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ide" sheetId="1" r:id="rId3"/>
    <sheet state="visible" name="Outline" sheetId="2" r:id="rId4"/>
  </sheets>
  <definedNames>
    <definedName name="usernameList">Inside!$G$13:$G$798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11">
      <text>
        <t xml:space="preserve">
</t>
      </text>
    </comment>
  </commentList>
</comments>
</file>

<file path=xl/sharedStrings.xml><?xml version="1.0" encoding="utf-8"?>
<sst xmlns="http://schemas.openxmlformats.org/spreadsheetml/2006/main" count="2187" uniqueCount="492">
  <si>
    <t>Atlantic Duck Filler</t>
  </si>
  <si>
    <t>Garden</t>
  </si>
  <si>
    <t>Total</t>
  </si>
  <si>
    <t>Available</t>
  </si>
  <si>
    <t>Filled</t>
  </si>
  <si>
    <t>% Filled</t>
  </si>
  <si>
    <t>Total Spots</t>
  </si>
  <si>
    <t>Yellow MVM</t>
  </si>
  <si>
    <t>Dandelion MVM</t>
  </si>
  <si>
    <t>White MVM</t>
  </si>
  <si>
    <t>Orange MVM</t>
  </si>
  <si>
    <t>Black MVM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</si>
  <si>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</si>
  <si>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</si>
  <si>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</si>
  <si>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</si>
  <si>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</si>
  <si>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</si>
  <si>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</si>
  <si>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</si>
  <si>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</si>
  <si>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# Deployed</t>
  </si>
  <si>
    <t>Virtual Yellow</t>
  </si>
  <si>
    <t>yellow</t>
  </si>
  <si>
    <t>andrewbmbox</t>
  </si>
  <si>
    <t>https://www.munzee.com/m/andrewbmbox/3383/</t>
  </si>
  <si>
    <t>delaner46</t>
  </si>
  <si>
    <t>https://www.munzee.com/m/delaner46/4383</t>
  </si>
  <si>
    <t>50 FT ERROR</t>
  </si>
  <si>
    <t>Deeralemap</t>
  </si>
  <si>
    <t>https://www.munzee.com/m/deeralemap/3475/</t>
  </si>
  <si>
    <t>https://www.munzee.com/m/delaner46/4382</t>
  </si>
  <si>
    <t>rodrico101</t>
  </si>
  <si>
    <t>https://www.munzee.com/m/rodrico101/4239/</t>
  </si>
  <si>
    <t>gabbster</t>
  </si>
  <si>
    <t>https://www.munzee.com/m/gabbster/1830/</t>
  </si>
  <si>
    <t>magnacharge</t>
  </si>
  <si>
    <t>https://www.munzee.com/m/magnacharge/1907/</t>
  </si>
  <si>
    <t>Virtual Black</t>
  </si>
  <si>
    <t>black</t>
  </si>
  <si>
    <t>50 foot error</t>
  </si>
  <si>
    <t>SpaceCoastGeoStore</t>
  </si>
  <si>
    <t>https://www.munzee.com/m/SpaceCoastGeoStore/6863/</t>
  </si>
  <si>
    <t>https://www.munzee.com/m/SpaceCoastGeoStore/6985/</t>
  </si>
  <si>
    <t>https://www.munzee.com/m/rodrico101/4235/</t>
  </si>
  <si>
    <t>janzattic</t>
  </si>
  <si>
    <t>https://www.munzee.com/m/janzattic/5602</t>
  </si>
  <si>
    <t>RDM07</t>
  </si>
  <si>
    <t>https://www.munzee.com/m/rdm07/3307/</t>
  </si>
  <si>
    <t>Virtual</t>
  </si>
  <si>
    <t>white</t>
  </si>
  <si>
    <t>Durango</t>
  </si>
  <si>
    <t>https://www.munzee.com/m/Durango/721/</t>
  </si>
  <si>
    <t>ohiolady</t>
  </si>
  <si>
    <t>https://www.munzee.com/m/ohiolady/4131</t>
  </si>
  <si>
    <t>https://www.munzee.com/m/rdm07/3306/</t>
  </si>
  <si>
    <t>mickilynn71</t>
  </si>
  <si>
    <t>https://www.munzee.com/m/mickilynn71/1190/</t>
  </si>
  <si>
    <t>FromTheTardis</t>
  </si>
  <si>
    <t>https://www.munzee.com/m/FromTheTardis/968/</t>
  </si>
  <si>
    <t>lbruggeman</t>
  </si>
  <si>
    <t>https://www.munzee.com/m/lbruggeman/1717</t>
  </si>
  <si>
    <t>geckofreund</t>
  </si>
  <si>
    <t>https://www.munzee.com/m/geckofreund/2568/</t>
  </si>
  <si>
    <t>NoahCache</t>
  </si>
  <si>
    <t>https://www.munzee.com/m/NoahCache/1922/</t>
  </si>
  <si>
    <t>Syrtene</t>
  </si>
  <si>
    <t>https://www.munzee.com/m/Syrtene/1944/</t>
  </si>
  <si>
    <t>https://www.munzee.com/m/deeralemap/3493/</t>
  </si>
  <si>
    <t>VampGirl32</t>
  </si>
  <si>
    <t>https://www.munzee.com/m/VampGirl32/1854</t>
  </si>
  <si>
    <t>Noisette</t>
  </si>
  <si>
    <t>https://www.munzee.com/m/Noisette/1194/</t>
  </si>
  <si>
    <t>Squonk</t>
  </si>
  <si>
    <t>https://www.munzee.com/m/Squonk/2303/</t>
  </si>
  <si>
    <t>12.21.2019</t>
  </si>
  <si>
    <t>Peter1980</t>
  </si>
  <si>
    <t>https://www.munzee.com/m/Peter1980/4156/</t>
  </si>
  <si>
    <t>granitente</t>
  </si>
  <si>
    <t>https://www.munzee.com/m/granitente/4094/</t>
  </si>
  <si>
    <t>SweetJoy</t>
  </si>
  <si>
    <t>https://www.munzee.com/m/SweetJoy/27/</t>
  </si>
  <si>
    <t>Virtual Orange</t>
  </si>
  <si>
    <t>orange</t>
  </si>
  <si>
    <t>https://www.munzee.com/m/SpaceCoastGeoStore/6873/</t>
  </si>
  <si>
    <t>https://www.munzee.com/m/janzattic/5592</t>
  </si>
  <si>
    <t>https://www.munzee.com/m/rdm07/3305/</t>
  </si>
  <si>
    <t>Bisquick2</t>
  </si>
  <si>
    <t>https://www.munzee.com/m/Bisquick2/2359/</t>
  </si>
  <si>
    <t>https://www.munzee.com/m/VampGirl32/1859</t>
  </si>
  <si>
    <t>https://www.munzee.com/m/rodrico101/4302/</t>
  </si>
  <si>
    <t>kwyjibo</t>
  </si>
  <si>
    <t>https://www.munzee.com/m/kwyjibo/413/</t>
  </si>
  <si>
    <t>SquirrelWithSombrero</t>
  </si>
  <si>
    <t>https://www.munzee.com/m/SquirrelWithSombrero/522</t>
  </si>
  <si>
    <t>hardcorepistachio</t>
  </si>
  <si>
    <t>https://www.munzee.com/m/hardcorepistachio/524</t>
  </si>
  <si>
    <t>Zappa</t>
  </si>
  <si>
    <t>https://www.munzee.com/m/Zappa/488/</t>
  </si>
  <si>
    <t>gatefan</t>
  </si>
  <si>
    <t>https://www.munzee.com/m/gatefan/1641</t>
  </si>
  <si>
    <t>mding4gold</t>
  </si>
  <si>
    <t>https://www.munzee.com/m/mding4gold/2791</t>
  </si>
  <si>
    <t>nyisutter</t>
  </si>
  <si>
    <t>https://www.munzee.com/m/nyisutter/12023/</t>
  </si>
  <si>
    <t>https://www.munzee.com/m/gatefan/1556/</t>
  </si>
  <si>
    <t>ShadowChasers</t>
  </si>
  <si>
    <t>https://www.munzee.com/m/ShadowChasers/3225/</t>
  </si>
  <si>
    <t>denali0407</t>
  </si>
  <si>
    <t>https://www.munzee.com/m/denali0407/10801/</t>
  </si>
  <si>
    <t>https://www.munzee.com/m/SpaceCoastGeoStore/6874/</t>
  </si>
  <si>
    <t>LauraMN</t>
  </si>
  <si>
    <t>https://www.munzee.com/m/LauraMN/315/</t>
  </si>
  <si>
    <t>https://www.munzee.com/m/lbruggeman/1716</t>
  </si>
  <si>
    <t>https://www.munzee.com/m/Noisette/1195/</t>
  </si>
  <si>
    <t>https://www.munzee.com/m/Peter1980/4155/</t>
  </si>
  <si>
    <t>Curt360</t>
  </si>
  <si>
    <t>https://www.munzee.com/m/Curt360/4296/</t>
  </si>
  <si>
    <t>floridafinder2</t>
  </si>
  <si>
    <t>https://www.munzee.com/m/floridafinder2/4750/admin/</t>
  </si>
  <si>
    <t>https://www.munzee.com/m/SweetJoy/38/</t>
  </si>
  <si>
    <t>https://www.munzee.com/m/SpaceCoastGeoStore/12836/</t>
  </si>
  <si>
    <t>https://www.munzee.com/m/floridafinder2/4748/admin/</t>
  </si>
  <si>
    <t>https://www.munzee.com/m/Peter1980/4154/</t>
  </si>
  <si>
    <t>https://www.munzee.com/m/mickilynn71/1105/</t>
  </si>
  <si>
    <t>https://www.munzee.com/m/gatefan/2175/</t>
  </si>
  <si>
    <t>https://www.munzee.com/m/Peter1980/4153/</t>
  </si>
  <si>
    <t>https://www.munzee.com/m/VampGirl32/1858</t>
  </si>
  <si>
    <t>https://www.munzee.com/m/SweetJoy/45/</t>
  </si>
  <si>
    <t>BonnieB1</t>
  </si>
  <si>
    <t>https://www.munzee.com/m/BonnieB1/3001/</t>
  </si>
  <si>
    <t>https://www.munzee.com/m/Noisette/1196/</t>
  </si>
  <si>
    <t>Aphrael</t>
  </si>
  <si>
    <t>https://www.munzee.com/m/Aphrael/1501</t>
  </si>
  <si>
    <t>https://www.munzee.com/m/Peter1980/4152/</t>
  </si>
  <si>
    <t>https://www.munzee.com/m/gatefan/3380</t>
  </si>
  <si>
    <t>https://www.munzee.com/m/gatefan/4087</t>
  </si>
  <si>
    <t>RubyRubyDues</t>
  </si>
  <si>
    <t>https://www.munzee.com/m/RubyRubyDues/3638/</t>
  </si>
  <si>
    <t>https://www.munzee.com/m/RubyRubyDues/3690/</t>
  </si>
  <si>
    <t>https://www.munzee.com/m/RubyRubyDues/3691/</t>
  </si>
  <si>
    <t>https://www.munzee.com/m/SweetJoy/56/</t>
  </si>
  <si>
    <t>https://www.munzee.com/m/mickilynn71/1104/</t>
  </si>
  <si>
    <t>barefootguru</t>
  </si>
  <si>
    <t>https://www.munzee.com/m/barefootguru/1790/</t>
  </si>
  <si>
    <t>https://www.munzee.com/m/SweetJoy/68/</t>
  </si>
  <si>
    <t xml:space="preserve">
</t>
  </si>
  <si>
    <t>FIFTY FOOT RULE</t>
  </si>
  <si>
    <t>dboracle</t>
  </si>
  <si>
    <t>https://www.munzee.com/m/dboracle/3963</t>
  </si>
  <si>
    <t>https://www.munzee.com/m/dboracle/3998/</t>
  </si>
  <si>
    <t>Virtual Dandelion</t>
  </si>
  <si>
    <t>dandelion</t>
  </si>
  <si>
    <t>https://www.munzee.com/m/rdm07/3304/</t>
  </si>
  <si>
    <t>https://www.munzee.com/m/mickilynn71/1106/</t>
  </si>
  <si>
    <t>https://www.munzee.com/m/VampGirl32/1857</t>
  </si>
  <si>
    <t>https://www.munzee.com/m/RubyRubyDues/3697/</t>
  </si>
  <si>
    <t>rita85gto</t>
  </si>
  <si>
    <t>https://www.munzee.com/m/rita85gto/2960/</t>
  </si>
  <si>
    <t>https://www.munzee.com/m/SweetJoy/69/</t>
  </si>
  <si>
    <t>https://www.munzee.com/m/RubyRubyDues/3699/</t>
  </si>
  <si>
    <t>https://www.munzee.com/m/RubyRubyDues/3700/</t>
  </si>
  <si>
    <t>fisherwomn</t>
  </si>
  <si>
    <t>https://www.munzee.com/m/fisherwoman/6623/</t>
  </si>
  <si>
    <t>peachesncream</t>
  </si>
  <si>
    <t>https://www.munzee.com/m/PeachesnCream/2715</t>
  </si>
  <si>
    <t>https://www.munzee.com/m/mickilynn71/1107</t>
  </si>
  <si>
    <t>https://www.munzee.com/m/deeralemap/3491/</t>
  </si>
  <si>
    <t>my2boysmama</t>
  </si>
  <si>
    <t>https://www.munzee.com/m/my2boysmama/1829</t>
  </si>
  <si>
    <t>https://www.munzee.com/m/dboracle/3999</t>
  </si>
  <si>
    <t>fisherwoman</t>
  </si>
  <si>
    <t>https://www.munzee.com/m/fisherwoman/6624/</t>
  </si>
  <si>
    <t>https://www.munzee.com/m/dboracle/4016</t>
  </si>
  <si>
    <t>deeralemap</t>
  </si>
  <si>
    <t>https://www.munzee.com/m/deeralemap/3371/</t>
  </si>
  <si>
    <t>https://www.munzee.com/m/PeachesnCream/2622</t>
  </si>
  <si>
    <t>https://www.munzee.com/m/PeachesnCream/2623</t>
  </si>
  <si>
    <t>GrimyMitts</t>
  </si>
  <si>
    <t>https://www.munzee.com/m/GrimyMitts/1026/</t>
  </si>
  <si>
    <t>https://www.munzee.com/m/PeachesnCream/2626</t>
  </si>
  <si>
    <t>monrose</t>
  </si>
  <si>
    <t>https://www.munzee.com/m/monrose/5342/</t>
  </si>
  <si>
    <t>Lehmis</t>
  </si>
  <si>
    <t>https://www.munzee.com/m/Lehmis/946/</t>
  </si>
  <si>
    <t>https://www.munzee.com/m/monrose/5343/</t>
  </si>
  <si>
    <t>https://www.munzee.com/m/deeralemap/3369/</t>
  </si>
  <si>
    <t>Please do NOT delete the following line. You will need it if you want to load the CSV file back to the map!</t>
  </si>
  <si>
    <t>URL: gardenpainter.ide.sk</t>
  </si>
  <si>
    <t>https://tinyurl.com/y55lmc3l</t>
  </si>
  <si>
    <t>User Name</t>
  </si>
  <si>
    <t>Munzee URL</t>
  </si>
  <si>
    <t>Notes</t>
  </si>
  <si>
    <t>http://www.munzee.com/m/deeralemap/43/</t>
  </si>
  <si>
    <t xml:space="preserve">Western Schildberg Walk </t>
  </si>
  <si>
    <t>hisaccityiowahere</t>
  </si>
  <si>
    <t>http://www.munzee.com/m/hisaccityiowahere/101/</t>
  </si>
  <si>
    <t>Just Ducky</t>
  </si>
  <si>
    <t>1derWoman</t>
  </si>
  <si>
    <t>http://www.munzee.com/m/1derWoman/133/</t>
  </si>
  <si>
    <t>Doing the Duck Walk</t>
  </si>
  <si>
    <t>arts5</t>
  </si>
  <si>
    <t>http://www.munzee.com/m/arts5/815</t>
  </si>
  <si>
    <t>Iowa Duck Walk - arts5</t>
  </si>
  <si>
    <t>Gamsci</t>
  </si>
  <si>
    <t>http://www.munzee.com/m/Gamsci/92</t>
  </si>
  <si>
    <t>Schildberg Spur</t>
  </si>
  <si>
    <t>http://www.munzee.com/m/denali0407/4</t>
  </si>
  <si>
    <t>From Granbury to Atlantic, IA</t>
  </si>
  <si>
    <t>curly</t>
  </si>
  <si>
    <t>http://www.munzee.com/m/curly/784</t>
  </si>
  <si>
    <t>Curlys Duck Walk</t>
  </si>
  <si>
    <t>jacanapesebobolink</t>
  </si>
  <si>
    <t>http://www.munzee.com/m/jacanapesebobolink/242/</t>
  </si>
  <si>
    <t xml:space="preserve">Hey from Calgary, AB!! Lucky Duck </t>
  </si>
  <si>
    <t>Nov64</t>
  </si>
  <si>
    <t>http://www.munzee.com/m/Nov64/36</t>
  </si>
  <si>
    <t>Big Texas Howdy ~ Just Ducky #001</t>
  </si>
  <si>
    <t>pritzen</t>
  </si>
  <si>
    <t>http://www.munzee.com/m/pritzen/278/</t>
  </si>
  <si>
    <t>Feeling Ducky</t>
  </si>
  <si>
    <t>divernick</t>
  </si>
  <si>
    <t>http://www.munzee.com/m/divernick/1437/</t>
  </si>
  <si>
    <t>Schildberg Duck Walk</t>
  </si>
  <si>
    <t>Rememberlostisland</t>
  </si>
  <si>
    <t>http://www.munzee.com/m/Rememberlostisland/183/</t>
  </si>
  <si>
    <t>Here Ducky Ducky</t>
  </si>
  <si>
    <t>Warped6</t>
  </si>
  <si>
    <t>http://www.munzee.com/m/warped6/338/</t>
  </si>
  <si>
    <t>Just quackers... lol</t>
  </si>
  <si>
    <t>http://www.munzee.com/m/Nov64/180/</t>
  </si>
  <si>
    <t>Big Texas Howdy ~ Just Ducky #002</t>
  </si>
  <si>
    <t>http://www.munzee.com/m/deeralemap/456/</t>
  </si>
  <si>
    <t>Deer's Rainbow Duck</t>
  </si>
  <si>
    <t>NanaB</t>
  </si>
  <si>
    <t>http://www.munzee.com/m/NanaB/239/</t>
  </si>
  <si>
    <t>Atlantic IA Duck Walk by NanaB</t>
  </si>
  <si>
    <t>Nkd2007</t>
  </si>
  <si>
    <t>http://www.munzee.com/m/Nkd2007/117/</t>
  </si>
  <si>
    <t>Ducks, Ducks and more Ducks</t>
  </si>
  <si>
    <t>http://www.munzee.com/m/hisaccityiowahere/103</t>
  </si>
  <si>
    <t>Triple M</t>
  </si>
  <si>
    <t>http://www.munzee.com/m/Gamsci/304/</t>
  </si>
  <si>
    <t>Coco-Cola Town Duck Walk</t>
  </si>
  <si>
    <t>wemissmo</t>
  </si>
  <si>
    <t>http://www.munzee.com/m/wemissmo/89/</t>
  </si>
  <si>
    <t>Quacky</t>
  </si>
  <si>
    <t>jarcc</t>
  </si>
  <si>
    <t>http://www.munzee.com/m/jarcc/882/</t>
  </si>
  <si>
    <t>Atlantic Yellow Duck MVM</t>
  </si>
  <si>
    <t>http://www.munzee.com/m/deeralemap/109</t>
  </si>
  <si>
    <t>Deer's Other Duck</t>
  </si>
  <si>
    <t>http://www.munzee.com/m/Nkd2007/118/</t>
  </si>
  <si>
    <t>Duck...Duck...GOOSE!!!</t>
  </si>
  <si>
    <t>PrincessKristin</t>
  </si>
  <si>
    <t>http://www.munzee.com/m/PrincessKristin/49/</t>
  </si>
  <si>
    <t>It's a Ducky Mystery</t>
  </si>
  <si>
    <t xml:space="preserve"> johanenpaula</t>
  </si>
  <si>
    <t>http://www.munzee.com/m/johanenpaula/955/</t>
  </si>
  <si>
    <t>VM Lucky Duck Walk 1 - Atlantic - USA</t>
  </si>
  <si>
    <t>FelixII</t>
  </si>
  <si>
    <t>http://www.munzee.com/m/FelixII/261/</t>
  </si>
  <si>
    <t>HI from Western Australia</t>
  </si>
  <si>
    <t>http://www.munzee.com/m/deeralemap/256/</t>
  </si>
  <si>
    <t>Deer's Mystery from Beatty NV</t>
  </si>
  <si>
    <t>Rosemark</t>
  </si>
  <si>
    <t>http://www.munzee.com/m/rosemark/649/</t>
  </si>
  <si>
    <t>Rosemarks Virt in the Duck Walk 1</t>
  </si>
  <si>
    <t>derbyguy</t>
  </si>
  <si>
    <t>http://www.munzee.com/m/derbyguy/888/</t>
  </si>
  <si>
    <t>have fun all qwuaaaackkkk</t>
  </si>
  <si>
    <t>http://www.munzee.com/m/deeralemap/249/</t>
  </si>
  <si>
    <t>From Atlantic via San Diego 1</t>
  </si>
  <si>
    <t>50 ft error</t>
  </si>
  <si>
    <t>http://www.munzee.com/m/FelixII/249/</t>
  </si>
  <si>
    <t>Turtle</t>
  </si>
  <si>
    <t>http://www.munzee.com/m/TURTLE/2552/</t>
  </si>
  <si>
    <t>Turtles and Ducks</t>
  </si>
  <si>
    <t>http://www.munzee.com/m/deeralemap/111/</t>
  </si>
  <si>
    <t>Deer's Duckie</t>
  </si>
  <si>
    <t>Rynee</t>
  </si>
  <si>
    <t>http://www.munzee.com/m/rynee/1159/</t>
  </si>
  <si>
    <t>Schildbergs Duck Walk ... by Rynee</t>
  </si>
  <si>
    <t>d-n</t>
  </si>
  <si>
    <t>www.munzee.com/m/d-n/1343</t>
  </si>
  <si>
    <t>Czech Duck</t>
  </si>
  <si>
    <t>http://www.munzee.com/m/deeralemap/255/</t>
  </si>
  <si>
    <t>From a Deer in Orangevale</t>
  </si>
  <si>
    <t>CACHEEATER</t>
  </si>
  <si>
    <t>http://www.munzee.com/m/CACHEEATER/2644/</t>
  </si>
  <si>
    <t>Czech Duck with One Eye Open</t>
  </si>
  <si>
    <t>MeanderingMonkeys</t>
  </si>
  <si>
    <t>http://www.munzee.com/m/MeanderingMonkeys/1127/</t>
  </si>
  <si>
    <t>Duck Duck Waddle Waddle</t>
  </si>
  <si>
    <t>http://www.munzee.com/m/Nkd2007/74/</t>
  </si>
  <si>
    <t>It's a Quacktastic MVM!!!!</t>
  </si>
  <si>
    <t>http://www.munzee.com/m/TURTLE/2540/</t>
  </si>
  <si>
    <t>Turtles and Ducks II</t>
  </si>
  <si>
    <t>http://www.munzee.com/m/deeralemap/251/</t>
  </si>
  <si>
    <t>From Atlantic via San Diego 2</t>
  </si>
  <si>
    <t>Garytib07</t>
  </si>
  <si>
    <t>http://www.munzee.com/m/garytib07/5086/</t>
  </si>
  <si>
    <t>Greetings from Idaho Falls Idaho</t>
  </si>
  <si>
    <t>CaptainWilly</t>
  </si>
  <si>
    <t>http://www.munzee.com/m/Captainwilly/190/</t>
  </si>
  <si>
    <t>Captainwilly's MVM 1 (Iowa)</t>
  </si>
  <si>
    <t> johanenpaula</t>
  </si>
  <si>
    <t>http://www.munzee.com/m/johanenpaula/961/</t>
  </si>
  <si>
    <t>MV  Lucky Duck Walk 1 - Atlantic - USA</t>
  </si>
  <si>
    <t>othomas</t>
  </si>
  <si>
    <t>www.munzee.com/m/othomas/1175/</t>
  </si>
  <si>
    <t>Atlantic IA</t>
  </si>
  <si>
    <t>WanderingAus</t>
  </si>
  <si>
    <t>http://www.munzee.com/m/WanderingAus/3652/</t>
  </si>
  <si>
    <t>WanderingAus Duck Walk MVM 1</t>
  </si>
  <si>
    <t>H2OKLAN</t>
  </si>
  <si>
    <t>http://www.munzee.com/m/H2OKLAN/6947/</t>
  </si>
  <si>
    <t>Schildberg's Duck Walk</t>
  </si>
  <si>
    <t>http://www.munzee.com/m/rosemark/648/</t>
  </si>
  <si>
    <t>Rosemarks Virt in the Duck Walk 2</t>
  </si>
  <si>
    <t>Garytibo7</t>
  </si>
  <si>
    <t>http://www.munzee.com/m/garytib07/5085/</t>
  </si>
  <si>
    <t>Hello from Idaho Falls Idaho 2</t>
  </si>
  <si>
    <t>http://www.munzee.com/m/WanderingAus/3653/</t>
  </si>
  <si>
    <t>WanderingAus Duck Walk MVM 2</t>
  </si>
  <si>
    <t>http://www.munzee.com/m/H2OKLAN/6948/</t>
  </si>
  <si>
    <t>doggonefun</t>
  </si>
  <si>
    <t>http://www.munzee.com/m/doggonefun/1926/</t>
  </si>
  <si>
    <t>Atlantic IA Duck Walk</t>
  </si>
  <si>
    <t>BigBIll54</t>
  </si>
  <si>
    <t>http://www.munzee.com/m/BigBill54/694/</t>
  </si>
  <si>
    <t>Buckeye'z Clan Ducky MVM</t>
  </si>
  <si>
    <t>http://www.munzee.com/m/arts5/2621/</t>
  </si>
  <si>
    <t>IA Duck</t>
  </si>
  <si>
    <t>http://www.munzee.com/m/Durango/30/</t>
  </si>
  <si>
    <t>Durango's 1st MVM</t>
  </si>
  <si>
    <t>alexacara</t>
  </si>
  <si>
    <t>http://www.munzee.com/m/alexarcara/597/</t>
  </si>
  <si>
    <t>Thanks Pam</t>
  </si>
  <si>
    <t>LadyTRex.</t>
  </si>
  <si>
    <t>http://www.munzee.com/m/LadyTRex/56/</t>
  </si>
  <si>
    <t> LadyTRex likes ducks!</t>
  </si>
  <si>
    <t>bratpack45</t>
  </si>
  <si>
    <t>http://www.munzee.com/m/bratpack45/664/</t>
  </si>
  <si>
    <t>bratpack45 Schildberg's Duck Walk VM</t>
  </si>
  <si>
    <t>ed304hazel</t>
  </si>
  <si>
    <t>http://www.munzee.com/m/Ed304Hazel/58/</t>
  </si>
  <si>
    <t>Ed's Duck</t>
  </si>
  <si>
    <t>fletchfam5</t>
  </si>
  <si>
    <t>http://www.munzee.com/m/fletchfam5/570/</t>
  </si>
  <si>
    <t>if it walks like a duck</t>
  </si>
  <si>
    <t>MonkeyToez</t>
  </si>
  <si>
    <t>http://www.munzee.com/m/MonkeyToez/1036/</t>
  </si>
  <si>
    <t> A monkey's vmm among the ducks</t>
  </si>
  <si>
    <t>TreasureHunter11</t>
  </si>
  <si>
    <t>http://www.munzee.com/m/TreasureHunter11/829/</t>
  </si>
  <si>
    <t>Atlantic IA MVM 1</t>
  </si>
  <si>
    <t>http://www.munzee.com/m/jarcc/1134</t>
  </si>
  <si>
    <t>Atlantic Yellow Duck</t>
  </si>
  <si>
    <t>http://www.munzee.com/m/deeralemap/244/</t>
  </si>
  <si>
    <t>Duck Eye l'Orange</t>
  </si>
  <si>
    <t>http://www.munzee.com/m/arts5/2620/</t>
  </si>
  <si>
    <t>IA ducK</t>
  </si>
  <si>
    <t>http://www.munzee.com/m/H2OKLAN/6949/</t>
  </si>
  <si>
    <t>Shildbers Duck Walk</t>
  </si>
  <si>
    <t>http://www.munzee.com/m/TreasureHunter11/828/</t>
  </si>
  <si>
    <t>Atlantic IA MVM 2</t>
  </si>
  <si>
    <t>http://www.munzee.com/m/deeralemap/646/</t>
  </si>
  <si>
    <t>It's a Mystery</t>
  </si>
  <si>
    <t>LO4D</t>
  </si>
  <si>
    <t>http://www.munzee.com/m/LeftOvers4Dinner/1252/</t>
  </si>
  <si>
    <t>L04D's Duck Walk Contribution</t>
  </si>
  <si>
    <t>http://www.munzee.com/m/Captainwilly/191/</t>
  </si>
  <si>
    <t>Captainwilly's MVM 2 (Iowa)</t>
  </si>
  <si>
    <t>http://www.munzee.com/m/TreasureHunter11/827/</t>
  </si>
  <si>
    <t>Atlantic IA MVM 3</t>
  </si>
  <si>
    <t>http://www.munzee.com/m/garytib07/5248/</t>
  </si>
  <si>
    <t>alexarcara</t>
  </si>
  <si>
    <t>http://www.munzee.com/m/alexarcara/413/</t>
  </si>
  <si>
    <t>alexarcara for deer</t>
  </si>
  <si>
    <t>lynnangela</t>
  </si>
  <si>
    <t>http://www.munzee.com/m/lynnangela/137/</t>
  </si>
  <si>
    <t>Iamfull</t>
  </si>
  <si>
    <t>http://www.munzee.com/m/iamfull/2267/</t>
  </si>
  <si>
    <t>IAF for Deeralemap</t>
  </si>
  <si>
    <t>http://www.munzee.com/m/H2OKLAN/6950/</t>
  </si>
  <si>
    <t>Shildbergs Duck Walk</t>
  </si>
  <si>
    <t>http://www.munzee.com/m/H2OKLAN/6951/</t>
  </si>
  <si>
    <t>http://www.munzee.com/m/deeralemap/494/</t>
  </si>
  <si>
    <t>Mystery Duck Unleashed</t>
  </si>
  <si>
    <t>http://www.munzee.com/m/lynnangela/139/</t>
  </si>
  <si>
    <t>http://www.munzee.com/m/deeralemap/508/</t>
  </si>
  <si>
    <t>Deer's Swimmer</t>
  </si>
  <si>
    <t>Ed304Hazel</t>
  </si>
  <si>
    <t>http://www.munzee.com/m/Ed304Hazel/59/</t>
  </si>
  <si>
    <t>Ed's Mystery Virtual Munzee</t>
  </si>
  <si>
    <t>http://www.munzee.com/m/lynnangela/141/</t>
  </si>
  <si>
    <t>http://www.munzee.com/m/deeralemap/507/</t>
  </si>
  <si>
    <t>Deer's Duckie Swimmin'</t>
  </si>
  <si>
    <t>http://www.munzee.com/m/Durango/23/</t>
  </si>
  <si>
    <t>Durango's 2</t>
  </si>
  <si>
    <t>http://www.munzee.com/m/Durango/24/</t>
  </si>
  <si>
    <t>Durango's 1</t>
  </si>
  <si>
    <t>http://www.munzee.com/m/Ed304Hazel/52/</t>
  </si>
  <si>
    <t>Ed's 1st</t>
  </si>
  <si>
    <t>http://www.munzee.com/m/NanaB/606/</t>
  </si>
  <si>
    <t>Iowa is cool by NanaB</t>
  </si>
  <si>
    <t>http://www.munzee.com/m/deeralemap/511/</t>
  </si>
  <si>
    <t>Deer's Duckie Walkin'</t>
  </si>
  <si>
    <t>TNT</t>
  </si>
  <si>
    <t>http://www.munzee.com/m/TNT/1353/</t>
  </si>
  <si>
    <t>Welcome to Atlantic Iowa</t>
  </si>
  <si>
    <t>Rips12</t>
  </si>
  <si>
    <t>http://www.munzee.com/m/rips12/91/</t>
  </si>
  <si>
    <t>MVM, IA</t>
  </si>
  <si>
    <t>http://www.munzee.com/m/garytib07/5247/</t>
  </si>
  <si>
    <t>Mystery Virtual Munzee</t>
  </si>
  <si>
    <t>http://www.munzee.com/m/lynnangela/143/</t>
  </si>
  <si>
    <t>Bman</t>
  </si>
  <si>
    <t>http://www.munzee.com/m/Bman/91/</t>
  </si>
  <si>
    <t>http://www.munzee.com/m/Durango/77/</t>
  </si>
  <si>
    <t>Durango's Shootin Duck</t>
  </si>
  <si>
    <t>http://www.munzee.com/m/MonkeyToez/1076/</t>
  </si>
  <si>
    <t>Sandlapper120</t>
  </si>
  <si>
    <t>http://www.munzee.com/m/sandlapper120/368/</t>
  </si>
  <si>
    <t>cspassehl</t>
  </si>
  <si>
    <t>http://www.munzee.com/m/cspwilson/141/</t>
  </si>
  <si>
    <t>Hello from MN</t>
  </si>
  <si>
    <t>Tazmasized</t>
  </si>
  <si>
    <t>http://www.munzee.com/m/Tazmasized/1528</t>
  </si>
  <si>
    <t>Greetings from Elizabethtown</t>
  </si>
  <si>
    <t>TURTLE</t>
  </si>
  <si>
    <t>http://www.munzee.com/m/TURTLE/3097/</t>
  </si>
  <si>
    <t>JeremyAxe</t>
  </si>
  <si>
    <t>http://www.munzee.com/m/jeremyaxe/812/</t>
  </si>
  <si>
    <t>JeremyAxe - DuckWall MVM</t>
  </si>
  <si>
    <t>wakefieldbob</t>
  </si>
  <si>
    <t>http://www.munzee.com/m/wakefieldbob/1030/</t>
  </si>
  <si>
    <t>Hello from Wakefield,UK</t>
  </si>
  <si>
    <t>http://www.munzee.com/m/wakefieldbob/1029/</t>
  </si>
  <si>
    <t>Thanks to Deeralemap for the trade</t>
  </si>
  <si>
    <t>http://www.munzee.com/m/Tazmasized/1853/</t>
  </si>
  <si>
    <t>Greetings from Elizabethtown 2</t>
  </si>
  <si>
    <t>TeamIowian</t>
  </si>
  <si>
    <t>http://www.munzee.com/m/TeamIowian/319/</t>
  </si>
  <si>
    <t>MVM Trade #2</t>
  </si>
  <si>
    <t>http://www.munzee.com/m/TURTLE/3096/</t>
  </si>
  <si>
    <t>http://www.munzee.com/m/TeamIowian/320/</t>
  </si>
  <si>
    <t>MVM Trade #1</t>
  </si>
  <si>
    <t>http://www.munzee.com/m/Gamsci/1050/</t>
  </si>
  <si>
    <t>Walking Duck in Atlantic</t>
  </si>
  <si>
    <t>Burgesskidz</t>
  </si>
  <si>
    <t>http://www.munzee.com/m/Burgesskidz/3200/admin/</t>
  </si>
  <si>
    <t>MarkCase</t>
  </si>
  <si>
    <t>http://www.munzee.com/m/markcase/122/</t>
  </si>
  <si>
    <t>Duck Walk</t>
  </si>
  <si>
    <t>Monrose</t>
  </si>
  <si>
    <t>http://www.munzee.com/m/monrose/651/</t>
  </si>
  <si>
    <t>Atlantic Duck Walk</t>
  </si>
  <si>
    <t>will deploy Feb 3</t>
  </si>
  <si>
    <t>http://www.munzee.com/m/Burgesskidz/3199/admin/map/</t>
  </si>
  <si>
    <t>questing4</t>
  </si>
  <si>
    <t>http://www.munzee.com/m/Questing4/2431/</t>
  </si>
  <si>
    <t>http://www.munzee.com/m/arts5/5852/</t>
  </si>
  <si>
    <t>http://www.munzee.com/m/arts5/5853/</t>
  </si>
  <si>
    <t>http://www.munzee.com/m/arts5/5854/</t>
  </si>
  <si>
    <t>http://www.munzee.com/m/arts5/5855/</t>
  </si>
  <si>
    <t>???</t>
  </si>
  <si>
    <t>http://www.munzee.com/m/TeamIowian/318/</t>
  </si>
  <si>
    <t>MVM Trade #3</t>
  </si>
  <si>
    <t>spacegrrl</t>
  </si>
  <si>
    <t>https://www.munzee.com/m/SpaceGrrl/29/</t>
  </si>
  <si>
    <t>duck for mom 1</t>
  </si>
  <si>
    <t>https://www.munzee.com/m/SpaceGrrl/28/</t>
  </si>
  <si>
    <t>duck for mom 2</t>
  </si>
  <si>
    <t>https://www.munzee.com/m/SpaceGrrl/27/</t>
  </si>
  <si>
    <t>duck for mom 3</t>
  </si>
  <si>
    <t>https://www.munzee.com/m/SpaceGrrl/17/</t>
  </si>
  <si>
    <t>duck for mom 4</t>
  </si>
  <si>
    <t>DizzyDuder</t>
  </si>
  <si>
    <t>https://www.munzee.com/m/DizzyDuder/384/</t>
  </si>
  <si>
    <t>https://www.munzee.com/m/Squonk/1117/</t>
  </si>
  <si>
    <t>4.16.17</t>
  </si>
  <si>
    <t>https://www.munzee.com/m/Squonk/1111/</t>
  </si>
  <si>
    <t>4.17.17</t>
  </si>
  <si>
    <t>https://www.munzee.com/m/Squonk/1110/</t>
  </si>
  <si>
    <t>4.18.17</t>
  </si>
  <si>
    <t>https://www.munzee.com/m/Squonk/1158/</t>
  </si>
  <si>
    <t>6.7.17</t>
  </si>
  <si>
    <t>https://www.munzee.com/m/TNT/3015</t>
  </si>
  <si>
    <t>https://www.munzee.com/m/Squonk/1146/admin/map/</t>
  </si>
  <si>
    <t>6.8.17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</si>
</sst>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000"/>
    <numFmt numFmtId="165" formatCode="#,##0.0000000000"/>
  </numFmts>
  <fonts count="17">
    <font>
      <sz val="10.0"/>
      <color rgb="FF000000"/>
      <name val="Arial"/>
    </font>
    <font/>
    <font>
      <name val="Arial"/>
    </font>
    <font>
      <u/>
      <color rgb="FF0000FF"/>
    </font>
    <font>
      <sz val="11.0"/>
      <color rgb="FF000000"/>
      <name val="Inconsolata"/>
    </font>
    <font>
      <color rgb="FF000000"/>
      <name val="Arial"/>
    </font>
    <font>
      <sz val="11.0"/>
      <color rgb="FFFFFFFF"/>
      <name val="Inconsolata"/>
    </font>
    <font>
      <color rgb="FFFFFFFF"/>
      <name val="Arial"/>
    </font>
    <font>
      <u/>
      <color rgb="FF0000FF"/>
    </font>
    <font>
      <color rgb="FFF3F3F3"/>
    </font>
    <font>
      <color rgb="FFEFEFEF"/>
    </font>
    <font>
      <u/>
      <color rgb="FF1155CC"/>
    </font>
    <font>
      <b/>
      <u/>
      <sz val="12.0"/>
      <color rgb="FF000000"/>
      <name val="Verdana"/>
    </font>
    <font>
      <b/>
      <name val="Arial"/>
    </font>
    <font>
      <u/>
      <color rgb="FF1155CC"/>
      <name val="Arial"/>
    </font>
    <font>
      <u/>
      <color rgb="FF1155CC"/>
      <name val="Arial"/>
    </font>
    <font>
      <color rgb="FF333333"/>
      <name val="Roboto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1C232"/>
        <bgColor rgb="FFF1C232"/>
      </patternFill>
    </fill>
    <fill>
      <patternFill patternType="solid">
        <fgColor rgb="FFEDEDED"/>
        <bgColor rgb="FFEDEDED"/>
      </patternFill>
    </fill>
    <fill>
      <patternFill patternType="solid">
        <fgColor rgb="FFFCE883"/>
        <bgColor rgb="FFFCE883"/>
      </patternFill>
    </fill>
    <fill>
      <patternFill patternType="solid">
        <fgColor rgb="FFFF9900"/>
        <bgColor rgb="FFFF9900"/>
      </patternFill>
    </fill>
    <fill>
      <patternFill patternType="solid">
        <fgColor rgb="FF232323"/>
        <bgColor rgb="FF232323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5E3DF"/>
        <bgColor rgb="FFE5E3D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2" fillId="0" fontId="2" numFmtId="164" xfId="0" applyAlignment="1" applyBorder="1" applyFont="1" applyNumberFormat="1">
      <alignment horizontal="right" vertical="bottom"/>
    </xf>
    <xf borderId="0" fillId="0" fontId="3" numFmtId="0" xfId="0" applyFont="1"/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horizontal="right" vertical="bottom"/>
    </xf>
    <xf borderId="4" fillId="0" fontId="2" numFmtId="1" xfId="0" applyAlignment="1" applyBorder="1" applyFont="1" applyNumberFormat="1">
      <alignment horizontal="right" vertical="bottom"/>
    </xf>
    <xf borderId="4" fillId="0" fontId="2" numFmtId="10" xfId="0" applyAlignment="1" applyBorder="1" applyFont="1" applyNumberFormat="1">
      <alignment horizontal="right" vertical="bottom"/>
    </xf>
    <xf borderId="1" fillId="2" fontId="2" numFmtId="0" xfId="0" applyAlignment="1" applyBorder="1" applyFill="1" applyFont="1">
      <alignment vertical="bottom"/>
    </xf>
    <xf borderId="2" fillId="2" fontId="4" numFmtId="0" xfId="0" applyAlignment="1" applyBorder="1" applyFont="1">
      <alignment horizontal="right" vertical="bottom"/>
    </xf>
    <xf borderId="2" fillId="2" fontId="2" numFmtId="1" xfId="0" applyAlignment="1" applyBorder="1" applyFont="1" applyNumberFormat="1">
      <alignment horizontal="right" vertical="bottom"/>
    </xf>
    <xf borderId="2" fillId="2" fontId="2" numFmtId="10" xfId="0" applyAlignment="1" applyBorder="1" applyFont="1" applyNumberFormat="1">
      <alignment horizontal="right" vertical="bottom"/>
    </xf>
    <xf borderId="3" fillId="3" fontId="2" numFmtId="0" xfId="0" applyAlignment="1" applyBorder="1" applyFill="1" applyFont="1">
      <alignment readingOrder="0" vertical="bottom"/>
    </xf>
    <xf borderId="4" fillId="3" fontId="4" numFmtId="0" xfId="0" applyAlignment="1" applyBorder="1" applyFont="1">
      <alignment horizontal="right" vertical="bottom"/>
    </xf>
    <xf borderId="4" fillId="3" fontId="4" numFmtId="1" xfId="0" applyAlignment="1" applyBorder="1" applyFont="1" applyNumberFormat="1">
      <alignment horizontal="right" vertical="bottom"/>
    </xf>
    <xf borderId="4" fillId="3" fontId="2" numFmtId="1" xfId="0" applyAlignment="1" applyBorder="1" applyFont="1" applyNumberFormat="1">
      <alignment horizontal="right" vertical="bottom"/>
    </xf>
    <xf borderId="4" fillId="3" fontId="2" numFmtId="10" xfId="0" applyAlignment="1" applyBorder="1" applyFont="1" applyNumberFormat="1">
      <alignment horizontal="right" vertical="bottom"/>
    </xf>
    <xf borderId="3" fillId="4" fontId="2" numFmtId="0" xfId="0" applyAlignment="1" applyBorder="1" applyFill="1" applyFont="1">
      <alignment vertical="bottom"/>
    </xf>
    <xf borderId="4" fillId="4" fontId="4" numFmtId="0" xfId="0" applyAlignment="1" applyBorder="1" applyFont="1">
      <alignment horizontal="right" vertical="bottom"/>
    </xf>
    <xf borderId="4" fillId="4" fontId="4" numFmtId="1" xfId="0" applyAlignment="1" applyBorder="1" applyFont="1" applyNumberFormat="1">
      <alignment horizontal="right" vertical="bottom"/>
    </xf>
    <xf borderId="2" fillId="5" fontId="2" numFmtId="1" xfId="0" applyAlignment="1" applyBorder="1" applyFill="1" applyFont="1" applyNumberFormat="1">
      <alignment horizontal="right" vertical="bottom"/>
    </xf>
    <xf borderId="4" fillId="4" fontId="2" numFmtId="10" xfId="0" applyAlignment="1" applyBorder="1" applyFont="1" applyNumberFormat="1">
      <alignment horizontal="right" vertical="bottom"/>
    </xf>
    <xf borderId="3" fillId="6" fontId="5" numFmtId="0" xfId="0" applyAlignment="1" applyBorder="1" applyFill="1" applyFont="1">
      <alignment readingOrder="0" vertical="bottom"/>
    </xf>
    <xf borderId="4" fillId="6" fontId="6" numFmtId="0" xfId="0" applyAlignment="1" applyBorder="1" applyFont="1">
      <alignment horizontal="right" vertical="bottom"/>
    </xf>
    <xf borderId="4" fillId="6" fontId="6" numFmtId="1" xfId="0" applyAlignment="1" applyBorder="1" applyFont="1" applyNumberFormat="1">
      <alignment horizontal="right" vertical="bottom"/>
    </xf>
    <xf borderId="4" fillId="6" fontId="7" numFmtId="1" xfId="0" applyAlignment="1" applyBorder="1" applyFont="1" applyNumberFormat="1">
      <alignment horizontal="right" vertical="bottom"/>
    </xf>
    <xf borderId="4" fillId="6" fontId="7" numFmtId="10" xfId="0" applyAlignment="1" applyBorder="1" applyFont="1" applyNumberFormat="1">
      <alignment horizontal="right" vertical="bottom"/>
    </xf>
    <xf borderId="3" fillId="7" fontId="7" numFmtId="0" xfId="0" applyAlignment="1" applyBorder="1" applyFill="1" applyFont="1">
      <alignment vertical="bottom"/>
    </xf>
    <xf borderId="4" fillId="7" fontId="6" numFmtId="0" xfId="0" applyAlignment="1" applyBorder="1" applyFont="1">
      <alignment horizontal="right" vertical="bottom"/>
    </xf>
    <xf borderId="4" fillId="7" fontId="6" numFmtId="1" xfId="0" applyAlignment="1" applyBorder="1" applyFont="1" applyNumberFormat="1">
      <alignment horizontal="right" vertical="bottom"/>
    </xf>
    <xf borderId="4" fillId="7" fontId="7" numFmtId="1" xfId="0" applyAlignment="1" applyBorder="1" applyFont="1" applyNumberFormat="1">
      <alignment horizontal="right" vertical="bottom"/>
    </xf>
    <xf borderId="4" fillId="7" fontId="7" numFmtId="10" xfId="0" applyAlignment="1" applyBorder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2" fontId="1" numFmtId="0" xfId="0" applyAlignment="1" applyFont="1">
      <alignment readingOrder="0"/>
    </xf>
    <xf borderId="0" fillId="0" fontId="8" numFmtId="0" xfId="0" applyAlignment="1" applyFont="1">
      <alignment readingOrder="0"/>
    </xf>
    <xf borderId="0" fillId="8" fontId="9" numFmtId="0" xfId="0" applyAlignment="1" applyFill="1" applyFont="1">
      <alignment readingOrder="0"/>
    </xf>
    <xf borderId="0" fillId="8" fontId="10" numFmtId="0" xfId="0" applyAlignment="1" applyFont="1">
      <alignment readingOrder="0"/>
    </xf>
    <xf borderId="0" fillId="6" fontId="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3" fontId="1" numFmtId="0" xfId="0" applyAlignment="1" applyFont="1">
      <alignment readingOrder="0"/>
    </xf>
    <xf borderId="0" fillId="9" fontId="12" numFmtId="0" xfId="0" applyAlignment="1" applyFill="1" applyFont="1">
      <alignment readingOrder="0"/>
    </xf>
    <xf borderId="0" fillId="0" fontId="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3" numFmtId="0" xfId="0" applyAlignment="1" applyFont="1">
      <alignment horizontal="center" vertical="bottom"/>
    </xf>
    <xf borderId="0" fillId="0" fontId="2" numFmtId="165" xfId="0" applyAlignment="1" applyFont="1" applyNumberFormat="1">
      <alignment vertical="bottom"/>
    </xf>
    <xf borderId="0" fillId="0" fontId="14" numFmtId="0" xfId="0" applyAlignment="1" applyFont="1">
      <alignment vertical="bottom"/>
    </xf>
    <xf quotePrefix="1" borderId="0" fillId="0" fontId="2" numFmtId="0" xfId="0" applyAlignment="1" applyFont="1">
      <alignment vertical="bottom"/>
    </xf>
    <xf borderId="0" fillId="0" fontId="15" numFmtId="165" xfId="0" applyAlignment="1" applyFont="1" applyNumberFormat="1">
      <alignment vertical="bottom"/>
    </xf>
    <xf borderId="0" fillId="0" fontId="2" numFmtId="0" xfId="0" applyAlignment="1" applyFont="1">
      <alignment horizontal="right" vertical="bottom"/>
    </xf>
    <xf borderId="0" fillId="9" fontId="5" numFmtId="0" xfId="0" applyAlignment="1" applyFont="1">
      <alignment vertical="bottom"/>
    </xf>
    <xf borderId="0" fillId="0" fontId="13" numFmtId="165" xfId="0" applyAlignment="1" applyFont="1" applyNumberFormat="1">
      <alignment vertical="bottom"/>
    </xf>
    <xf borderId="0" fillId="10" fontId="16" numFmtId="165" xfId="0" applyAlignment="1" applyFill="1" applyFont="1" applyNumberFormat="1">
      <alignment vertical="bottom"/>
    </xf>
    <xf borderId="0" fillId="10" fontId="1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1276350</xdr:colOff>
      <xdr:row>0</xdr:row>
      <xdr:rowOff>0</xdr:rowOff>
    </xdr:from>
    <xdr:ext cx="2914650" cy="21526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mding4gold/2791" TargetMode="External"/><Relationship Id="rId42" Type="http://schemas.openxmlformats.org/officeDocument/2006/relationships/hyperlink" Target="https://www.munzee.com/m/gatefan/1556/" TargetMode="External"/><Relationship Id="rId41" Type="http://schemas.openxmlformats.org/officeDocument/2006/relationships/hyperlink" Target="https://www.munzee.com/m/nyisutter/12023/" TargetMode="External"/><Relationship Id="rId44" Type="http://schemas.openxmlformats.org/officeDocument/2006/relationships/hyperlink" Target="https://www.munzee.com/m/denali0407/10801/" TargetMode="External"/><Relationship Id="rId43" Type="http://schemas.openxmlformats.org/officeDocument/2006/relationships/hyperlink" Target="https://www.munzee.com/m/ShadowChasers/3225/" TargetMode="External"/><Relationship Id="rId46" Type="http://schemas.openxmlformats.org/officeDocument/2006/relationships/hyperlink" Target="https://www.munzee.com/m/LauraMN/315/" TargetMode="External"/><Relationship Id="rId45" Type="http://schemas.openxmlformats.org/officeDocument/2006/relationships/hyperlink" Target="https://www.munzee.com/m/SpaceCoastGeoStore/6874/" TargetMode="External"/><Relationship Id="rId48" Type="http://schemas.openxmlformats.org/officeDocument/2006/relationships/hyperlink" Target="https://www.munzee.com/m/Noisette/1195/" TargetMode="External"/><Relationship Id="rId47" Type="http://schemas.openxmlformats.org/officeDocument/2006/relationships/hyperlink" Target="https://www.munzee.com/m/lbruggeman/1716" TargetMode="External"/><Relationship Id="rId49" Type="http://schemas.openxmlformats.org/officeDocument/2006/relationships/hyperlink" Target="https://www.munzee.com/m/Peter1980/4155/" TargetMode="External"/><Relationship Id="rId102" Type="http://schemas.openxmlformats.org/officeDocument/2006/relationships/drawing" Target="../drawings/drawing1.xml"/><Relationship Id="rId101" Type="http://schemas.openxmlformats.org/officeDocument/2006/relationships/hyperlink" Target="https://tinyurl.com/y55lmc3l" TargetMode="External"/><Relationship Id="rId100" Type="http://schemas.openxmlformats.org/officeDocument/2006/relationships/hyperlink" Target="https://www.munzee.com/m/deeralemap/3369/" TargetMode="External"/><Relationship Id="rId31" Type="http://schemas.openxmlformats.org/officeDocument/2006/relationships/hyperlink" Target="https://www.munzee.com/m/rdm07/3305/" TargetMode="External"/><Relationship Id="rId30" Type="http://schemas.openxmlformats.org/officeDocument/2006/relationships/hyperlink" Target="https://www.munzee.com/m/janzattic/5592" TargetMode="External"/><Relationship Id="rId33" Type="http://schemas.openxmlformats.org/officeDocument/2006/relationships/hyperlink" Target="https://www.munzee.com/m/VampGirl32/1859" TargetMode="External"/><Relationship Id="rId32" Type="http://schemas.openxmlformats.org/officeDocument/2006/relationships/hyperlink" Target="https://www.munzee.com/m/Bisquick2/2359/" TargetMode="External"/><Relationship Id="rId35" Type="http://schemas.openxmlformats.org/officeDocument/2006/relationships/hyperlink" Target="https://www.munzee.com/m/kwyjibo/413/" TargetMode="External"/><Relationship Id="rId34" Type="http://schemas.openxmlformats.org/officeDocument/2006/relationships/hyperlink" Target="https://www.munzee.com/m/rodrico101/4302/" TargetMode="External"/><Relationship Id="rId37" Type="http://schemas.openxmlformats.org/officeDocument/2006/relationships/hyperlink" Target="https://www.munzee.com/m/hardcorepistachio/524" TargetMode="External"/><Relationship Id="rId36" Type="http://schemas.openxmlformats.org/officeDocument/2006/relationships/hyperlink" Target="https://www.munzee.com/m/SquirrelWithSombrero/522" TargetMode="External"/><Relationship Id="rId39" Type="http://schemas.openxmlformats.org/officeDocument/2006/relationships/hyperlink" Target="https://www.munzee.com/m/gatefan/1641" TargetMode="External"/><Relationship Id="rId38" Type="http://schemas.openxmlformats.org/officeDocument/2006/relationships/hyperlink" Target="https://www.munzee.com/m/Zappa/488/" TargetMode="External"/><Relationship Id="rId20" Type="http://schemas.openxmlformats.org/officeDocument/2006/relationships/hyperlink" Target="https://www.munzee.com/m/NoahCache/1922/" TargetMode="External"/><Relationship Id="rId22" Type="http://schemas.openxmlformats.org/officeDocument/2006/relationships/hyperlink" Target="https://www.munzee.com/m/deeralemap/3493/" TargetMode="External"/><Relationship Id="rId21" Type="http://schemas.openxmlformats.org/officeDocument/2006/relationships/hyperlink" Target="https://www.munzee.com/m/Syrtene/1944/" TargetMode="External"/><Relationship Id="rId24" Type="http://schemas.openxmlformats.org/officeDocument/2006/relationships/hyperlink" Target="https://www.munzee.com/m/Noisette/1194/" TargetMode="External"/><Relationship Id="rId23" Type="http://schemas.openxmlformats.org/officeDocument/2006/relationships/hyperlink" Target="https://www.munzee.com/m/VampGirl32/1854" TargetMode="External"/><Relationship Id="rId26" Type="http://schemas.openxmlformats.org/officeDocument/2006/relationships/hyperlink" Target="https://www.munzee.com/m/Peter1980/4156/" TargetMode="External"/><Relationship Id="rId25" Type="http://schemas.openxmlformats.org/officeDocument/2006/relationships/hyperlink" Target="https://www.munzee.com/m/Squonk/2303/" TargetMode="External"/><Relationship Id="rId28" Type="http://schemas.openxmlformats.org/officeDocument/2006/relationships/hyperlink" Target="https://www.munzee.com/m/SweetJoy/27/" TargetMode="External"/><Relationship Id="rId27" Type="http://schemas.openxmlformats.org/officeDocument/2006/relationships/hyperlink" Target="https://www.munzee.com/m/granitente/4094/" TargetMode="External"/><Relationship Id="rId29" Type="http://schemas.openxmlformats.org/officeDocument/2006/relationships/hyperlink" Target="https://www.munzee.com/m/SpaceCoastGeoStore/6873/" TargetMode="External"/><Relationship Id="rId95" Type="http://schemas.openxmlformats.org/officeDocument/2006/relationships/hyperlink" Target="https://www.munzee.com/m/GrimyMitts/1026/" TargetMode="External"/><Relationship Id="rId94" Type="http://schemas.openxmlformats.org/officeDocument/2006/relationships/hyperlink" Target="https://www.munzee.com/m/PeachesnCream/2623" TargetMode="External"/><Relationship Id="rId97" Type="http://schemas.openxmlformats.org/officeDocument/2006/relationships/hyperlink" Target="https://www.munzee.com/m/monrose/5342/" TargetMode="External"/><Relationship Id="rId96" Type="http://schemas.openxmlformats.org/officeDocument/2006/relationships/hyperlink" Target="https://www.munzee.com/m/PeachesnCream/2626" TargetMode="External"/><Relationship Id="rId11" Type="http://schemas.openxmlformats.org/officeDocument/2006/relationships/hyperlink" Target="https://www.munzee.com/m/janzattic/5602" TargetMode="External"/><Relationship Id="rId99" Type="http://schemas.openxmlformats.org/officeDocument/2006/relationships/hyperlink" Target="https://www.munzee.com/m/monrose/5343/" TargetMode="External"/><Relationship Id="rId10" Type="http://schemas.openxmlformats.org/officeDocument/2006/relationships/hyperlink" Target="https://www.munzee.com/m/rodrico101/4235/" TargetMode="External"/><Relationship Id="rId98" Type="http://schemas.openxmlformats.org/officeDocument/2006/relationships/hyperlink" Target="https://www.munzee.com/m/Lehmis/946/" TargetMode="External"/><Relationship Id="rId13" Type="http://schemas.openxmlformats.org/officeDocument/2006/relationships/hyperlink" Target="https://www.munzee.com/m/Durango/721/" TargetMode="External"/><Relationship Id="rId12" Type="http://schemas.openxmlformats.org/officeDocument/2006/relationships/hyperlink" Target="https://www.munzee.com/m/rdm07/3307/" TargetMode="External"/><Relationship Id="rId91" Type="http://schemas.openxmlformats.org/officeDocument/2006/relationships/hyperlink" Target="https://www.munzee.com/m/dboracle/4016" TargetMode="External"/><Relationship Id="rId90" Type="http://schemas.openxmlformats.org/officeDocument/2006/relationships/hyperlink" Target="https://www.munzee.com/m/fisherwoman/6624/" TargetMode="External"/><Relationship Id="rId93" Type="http://schemas.openxmlformats.org/officeDocument/2006/relationships/hyperlink" Target="https://www.munzee.com/m/PeachesnCream/2622" TargetMode="External"/><Relationship Id="rId92" Type="http://schemas.openxmlformats.org/officeDocument/2006/relationships/hyperlink" Target="https://www.munzee.com/m/deeralemap/3371/" TargetMode="External"/><Relationship Id="rId15" Type="http://schemas.openxmlformats.org/officeDocument/2006/relationships/hyperlink" Target="https://www.munzee.com/m/rdm07/3306/" TargetMode="External"/><Relationship Id="rId14" Type="http://schemas.openxmlformats.org/officeDocument/2006/relationships/hyperlink" Target="https://www.munzee.com/m/ohiolady/4131" TargetMode="External"/><Relationship Id="rId17" Type="http://schemas.openxmlformats.org/officeDocument/2006/relationships/hyperlink" Target="https://www.munzee.com/m/FromTheTardis/968/" TargetMode="External"/><Relationship Id="rId16" Type="http://schemas.openxmlformats.org/officeDocument/2006/relationships/hyperlink" Target="https://www.munzee.com/m/mickilynn71/1190/" TargetMode="External"/><Relationship Id="rId19" Type="http://schemas.openxmlformats.org/officeDocument/2006/relationships/hyperlink" Target="https://www.munzee.com/m/geckofreund/2568/" TargetMode="External"/><Relationship Id="rId18" Type="http://schemas.openxmlformats.org/officeDocument/2006/relationships/hyperlink" Target="https://www.munzee.com/m/lbruggeman/1717" TargetMode="External"/><Relationship Id="rId84" Type="http://schemas.openxmlformats.org/officeDocument/2006/relationships/hyperlink" Target="https://www.munzee.com/m/fisherwoman/6623/" TargetMode="External"/><Relationship Id="rId83" Type="http://schemas.openxmlformats.org/officeDocument/2006/relationships/hyperlink" Target="https://www.munzee.com/m/RubyRubyDues/3700/" TargetMode="External"/><Relationship Id="rId86" Type="http://schemas.openxmlformats.org/officeDocument/2006/relationships/hyperlink" Target="https://www.munzee.com/m/mickilynn71/1107" TargetMode="External"/><Relationship Id="rId85" Type="http://schemas.openxmlformats.org/officeDocument/2006/relationships/hyperlink" Target="https://www.munzee.com/m/PeachesnCream/2715" TargetMode="External"/><Relationship Id="rId88" Type="http://schemas.openxmlformats.org/officeDocument/2006/relationships/hyperlink" Target="https://www.munzee.com/m/my2boysmama/1829" TargetMode="External"/><Relationship Id="rId87" Type="http://schemas.openxmlformats.org/officeDocument/2006/relationships/hyperlink" Target="https://www.munzee.com/m/deeralemap/3491/" TargetMode="External"/><Relationship Id="rId89" Type="http://schemas.openxmlformats.org/officeDocument/2006/relationships/hyperlink" Target="https://www.munzee.com/m/dboracle/3999" TargetMode="External"/><Relationship Id="rId80" Type="http://schemas.openxmlformats.org/officeDocument/2006/relationships/hyperlink" Target="https://www.munzee.com/m/rita85gto/2960/" TargetMode="External"/><Relationship Id="rId82" Type="http://schemas.openxmlformats.org/officeDocument/2006/relationships/hyperlink" Target="https://www.munzee.com/m/RubyRubyDues/3699/" TargetMode="External"/><Relationship Id="rId81" Type="http://schemas.openxmlformats.org/officeDocument/2006/relationships/hyperlink" Target="https://www.munzee.com/m/SweetJoy/69/" TargetMode="External"/><Relationship Id="rId1" Type="http://schemas.openxmlformats.org/officeDocument/2006/relationships/hyperlink" Target="https://www.munzee.com/m/andrewbmbox/3383/" TargetMode="External"/><Relationship Id="rId2" Type="http://schemas.openxmlformats.org/officeDocument/2006/relationships/hyperlink" Target="https://www.munzee.com/m/delaner46/4383" TargetMode="External"/><Relationship Id="rId3" Type="http://schemas.openxmlformats.org/officeDocument/2006/relationships/hyperlink" Target="https://www.munzee.com/m/deeralemap/3475/" TargetMode="External"/><Relationship Id="rId4" Type="http://schemas.openxmlformats.org/officeDocument/2006/relationships/hyperlink" Target="https://www.munzee.com/m/delaner46/4382" TargetMode="External"/><Relationship Id="rId9" Type="http://schemas.openxmlformats.org/officeDocument/2006/relationships/hyperlink" Target="https://www.munzee.com/m/SpaceCoastGeoStore/6985/" TargetMode="External"/><Relationship Id="rId5" Type="http://schemas.openxmlformats.org/officeDocument/2006/relationships/hyperlink" Target="https://www.munzee.com/m/rodrico101/4239/" TargetMode="External"/><Relationship Id="rId6" Type="http://schemas.openxmlformats.org/officeDocument/2006/relationships/hyperlink" Target="https://www.munzee.com/m/gabbster/1830/" TargetMode="External"/><Relationship Id="rId7" Type="http://schemas.openxmlformats.org/officeDocument/2006/relationships/hyperlink" Target="https://www.munzee.com/m/magnacharge/1907/" TargetMode="External"/><Relationship Id="rId8" Type="http://schemas.openxmlformats.org/officeDocument/2006/relationships/hyperlink" Target="https://www.munzee.com/m/SpaceCoastGeoStore/6863/" TargetMode="External"/><Relationship Id="rId73" Type="http://schemas.openxmlformats.org/officeDocument/2006/relationships/hyperlink" Target="https://www.munzee.com/m/SweetJoy/68/" TargetMode="External"/><Relationship Id="rId72" Type="http://schemas.openxmlformats.org/officeDocument/2006/relationships/hyperlink" Target="https://www.munzee.com/m/barefootguru/1790/" TargetMode="External"/><Relationship Id="rId75" Type="http://schemas.openxmlformats.org/officeDocument/2006/relationships/hyperlink" Target="https://www.munzee.com/m/dboracle/3998/" TargetMode="External"/><Relationship Id="rId74" Type="http://schemas.openxmlformats.org/officeDocument/2006/relationships/hyperlink" Target="https://www.munzee.com/m/dboracle/3963" TargetMode="External"/><Relationship Id="rId77" Type="http://schemas.openxmlformats.org/officeDocument/2006/relationships/hyperlink" Target="https://www.munzee.com/m/mickilynn71/1106/" TargetMode="External"/><Relationship Id="rId76" Type="http://schemas.openxmlformats.org/officeDocument/2006/relationships/hyperlink" Target="https://www.munzee.com/m/rdm07/3304/" TargetMode="External"/><Relationship Id="rId79" Type="http://schemas.openxmlformats.org/officeDocument/2006/relationships/hyperlink" Target="https://www.munzee.com/m/RubyRubyDues/3697/" TargetMode="External"/><Relationship Id="rId78" Type="http://schemas.openxmlformats.org/officeDocument/2006/relationships/hyperlink" Target="https://www.munzee.com/m/VampGirl32/1857" TargetMode="External"/><Relationship Id="rId71" Type="http://schemas.openxmlformats.org/officeDocument/2006/relationships/hyperlink" Target="https://www.munzee.com/m/mickilynn71/1104/" TargetMode="External"/><Relationship Id="rId70" Type="http://schemas.openxmlformats.org/officeDocument/2006/relationships/hyperlink" Target="https://www.munzee.com/m/SweetJoy/56/" TargetMode="External"/><Relationship Id="rId62" Type="http://schemas.openxmlformats.org/officeDocument/2006/relationships/hyperlink" Target="https://www.munzee.com/m/Noisette/1196/" TargetMode="External"/><Relationship Id="rId61" Type="http://schemas.openxmlformats.org/officeDocument/2006/relationships/hyperlink" Target="https://www.munzee.com/m/BonnieB1/3001/" TargetMode="External"/><Relationship Id="rId64" Type="http://schemas.openxmlformats.org/officeDocument/2006/relationships/hyperlink" Target="https://www.munzee.com/m/Peter1980/4152/" TargetMode="External"/><Relationship Id="rId63" Type="http://schemas.openxmlformats.org/officeDocument/2006/relationships/hyperlink" Target="https://www.munzee.com/m/Aphrael/1501" TargetMode="External"/><Relationship Id="rId66" Type="http://schemas.openxmlformats.org/officeDocument/2006/relationships/hyperlink" Target="https://www.munzee.com/m/gatefan/4087" TargetMode="External"/><Relationship Id="rId65" Type="http://schemas.openxmlformats.org/officeDocument/2006/relationships/hyperlink" Target="https://www.munzee.com/m/gatefan/3380" TargetMode="External"/><Relationship Id="rId68" Type="http://schemas.openxmlformats.org/officeDocument/2006/relationships/hyperlink" Target="https://www.munzee.com/m/RubyRubyDues/3690/" TargetMode="External"/><Relationship Id="rId67" Type="http://schemas.openxmlformats.org/officeDocument/2006/relationships/hyperlink" Target="https://www.munzee.com/m/RubyRubyDues/3638/" TargetMode="External"/><Relationship Id="rId60" Type="http://schemas.openxmlformats.org/officeDocument/2006/relationships/hyperlink" Target="https://www.munzee.com/m/SweetJoy/45/" TargetMode="External"/><Relationship Id="rId69" Type="http://schemas.openxmlformats.org/officeDocument/2006/relationships/hyperlink" Target="https://www.munzee.com/m/RubyRubyDues/3691/" TargetMode="External"/><Relationship Id="rId51" Type="http://schemas.openxmlformats.org/officeDocument/2006/relationships/hyperlink" Target="https://www.munzee.com/m/floridafinder2/4750/admin/" TargetMode="External"/><Relationship Id="rId50" Type="http://schemas.openxmlformats.org/officeDocument/2006/relationships/hyperlink" Target="https://www.munzee.com/m/Curt360/4296/" TargetMode="External"/><Relationship Id="rId53" Type="http://schemas.openxmlformats.org/officeDocument/2006/relationships/hyperlink" Target="https://www.munzee.com/m/SpaceCoastGeoStore/12836/" TargetMode="External"/><Relationship Id="rId52" Type="http://schemas.openxmlformats.org/officeDocument/2006/relationships/hyperlink" Target="https://www.munzee.com/m/SweetJoy/38/" TargetMode="External"/><Relationship Id="rId55" Type="http://schemas.openxmlformats.org/officeDocument/2006/relationships/hyperlink" Target="https://www.munzee.com/m/Peter1980/4154/" TargetMode="External"/><Relationship Id="rId54" Type="http://schemas.openxmlformats.org/officeDocument/2006/relationships/hyperlink" Target="https://www.munzee.com/m/floridafinder2/4748/admin/" TargetMode="External"/><Relationship Id="rId57" Type="http://schemas.openxmlformats.org/officeDocument/2006/relationships/hyperlink" Target="https://www.munzee.com/m/gatefan/2175/" TargetMode="External"/><Relationship Id="rId56" Type="http://schemas.openxmlformats.org/officeDocument/2006/relationships/hyperlink" Target="https://www.munzee.com/m/mickilynn71/1105/" TargetMode="External"/><Relationship Id="rId59" Type="http://schemas.openxmlformats.org/officeDocument/2006/relationships/hyperlink" Target="https://www.munzee.com/m/VampGirl32/1858" TargetMode="External"/><Relationship Id="rId58" Type="http://schemas.openxmlformats.org/officeDocument/2006/relationships/hyperlink" Target="https://www.munzee.com/m/Peter1980/4153/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www.munzee.com/m/Nkd2007/74/" TargetMode="External"/><Relationship Id="rId42" Type="http://schemas.openxmlformats.org/officeDocument/2006/relationships/hyperlink" Target="http://www.munzee.com/m/deeralemap/251/" TargetMode="External"/><Relationship Id="rId41" Type="http://schemas.openxmlformats.org/officeDocument/2006/relationships/hyperlink" Target="http://www.munzee.com/m/TURTLE/2540/" TargetMode="External"/><Relationship Id="rId44" Type="http://schemas.openxmlformats.org/officeDocument/2006/relationships/hyperlink" Target="http://www.munzee.com/m/Captainwilly/190/" TargetMode="External"/><Relationship Id="rId43" Type="http://schemas.openxmlformats.org/officeDocument/2006/relationships/hyperlink" Target="http://www.munzee.com/m/garytib07/5086/" TargetMode="External"/><Relationship Id="rId46" Type="http://schemas.openxmlformats.org/officeDocument/2006/relationships/hyperlink" Target="http://www.munzee.com/m/othomas/1175/" TargetMode="External"/><Relationship Id="rId45" Type="http://schemas.openxmlformats.org/officeDocument/2006/relationships/hyperlink" Target="http://www.munzee.com/m/johanenpaula/961/" TargetMode="External"/><Relationship Id="rId107" Type="http://schemas.openxmlformats.org/officeDocument/2006/relationships/hyperlink" Target="http://www.munzee.com/m/Gamsci/1050/" TargetMode="External"/><Relationship Id="rId106" Type="http://schemas.openxmlformats.org/officeDocument/2006/relationships/hyperlink" Target="http://www.munzee.com/m/TeamIowian/320/" TargetMode="External"/><Relationship Id="rId105" Type="http://schemas.openxmlformats.org/officeDocument/2006/relationships/hyperlink" Target="http://www.munzee.com/m/TURTLE/3096/" TargetMode="External"/><Relationship Id="rId104" Type="http://schemas.openxmlformats.org/officeDocument/2006/relationships/hyperlink" Target="http://www.munzee.com/m/TeamIowian/319/" TargetMode="External"/><Relationship Id="rId109" Type="http://schemas.openxmlformats.org/officeDocument/2006/relationships/hyperlink" Target="http://www.munzee.com/m/markcase/122/" TargetMode="External"/><Relationship Id="rId108" Type="http://schemas.openxmlformats.org/officeDocument/2006/relationships/hyperlink" Target="http://www.munzee.com/m/Burgesskidz/3200/admin/" TargetMode="External"/><Relationship Id="rId48" Type="http://schemas.openxmlformats.org/officeDocument/2006/relationships/hyperlink" Target="http://www.munzee.com/m/H2OKLAN/6947/" TargetMode="External"/><Relationship Id="rId47" Type="http://schemas.openxmlformats.org/officeDocument/2006/relationships/hyperlink" Target="http://www.munzee.com/m/WanderingAus/3652/" TargetMode="External"/><Relationship Id="rId49" Type="http://schemas.openxmlformats.org/officeDocument/2006/relationships/hyperlink" Target="http://www.munzee.com/m/garytib07/5085/" TargetMode="External"/><Relationship Id="rId103" Type="http://schemas.openxmlformats.org/officeDocument/2006/relationships/hyperlink" Target="http://www.munzee.com/m/Tazmasized/1853/" TargetMode="External"/><Relationship Id="rId102" Type="http://schemas.openxmlformats.org/officeDocument/2006/relationships/hyperlink" Target="http://www.munzee.com/m/wakefieldbob/1029/" TargetMode="External"/><Relationship Id="rId101" Type="http://schemas.openxmlformats.org/officeDocument/2006/relationships/hyperlink" Target="http://www.munzee.com/m/wakefieldbob/1030/" TargetMode="External"/><Relationship Id="rId100" Type="http://schemas.openxmlformats.org/officeDocument/2006/relationships/hyperlink" Target="http://www.munzee.com/m/jeremyaxe/812/" TargetMode="External"/><Relationship Id="rId31" Type="http://schemas.openxmlformats.org/officeDocument/2006/relationships/hyperlink" Target="http://www.munzee.com/m/deeralemap/249/" TargetMode="External"/><Relationship Id="rId30" Type="http://schemas.openxmlformats.org/officeDocument/2006/relationships/hyperlink" Target="http://www.munzee.com/m/derbyguy/888/" TargetMode="External"/><Relationship Id="rId33" Type="http://schemas.openxmlformats.org/officeDocument/2006/relationships/hyperlink" Target="http://www.munzee.com/m/TURTLE/2552/" TargetMode="External"/><Relationship Id="rId32" Type="http://schemas.openxmlformats.org/officeDocument/2006/relationships/hyperlink" Target="http://www.munzee.com/m/FelixII/249/" TargetMode="External"/><Relationship Id="rId35" Type="http://schemas.openxmlformats.org/officeDocument/2006/relationships/hyperlink" Target="http://www.munzee.com/m/rynee/1159/" TargetMode="External"/><Relationship Id="rId34" Type="http://schemas.openxmlformats.org/officeDocument/2006/relationships/hyperlink" Target="http://www.munzee.com/m/deeralemap/111/" TargetMode="External"/><Relationship Id="rId37" Type="http://schemas.openxmlformats.org/officeDocument/2006/relationships/hyperlink" Target="http://www.munzee.com/m/deeralemap/255/" TargetMode="External"/><Relationship Id="rId36" Type="http://schemas.openxmlformats.org/officeDocument/2006/relationships/hyperlink" Target="http://www.munzee.com/m/d-n/1343" TargetMode="External"/><Relationship Id="rId39" Type="http://schemas.openxmlformats.org/officeDocument/2006/relationships/hyperlink" Target="http://www.munzee.com/m/MeanderingMonkeys/1127/" TargetMode="External"/><Relationship Id="rId38" Type="http://schemas.openxmlformats.org/officeDocument/2006/relationships/hyperlink" Target="http://www.munzee.com/m/CACHEEATER/2644/" TargetMode="External"/><Relationship Id="rId20" Type="http://schemas.openxmlformats.org/officeDocument/2006/relationships/hyperlink" Target="http://www.munzee.com/m/Gamsci/304/" TargetMode="External"/><Relationship Id="rId22" Type="http://schemas.openxmlformats.org/officeDocument/2006/relationships/hyperlink" Target="http://www.munzee.com/m/jarcc/882/" TargetMode="External"/><Relationship Id="rId21" Type="http://schemas.openxmlformats.org/officeDocument/2006/relationships/hyperlink" Target="http://www.munzee.com/m/wemissmo/89/" TargetMode="External"/><Relationship Id="rId24" Type="http://schemas.openxmlformats.org/officeDocument/2006/relationships/hyperlink" Target="http://www.munzee.com/m/Nkd2007/118/" TargetMode="External"/><Relationship Id="rId23" Type="http://schemas.openxmlformats.org/officeDocument/2006/relationships/hyperlink" Target="http://www.munzee.com/m/deeralemap/109" TargetMode="External"/><Relationship Id="rId129" Type="http://schemas.openxmlformats.org/officeDocument/2006/relationships/drawing" Target="../drawings/drawing2.xml"/><Relationship Id="rId128" Type="http://schemas.openxmlformats.org/officeDocument/2006/relationships/hyperlink" Target="https://www.munzee.com/m/Squonk/1146/admin/map/" TargetMode="External"/><Relationship Id="rId127" Type="http://schemas.openxmlformats.org/officeDocument/2006/relationships/hyperlink" Target="https://www.munzee.com/m/TNT/3015" TargetMode="External"/><Relationship Id="rId126" Type="http://schemas.openxmlformats.org/officeDocument/2006/relationships/hyperlink" Target="https://www.munzee.com/m/Squonk/1158/" TargetMode="External"/><Relationship Id="rId26" Type="http://schemas.openxmlformats.org/officeDocument/2006/relationships/hyperlink" Target="http://www.munzee.com/m/johanenpaula/955/" TargetMode="External"/><Relationship Id="rId121" Type="http://schemas.openxmlformats.org/officeDocument/2006/relationships/hyperlink" Target="https://www.munzee.com/m/SpaceGrrl/17/" TargetMode="External"/><Relationship Id="rId25" Type="http://schemas.openxmlformats.org/officeDocument/2006/relationships/hyperlink" Target="http://www.munzee.com/m/PrincessKristin/49/" TargetMode="External"/><Relationship Id="rId120" Type="http://schemas.openxmlformats.org/officeDocument/2006/relationships/hyperlink" Target="https://www.munzee.com/m/SpaceGrrl/27/" TargetMode="External"/><Relationship Id="rId28" Type="http://schemas.openxmlformats.org/officeDocument/2006/relationships/hyperlink" Target="http://www.munzee.com/m/deeralemap/256/" TargetMode="External"/><Relationship Id="rId27" Type="http://schemas.openxmlformats.org/officeDocument/2006/relationships/hyperlink" Target="http://www.munzee.com/m/FelixII/261/" TargetMode="External"/><Relationship Id="rId125" Type="http://schemas.openxmlformats.org/officeDocument/2006/relationships/hyperlink" Target="https://www.munzee.com/m/Squonk/1110/" TargetMode="External"/><Relationship Id="rId29" Type="http://schemas.openxmlformats.org/officeDocument/2006/relationships/hyperlink" Target="http://www.munzee.com/m/rosemark/649/" TargetMode="External"/><Relationship Id="rId124" Type="http://schemas.openxmlformats.org/officeDocument/2006/relationships/hyperlink" Target="https://www.munzee.com/m/Squonk/1111/" TargetMode="External"/><Relationship Id="rId123" Type="http://schemas.openxmlformats.org/officeDocument/2006/relationships/hyperlink" Target="https://www.munzee.com/m/Squonk/1117/" TargetMode="External"/><Relationship Id="rId122" Type="http://schemas.openxmlformats.org/officeDocument/2006/relationships/hyperlink" Target="https://www.munzee.com/m/DizzyDuder/384/" TargetMode="External"/><Relationship Id="rId95" Type="http://schemas.openxmlformats.org/officeDocument/2006/relationships/hyperlink" Target="http://www.munzee.com/m/MonkeyToez/1076/" TargetMode="External"/><Relationship Id="rId94" Type="http://schemas.openxmlformats.org/officeDocument/2006/relationships/hyperlink" Target="http://www.munzee.com/m/Durango/77/" TargetMode="External"/><Relationship Id="rId97" Type="http://schemas.openxmlformats.org/officeDocument/2006/relationships/hyperlink" Target="http://www.munzee.com/m/cspwilson/141/" TargetMode="External"/><Relationship Id="rId96" Type="http://schemas.openxmlformats.org/officeDocument/2006/relationships/hyperlink" Target="http://www.munzee.com/m/sandlapper120/368/" TargetMode="External"/><Relationship Id="rId11" Type="http://schemas.openxmlformats.org/officeDocument/2006/relationships/hyperlink" Target="http://www.munzee.com/m/pritzen/278/" TargetMode="External"/><Relationship Id="rId99" Type="http://schemas.openxmlformats.org/officeDocument/2006/relationships/hyperlink" Target="http://www.munzee.com/m/TURTLE/3097/" TargetMode="External"/><Relationship Id="rId10" Type="http://schemas.openxmlformats.org/officeDocument/2006/relationships/hyperlink" Target="http://www.munzee.com/m/Nov64/36" TargetMode="External"/><Relationship Id="rId98" Type="http://schemas.openxmlformats.org/officeDocument/2006/relationships/hyperlink" Target="http://www.munzee.com/m/Tazmasized/1528" TargetMode="External"/><Relationship Id="rId13" Type="http://schemas.openxmlformats.org/officeDocument/2006/relationships/hyperlink" Target="http://www.munzee.com/m/Rememberlostisland/183/" TargetMode="External"/><Relationship Id="rId12" Type="http://schemas.openxmlformats.org/officeDocument/2006/relationships/hyperlink" Target="http://www.munzee.com/m/divernick/1437/" TargetMode="External"/><Relationship Id="rId91" Type="http://schemas.openxmlformats.org/officeDocument/2006/relationships/hyperlink" Target="http://www.munzee.com/m/garytib07/5247/" TargetMode="External"/><Relationship Id="rId90" Type="http://schemas.openxmlformats.org/officeDocument/2006/relationships/hyperlink" Target="http://www.munzee.com/m/rips12/91/" TargetMode="External"/><Relationship Id="rId93" Type="http://schemas.openxmlformats.org/officeDocument/2006/relationships/hyperlink" Target="http://www.munzee.com/m/Bman/91/" TargetMode="External"/><Relationship Id="rId92" Type="http://schemas.openxmlformats.org/officeDocument/2006/relationships/hyperlink" Target="http://www.munzee.com/m/lynnangela/143/" TargetMode="External"/><Relationship Id="rId118" Type="http://schemas.openxmlformats.org/officeDocument/2006/relationships/hyperlink" Target="https://www.munzee.com/m/SpaceGrrl/29/" TargetMode="External"/><Relationship Id="rId117" Type="http://schemas.openxmlformats.org/officeDocument/2006/relationships/hyperlink" Target="http://www.munzee.com/m/TeamIowian/318/" TargetMode="External"/><Relationship Id="rId116" Type="http://schemas.openxmlformats.org/officeDocument/2006/relationships/hyperlink" Target="http://www.munzee.com/m/arts5/5855/" TargetMode="External"/><Relationship Id="rId115" Type="http://schemas.openxmlformats.org/officeDocument/2006/relationships/hyperlink" Target="http://www.munzee.com/m/arts5/5854/" TargetMode="External"/><Relationship Id="rId119" Type="http://schemas.openxmlformats.org/officeDocument/2006/relationships/hyperlink" Target="https://www.munzee.com/m/SpaceGrrl/28/" TargetMode="External"/><Relationship Id="rId15" Type="http://schemas.openxmlformats.org/officeDocument/2006/relationships/hyperlink" Target="http://www.munzee.com/m/Nov64/180/" TargetMode="External"/><Relationship Id="rId110" Type="http://schemas.openxmlformats.org/officeDocument/2006/relationships/hyperlink" Target="http://www.munzee.com/m/monrose/651/" TargetMode="External"/><Relationship Id="rId14" Type="http://schemas.openxmlformats.org/officeDocument/2006/relationships/hyperlink" Target="http://www.munzee.com/m/warped6/338/" TargetMode="External"/><Relationship Id="rId17" Type="http://schemas.openxmlformats.org/officeDocument/2006/relationships/hyperlink" Target="http://www.munzee.com/m/NanaB/239/" TargetMode="External"/><Relationship Id="rId16" Type="http://schemas.openxmlformats.org/officeDocument/2006/relationships/hyperlink" Target="http://www.munzee.com/m/deeralemap/456/" TargetMode="External"/><Relationship Id="rId19" Type="http://schemas.openxmlformats.org/officeDocument/2006/relationships/hyperlink" Target="http://www.munzee.com/m/hisaccityiowahere/103" TargetMode="External"/><Relationship Id="rId114" Type="http://schemas.openxmlformats.org/officeDocument/2006/relationships/hyperlink" Target="http://www.munzee.com/m/arts5/5853/" TargetMode="External"/><Relationship Id="rId18" Type="http://schemas.openxmlformats.org/officeDocument/2006/relationships/hyperlink" Target="http://www.munzee.com/m/Nkd2007/117/" TargetMode="External"/><Relationship Id="rId113" Type="http://schemas.openxmlformats.org/officeDocument/2006/relationships/hyperlink" Target="http://www.munzee.com/m/arts5/5852/" TargetMode="External"/><Relationship Id="rId112" Type="http://schemas.openxmlformats.org/officeDocument/2006/relationships/hyperlink" Target="http://www.munzee.com/m/Questing4/2431/" TargetMode="External"/><Relationship Id="rId111" Type="http://schemas.openxmlformats.org/officeDocument/2006/relationships/hyperlink" Target="http://www.munzee.com/m/Burgesskidz/3199/admin/map/" TargetMode="External"/><Relationship Id="rId84" Type="http://schemas.openxmlformats.org/officeDocument/2006/relationships/hyperlink" Target="http://www.munzee.com/m/Durango/23/" TargetMode="External"/><Relationship Id="rId83" Type="http://schemas.openxmlformats.org/officeDocument/2006/relationships/hyperlink" Target="http://www.munzee.com/m/deeralemap/507/" TargetMode="External"/><Relationship Id="rId86" Type="http://schemas.openxmlformats.org/officeDocument/2006/relationships/hyperlink" Target="http://www.munzee.com/m/Ed304Hazel/52/" TargetMode="External"/><Relationship Id="rId85" Type="http://schemas.openxmlformats.org/officeDocument/2006/relationships/hyperlink" Target="http://www.munzee.com/m/Durango/24/" TargetMode="External"/><Relationship Id="rId88" Type="http://schemas.openxmlformats.org/officeDocument/2006/relationships/hyperlink" Target="http://www.munzee.com/m/deeralemap/511/" TargetMode="External"/><Relationship Id="rId87" Type="http://schemas.openxmlformats.org/officeDocument/2006/relationships/hyperlink" Target="http://www.munzee.com/m/NanaB/606/" TargetMode="External"/><Relationship Id="rId89" Type="http://schemas.openxmlformats.org/officeDocument/2006/relationships/hyperlink" Target="http://www.munzee.com/m/TNT/1353/" TargetMode="External"/><Relationship Id="rId80" Type="http://schemas.openxmlformats.org/officeDocument/2006/relationships/hyperlink" Target="http://www.munzee.com/m/deeralemap/508/" TargetMode="External"/><Relationship Id="rId82" Type="http://schemas.openxmlformats.org/officeDocument/2006/relationships/hyperlink" Target="http://www.munzee.com/m/lynnangela/141/" TargetMode="External"/><Relationship Id="rId81" Type="http://schemas.openxmlformats.org/officeDocument/2006/relationships/hyperlink" Target="http://www.munzee.com/m/Ed304Hazel/59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www.munzee.com/m/deeralemap/43/" TargetMode="External"/><Relationship Id="rId3" Type="http://schemas.openxmlformats.org/officeDocument/2006/relationships/hyperlink" Target="http://www.munzee.com/m/hisaccityiowahere/101/" TargetMode="External"/><Relationship Id="rId4" Type="http://schemas.openxmlformats.org/officeDocument/2006/relationships/hyperlink" Target="http://www.munzee.com/m/1derWoman/133/" TargetMode="External"/><Relationship Id="rId9" Type="http://schemas.openxmlformats.org/officeDocument/2006/relationships/hyperlink" Target="http://www.munzee.com/m/jacanapesebobolink/242/" TargetMode="External"/><Relationship Id="rId5" Type="http://schemas.openxmlformats.org/officeDocument/2006/relationships/hyperlink" Target="http://www.munzee.com/m/arts5/815" TargetMode="External"/><Relationship Id="rId6" Type="http://schemas.openxmlformats.org/officeDocument/2006/relationships/hyperlink" Target="http://www.munzee.com/m/Gamsci/92" TargetMode="External"/><Relationship Id="rId7" Type="http://schemas.openxmlformats.org/officeDocument/2006/relationships/hyperlink" Target="http://www.munzee.com/m/denali0407/4" TargetMode="External"/><Relationship Id="rId8" Type="http://schemas.openxmlformats.org/officeDocument/2006/relationships/hyperlink" Target="http://www.munzee.com/m/curly/784" TargetMode="External"/><Relationship Id="rId73" Type="http://schemas.openxmlformats.org/officeDocument/2006/relationships/hyperlink" Target="http://www.munzee.com/m/alexarcara/413/" TargetMode="External"/><Relationship Id="rId72" Type="http://schemas.openxmlformats.org/officeDocument/2006/relationships/hyperlink" Target="http://www.munzee.com/m/garytib07/5248/" TargetMode="External"/><Relationship Id="rId75" Type="http://schemas.openxmlformats.org/officeDocument/2006/relationships/hyperlink" Target="http://www.munzee.com/m/iamfull/2267/" TargetMode="External"/><Relationship Id="rId74" Type="http://schemas.openxmlformats.org/officeDocument/2006/relationships/hyperlink" Target="http://www.munzee.com/m/lynnangela/137/" TargetMode="External"/><Relationship Id="rId77" Type="http://schemas.openxmlformats.org/officeDocument/2006/relationships/hyperlink" Target="http://www.munzee.com/m/H2OKLAN/6951/" TargetMode="External"/><Relationship Id="rId76" Type="http://schemas.openxmlformats.org/officeDocument/2006/relationships/hyperlink" Target="http://www.munzee.com/m/H2OKLAN/6950/" TargetMode="External"/><Relationship Id="rId79" Type="http://schemas.openxmlformats.org/officeDocument/2006/relationships/hyperlink" Target="http://www.munzee.com/m/lynnangela/139/" TargetMode="External"/><Relationship Id="rId78" Type="http://schemas.openxmlformats.org/officeDocument/2006/relationships/hyperlink" Target="http://www.munzee.com/m/deeralemap/494/" TargetMode="External"/><Relationship Id="rId71" Type="http://schemas.openxmlformats.org/officeDocument/2006/relationships/hyperlink" Target="http://www.munzee.com/m/TreasureHunter11/827/" TargetMode="External"/><Relationship Id="rId70" Type="http://schemas.openxmlformats.org/officeDocument/2006/relationships/hyperlink" Target="http://www.munzee.com/m/Captainwilly/191/" TargetMode="External"/><Relationship Id="rId130" Type="http://schemas.openxmlformats.org/officeDocument/2006/relationships/vmlDrawing" Target="../drawings/vmlDrawing1.vml"/><Relationship Id="rId62" Type="http://schemas.openxmlformats.org/officeDocument/2006/relationships/hyperlink" Target="http://www.munzee.com/m/TreasureHunter11/829/" TargetMode="External"/><Relationship Id="rId61" Type="http://schemas.openxmlformats.org/officeDocument/2006/relationships/hyperlink" Target="http://www.munzee.com/m/MonkeyToez/1036/" TargetMode="External"/><Relationship Id="rId64" Type="http://schemas.openxmlformats.org/officeDocument/2006/relationships/hyperlink" Target="http://www.munzee.com/m/deeralemap/244/" TargetMode="External"/><Relationship Id="rId63" Type="http://schemas.openxmlformats.org/officeDocument/2006/relationships/hyperlink" Target="http://www.munzee.com/m/jarcc/1134" TargetMode="External"/><Relationship Id="rId66" Type="http://schemas.openxmlformats.org/officeDocument/2006/relationships/hyperlink" Target="http://www.munzee.com/m/H2OKLAN/6949/" TargetMode="External"/><Relationship Id="rId65" Type="http://schemas.openxmlformats.org/officeDocument/2006/relationships/hyperlink" Target="http://www.munzee.com/m/arts5/2620/" TargetMode="External"/><Relationship Id="rId68" Type="http://schemas.openxmlformats.org/officeDocument/2006/relationships/hyperlink" Target="http://www.munzee.com/m/deeralemap/646/" TargetMode="External"/><Relationship Id="rId67" Type="http://schemas.openxmlformats.org/officeDocument/2006/relationships/hyperlink" Target="http://www.munzee.com/m/TreasureHunter11/828/" TargetMode="External"/><Relationship Id="rId60" Type="http://schemas.openxmlformats.org/officeDocument/2006/relationships/hyperlink" Target="http://www.munzee.com/m/fletchfam5/570/" TargetMode="External"/><Relationship Id="rId69" Type="http://schemas.openxmlformats.org/officeDocument/2006/relationships/hyperlink" Target="http://www.munzee.com/m/LeftOvers4Dinner/1252/" TargetMode="External"/><Relationship Id="rId51" Type="http://schemas.openxmlformats.org/officeDocument/2006/relationships/hyperlink" Target="http://www.munzee.com/m/H2OKLAN/6948/" TargetMode="External"/><Relationship Id="rId50" Type="http://schemas.openxmlformats.org/officeDocument/2006/relationships/hyperlink" Target="http://www.munzee.com/m/WanderingAus/3653/" TargetMode="External"/><Relationship Id="rId53" Type="http://schemas.openxmlformats.org/officeDocument/2006/relationships/hyperlink" Target="http://www.munzee.com/m/BigBill54/694/" TargetMode="External"/><Relationship Id="rId52" Type="http://schemas.openxmlformats.org/officeDocument/2006/relationships/hyperlink" Target="http://www.munzee.com/m/doggonefun/1926/" TargetMode="External"/><Relationship Id="rId55" Type="http://schemas.openxmlformats.org/officeDocument/2006/relationships/hyperlink" Target="http://www.munzee.com/m/Durango/30/" TargetMode="External"/><Relationship Id="rId54" Type="http://schemas.openxmlformats.org/officeDocument/2006/relationships/hyperlink" Target="http://www.munzee.com/m/arts5/2621/" TargetMode="External"/><Relationship Id="rId57" Type="http://schemas.openxmlformats.org/officeDocument/2006/relationships/hyperlink" Target="http://www.munzee.com/m/LadyTRex/56/" TargetMode="External"/><Relationship Id="rId56" Type="http://schemas.openxmlformats.org/officeDocument/2006/relationships/hyperlink" Target="http://www.munzee.com/m/alexarcara/597/" TargetMode="External"/><Relationship Id="rId59" Type="http://schemas.openxmlformats.org/officeDocument/2006/relationships/hyperlink" Target="http://www.munzee.com/m/Ed304Hazel/58/" TargetMode="External"/><Relationship Id="rId58" Type="http://schemas.openxmlformats.org/officeDocument/2006/relationships/hyperlink" Target="http://www.munzee.com/m/bratpack45/66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5" max="5" width="16.38"/>
    <col customWidth="1" min="6" max="6" width="10.88"/>
    <col customWidth="1" min="7" max="7" width="20.88"/>
    <col customWidth="1" min="8" max="8" width="39.38"/>
    <col customWidth="1" min="9" max="9" width="20.75"/>
  </cols>
  <sheetData>
    <row r="1">
      <c r="A1" s="1" t="s">
        <v>0</v>
      </c>
    </row>
    <row r="2">
      <c r="A2" s="2" t="s">
        <v>1</v>
      </c>
      <c r="B2" s="3" t="s">
        <v>2</v>
      </c>
      <c r="C2" s="4" t="s">
        <v>3</v>
      </c>
      <c r="D2" s="4" t="s">
        <v>4</v>
      </c>
      <c r="E2" s="3" t="s">
        <v>5</v>
      </c>
      <c r="G2" s="5" t="str">
        <f>HYPERLINK("https://www.munzee.com/map/9zk7tg3jq/15.5","Map Link")</f>
        <v>Map Link</v>
      </c>
    </row>
    <row r="3">
      <c r="A3" s="6" t="s">
        <v>6</v>
      </c>
      <c r="B3" s="7">
        <f t="shared" ref="B3:C3" si="1">SUM(B4:B8)</f>
        <v>786</v>
      </c>
      <c r="C3" s="8">
        <f t="shared" si="1"/>
        <v>680</v>
      </c>
      <c r="D3" s="8">
        <f t="shared" ref="D3:D8" si="2">B3-C3</f>
        <v>106</v>
      </c>
      <c r="E3" s="9">
        <f t="shared" ref="E3:E8" si="3">SUM(ROUND(D3/B3, 4))</f>
        <v>0.1349</v>
      </c>
    </row>
    <row r="4">
      <c r="A4" s="10" t="s">
        <v>7</v>
      </c>
      <c r="B4" s="11">
        <f>COUNTIF(F13:F798,"yellow")</f>
        <v>682</v>
      </c>
      <c r="C4" s="12">
        <f>COUNTIFS( G13:G798, "", F13:F798,"yellow")</f>
        <v>604</v>
      </c>
      <c r="D4" s="12">
        <f t="shared" si="2"/>
        <v>78</v>
      </c>
      <c r="E4" s="13">
        <f t="shared" si="3"/>
        <v>0.1144</v>
      </c>
    </row>
    <row r="5">
      <c r="A5" s="14" t="s">
        <v>8</v>
      </c>
      <c r="B5" s="15">
        <f>COUNTIF(F12:F797,"dandelion")</f>
        <v>86</v>
      </c>
      <c r="C5" s="16">
        <f>COUNTIFS( G12:G797, "", F12:F797,"dandelion")</f>
        <v>76</v>
      </c>
      <c r="D5" s="17">
        <f t="shared" si="2"/>
        <v>10</v>
      </c>
      <c r="E5" s="18">
        <f t="shared" si="3"/>
        <v>0.1163</v>
      </c>
    </row>
    <row r="6">
      <c r="A6" s="19" t="s">
        <v>9</v>
      </c>
      <c r="B6" s="20">
        <f>COUNTIF(F13:F798,"white")</f>
        <v>3</v>
      </c>
      <c r="C6" s="21">
        <f>COUNTIFS( G13:G798, "", F13:F798,"white")</f>
        <v>0</v>
      </c>
      <c r="D6" s="22">
        <f t="shared" si="2"/>
        <v>3</v>
      </c>
      <c r="E6" s="23">
        <f t="shared" si="3"/>
        <v>1</v>
      </c>
    </row>
    <row r="7">
      <c r="A7" s="24" t="s">
        <v>10</v>
      </c>
      <c r="B7" s="25">
        <f>COUNTIF(F12:F797,"orange")</f>
        <v>11</v>
      </c>
      <c r="C7" s="26">
        <f>COUNTIFS( G12:G797, "", F12:F797,"orange")</f>
        <v>0</v>
      </c>
      <c r="D7" s="27">
        <f t="shared" si="2"/>
        <v>11</v>
      </c>
      <c r="E7" s="28">
        <f t="shared" si="3"/>
        <v>1</v>
      </c>
    </row>
    <row r="8">
      <c r="A8" s="29" t="s">
        <v>11</v>
      </c>
      <c r="B8" s="30">
        <f>COUNTIF(F13:F798,"black")</f>
        <v>4</v>
      </c>
      <c r="C8" s="31">
        <f>COUNTIFS( G13:G798, "", F13:F798,"black")</f>
        <v>0</v>
      </c>
      <c r="D8" s="32">
        <f t="shared" si="2"/>
        <v>4</v>
      </c>
      <c r="E8" s="33">
        <f t="shared" si="3"/>
        <v>1</v>
      </c>
    </row>
    <row r="12">
      <c r="A12" s="1" t="s">
        <v>12</v>
      </c>
      <c r="B12" s="1" t="s">
        <v>13</v>
      </c>
      <c r="C12" s="1" t="s">
        <v>14</v>
      </c>
      <c r="D12" s="1" t="s">
        <v>15</v>
      </c>
      <c r="E12" s="1" t="s">
        <v>16</v>
      </c>
      <c r="F12" s="1" t="s">
        <v>17</v>
      </c>
      <c r="G12" s="1" t="s">
        <v>18</v>
      </c>
      <c r="H12" s="1" t="s">
        <v>19</v>
      </c>
      <c r="I12" s="1" t="s">
        <v>20</v>
      </c>
      <c r="J12" s="34" t="s">
        <v>21</v>
      </c>
    </row>
    <row r="13">
      <c r="A13" s="1">
        <v>1.0</v>
      </c>
      <c r="B13" s="1">
        <v>18.0</v>
      </c>
      <c r="C13" s="1">
        <v>41.4185695930196</v>
      </c>
      <c r="D13" s="1">
        <v>-95.0202823453528</v>
      </c>
      <c r="E13" s="35" t="s">
        <v>22</v>
      </c>
      <c r="F13" s="35" t="s">
        <v>23</v>
      </c>
      <c r="G13" s="1" t="s">
        <v>24</v>
      </c>
      <c r="H13" s="36" t="s">
        <v>25</v>
      </c>
      <c r="J13">
        <f>COUNTIF(usernameList, G13)</f>
        <v>1</v>
      </c>
    </row>
    <row r="14">
      <c r="A14" s="1">
        <v>3.0</v>
      </c>
      <c r="B14" s="1">
        <v>15.0</v>
      </c>
      <c r="C14" s="1">
        <v>41.4182821326058</v>
      </c>
      <c r="D14" s="1">
        <v>-95.0208573641475</v>
      </c>
      <c r="E14" s="35" t="s">
        <v>22</v>
      </c>
      <c r="F14" s="35" t="s">
        <v>23</v>
      </c>
      <c r="G14" s="1" t="s">
        <v>26</v>
      </c>
      <c r="H14" s="36" t="s">
        <v>27</v>
      </c>
      <c r="J14">
        <f>COUNTIF(usernameList, G14)</f>
        <v>2</v>
      </c>
    </row>
    <row r="15">
      <c r="A15" s="1">
        <v>3.0</v>
      </c>
      <c r="B15" s="1">
        <v>20.0</v>
      </c>
      <c r="C15" s="1">
        <v>41.4182821318106</v>
      </c>
      <c r="D15" s="1">
        <v>-95.0198990334232</v>
      </c>
      <c r="E15" s="35" t="s">
        <v>22</v>
      </c>
      <c r="F15" s="35" t="s">
        <v>23</v>
      </c>
      <c r="G15" s="1" t="s">
        <v>28</v>
      </c>
      <c r="J15">
        <f>COUNTIF(usernameList, G15)</f>
        <v>1</v>
      </c>
    </row>
    <row r="16">
      <c r="A16" s="1">
        <v>3.0</v>
      </c>
      <c r="B16" s="1">
        <v>21.0</v>
      </c>
      <c r="C16" s="1">
        <v>41.4182821316516</v>
      </c>
      <c r="D16" s="1">
        <v>-95.0197073672783</v>
      </c>
      <c r="E16" s="35" t="s">
        <v>22</v>
      </c>
      <c r="F16" s="35" t="s">
        <v>23</v>
      </c>
      <c r="G16" s="1" t="s">
        <v>29</v>
      </c>
      <c r="H16" s="36" t="s">
        <v>30</v>
      </c>
      <c r="J16">
        <f>COUNTIF(usernameList, G16)</f>
        <v>5</v>
      </c>
    </row>
    <row r="17">
      <c r="A17" s="1">
        <v>3.0</v>
      </c>
      <c r="B17" s="1">
        <v>25.0</v>
      </c>
      <c r="C17" s="1">
        <v>41.4182821310154</v>
      </c>
      <c r="D17" s="1">
        <v>-95.0189407026988</v>
      </c>
      <c r="E17" s="35" t="s">
        <v>22</v>
      </c>
      <c r="F17" s="35" t="s">
        <v>23</v>
      </c>
      <c r="G17" s="1" t="s">
        <v>26</v>
      </c>
      <c r="H17" s="36" t="s">
        <v>31</v>
      </c>
      <c r="J17">
        <f>COUNTIF(usernameList, G17)</f>
        <v>2</v>
      </c>
    </row>
    <row r="18">
      <c r="A18" s="1">
        <v>4.0</v>
      </c>
      <c r="B18" s="1">
        <v>14.0</v>
      </c>
      <c r="C18" s="1">
        <v>41.4181384023194</v>
      </c>
      <c r="D18" s="1">
        <v>-95.0210490387755</v>
      </c>
      <c r="E18" s="35" t="s">
        <v>22</v>
      </c>
      <c r="F18" s="35" t="s">
        <v>23</v>
      </c>
      <c r="G18" s="1" t="s">
        <v>32</v>
      </c>
      <c r="H18" s="36" t="s">
        <v>33</v>
      </c>
      <c r="J18">
        <f>COUNTIF(usernameList, G18)</f>
        <v>3</v>
      </c>
    </row>
    <row r="19">
      <c r="A19" s="1">
        <v>4.0</v>
      </c>
      <c r="B19" s="1">
        <v>15.0</v>
      </c>
      <c r="C19" s="1">
        <v>41.4181384021604</v>
      </c>
      <c r="D19" s="1">
        <v>-95.0208573730548</v>
      </c>
      <c r="E19" s="35" t="s">
        <v>22</v>
      </c>
      <c r="F19" s="35" t="s">
        <v>23</v>
      </c>
      <c r="G19" s="1" t="s">
        <v>34</v>
      </c>
      <c r="H19" s="36" t="s">
        <v>35</v>
      </c>
      <c r="J19">
        <f>COUNTIF(usernameList, G19)</f>
        <v>1</v>
      </c>
    </row>
    <row r="20">
      <c r="A20" s="1">
        <v>4.0</v>
      </c>
      <c r="B20" s="1">
        <v>16.0</v>
      </c>
      <c r="C20" s="1">
        <v>41.4181384020014</v>
      </c>
      <c r="D20" s="1">
        <v>-95.0206657073341</v>
      </c>
      <c r="E20" s="35" t="s">
        <v>22</v>
      </c>
      <c r="F20" s="35" t="s">
        <v>23</v>
      </c>
      <c r="G20" s="1" t="s">
        <v>36</v>
      </c>
      <c r="H20" s="36" t="s">
        <v>37</v>
      </c>
      <c r="J20">
        <f>COUNTIF(usernameList, G20)</f>
        <v>1</v>
      </c>
    </row>
    <row r="21">
      <c r="A21" s="1">
        <v>4.0</v>
      </c>
      <c r="B21" s="1">
        <v>17.0</v>
      </c>
      <c r="C21" s="1">
        <v>41.4181384018423</v>
      </c>
      <c r="D21" s="1">
        <v>-95.0204740416134</v>
      </c>
      <c r="E21" s="37" t="s">
        <v>38</v>
      </c>
      <c r="F21" s="37" t="s">
        <v>39</v>
      </c>
      <c r="G21" s="1" t="s">
        <v>40</v>
      </c>
      <c r="J21">
        <f>COUNTIF(usernameList, G21)</f>
        <v>3</v>
      </c>
    </row>
    <row r="22">
      <c r="A22" s="1">
        <v>4.0</v>
      </c>
      <c r="B22" s="1">
        <v>18.0</v>
      </c>
      <c r="C22" s="1">
        <v>41.4181384016833</v>
      </c>
      <c r="D22" s="1">
        <v>-95.0202823758927</v>
      </c>
      <c r="E22" s="37" t="s">
        <v>38</v>
      </c>
      <c r="F22" s="37" t="s">
        <v>39</v>
      </c>
      <c r="G22" s="1" t="s">
        <v>41</v>
      </c>
      <c r="H22" s="36" t="s">
        <v>42</v>
      </c>
      <c r="J22">
        <f>COUNTIF(usernameList, G22)</f>
        <v>5</v>
      </c>
    </row>
    <row r="23">
      <c r="A23" s="1">
        <v>4.0</v>
      </c>
      <c r="B23" s="1">
        <v>21.0</v>
      </c>
      <c r="C23" s="1">
        <v>41.4181384012062</v>
      </c>
      <c r="D23" s="1">
        <v>-95.0197073787305</v>
      </c>
      <c r="E23" s="35" t="s">
        <v>22</v>
      </c>
      <c r="F23" s="35" t="s">
        <v>23</v>
      </c>
      <c r="G23" s="1" t="s">
        <v>41</v>
      </c>
      <c r="H23" s="36" t="s">
        <v>43</v>
      </c>
      <c r="J23">
        <f>COUNTIF(usernameList, G23)</f>
        <v>5</v>
      </c>
    </row>
    <row r="24">
      <c r="A24" s="1">
        <v>4.0</v>
      </c>
      <c r="B24" s="1">
        <v>23.0</v>
      </c>
      <c r="C24" s="1">
        <v>41.4181384008881</v>
      </c>
      <c r="D24" s="1">
        <v>-95.0193240472891</v>
      </c>
      <c r="E24" s="35" t="s">
        <v>22</v>
      </c>
      <c r="F24" s="35" t="s">
        <v>23</v>
      </c>
      <c r="G24" s="1" t="s">
        <v>32</v>
      </c>
      <c r="H24" s="36" t="s">
        <v>44</v>
      </c>
      <c r="J24">
        <f>COUNTIF(usernameList, G24)</f>
        <v>3</v>
      </c>
    </row>
    <row r="25">
      <c r="A25" s="1">
        <v>5.0</v>
      </c>
      <c r="B25" s="1">
        <v>17.0</v>
      </c>
      <c r="C25" s="1">
        <v>41.4179946713969</v>
      </c>
      <c r="D25" s="1">
        <v>-95.0204740513688</v>
      </c>
      <c r="E25" s="38" t="s">
        <v>38</v>
      </c>
      <c r="F25" s="38" t="s">
        <v>39</v>
      </c>
      <c r="G25" s="1" t="s">
        <v>45</v>
      </c>
      <c r="H25" s="36" t="s">
        <v>46</v>
      </c>
      <c r="J25">
        <f>COUNTIF(usernameList, G25)</f>
        <v>2</v>
      </c>
    </row>
    <row r="26">
      <c r="A26" s="1">
        <v>5.0</v>
      </c>
      <c r="B26" s="1">
        <v>18.0</v>
      </c>
      <c r="C26" s="1">
        <v>41.4179946712378</v>
      </c>
      <c r="D26" s="1">
        <v>-95.0202823860723</v>
      </c>
      <c r="E26" s="38" t="s">
        <v>38</v>
      </c>
      <c r="F26" s="38" t="s">
        <v>39</v>
      </c>
      <c r="G26" s="1" t="s">
        <v>47</v>
      </c>
      <c r="H26" s="36" t="s">
        <v>48</v>
      </c>
      <c r="J26">
        <f>COUNTIF(usernameList, G26)</f>
        <v>4</v>
      </c>
    </row>
    <row r="27">
      <c r="A27" s="1">
        <v>5.0</v>
      </c>
      <c r="B27" s="1">
        <v>19.0</v>
      </c>
      <c r="C27" s="1">
        <v>41.4179946710788</v>
      </c>
      <c r="D27" s="1">
        <v>-95.0200907207757</v>
      </c>
      <c r="E27" s="1" t="s">
        <v>49</v>
      </c>
      <c r="F27" s="1" t="s">
        <v>50</v>
      </c>
      <c r="G27" s="1" t="s">
        <v>51</v>
      </c>
      <c r="H27" s="36" t="s">
        <v>52</v>
      </c>
      <c r="J27">
        <f>COUNTIF(usernameList, G27)</f>
        <v>1</v>
      </c>
    </row>
    <row r="28">
      <c r="A28" s="1">
        <v>5.0</v>
      </c>
      <c r="B28" s="1">
        <v>20.0</v>
      </c>
      <c r="C28" s="1">
        <v>41.4179946709197</v>
      </c>
      <c r="D28" s="1">
        <v>-95.0198990554792</v>
      </c>
      <c r="E28" s="35" t="s">
        <v>22</v>
      </c>
      <c r="F28" s="35" t="s">
        <v>23</v>
      </c>
      <c r="G28" s="1" t="s">
        <v>40</v>
      </c>
      <c r="J28">
        <f>COUNTIF(usernameList, G28)</f>
        <v>3</v>
      </c>
    </row>
    <row r="29">
      <c r="A29" s="1">
        <v>5.0</v>
      </c>
      <c r="B29" s="1">
        <v>21.0</v>
      </c>
      <c r="C29" s="1">
        <v>41.4179946707607</v>
      </c>
      <c r="D29" s="1">
        <v>-95.0197073901827</v>
      </c>
      <c r="E29" s="35" t="s">
        <v>22</v>
      </c>
      <c r="F29" s="35" t="s">
        <v>23</v>
      </c>
      <c r="G29" s="1" t="s">
        <v>53</v>
      </c>
      <c r="H29" s="36" t="s">
        <v>54</v>
      </c>
      <c r="J29">
        <f>COUNTIF(usernameList, G29)</f>
        <v>1</v>
      </c>
    </row>
    <row r="30">
      <c r="A30" s="1">
        <v>5.0</v>
      </c>
      <c r="B30" s="1">
        <v>22.0</v>
      </c>
      <c r="C30" s="1">
        <v>41.4179946706017</v>
      </c>
      <c r="D30" s="1">
        <v>-95.0195157248861</v>
      </c>
      <c r="E30" s="35" t="s">
        <v>22</v>
      </c>
      <c r="F30" s="35" t="s">
        <v>23</v>
      </c>
      <c r="G30" s="1" t="s">
        <v>47</v>
      </c>
      <c r="H30" s="36" t="s">
        <v>55</v>
      </c>
      <c r="J30">
        <f>COUNTIF(usernameList, G30)</f>
        <v>4</v>
      </c>
    </row>
    <row r="31">
      <c r="A31" s="1">
        <v>5.0</v>
      </c>
      <c r="B31" s="1">
        <v>23.0</v>
      </c>
      <c r="C31" s="1">
        <v>41.4179946704426</v>
      </c>
      <c r="D31" s="1">
        <v>-95.0193240595895</v>
      </c>
      <c r="E31" s="35" t="s">
        <v>22</v>
      </c>
      <c r="F31" s="35" t="s">
        <v>23</v>
      </c>
      <c r="G31" s="1" t="s">
        <v>56</v>
      </c>
      <c r="H31" s="36" t="s">
        <v>57</v>
      </c>
      <c r="J31">
        <f>COUNTIF(usernameList, G31)</f>
        <v>5</v>
      </c>
    </row>
    <row r="32">
      <c r="A32" s="1">
        <v>5.0</v>
      </c>
      <c r="B32" s="1">
        <v>24.0</v>
      </c>
      <c r="C32" s="1">
        <v>41.4179946702836</v>
      </c>
      <c r="D32" s="1">
        <v>-95.0191323942929</v>
      </c>
      <c r="E32" s="35" t="s">
        <v>22</v>
      </c>
      <c r="F32" s="35" t="s">
        <v>23</v>
      </c>
      <c r="G32" s="1" t="s">
        <v>58</v>
      </c>
      <c r="H32" s="36" t="s">
        <v>59</v>
      </c>
      <c r="J32">
        <f>COUNTIF(usernameList, G32)</f>
        <v>1</v>
      </c>
    </row>
    <row r="33">
      <c r="A33" s="1">
        <v>5.0</v>
      </c>
      <c r="B33" s="1">
        <v>25.0</v>
      </c>
      <c r="C33" s="1">
        <v>41.4179946701246</v>
      </c>
      <c r="D33" s="1">
        <v>-95.0189407289963</v>
      </c>
      <c r="E33" s="35" t="s">
        <v>22</v>
      </c>
      <c r="F33" s="35" t="s">
        <v>23</v>
      </c>
      <c r="G33" s="1" t="s">
        <v>60</v>
      </c>
      <c r="H33" s="36" t="s">
        <v>61</v>
      </c>
      <c r="J33">
        <f>COUNTIF(usernameList, G33)</f>
        <v>2</v>
      </c>
    </row>
    <row r="34">
      <c r="A34" s="1">
        <v>6.0</v>
      </c>
      <c r="B34" s="1">
        <v>16.0</v>
      </c>
      <c r="C34" s="1">
        <v>41.4178509411105</v>
      </c>
      <c r="D34" s="1">
        <v>-95.0206657259965</v>
      </c>
      <c r="E34" s="35" t="s">
        <v>22</v>
      </c>
      <c r="F34" s="35" t="s">
        <v>23</v>
      </c>
      <c r="G34" s="1" t="s">
        <v>62</v>
      </c>
      <c r="H34" s="36" t="s">
        <v>63</v>
      </c>
      <c r="J34">
        <f>COUNTIF(usernameList, G34)</f>
        <v>1</v>
      </c>
    </row>
    <row r="35">
      <c r="A35" s="1">
        <v>6.0</v>
      </c>
      <c r="B35" s="1">
        <v>17.0</v>
      </c>
      <c r="C35" s="1">
        <v>41.4178509409514</v>
      </c>
      <c r="D35" s="1">
        <v>-95.0204740611241</v>
      </c>
      <c r="E35" s="1" t="s">
        <v>49</v>
      </c>
      <c r="F35" s="1" t="s">
        <v>50</v>
      </c>
      <c r="G35" s="1" t="s">
        <v>64</v>
      </c>
      <c r="H35" s="36" t="s">
        <v>65</v>
      </c>
      <c r="J35">
        <f>COUNTIF(usernameList, G35)</f>
        <v>1</v>
      </c>
    </row>
    <row r="36">
      <c r="A36" s="1">
        <v>6.0</v>
      </c>
      <c r="B36" s="1">
        <v>18.0</v>
      </c>
      <c r="C36" s="1">
        <v>41.4178509407924</v>
      </c>
      <c r="D36" s="1">
        <v>-95.0202823962516</v>
      </c>
      <c r="E36" s="1" t="s">
        <v>49</v>
      </c>
      <c r="F36" s="1" t="s">
        <v>50</v>
      </c>
      <c r="G36" s="1" t="s">
        <v>66</v>
      </c>
      <c r="H36" s="36" t="s">
        <v>67</v>
      </c>
      <c r="J36">
        <f>COUNTIF(usernameList, G36)</f>
        <v>1</v>
      </c>
    </row>
    <row r="37">
      <c r="A37" s="1">
        <v>6.0</v>
      </c>
      <c r="B37" s="1">
        <v>19.0</v>
      </c>
      <c r="C37" s="1">
        <v>41.4178509406333</v>
      </c>
      <c r="D37" s="1">
        <v>-95.0200907313792</v>
      </c>
      <c r="E37" s="35" t="s">
        <v>22</v>
      </c>
      <c r="F37" s="35" t="s">
        <v>23</v>
      </c>
      <c r="G37" s="1" t="s">
        <v>29</v>
      </c>
      <c r="H37" s="36" t="s">
        <v>68</v>
      </c>
      <c r="J37">
        <f>COUNTIF(usernameList, G37)</f>
        <v>5</v>
      </c>
    </row>
    <row r="38">
      <c r="A38" s="1">
        <v>6.0</v>
      </c>
      <c r="B38" s="1">
        <v>20.0</v>
      </c>
      <c r="C38" s="1">
        <v>41.4178509404743</v>
      </c>
      <c r="D38" s="1">
        <v>-95.0198990665068</v>
      </c>
      <c r="E38" s="35" t="s">
        <v>22</v>
      </c>
      <c r="F38" s="35" t="s">
        <v>23</v>
      </c>
      <c r="G38" s="1" t="s">
        <v>69</v>
      </c>
      <c r="H38" s="36" t="s">
        <v>70</v>
      </c>
      <c r="J38">
        <f>COUNTIF(usernameList, G38)</f>
        <v>4</v>
      </c>
    </row>
    <row r="39">
      <c r="A39" s="1">
        <v>6.0</v>
      </c>
      <c r="B39" s="1">
        <v>21.0</v>
      </c>
      <c r="C39" s="1">
        <v>41.4178509403153</v>
      </c>
      <c r="D39" s="1">
        <v>-95.0197074016344</v>
      </c>
      <c r="E39" s="35" t="s">
        <v>22</v>
      </c>
      <c r="F39" s="35" t="s">
        <v>23</v>
      </c>
      <c r="G39" s="1" t="s">
        <v>71</v>
      </c>
      <c r="H39" s="36" t="s">
        <v>72</v>
      </c>
      <c r="J39">
        <f>COUNTIF(usernameList, G39)</f>
        <v>3</v>
      </c>
    </row>
    <row r="40">
      <c r="A40" s="1">
        <v>6.0</v>
      </c>
      <c r="B40" s="1">
        <v>22.0</v>
      </c>
      <c r="C40" s="1">
        <v>41.4178509401562</v>
      </c>
      <c r="D40" s="1">
        <v>-95.019515736762</v>
      </c>
      <c r="E40" s="35" t="s">
        <v>22</v>
      </c>
      <c r="F40" s="35" t="s">
        <v>23</v>
      </c>
      <c r="G40" s="1" t="s">
        <v>73</v>
      </c>
      <c r="H40" s="36" t="s">
        <v>74</v>
      </c>
      <c r="I40" s="1" t="s">
        <v>75</v>
      </c>
      <c r="J40">
        <f>COUNTIF(usernameList, G40)</f>
        <v>1</v>
      </c>
    </row>
    <row r="41">
      <c r="A41" s="1">
        <v>6.0</v>
      </c>
      <c r="B41" s="1">
        <v>23.0</v>
      </c>
      <c r="C41" s="1">
        <v>41.4178509399972</v>
      </c>
      <c r="D41" s="1">
        <v>-95.0193240718895</v>
      </c>
      <c r="E41" s="35" t="s">
        <v>22</v>
      </c>
      <c r="F41" s="35" t="s">
        <v>23</v>
      </c>
      <c r="G41" s="1" t="s">
        <v>76</v>
      </c>
      <c r="H41" s="36" t="s">
        <v>77</v>
      </c>
      <c r="J41">
        <f>COUNTIF(usernameList, G41)</f>
        <v>5</v>
      </c>
    </row>
    <row r="42">
      <c r="A42" s="1">
        <v>6.0</v>
      </c>
      <c r="B42" s="1">
        <v>24.0</v>
      </c>
      <c r="C42" s="1">
        <v>41.4178509398381</v>
      </c>
      <c r="D42" s="1">
        <v>-95.0191324070172</v>
      </c>
      <c r="E42" s="35" t="s">
        <v>22</v>
      </c>
      <c r="F42" s="35" t="s">
        <v>23</v>
      </c>
      <c r="G42" s="1" t="s">
        <v>78</v>
      </c>
      <c r="H42" s="36" t="s">
        <v>79</v>
      </c>
      <c r="J42">
        <f>COUNTIF(usernameList, G42)</f>
        <v>1</v>
      </c>
    </row>
    <row r="43">
      <c r="A43" s="1">
        <v>6.0</v>
      </c>
      <c r="B43" s="1">
        <v>25.0</v>
      </c>
      <c r="C43" s="1">
        <v>41.4178509396791</v>
      </c>
      <c r="D43" s="1">
        <v>-95.0189407421447</v>
      </c>
      <c r="E43" s="35" t="s">
        <v>22</v>
      </c>
      <c r="F43" s="35" t="s">
        <v>23</v>
      </c>
      <c r="G43" s="1" t="s">
        <v>80</v>
      </c>
      <c r="H43" s="36" t="s">
        <v>81</v>
      </c>
      <c r="J43">
        <f>COUNTIF(usernameList, G43)</f>
        <v>6</v>
      </c>
    </row>
    <row r="44">
      <c r="A44" s="1">
        <v>7.0</v>
      </c>
      <c r="B44" s="1">
        <v>12.0</v>
      </c>
      <c r="C44" s="1">
        <v>41.4177072113011</v>
      </c>
      <c r="D44" s="1">
        <v>-95.0214323931212</v>
      </c>
      <c r="E44" s="39" t="s">
        <v>82</v>
      </c>
      <c r="F44" s="39" t="s">
        <v>83</v>
      </c>
      <c r="G44" s="1" t="s">
        <v>41</v>
      </c>
      <c r="H44" s="36" t="s">
        <v>84</v>
      </c>
      <c r="J44">
        <f>COUNTIF(usernameList, G44)</f>
        <v>5</v>
      </c>
    </row>
    <row r="45">
      <c r="A45" s="1">
        <v>7.0</v>
      </c>
      <c r="B45" s="1">
        <v>13.0</v>
      </c>
      <c r="C45" s="1">
        <v>41.4177072111421</v>
      </c>
      <c r="D45" s="1">
        <v>-95.0212407286729</v>
      </c>
      <c r="E45" s="39" t="s">
        <v>82</v>
      </c>
      <c r="F45" s="39" t="s">
        <v>83</v>
      </c>
      <c r="G45" s="1" t="s">
        <v>45</v>
      </c>
      <c r="H45" s="36" t="s">
        <v>85</v>
      </c>
      <c r="J45">
        <f>COUNTIF(usernameList, G45)</f>
        <v>2</v>
      </c>
    </row>
    <row r="46">
      <c r="A46" s="1">
        <v>7.0</v>
      </c>
      <c r="B46" s="1">
        <v>14.0</v>
      </c>
      <c r="C46" s="1">
        <v>41.4177072109831</v>
      </c>
      <c r="D46" s="1">
        <v>-95.0210490642247</v>
      </c>
      <c r="E46" s="39" t="s">
        <v>82</v>
      </c>
      <c r="F46" s="39" t="s">
        <v>83</v>
      </c>
      <c r="G46" s="1" t="s">
        <v>47</v>
      </c>
      <c r="H46" s="36" t="s">
        <v>86</v>
      </c>
      <c r="J46">
        <f>COUNTIF(usernameList, G46)</f>
        <v>4</v>
      </c>
    </row>
    <row r="47">
      <c r="A47" s="1">
        <v>7.0</v>
      </c>
      <c r="B47" s="1">
        <v>15.0</v>
      </c>
      <c r="C47" s="1">
        <v>41.417707210824</v>
      </c>
      <c r="D47" s="1">
        <v>-95.0208573997764</v>
      </c>
      <c r="E47" s="35" t="s">
        <v>22</v>
      </c>
      <c r="F47" s="35" t="s">
        <v>23</v>
      </c>
      <c r="G47" s="1" t="s">
        <v>87</v>
      </c>
      <c r="H47" s="36" t="s">
        <v>88</v>
      </c>
      <c r="J47">
        <f>COUNTIF(usernameList, G47)</f>
        <v>1</v>
      </c>
    </row>
    <row r="48">
      <c r="A48" s="1">
        <v>7.0</v>
      </c>
      <c r="B48" s="1">
        <v>16.0</v>
      </c>
      <c r="C48" s="1">
        <v>41.417707210665</v>
      </c>
      <c r="D48" s="1">
        <v>-95.0206657353281</v>
      </c>
      <c r="E48" s="35" t="s">
        <v>22</v>
      </c>
      <c r="F48" s="35" t="s">
        <v>23</v>
      </c>
      <c r="G48" s="1" t="s">
        <v>69</v>
      </c>
      <c r="H48" s="36" t="s">
        <v>89</v>
      </c>
      <c r="J48">
        <f>COUNTIF(usernameList, G48)</f>
        <v>4</v>
      </c>
    </row>
    <row r="49">
      <c r="A49" s="1">
        <v>7.0</v>
      </c>
      <c r="B49" s="1">
        <v>17.0</v>
      </c>
      <c r="C49" s="1">
        <v>41.4177072105059</v>
      </c>
      <c r="D49" s="1">
        <v>-95.0204740708799</v>
      </c>
      <c r="E49" s="35" t="s">
        <v>22</v>
      </c>
      <c r="F49" s="35" t="s">
        <v>23</v>
      </c>
      <c r="G49" s="1" t="s">
        <v>32</v>
      </c>
      <c r="H49" s="36" t="s">
        <v>90</v>
      </c>
      <c r="J49">
        <f>COUNTIF(usernameList, G49)</f>
        <v>3</v>
      </c>
    </row>
    <row r="50">
      <c r="A50" s="1">
        <v>7.0</v>
      </c>
      <c r="B50" s="1">
        <v>18.0</v>
      </c>
      <c r="C50" s="1">
        <v>41.4177072103469</v>
      </c>
      <c r="D50" s="1">
        <v>-95.0202824064316</v>
      </c>
      <c r="E50" s="35" t="s">
        <v>22</v>
      </c>
      <c r="F50" s="35" t="s">
        <v>23</v>
      </c>
      <c r="G50" s="1" t="s">
        <v>91</v>
      </c>
      <c r="H50" s="36" t="s">
        <v>92</v>
      </c>
      <c r="I50" s="1" t="s">
        <v>75</v>
      </c>
      <c r="J50">
        <f>COUNTIF(usernameList, G50)</f>
        <v>1</v>
      </c>
    </row>
    <row r="51">
      <c r="A51" s="1">
        <v>7.0</v>
      </c>
      <c r="B51" s="1">
        <v>19.0</v>
      </c>
      <c r="C51" s="1">
        <v>41.4177072101879</v>
      </c>
      <c r="D51" s="1">
        <v>-95.0200907419833</v>
      </c>
      <c r="E51" s="35" t="s">
        <v>22</v>
      </c>
      <c r="F51" s="35" t="s">
        <v>23</v>
      </c>
      <c r="G51" s="1" t="s">
        <v>93</v>
      </c>
      <c r="H51" s="36" t="s">
        <v>94</v>
      </c>
      <c r="I51" s="1" t="s">
        <v>75</v>
      </c>
      <c r="J51">
        <f>COUNTIF(usernameList, G51)</f>
        <v>1</v>
      </c>
    </row>
    <row r="52">
      <c r="A52" s="1">
        <v>7.0</v>
      </c>
      <c r="B52" s="1">
        <v>20.0</v>
      </c>
      <c r="C52" s="1">
        <v>41.4177072100288</v>
      </c>
      <c r="D52" s="1">
        <v>-95.0198990775351</v>
      </c>
      <c r="E52" s="35" t="s">
        <v>22</v>
      </c>
      <c r="F52" s="35" t="s">
        <v>23</v>
      </c>
      <c r="G52" s="1" t="s">
        <v>95</v>
      </c>
      <c r="H52" s="36" t="s">
        <v>96</v>
      </c>
      <c r="I52" s="1" t="s">
        <v>75</v>
      </c>
      <c r="J52">
        <f>COUNTIF(usernameList, G52)</f>
        <v>1</v>
      </c>
    </row>
    <row r="53">
      <c r="A53" s="1">
        <v>7.0</v>
      </c>
      <c r="B53" s="1">
        <v>21.0</v>
      </c>
      <c r="C53" s="1">
        <v>41.4177072098698</v>
      </c>
      <c r="D53" s="1">
        <v>-95.0197074130868</v>
      </c>
      <c r="E53" s="35" t="s">
        <v>22</v>
      </c>
      <c r="F53" s="35" t="s">
        <v>23</v>
      </c>
      <c r="G53" s="1" t="s">
        <v>97</v>
      </c>
      <c r="H53" s="36" t="s">
        <v>98</v>
      </c>
      <c r="I53" s="1" t="s">
        <v>75</v>
      </c>
      <c r="J53">
        <f>COUNTIF(usernameList, G53)</f>
        <v>1</v>
      </c>
    </row>
    <row r="54">
      <c r="A54" s="1">
        <v>7.0</v>
      </c>
      <c r="B54" s="1">
        <v>22.0</v>
      </c>
      <c r="C54" s="1">
        <v>41.4177072097108</v>
      </c>
      <c r="D54" s="1">
        <v>-95.0195157486385</v>
      </c>
      <c r="E54" s="35" t="s">
        <v>22</v>
      </c>
      <c r="F54" s="35" t="s">
        <v>23</v>
      </c>
      <c r="G54" s="1" t="s">
        <v>99</v>
      </c>
      <c r="H54" s="40" t="s">
        <v>100</v>
      </c>
      <c r="J54">
        <f>COUNTIF(usernameList, G54)</f>
        <v>5</v>
      </c>
    </row>
    <row r="55">
      <c r="A55" s="1">
        <v>7.0</v>
      </c>
      <c r="B55" s="1">
        <v>23.0</v>
      </c>
      <c r="C55" s="1">
        <v>41.4177072095517</v>
      </c>
      <c r="D55" s="1">
        <v>-95.0193240841903</v>
      </c>
      <c r="E55" s="35" t="s">
        <v>22</v>
      </c>
      <c r="F55" s="35" t="s">
        <v>23</v>
      </c>
      <c r="G55" s="1" t="s">
        <v>101</v>
      </c>
      <c r="H55" s="36" t="s">
        <v>102</v>
      </c>
      <c r="J55">
        <f>COUNTIF(usernameList, G55)</f>
        <v>1</v>
      </c>
    </row>
    <row r="56">
      <c r="A56" s="1">
        <v>7.0</v>
      </c>
      <c r="B56" s="1">
        <v>24.0</v>
      </c>
      <c r="C56" s="1">
        <v>41.4177072093927</v>
      </c>
      <c r="D56" s="1">
        <v>-95.019132419742</v>
      </c>
      <c r="E56" s="35" t="s">
        <v>22</v>
      </c>
      <c r="F56" s="35" t="s">
        <v>23</v>
      </c>
      <c r="G56" s="1" t="s">
        <v>103</v>
      </c>
      <c r="H56" s="36" t="s">
        <v>104</v>
      </c>
      <c r="J56">
        <f>COUNTIF(usernameList, G56)</f>
        <v>1</v>
      </c>
    </row>
    <row r="57">
      <c r="A57" s="1">
        <v>7.0</v>
      </c>
      <c r="B57" s="1">
        <v>25.0</v>
      </c>
      <c r="C57" s="1">
        <v>41.4177072092336</v>
      </c>
      <c r="D57" s="1">
        <v>-95.0189407552937</v>
      </c>
      <c r="E57" s="35" t="s">
        <v>22</v>
      </c>
      <c r="F57" s="35" t="s">
        <v>23</v>
      </c>
      <c r="G57" s="1" t="s">
        <v>99</v>
      </c>
      <c r="H57" s="36" t="s">
        <v>105</v>
      </c>
      <c r="J57">
        <f>COUNTIF(usernameList, G57)</f>
        <v>5</v>
      </c>
    </row>
    <row r="58">
      <c r="A58" s="1">
        <v>8.0</v>
      </c>
      <c r="B58" s="1">
        <v>12.0</v>
      </c>
      <c r="C58" s="1">
        <v>41.4175634808557</v>
      </c>
      <c r="D58" s="1">
        <v>-95.021432400756</v>
      </c>
      <c r="E58" s="39" t="s">
        <v>82</v>
      </c>
      <c r="F58" s="39" t="s">
        <v>83</v>
      </c>
      <c r="G58" s="1" t="s">
        <v>106</v>
      </c>
      <c r="H58" s="36" t="s">
        <v>107</v>
      </c>
      <c r="J58">
        <f>COUNTIF(usernameList, G58)</f>
        <v>1</v>
      </c>
    </row>
    <row r="59">
      <c r="A59" s="1">
        <v>8.0</v>
      </c>
      <c r="B59" s="1">
        <v>13.0</v>
      </c>
      <c r="C59" s="1">
        <v>41.4175634806966</v>
      </c>
      <c r="D59" s="1">
        <v>-95.0212407367319</v>
      </c>
      <c r="E59" s="39" t="s">
        <v>82</v>
      </c>
      <c r="F59" s="39" t="s">
        <v>83</v>
      </c>
      <c r="G59" s="1" t="s">
        <v>40</v>
      </c>
      <c r="J59">
        <f>COUNTIF(usernameList, G59)</f>
        <v>3</v>
      </c>
    </row>
    <row r="60">
      <c r="A60" s="1">
        <v>8.0</v>
      </c>
      <c r="B60" s="1">
        <v>14.0</v>
      </c>
      <c r="C60" s="1">
        <v>41.4175634805376</v>
      </c>
      <c r="D60" s="1">
        <v>-95.0210490727078</v>
      </c>
      <c r="E60" s="39" t="s">
        <v>82</v>
      </c>
      <c r="F60" s="39" t="s">
        <v>83</v>
      </c>
      <c r="G60" s="1" t="s">
        <v>108</v>
      </c>
      <c r="H60" s="36" t="s">
        <v>109</v>
      </c>
      <c r="J60">
        <f>COUNTIF(usernameList, G60)</f>
        <v>1</v>
      </c>
    </row>
    <row r="61">
      <c r="A61" s="1">
        <v>8.0</v>
      </c>
      <c r="B61" s="1">
        <v>15.0</v>
      </c>
      <c r="C61" s="1">
        <v>41.4175634803786</v>
      </c>
      <c r="D61" s="1">
        <v>-95.0208574086837</v>
      </c>
      <c r="E61" s="39" t="s">
        <v>82</v>
      </c>
      <c r="F61" s="39" t="s">
        <v>83</v>
      </c>
      <c r="G61" s="1" t="s">
        <v>41</v>
      </c>
      <c r="H61" s="36" t="s">
        <v>110</v>
      </c>
      <c r="J61">
        <f>COUNTIF(usernameList, G61)</f>
        <v>5</v>
      </c>
    </row>
    <row r="62">
      <c r="A62" s="1">
        <v>8.0</v>
      </c>
      <c r="B62" s="1">
        <v>16.0</v>
      </c>
      <c r="C62" s="1">
        <v>41.4175634802195</v>
      </c>
      <c r="D62" s="1">
        <v>-95.0206657446596</v>
      </c>
      <c r="E62" s="35" t="s">
        <v>22</v>
      </c>
      <c r="F62" s="35" t="s">
        <v>23</v>
      </c>
      <c r="G62" s="1" t="s">
        <v>111</v>
      </c>
      <c r="H62" s="36" t="s">
        <v>112</v>
      </c>
      <c r="J62">
        <f>COUNTIF(usernameList, G62)</f>
        <v>1</v>
      </c>
    </row>
    <row r="63">
      <c r="A63" s="1">
        <v>8.0</v>
      </c>
      <c r="B63" s="1">
        <v>17.0</v>
      </c>
      <c r="C63" s="1">
        <v>41.4175634800605</v>
      </c>
      <c r="D63" s="1">
        <v>-95.0204740806355</v>
      </c>
      <c r="E63" s="35" t="s">
        <v>22</v>
      </c>
      <c r="F63" s="35" t="s">
        <v>23</v>
      </c>
      <c r="G63" s="1" t="s">
        <v>60</v>
      </c>
      <c r="H63" s="36" t="s">
        <v>113</v>
      </c>
      <c r="J63">
        <f>COUNTIF(usernameList, G63)</f>
        <v>2</v>
      </c>
    </row>
    <row r="64">
      <c r="A64" s="1">
        <v>8.0</v>
      </c>
      <c r="B64" s="1">
        <v>18.0</v>
      </c>
      <c r="C64" s="1">
        <v>41.4175634799015</v>
      </c>
      <c r="D64" s="1">
        <v>-95.0202824166114</v>
      </c>
      <c r="E64" s="35" t="s">
        <v>22</v>
      </c>
      <c r="F64" s="35" t="s">
        <v>23</v>
      </c>
      <c r="G64" s="1" t="s">
        <v>71</v>
      </c>
      <c r="H64" s="36" t="s">
        <v>114</v>
      </c>
      <c r="J64">
        <f>COUNTIF(usernameList, G64)</f>
        <v>3</v>
      </c>
    </row>
    <row r="65">
      <c r="A65" s="1">
        <v>8.0</v>
      </c>
      <c r="B65" s="1">
        <v>19.0</v>
      </c>
      <c r="C65" s="1">
        <v>41.4175634797424</v>
      </c>
      <c r="D65" s="1">
        <v>-95.0200907525873</v>
      </c>
      <c r="E65" s="35" t="s">
        <v>22</v>
      </c>
      <c r="F65" s="35" t="s">
        <v>23</v>
      </c>
      <c r="G65" s="1" t="s">
        <v>76</v>
      </c>
      <c r="H65" s="36" t="s">
        <v>115</v>
      </c>
      <c r="J65">
        <f>COUNTIF(usernameList, G65)</f>
        <v>5</v>
      </c>
    </row>
    <row r="66">
      <c r="A66" s="1">
        <v>8.0</v>
      </c>
      <c r="B66" s="1">
        <v>20.0</v>
      </c>
      <c r="C66" s="1">
        <v>41.4175634795834</v>
      </c>
      <c r="D66" s="1">
        <v>-95.0198990885631</v>
      </c>
      <c r="E66" s="35" t="s">
        <v>22</v>
      </c>
      <c r="F66" s="35" t="s">
        <v>23</v>
      </c>
      <c r="G66" s="1" t="s">
        <v>116</v>
      </c>
      <c r="H66" s="36" t="s">
        <v>117</v>
      </c>
      <c r="J66">
        <f>COUNTIF(usernameList, G66)</f>
        <v>1</v>
      </c>
    </row>
    <row r="67">
      <c r="A67" s="1">
        <v>8.0</v>
      </c>
      <c r="B67" s="1">
        <v>21.0</v>
      </c>
      <c r="C67" s="1">
        <v>41.4175634794243</v>
      </c>
      <c r="D67" s="1">
        <v>-95.019707424539</v>
      </c>
      <c r="E67" s="35" t="s">
        <v>22</v>
      </c>
      <c r="F67" s="35" t="s">
        <v>23</v>
      </c>
      <c r="G67" s="1" t="s">
        <v>118</v>
      </c>
      <c r="H67" s="36" t="s">
        <v>119</v>
      </c>
      <c r="J67">
        <f>COUNTIF(usernameList, G67)</f>
        <v>2</v>
      </c>
    </row>
    <row r="68">
      <c r="A68" s="1">
        <v>8.0</v>
      </c>
      <c r="B68" s="1">
        <v>22.0</v>
      </c>
      <c r="C68" s="1">
        <v>41.4175634792653</v>
      </c>
      <c r="D68" s="1">
        <v>-95.0195157605149</v>
      </c>
      <c r="E68" s="35" t="s">
        <v>22</v>
      </c>
      <c r="F68" s="35" t="s">
        <v>23</v>
      </c>
      <c r="G68" s="1" t="s">
        <v>80</v>
      </c>
      <c r="H68" s="36" t="s">
        <v>120</v>
      </c>
      <c r="J68">
        <f>COUNTIF(usernameList, G68)</f>
        <v>6</v>
      </c>
    </row>
    <row r="69">
      <c r="A69" s="1">
        <v>8.0</v>
      </c>
      <c r="B69" s="1">
        <v>23.0</v>
      </c>
      <c r="C69" s="1">
        <v>41.4175634791063</v>
      </c>
      <c r="D69" s="1">
        <v>-95.0193240964908</v>
      </c>
      <c r="E69" s="35" t="s">
        <v>22</v>
      </c>
      <c r="F69" s="35" t="s">
        <v>23</v>
      </c>
      <c r="G69" s="1" t="s">
        <v>41</v>
      </c>
      <c r="H69" s="36" t="s">
        <v>121</v>
      </c>
      <c r="J69">
        <f>COUNTIF(usernameList, G69)</f>
        <v>5</v>
      </c>
    </row>
    <row r="70">
      <c r="A70" s="1">
        <v>8.0</v>
      </c>
      <c r="B70" s="1">
        <v>24.0</v>
      </c>
      <c r="C70" s="1">
        <v>41.4175634789472</v>
      </c>
      <c r="D70" s="1">
        <v>-95.0191324324667</v>
      </c>
      <c r="E70" s="35" t="s">
        <v>22</v>
      </c>
      <c r="F70" s="35" t="s">
        <v>23</v>
      </c>
      <c r="J70">
        <f>COUNTIF(usernameList, G70)</f>
        <v>0</v>
      </c>
    </row>
    <row r="71">
      <c r="A71" s="1">
        <v>8.0</v>
      </c>
      <c r="B71" s="1">
        <v>25.0</v>
      </c>
      <c r="C71" s="1">
        <v>41.4175634787882</v>
      </c>
      <c r="D71" s="1">
        <v>-95.0189407684426</v>
      </c>
      <c r="E71" s="35" t="s">
        <v>22</v>
      </c>
      <c r="F71" s="35" t="s">
        <v>23</v>
      </c>
      <c r="G71" s="1" t="s">
        <v>118</v>
      </c>
      <c r="H71" s="36" t="s">
        <v>122</v>
      </c>
      <c r="J71">
        <f>COUNTIF(usernameList, G71)</f>
        <v>2</v>
      </c>
    </row>
    <row r="72">
      <c r="A72" s="1">
        <v>8.0</v>
      </c>
      <c r="B72" s="1">
        <v>26.0</v>
      </c>
      <c r="C72" s="1">
        <v>41.4175634786292</v>
      </c>
      <c r="D72" s="1">
        <v>-95.0187491044185</v>
      </c>
      <c r="E72" s="35" t="s">
        <v>22</v>
      </c>
      <c r="F72" s="35" t="s">
        <v>23</v>
      </c>
      <c r="G72" s="1" t="s">
        <v>76</v>
      </c>
      <c r="H72" s="36" t="s">
        <v>123</v>
      </c>
      <c r="J72">
        <f>COUNTIF(usernameList, G72)</f>
        <v>5</v>
      </c>
    </row>
    <row r="73">
      <c r="A73" s="1">
        <v>9.0</v>
      </c>
      <c r="B73" s="1">
        <v>16.0</v>
      </c>
      <c r="C73" s="1">
        <v>41.4174197497741</v>
      </c>
      <c r="D73" s="1">
        <v>-95.0206657539902</v>
      </c>
      <c r="E73" s="39" t="s">
        <v>82</v>
      </c>
      <c r="F73" s="39" t="s">
        <v>83</v>
      </c>
      <c r="G73" s="1" t="s">
        <v>56</v>
      </c>
      <c r="H73" s="36" t="s">
        <v>124</v>
      </c>
      <c r="J73">
        <f>COUNTIF(usernameList, G73)</f>
        <v>5</v>
      </c>
    </row>
    <row r="74">
      <c r="A74" s="1">
        <v>9.0</v>
      </c>
      <c r="B74" s="1">
        <v>17.0</v>
      </c>
      <c r="C74" s="1">
        <v>41.417419749615</v>
      </c>
      <c r="D74" s="1">
        <v>-95.0204740903902</v>
      </c>
      <c r="E74" s="35" t="s">
        <v>22</v>
      </c>
      <c r="F74" s="35" t="s">
        <v>23</v>
      </c>
      <c r="G74" s="1" t="s">
        <v>99</v>
      </c>
      <c r="H74" s="36" t="s">
        <v>125</v>
      </c>
      <c r="J74">
        <f>COUNTIF(usernameList, G74)</f>
        <v>5</v>
      </c>
    </row>
    <row r="75">
      <c r="A75" s="1">
        <v>9.0</v>
      </c>
      <c r="B75" s="1">
        <v>18.0</v>
      </c>
      <c r="C75" s="1">
        <v>41.417419749456</v>
      </c>
      <c r="D75" s="1">
        <v>-95.0202824267903</v>
      </c>
      <c r="E75" s="35" t="s">
        <v>22</v>
      </c>
      <c r="F75" s="35" t="s">
        <v>23</v>
      </c>
      <c r="J75">
        <f>COUNTIF(usernameList, G75)</f>
        <v>0</v>
      </c>
    </row>
    <row r="76">
      <c r="A76" s="1">
        <v>9.0</v>
      </c>
      <c r="B76" s="1">
        <v>19.0</v>
      </c>
      <c r="C76" s="1">
        <v>41.417419749297</v>
      </c>
      <c r="D76" s="1">
        <v>-95.0200907631904</v>
      </c>
      <c r="E76" s="35" t="s">
        <v>22</v>
      </c>
      <c r="F76" s="35" t="s">
        <v>23</v>
      </c>
      <c r="J76">
        <f>COUNTIF(usernameList, G76)</f>
        <v>0</v>
      </c>
    </row>
    <row r="77">
      <c r="A77" s="1">
        <v>9.0</v>
      </c>
      <c r="B77" s="1">
        <v>20.0</v>
      </c>
      <c r="C77" s="1">
        <v>41.4174197491379</v>
      </c>
      <c r="D77" s="1">
        <v>-95.0198990995904</v>
      </c>
      <c r="E77" s="35" t="s">
        <v>22</v>
      </c>
      <c r="F77" s="35" t="s">
        <v>23</v>
      </c>
      <c r="J77">
        <f>COUNTIF(usernameList, G77)</f>
        <v>0</v>
      </c>
    </row>
    <row r="78">
      <c r="A78" s="1">
        <v>9.0</v>
      </c>
      <c r="B78" s="1">
        <v>21.0</v>
      </c>
      <c r="C78" s="1">
        <v>41.4174197489789</v>
      </c>
      <c r="D78" s="1">
        <v>-95.0197074359905</v>
      </c>
      <c r="E78" s="35" t="s">
        <v>22</v>
      </c>
      <c r="F78" s="35" t="s">
        <v>23</v>
      </c>
      <c r="J78">
        <f>COUNTIF(usernameList, G78)</f>
        <v>0</v>
      </c>
    </row>
    <row r="79">
      <c r="A79" s="1">
        <v>9.0</v>
      </c>
      <c r="B79" s="1">
        <v>22.0</v>
      </c>
      <c r="C79" s="1">
        <v>41.4174197488198</v>
      </c>
      <c r="D79" s="1">
        <v>-95.0195157723906</v>
      </c>
      <c r="E79" s="35" t="s">
        <v>22</v>
      </c>
      <c r="F79" s="35" t="s">
        <v>23</v>
      </c>
      <c r="G79" s="1" t="s">
        <v>76</v>
      </c>
      <c r="H79" s="36" t="s">
        <v>126</v>
      </c>
      <c r="J79">
        <f>COUNTIF(usernameList, G79)</f>
        <v>5</v>
      </c>
    </row>
    <row r="80">
      <c r="A80" s="1">
        <v>9.0</v>
      </c>
      <c r="B80" s="1">
        <v>23.0</v>
      </c>
      <c r="C80" s="1">
        <v>41.4174197486608</v>
      </c>
      <c r="D80" s="1">
        <v>-95.0193241087906</v>
      </c>
      <c r="E80" s="35" t="s">
        <v>22</v>
      </c>
      <c r="F80" s="35" t="s">
        <v>23</v>
      </c>
      <c r="G80" s="1" t="s">
        <v>69</v>
      </c>
      <c r="H80" s="36" t="s">
        <v>127</v>
      </c>
      <c r="J80">
        <f>COUNTIF(usernameList, G80)</f>
        <v>4</v>
      </c>
    </row>
    <row r="81">
      <c r="A81" s="1">
        <v>9.0</v>
      </c>
      <c r="B81" s="1">
        <v>24.0</v>
      </c>
      <c r="C81" s="1">
        <v>41.4174197485018</v>
      </c>
      <c r="D81" s="1">
        <v>-95.0191324451907</v>
      </c>
      <c r="E81" s="35" t="s">
        <v>22</v>
      </c>
      <c r="F81" s="35" t="s">
        <v>23</v>
      </c>
      <c r="J81">
        <f>COUNTIF(usernameList, G81)</f>
        <v>0</v>
      </c>
    </row>
    <row r="82">
      <c r="A82" s="1">
        <v>9.0</v>
      </c>
      <c r="B82" s="1">
        <v>25.0</v>
      </c>
      <c r="C82" s="1">
        <v>41.4174197483427</v>
      </c>
      <c r="D82" s="1">
        <v>-95.0189407815907</v>
      </c>
      <c r="E82" s="35" t="s">
        <v>22</v>
      </c>
      <c r="F82" s="35" t="s">
        <v>23</v>
      </c>
      <c r="J82">
        <f>COUNTIF(usernameList, G82)</f>
        <v>0</v>
      </c>
    </row>
    <row r="83">
      <c r="A83" s="1">
        <v>9.0</v>
      </c>
      <c r="B83" s="1">
        <v>26.0</v>
      </c>
      <c r="C83" s="1">
        <v>41.4174197481837</v>
      </c>
      <c r="D83" s="1">
        <v>-95.0187491179907</v>
      </c>
      <c r="E83" s="35" t="s">
        <v>22</v>
      </c>
      <c r="F83" s="35" t="s">
        <v>23</v>
      </c>
      <c r="J83">
        <f>COUNTIF(usernameList, G83)</f>
        <v>0</v>
      </c>
    </row>
    <row r="84">
      <c r="A84" s="1">
        <v>9.0</v>
      </c>
      <c r="B84" s="1">
        <v>27.0</v>
      </c>
      <c r="C84" s="1">
        <v>41.4174197480246</v>
      </c>
      <c r="D84" s="1">
        <v>-95.0185574543907</v>
      </c>
      <c r="E84" s="35" t="s">
        <v>22</v>
      </c>
      <c r="F84" s="35" t="s">
        <v>23</v>
      </c>
      <c r="J84">
        <f>COUNTIF(usernameList, G84)</f>
        <v>0</v>
      </c>
    </row>
    <row r="85">
      <c r="A85" s="1">
        <v>9.0</v>
      </c>
      <c r="B85" s="1">
        <v>28.0</v>
      </c>
      <c r="C85" s="1">
        <v>41.4174197478656</v>
      </c>
      <c r="D85" s="1">
        <v>-95.0183657907907</v>
      </c>
      <c r="E85" s="35" t="s">
        <v>22</v>
      </c>
      <c r="F85" s="35" t="s">
        <v>23</v>
      </c>
      <c r="G85" s="1" t="s">
        <v>80</v>
      </c>
      <c r="H85" s="36" t="s">
        <v>128</v>
      </c>
      <c r="J85">
        <f>COUNTIF(usernameList, G85)</f>
        <v>6</v>
      </c>
    </row>
    <row r="86">
      <c r="A86" s="1">
        <v>10.0</v>
      </c>
      <c r="B86" s="1">
        <v>13.0</v>
      </c>
      <c r="C86" s="1">
        <v>41.4172760198057</v>
      </c>
      <c r="D86" s="1">
        <v>-95.0212407528493</v>
      </c>
      <c r="E86" s="39" t="s">
        <v>82</v>
      </c>
      <c r="F86" s="39" t="s">
        <v>83</v>
      </c>
      <c r="G86" s="1" t="s">
        <v>129</v>
      </c>
      <c r="H86" s="36" t="s">
        <v>130</v>
      </c>
      <c r="J86">
        <f>COUNTIF(usernameList, G86)</f>
        <v>1</v>
      </c>
    </row>
    <row r="87">
      <c r="A87" s="1">
        <v>10.0</v>
      </c>
      <c r="B87" s="1">
        <v>14.0</v>
      </c>
      <c r="C87" s="1">
        <v>41.4172760196467</v>
      </c>
      <c r="D87" s="1">
        <v>-95.0210490896735</v>
      </c>
      <c r="E87" s="39" t="s">
        <v>82</v>
      </c>
      <c r="F87" s="39" t="s">
        <v>83</v>
      </c>
      <c r="G87" s="1" t="s">
        <v>71</v>
      </c>
      <c r="H87" s="36" t="s">
        <v>131</v>
      </c>
      <c r="J87">
        <f>COUNTIF(usernameList, G87)</f>
        <v>3</v>
      </c>
    </row>
    <row r="88">
      <c r="A88" s="1">
        <v>10.0</v>
      </c>
      <c r="B88" s="1">
        <v>15.0</v>
      </c>
      <c r="C88" s="1">
        <v>41.4172760194877</v>
      </c>
      <c r="D88" s="1">
        <v>-95.0208574264976</v>
      </c>
      <c r="E88" s="39" t="s">
        <v>82</v>
      </c>
      <c r="F88" s="39" t="s">
        <v>83</v>
      </c>
      <c r="G88" s="1" t="s">
        <v>132</v>
      </c>
      <c r="H88" s="36" t="s">
        <v>133</v>
      </c>
      <c r="J88">
        <f>COUNTIF(usernameList, G88)</f>
        <v>1</v>
      </c>
    </row>
    <row r="89">
      <c r="A89" s="1">
        <v>10.0</v>
      </c>
      <c r="B89" s="1">
        <v>16.0</v>
      </c>
      <c r="C89" s="1">
        <v>41.4172760193286</v>
      </c>
      <c r="D89" s="1">
        <v>-95.0206657633218</v>
      </c>
      <c r="E89" s="35" t="s">
        <v>22</v>
      </c>
      <c r="F89" s="35" t="s">
        <v>23</v>
      </c>
      <c r="G89" s="1" t="s">
        <v>76</v>
      </c>
      <c r="H89" s="36" t="s">
        <v>134</v>
      </c>
      <c r="J89">
        <f>COUNTIF(usernameList, G89)</f>
        <v>5</v>
      </c>
    </row>
    <row r="90">
      <c r="A90" s="1">
        <v>10.0</v>
      </c>
      <c r="B90" s="1">
        <v>17.0</v>
      </c>
      <c r="C90" s="1">
        <v>41.4172760191696</v>
      </c>
      <c r="D90" s="1">
        <v>-95.020474100146</v>
      </c>
      <c r="E90" s="35" t="s">
        <v>22</v>
      </c>
      <c r="F90" s="35" t="s">
        <v>23</v>
      </c>
      <c r="J90">
        <f>COUNTIF(usernameList, G90)</f>
        <v>0</v>
      </c>
    </row>
    <row r="91">
      <c r="A91" s="1">
        <v>10.0</v>
      </c>
      <c r="B91" s="1">
        <v>18.0</v>
      </c>
      <c r="C91" s="1">
        <v>41.4172760190105</v>
      </c>
      <c r="D91" s="1">
        <v>-95.0202824369702</v>
      </c>
      <c r="E91" s="35" t="s">
        <v>22</v>
      </c>
      <c r="F91" s="35" t="s">
        <v>23</v>
      </c>
      <c r="J91">
        <f>COUNTIF(usernameList, G91)</f>
        <v>0</v>
      </c>
    </row>
    <row r="92">
      <c r="A92" s="1">
        <v>10.0</v>
      </c>
      <c r="B92" s="1">
        <v>19.0</v>
      </c>
      <c r="C92" s="1">
        <v>41.4172760188515</v>
      </c>
      <c r="D92" s="1">
        <v>-95.0200907737944</v>
      </c>
      <c r="E92" s="35" t="s">
        <v>22</v>
      </c>
      <c r="F92" s="35" t="s">
        <v>23</v>
      </c>
      <c r="J92">
        <f>COUNTIF(usernameList, G92)</f>
        <v>0</v>
      </c>
    </row>
    <row r="93">
      <c r="A93" s="1">
        <v>10.0</v>
      </c>
      <c r="B93" s="1">
        <v>20.0</v>
      </c>
      <c r="C93" s="1">
        <v>41.4172760186925</v>
      </c>
      <c r="D93" s="1">
        <v>-95.0198991106186</v>
      </c>
      <c r="E93" s="35" t="s">
        <v>22</v>
      </c>
      <c r="F93" s="35" t="s">
        <v>23</v>
      </c>
      <c r="G93" s="1" t="s">
        <v>99</v>
      </c>
      <c r="H93" s="36" t="s">
        <v>135</v>
      </c>
      <c r="J93">
        <f>COUNTIF(usernameList, G93)</f>
        <v>5</v>
      </c>
    </row>
    <row r="94">
      <c r="A94" s="1">
        <v>10.0</v>
      </c>
      <c r="B94" s="1">
        <v>21.0</v>
      </c>
      <c r="C94" s="1">
        <v>41.4172760185334</v>
      </c>
      <c r="D94" s="1">
        <v>-95.0197074474427</v>
      </c>
      <c r="E94" s="35" t="s">
        <v>22</v>
      </c>
      <c r="F94" s="35" t="s">
        <v>23</v>
      </c>
      <c r="J94">
        <f>COUNTIF(usernameList, G94)</f>
        <v>0</v>
      </c>
    </row>
    <row r="95">
      <c r="A95" s="1">
        <v>10.0</v>
      </c>
      <c r="B95" s="1">
        <v>22.0</v>
      </c>
      <c r="C95" s="1">
        <v>41.4172760183744</v>
      </c>
      <c r="D95" s="1">
        <v>-95.0195157842669</v>
      </c>
      <c r="E95" s="35" t="s">
        <v>22</v>
      </c>
      <c r="F95" s="35" t="s">
        <v>23</v>
      </c>
      <c r="J95">
        <f>COUNTIF(usernameList, G95)</f>
        <v>0</v>
      </c>
    </row>
    <row r="96">
      <c r="A96" s="1">
        <v>10.0</v>
      </c>
      <c r="B96" s="1">
        <v>23.0</v>
      </c>
      <c r="C96" s="1">
        <v>41.4172760182153</v>
      </c>
      <c r="D96" s="1">
        <v>-95.0193241210911</v>
      </c>
      <c r="E96" s="35" t="s">
        <v>22</v>
      </c>
      <c r="F96" s="35" t="s">
        <v>23</v>
      </c>
      <c r="G96" s="1" t="s">
        <v>99</v>
      </c>
      <c r="H96" s="36" t="s">
        <v>136</v>
      </c>
      <c r="J96">
        <f>COUNTIF(usernameList, G96)</f>
        <v>5</v>
      </c>
    </row>
    <row r="97">
      <c r="A97" s="1">
        <v>10.0</v>
      </c>
      <c r="B97" s="1">
        <v>26.0</v>
      </c>
      <c r="C97" s="1">
        <v>41.4172760177382</v>
      </c>
      <c r="D97" s="1">
        <v>-95.0187491315636</v>
      </c>
      <c r="E97" s="35" t="s">
        <v>22</v>
      </c>
      <c r="F97" s="35" t="s">
        <v>23</v>
      </c>
      <c r="J97">
        <f>COUNTIF(usernameList, G97)</f>
        <v>0</v>
      </c>
    </row>
    <row r="98">
      <c r="A98" s="1">
        <v>10.0</v>
      </c>
      <c r="B98" s="1">
        <v>27.0</v>
      </c>
      <c r="C98" s="1">
        <v>41.4172760175792</v>
      </c>
      <c r="D98" s="1">
        <v>-95.0185574683878</v>
      </c>
      <c r="E98" s="35" t="s">
        <v>22</v>
      </c>
      <c r="F98" s="35" t="s">
        <v>23</v>
      </c>
      <c r="J98">
        <f>COUNTIF(usernameList, G98)</f>
        <v>0</v>
      </c>
    </row>
    <row r="99">
      <c r="A99" s="1">
        <v>10.0</v>
      </c>
      <c r="B99" s="1">
        <v>28.0</v>
      </c>
      <c r="C99" s="1">
        <v>41.4172760174201</v>
      </c>
      <c r="D99" s="1">
        <v>-95.018365805212</v>
      </c>
      <c r="E99" s="35" t="s">
        <v>22</v>
      </c>
      <c r="F99" s="35" t="s">
        <v>23</v>
      </c>
      <c r="J99">
        <f>COUNTIF(usernameList, G99)</f>
        <v>0</v>
      </c>
    </row>
    <row r="100">
      <c r="A100" s="1">
        <v>11.0</v>
      </c>
      <c r="B100" s="1">
        <v>14.0</v>
      </c>
      <c r="C100" s="1">
        <v>41.4171322892012</v>
      </c>
      <c r="D100" s="1">
        <v>-95.021049098156</v>
      </c>
      <c r="E100" s="35" t="s">
        <v>22</v>
      </c>
      <c r="F100" s="35" t="s">
        <v>23</v>
      </c>
      <c r="J100">
        <f>COUNTIF(usernameList, G100)</f>
        <v>0</v>
      </c>
    </row>
    <row r="101">
      <c r="A101" s="1">
        <v>11.0</v>
      </c>
      <c r="B101" s="1">
        <v>15.0</v>
      </c>
      <c r="C101" s="1">
        <v>41.4171322890422</v>
      </c>
      <c r="D101" s="1">
        <v>-95.0208574354043</v>
      </c>
      <c r="E101" s="35" t="s">
        <v>22</v>
      </c>
      <c r="F101" s="35" t="s">
        <v>23</v>
      </c>
      <c r="J101">
        <f>COUNTIF(usernameList, G101)</f>
        <v>0</v>
      </c>
    </row>
    <row r="102">
      <c r="A102" s="1">
        <v>11.0</v>
      </c>
      <c r="B102" s="1">
        <v>16.0</v>
      </c>
      <c r="C102" s="1">
        <v>41.4171322888831</v>
      </c>
      <c r="D102" s="1">
        <v>-95.0206657726526</v>
      </c>
      <c r="E102" s="35" t="s">
        <v>22</v>
      </c>
      <c r="F102" s="35" t="s">
        <v>23</v>
      </c>
      <c r="J102">
        <f>COUNTIF(usernameList, G102)</f>
        <v>0</v>
      </c>
    </row>
    <row r="103">
      <c r="A103" s="1">
        <v>11.0</v>
      </c>
      <c r="B103" s="1">
        <v>17.0</v>
      </c>
      <c r="C103" s="1">
        <v>41.4171322887241</v>
      </c>
      <c r="D103" s="1">
        <v>-95.0204741099009</v>
      </c>
      <c r="E103" s="35" t="s">
        <v>22</v>
      </c>
      <c r="F103" s="35" t="s">
        <v>23</v>
      </c>
      <c r="J103">
        <f>COUNTIF(usernameList, G103)</f>
        <v>0</v>
      </c>
    </row>
    <row r="104">
      <c r="A104" s="1">
        <v>11.0</v>
      </c>
      <c r="B104" s="1">
        <v>18.0</v>
      </c>
      <c r="C104" s="1">
        <v>41.4171322885651</v>
      </c>
      <c r="D104" s="1">
        <v>-95.0202824471492</v>
      </c>
      <c r="E104" s="35" t="s">
        <v>22</v>
      </c>
      <c r="F104" s="35" t="s">
        <v>23</v>
      </c>
      <c r="J104">
        <f>COUNTIF(usernameList, G104)</f>
        <v>0</v>
      </c>
    </row>
    <row r="105">
      <c r="A105" s="1">
        <v>11.0</v>
      </c>
      <c r="B105" s="1">
        <v>19.0</v>
      </c>
      <c r="C105" s="1">
        <v>41.417132288406</v>
      </c>
      <c r="D105" s="1">
        <v>-95.0200907843975</v>
      </c>
      <c r="E105" s="35" t="s">
        <v>22</v>
      </c>
      <c r="F105" s="35" t="s">
        <v>23</v>
      </c>
      <c r="J105">
        <f>COUNTIF(usernameList, G105)</f>
        <v>0</v>
      </c>
    </row>
    <row r="106">
      <c r="A106" s="1">
        <v>11.0</v>
      </c>
      <c r="B106" s="1">
        <v>20.0</v>
      </c>
      <c r="C106" s="1">
        <v>41.417132288247</v>
      </c>
      <c r="D106" s="1">
        <v>-95.0198991216458</v>
      </c>
      <c r="E106" s="35" t="s">
        <v>22</v>
      </c>
      <c r="F106" s="35" t="s">
        <v>23</v>
      </c>
      <c r="J106">
        <f>COUNTIF(usernameList, G106)</f>
        <v>0</v>
      </c>
    </row>
    <row r="107">
      <c r="A107" s="1">
        <v>11.0</v>
      </c>
      <c r="B107" s="1">
        <v>21.0</v>
      </c>
      <c r="C107" s="1">
        <v>41.4171322880879</v>
      </c>
      <c r="D107" s="1">
        <v>-95.0197074588941</v>
      </c>
      <c r="E107" s="35" t="s">
        <v>22</v>
      </c>
      <c r="F107" s="35" t="s">
        <v>23</v>
      </c>
      <c r="J107">
        <f>COUNTIF(usernameList, G107)</f>
        <v>0</v>
      </c>
    </row>
    <row r="108">
      <c r="A108" s="1">
        <v>11.0</v>
      </c>
      <c r="B108" s="1">
        <v>22.0</v>
      </c>
      <c r="C108" s="1">
        <v>41.4171322879289</v>
      </c>
      <c r="D108" s="1">
        <v>-95.0195157961424</v>
      </c>
      <c r="E108" s="35" t="s">
        <v>22</v>
      </c>
      <c r="F108" s="35" t="s">
        <v>23</v>
      </c>
      <c r="J108">
        <f>COUNTIF(usernameList, G108)</f>
        <v>0</v>
      </c>
    </row>
    <row r="109">
      <c r="A109" s="1">
        <v>11.0</v>
      </c>
      <c r="B109" s="1">
        <v>25.0</v>
      </c>
      <c r="C109" s="1">
        <v>41.4171322874518</v>
      </c>
      <c r="D109" s="1">
        <v>-95.0189408078872</v>
      </c>
      <c r="E109" s="35" t="s">
        <v>22</v>
      </c>
      <c r="F109" s="35" t="s">
        <v>23</v>
      </c>
      <c r="G109" s="1" t="s">
        <v>137</v>
      </c>
      <c r="H109" s="36" t="s">
        <v>138</v>
      </c>
      <c r="J109">
        <f>COUNTIF(usernameList, G109)</f>
        <v>6</v>
      </c>
    </row>
    <row r="110">
      <c r="A110" s="1">
        <v>11.0</v>
      </c>
      <c r="B110" s="1">
        <v>28.0</v>
      </c>
      <c r="C110" s="1">
        <v>41.4171322869747</v>
      </c>
      <c r="D110" s="1">
        <v>-95.0183658196322</v>
      </c>
      <c r="E110" s="35" t="s">
        <v>22</v>
      </c>
      <c r="F110" s="35" t="s">
        <v>23</v>
      </c>
      <c r="G110" s="1" t="s">
        <v>137</v>
      </c>
      <c r="H110" s="36" t="s">
        <v>139</v>
      </c>
      <c r="J110">
        <f>COUNTIF(usernameList, G110)</f>
        <v>6</v>
      </c>
    </row>
    <row r="111">
      <c r="A111" s="1">
        <v>12.0</v>
      </c>
      <c r="B111" s="1">
        <v>16.0</v>
      </c>
      <c r="C111" s="1">
        <v>41.4169885584377</v>
      </c>
      <c r="D111" s="1">
        <v>-95.0206657819839</v>
      </c>
      <c r="E111" s="35" t="s">
        <v>22</v>
      </c>
      <c r="F111" s="35" t="s">
        <v>23</v>
      </c>
      <c r="G111" s="1" t="s">
        <v>137</v>
      </c>
      <c r="H111" s="36" t="s">
        <v>140</v>
      </c>
      <c r="J111">
        <f>COUNTIF(usernameList, G111)</f>
        <v>6</v>
      </c>
    </row>
    <row r="112">
      <c r="A112" s="1">
        <v>12.0</v>
      </c>
      <c r="B112" s="1">
        <v>17.0</v>
      </c>
      <c r="C112" s="1">
        <v>41.4169885582786</v>
      </c>
      <c r="D112" s="1">
        <v>-95.0204741196563</v>
      </c>
      <c r="E112" s="35" t="s">
        <v>22</v>
      </c>
      <c r="F112" s="35" t="s">
        <v>23</v>
      </c>
      <c r="G112" s="1" t="s">
        <v>80</v>
      </c>
      <c r="H112" s="36" t="s">
        <v>141</v>
      </c>
      <c r="J112">
        <f>COUNTIF(usernameList, G112)</f>
        <v>6</v>
      </c>
    </row>
    <row r="113">
      <c r="A113" s="1">
        <v>12.0</v>
      </c>
      <c r="B113" s="1">
        <v>18.0</v>
      </c>
      <c r="C113" s="1">
        <v>41.4169885581196</v>
      </c>
      <c r="D113" s="1">
        <v>-95.0202824573287</v>
      </c>
      <c r="E113" s="35" t="s">
        <v>22</v>
      </c>
      <c r="F113" s="35" t="s">
        <v>23</v>
      </c>
      <c r="J113">
        <f>COUNTIF(usernameList, G113)</f>
        <v>0</v>
      </c>
    </row>
    <row r="114">
      <c r="A114" s="1">
        <v>12.0</v>
      </c>
      <c r="B114" s="1">
        <v>19.0</v>
      </c>
      <c r="C114" s="1">
        <v>41.4169885579606</v>
      </c>
      <c r="D114" s="1">
        <v>-95.0200907950012</v>
      </c>
      <c r="E114" s="35" t="s">
        <v>22</v>
      </c>
      <c r="F114" s="35" t="s">
        <v>23</v>
      </c>
      <c r="J114">
        <f>COUNTIF(usernameList, G114)</f>
        <v>0</v>
      </c>
    </row>
    <row r="115">
      <c r="A115" s="1">
        <v>12.0</v>
      </c>
      <c r="B115" s="1">
        <v>20.0</v>
      </c>
      <c r="C115" s="1">
        <v>41.4169885578015</v>
      </c>
      <c r="D115" s="1">
        <v>-95.0198991326736</v>
      </c>
      <c r="E115" s="35" t="s">
        <v>22</v>
      </c>
      <c r="F115" s="35" t="s">
        <v>23</v>
      </c>
      <c r="J115">
        <f>COUNTIF(usernameList, G115)</f>
        <v>0</v>
      </c>
    </row>
    <row r="116">
      <c r="A116" s="1">
        <v>12.0</v>
      </c>
      <c r="B116" s="1">
        <v>21.0</v>
      </c>
      <c r="C116" s="1">
        <v>41.4169885576425</v>
      </c>
      <c r="D116" s="1">
        <v>-95.0197074703461</v>
      </c>
      <c r="E116" s="35" t="s">
        <v>22</v>
      </c>
      <c r="F116" s="35" t="s">
        <v>23</v>
      </c>
      <c r="J116">
        <f>COUNTIF(usernameList, G116)</f>
        <v>0</v>
      </c>
    </row>
    <row r="117">
      <c r="A117" s="1">
        <v>12.0</v>
      </c>
      <c r="B117" s="1">
        <v>22.0</v>
      </c>
      <c r="C117" s="1">
        <v>41.4169885574835</v>
      </c>
      <c r="D117" s="1">
        <v>-95.0195158080185</v>
      </c>
      <c r="E117" s="35" t="s">
        <v>22</v>
      </c>
      <c r="F117" s="35" t="s">
        <v>23</v>
      </c>
      <c r="J117">
        <f>COUNTIF(usernameList, G117)</f>
        <v>0</v>
      </c>
    </row>
    <row r="118">
      <c r="A118" s="1">
        <v>12.0</v>
      </c>
      <c r="B118" s="1">
        <v>23.0</v>
      </c>
      <c r="C118" s="1">
        <v>41.4169885573244</v>
      </c>
      <c r="D118" s="1">
        <v>-95.019324145691</v>
      </c>
      <c r="E118" s="35" t="s">
        <v>22</v>
      </c>
      <c r="F118" s="35" t="s">
        <v>23</v>
      </c>
      <c r="J118">
        <f>COUNTIF(usernameList, G118)</f>
        <v>0</v>
      </c>
    </row>
    <row r="119">
      <c r="A119" s="1">
        <v>12.0</v>
      </c>
      <c r="B119" s="1">
        <v>24.0</v>
      </c>
      <c r="C119" s="1">
        <v>41.4169885571654</v>
      </c>
      <c r="D119" s="1">
        <v>-95.0191324833634</v>
      </c>
      <c r="E119" s="35" t="s">
        <v>22</v>
      </c>
      <c r="F119" s="35" t="s">
        <v>23</v>
      </c>
      <c r="J119">
        <f>COUNTIF(usernameList, G119)</f>
        <v>0</v>
      </c>
    </row>
    <row r="120">
      <c r="A120" s="1">
        <v>12.0</v>
      </c>
      <c r="B120" s="1">
        <v>25.0</v>
      </c>
      <c r="C120" s="1">
        <v>41.4169885570063</v>
      </c>
      <c r="D120" s="1">
        <v>-95.0189408210359</v>
      </c>
      <c r="E120" s="35" t="s">
        <v>22</v>
      </c>
      <c r="F120" s="35" t="s">
        <v>23</v>
      </c>
      <c r="J120">
        <f>COUNTIF(usernameList, G120)</f>
        <v>0</v>
      </c>
    </row>
    <row r="121">
      <c r="A121" s="1">
        <v>12.0</v>
      </c>
      <c r="B121" s="1">
        <v>28.0</v>
      </c>
      <c r="C121" s="1">
        <v>41.4169885565292</v>
      </c>
      <c r="D121" s="1">
        <v>-95.0183658340532</v>
      </c>
      <c r="E121" s="35" t="s">
        <v>22</v>
      </c>
      <c r="F121" s="35" t="s">
        <v>23</v>
      </c>
      <c r="J121">
        <f>COUNTIF(usernameList, G121)</f>
        <v>0</v>
      </c>
    </row>
    <row r="122">
      <c r="A122" s="1">
        <v>13.0</v>
      </c>
      <c r="B122" s="1">
        <v>16.0</v>
      </c>
      <c r="C122" s="1">
        <v>41.4168448279925</v>
      </c>
      <c r="D122" s="1">
        <v>-95.0206657913147</v>
      </c>
      <c r="E122" s="35" t="s">
        <v>22</v>
      </c>
      <c r="F122" s="35" t="s">
        <v>23</v>
      </c>
      <c r="J122">
        <f>COUNTIF(usernameList, G122)</f>
        <v>0</v>
      </c>
    </row>
    <row r="123">
      <c r="A123" s="1">
        <v>13.0</v>
      </c>
      <c r="B123" s="1">
        <v>17.0</v>
      </c>
      <c r="C123" s="1">
        <v>41.4168448278335</v>
      </c>
      <c r="D123" s="1">
        <v>-95.0204741294113</v>
      </c>
      <c r="E123" s="35" t="s">
        <v>22</v>
      </c>
      <c r="F123" s="35" t="s">
        <v>23</v>
      </c>
      <c r="J123">
        <f>COUNTIF(usernameList, G123)</f>
        <v>0</v>
      </c>
    </row>
    <row r="124">
      <c r="A124" s="1">
        <v>13.0</v>
      </c>
      <c r="B124" s="1">
        <v>18.0</v>
      </c>
      <c r="C124" s="1">
        <v>41.4168448276744</v>
      </c>
      <c r="D124" s="1">
        <v>-95.0202824675079</v>
      </c>
      <c r="E124" s="35" t="s">
        <v>22</v>
      </c>
      <c r="F124" s="35" t="s">
        <v>23</v>
      </c>
      <c r="J124">
        <f>COUNTIF(usernameList, G124)</f>
        <v>0</v>
      </c>
    </row>
    <row r="125">
      <c r="A125" s="1">
        <v>13.0</v>
      </c>
      <c r="B125" s="1">
        <v>19.0</v>
      </c>
      <c r="C125" s="1">
        <v>41.4168448275154</v>
      </c>
      <c r="D125" s="1">
        <v>-95.0200908056045</v>
      </c>
      <c r="E125" s="35" t="s">
        <v>22</v>
      </c>
      <c r="F125" s="35" t="s">
        <v>23</v>
      </c>
      <c r="J125">
        <f>COUNTIF(usernameList, G125)</f>
        <v>0</v>
      </c>
    </row>
    <row r="126">
      <c r="A126" s="1">
        <v>13.0</v>
      </c>
      <c r="B126" s="1">
        <v>20.0</v>
      </c>
      <c r="C126" s="1">
        <v>41.4168448273564</v>
      </c>
      <c r="D126" s="1">
        <v>-95.0198991437012</v>
      </c>
      <c r="E126" s="35" t="s">
        <v>22</v>
      </c>
      <c r="F126" s="35" t="s">
        <v>23</v>
      </c>
      <c r="J126">
        <f>COUNTIF(usernameList, G126)</f>
        <v>0</v>
      </c>
    </row>
    <row r="127">
      <c r="A127" s="1">
        <v>13.0</v>
      </c>
      <c r="B127" s="1">
        <v>21.0</v>
      </c>
      <c r="C127" s="1">
        <v>41.4168448271973</v>
      </c>
      <c r="D127" s="1">
        <v>-95.0197074817978</v>
      </c>
      <c r="E127" s="35" t="s">
        <v>22</v>
      </c>
      <c r="F127" s="35" t="s">
        <v>23</v>
      </c>
      <c r="J127">
        <f>COUNTIF(usernameList, G127)</f>
        <v>0</v>
      </c>
    </row>
    <row r="128">
      <c r="A128" s="1">
        <v>13.0</v>
      </c>
      <c r="B128" s="1">
        <v>22.0</v>
      </c>
      <c r="C128" s="1">
        <v>41.4168448270383</v>
      </c>
      <c r="D128" s="1">
        <v>-95.0195158198944</v>
      </c>
      <c r="E128" s="35" t="s">
        <v>22</v>
      </c>
      <c r="F128" s="35" t="s">
        <v>23</v>
      </c>
      <c r="J128">
        <f>COUNTIF(usernameList, G128)</f>
        <v>0</v>
      </c>
    </row>
    <row r="129">
      <c r="A129" s="1">
        <v>13.0</v>
      </c>
      <c r="B129" s="1">
        <v>23.0</v>
      </c>
      <c r="C129" s="1">
        <v>41.4168448268793</v>
      </c>
      <c r="D129" s="1">
        <v>-95.019324157991</v>
      </c>
      <c r="E129" s="35" t="s">
        <v>22</v>
      </c>
      <c r="F129" s="35" t="s">
        <v>23</v>
      </c>
      <c r="J129">
        <f>COUNTIF(usernameList, G129)</f>
        <v>0</v>
      </c>
    </row>
    <row r="130">
      <c r="A130" s="1">
        <v>13.0</v>
      </c>
      <c r="B130" s="1">
        <v>24.0</v>
      </c>
      <c r="C130" s="1">
        <v>41.4168448267203</v>
      </c>
      <c r="D130" s="1">
        <v>-95.0191324960876</v>
      </c>
      <c r="E130" s="35" t="s">
        <v>22</v>
      </c>
      <c r="F130" s="35" t="s">
        <v>23</v>
      </c>
      <c r="G130" s="1" t="s">
        <v>56</v>
      </c>
      <c r="H130" s="36" t="s">
        <v>142</v>
      </c>
      <c r="J130">
        <f>COUNTIF(usernameList, G130)</f>
        <v>5</v>
      </c>
    </row>
    <row r="131">
      <c r="A131" s="1">
        <v>13.0</v>
      </c>
      <c r="B131" s="1">
        <v>25.0</v>
      </c>
      <c r="C131" s="1">
        <v>41.4168448265612</v>
      </c>
      <c r="D131" s="1">
        <v>-95.0189408341842</v>
      </c>
      <c r="E131" s="35" t="s">
        <v>22</v>
      </c>
      <c r="F131" s="35" t="s">
        <v>23</v>
      </c>
      <c r="J131">
        <f>COUNTIF(usernameList, G131)</f>
        <v>0</v>
      </c>
    </row>
    <row r="132">
      <c r="A132" s="1">
        <v>14.0</v>
      </c>
      <c r="B132" s="1">
        <v>16.0</v>
      </c>
      <c r="C132" s="1">
        <v>41.416701097547</v>
      </c>
      <c r="D132" s="1">
        <v>-95.0206658006455</v>
      </c>
      <c r="E132" s="35" t="s">
        <v>22</v>
      </c>
      <c r="F132" s="35" t="s">
        <v>23</v>
      </c>
      <c r="J132">
        <f>COUNTIF(usernameList, G132)</f>
        <v>0</v>
      </c>
    </row>
    <row r="133">
      <c r="A133" s="1">
        <v>14.0</v>
      </c>
      <c r="B133" s="1">
        <v>17.0</v>
      </c>
      <c r="C133" s="1">
        <v>41.416701097388</v>
      </c>
      <c r="D133" s="1">
        <v>-95.0204741391662</v>
      </c>
      <c r="E133" s="35" t="s">
        <v>22</v>
      </c>
      <c r="F133" s="35" t="s">
        <v>23</v>
      </c>
      <c r="J133">
        <f>COUNTIF(usernameList, G133)</f>
        <v>0</v>
      </c>
    </row>
    <row r="134">
      <c r="A134" s="1">
        <v>14.0</v>
      </c>
      <c r="B134" s="1">
        <v>18.0</v>
      </c>
      <c r="C134" s="1">
        <v>41.416701097229</v>
      </c>
      <c r="D134" s="1">
        <v>-95.0202824776869</v>
      </c>
      <c r="E134" s="35" t="s">
        <v>22</v>
      </c>
      <c r="F134" s="35" t="s">
        <v>23</v>
      </c>
      <c r="J134">
        <f>COUNTIF(usernameList, G134)</f>
        <v>0</v>
      </c>
    </row>
    <row r="135">
      <c r="A135" s="1">
        <v>14.0</v>
      </c>
      <c r="B135" s="1">
        <v>19.0</v>
      </c>
      <c r="C135" s="1">
        <v>41.4167010970699</v>
      </c>
      <c r="D135" s="1">
        <v>-95.0200908162076</v>
      </c>
      <c r="E135" s="35" t="s">
        <v>22</v>
      </c>
      <c r="F135" s="35" t="s">
        <v>23</v>
      </c>
      <c r="J135">
        <f>COUNTIF(usernameList, G135)</f>
        <v>0</v>
      </c>
    </row>
    <row r="136">
      <c r="A136" s="1">
        <v>14.0</v>
      </c>
      <c r="B136" s="1">
        <v>22.0</v>
      </c>
      <c r="C136" s="1">
        <v>41.4167010965929</v>
      </c>
      <c r="D136" s="1">
        <v>-95.0195158317698</v>
      </c>
      <c r="E136" s="35" t="s">
        <v>22</v>
      </c>
      <c r="F136" s="35" t="s">
        <v>23</v>
      </c>
      <c r="J136">
        <f>COUNTIF(usernameList, G136)</f>
        <v>0</v>
      </c>
    </row>
    <row r="137">
      <c r="A137" s="1">
        <v>14.0</v>
      </c>
      <c r="B137" s="1">
        <v>23.0</v>
      </c>
      <c r="C137" s="1">
        <v>41.4167010964338</v>
      </c>
      <c r="D137" s="1">
        <v>-95.0193241702904</v>
      </c>
      <c r="E137" s="35" t="s">
        <v>22</v>
      </c>
      <c r="F137" s="35" t="s">
        <v>23</v>
      </c>
      <c r="J137">
        <f>COUNTIF(usernameList, G137)</f>
        <v>0</v>
      </c>
    </row>
    <row r="138">
      <c r="A138" s="1">
        <v>14.0</v>
      </c>
      <c r="B138" s="1">
        <v>24.0</v>
      </c>
      <c r="C138" s="1">
        <v>41.4167010962748</v>
      </c>
      <c r="D138" s="1">
        <v>-95.0191325088112</v>
      </c>
      <c r="E138" s="35" t="s">
        <v>22</v>
      </c>
      <c r="F138" s="35" t="s">
        <v>23</v>
      </c>
      <c r="J138">
        <f>COUNTIF(usernameList, G138)</f>
        <v>0</v>
      </c>
    </row>
    <row r="139">
      <c r="A139" s="1">
        <v>14.0</v>
      </c>
      <c r="B139" s="1">
        <v>25.0</v>
      </c>
      <c r="C139" s="1">
        <v>41.4167010961158</v>
      </c>
      <c r="D139" s="1">
        <v>-95.0189408473319</v>
      </c>
      <c r="E139" s="35" t="s">
        <v>22</v>
      </c>
      <c r="F139" s="35" t="s">
        <v>23</v>
      </c>
      <c r="J139">
        <f>COUNTIF(usernameList, G139)</f>
        <v>0</v>
      </c>
    </row>
    <row r="140">
      <c r="A140" s="1">
        <v>14.0</v>
      </c>
      <c r="B140" s="1">
        <v>26.0</v>
      </c>
      <c r="C140" s="1">
        <v>41.4167010959567</v>
      </c>
      <c r="D140" s="1">
        <v>-95.0187491858526</v>
      </c>
      <c r="E140" s="35" t="s">
        <v>22</v>
      </c>
      <c r="F140" s="35" t="s">
        <v>23</v>
      </c>
      <c r="J140">
        <f>COUNTIF(usernameList, G140)</f>
        <v>0</v>
      </c>
    </row>
    <row r="141">
      <c r="A141" s="1">
        <v>15.0</v>
      </c>
      <c r="B141" s="1">
        <v>16.0</v>
      </c>
      <c r="C141" s="1">
        <v>41.4165573671016</v>
      </c>
      <c r="D141" s="1">
        <v>-95.0206658099763</v>
      </c>
      <c r="E141" s="35" t="s">
        <v>22</v>
      </c>
      <c r="F141" s="35" t="s">
        <v>23</v>
      </c>
      <c r="J141">
        <f>COUNTIF(usernameList, G141)</f>
        <v>0</v>
      </c>
    </row>
    <row r="142">
      <c r="A142" s="1">
        <v>15.0</v>
      </c>
      <c r="B142" s="1">
        <v>17.0</v>
      </c>
      <c r="C142" s="1">
        <v>41.4165573669425</v>
      </c>
      <c r="D142" s="1">
        <v>-95.0204741489211</v>
      </c>
      <c r="E142" s="35" t="s">
        <v>22</v>
      </c>
      <c r="F142" s="35" t="s">
        <v>23</v>
      </c>
      <c r="J142">
        <f>COUNTIF(usernameList, G142)</f>
        <v>0</v>
      </c>
    </row>
    <row r="143">
      <c r="A143" s="1">
        <v>15.0</v>
      </c>
      <c r="B143" s="1">
        <v>18.0</v>
      </c>
      <c r="C143" s="1">
        <v>41.4165573667835</v>
      </c>
      <c r="D143" s="1">
        <v>-95.0202824878659</v>
      </c>
      <c r="E143" s="35" t="s">
        <v>22</v>
      </c>
      <c r="F143" s="35" t="s">
        <v>23</v>
      </c>
      <c r="J143">
        <f>COUNTIF(usernameList, G143)</f>
        <v>0</v>
      </c>
    </row>
    <row r="144">
      <c r="A144" s="1">
        <v>15.0</v>
      </c>
      <c r="B144" s="1">
        <v>19.0</v>
      </c>
      <c r="C144" s="1">
        <v>41.4165573666245</v>
      </c>
      <c r="D144" s="1">
        <v>-95.0200908268108</v>
      </c>
      <c r="E144" s="35" t="s">
        <v>22</v>
      </c>
      <c r="F144" s="35" t="s">
        <v>23</v>
      </c>
      <c r="J144">
        <f>COUNTIF(usernameList, G144)</f>
        <v>0</v>
      </c>
    </row>
    <row r="145">
      <c r="A145" s="1">
        <v>15.0</v>
      </c>
      <c r="B145" s="1">
        <v>20.0</v>
      </c>
      <c r="C145" s="1">
        <v>41.4165573664655</v>
      </c>
      <c r="D145" s="1">
        <v>-95.0198991657556</v>
      </c>
      <c r="E145" s="35" t="s">
        <v>22</v>
      </c>
      <c r="F145" s="35" t="s">
        <v>23</v>
      </c>
      <c r="J145">
        <f>COUNTIF(usernameList, G145)</f>
        <v>0</v>
      </c>
    </row>
    <row r="146">
      <c r="A146" s="1">
        <v>15.0</v>
      </c>
      <c r="B146" s="1">
        <v>21.0</v>
      </c>
      <c r="C146" s="1">
        <v>41.4165573663064</v>
      </c>
      <c r="D146" s="1">
        <v>-95.0197075047004</v>
      </c>
      <c r="E146" s="35" t="s">
        <v>22</v>
      </c>
      <c r="F146" s="35" t="s">
        <v>23</v>
      </c>
      <c r="J146">
        <f>COUNTIF(usernameList, G146)</f>
        <v>0</v>
      </c>
    </row>
    <row r="147">
      <c r="A147" s="1">
        <v>15.0</v>
      </c>
      <c r="B147" s="1">
        <v>22.0</v>
      </c>
      <c r="C147" s="1">
        <v>41.4165573661474</v>
      </c>
      <c r="D147" s="1">
        <v>-95.0195158436453</v>
      </c>
      <c r="E147" s="35" t="s">
        <v>22</v>
      </c>
      <c r="F147" s="35" t="s">
        <v>23</v>
      </c>
      <c r="J147">
        <f>COUNTIF(usernameList, G147)</f>
        <v>0</v>
      </c>
    </row>
    <row r="148">
      <c r="A148" s="1">
        <v>15.0</v>
      </c>
      <c r="B148" s="1">
        <v>23.0</v>
      </c>
      <c r="C148" s="1">
        <v>41.4165573659884</v>
      </c>
      <c r="D148" s="1">
        <v>-95.0193241825901</v>
      </c>
      <c r="E148" s="35" t="s">
        <v>22</v>
      </c>
      <c r="F148" s="35" t="s">
        <v>23</v>
      </c>
      <c r="J148">
        <f>COUNTIF(usernameList, G148)</f>
        <v>0</v>
      </c>
    </row>
    <row r="149">
      <c r="A149" s="1">
        <v>15.0</v>
      </c>
      <c r="B149" s="1">
        <v>24.0</v>
      </c>
      <c r="C149" s="1">
        <v>41.4165573658293</v>
      </c>
      <c r="D149" s="1">
        <v>-95.0191325215349</v>
      </c>
      <c r="E149" s="35" t="s">
        <v>22</v>
      </c>
      <c r="F149" s="35" t="s">
        <v>23</v>
      </c>
      <c r="J149">
        <f>COUNTIF(usernameList, G149)</f>
        <v>0</v>
      </c>
    </row>
    <row r="150">
      <c r="A150" s="1">
        <v>15.0</v>
      </c>
      <c r="B150" s="1">
        <v>26.0</v>
      </c>
      <c r="C150" s="1">
        <v>41.4165573655113</v>
      </c>
      <c r="D150" s="1">
        <v>-95.0187491994246</v>
      </c>
      <c r="E150" s="35" t="s">
        <v>22</v>
      </c>
      <c r="F150" s="35" t="s">
        <v>23</v>
      </c>
      <c r="J150">
        <f>COUNTIF(usernameList, G150)</f>
        <v>0</v>
      </c>
    </row>
    <row r="151">
      <c r="A151" s="1">
        <v>16.0</v>
      </c>
      <c r="B151" s="1">
        <v>15.0</v>
      </c>
      <c r="C151" s="1">
        <v>41.4164136368152</v>
      </c>
      <c r="D151" s="1">
        <v>-95.020857479938</v>
      </c>
      <c r="E151" s="35" t="s">
        <v>22</v>
      </c>
      <c r="F151" s="35" t="s">
        <v>23</v>
      </c>
      <c r="J151">
        <f>COUNTIF(usernameList, G151)</f>
        <v>0</v>
      </c>
    </row>
    <row r="152">
      <c r="A152" s="1">
        <v>16.0</v>
      </c>
      <c r="B152" s="1">
        <v>16.0</v>
      </c>
      <c r="C152" s="1">
        <v>41.4164136366561</v>
      </c>
      <c r="D152" s="1">
        <v>-95.020665819307</v>
      </c>
      <c r="E152" s="35" t="s">
        <v>22</v>
      </c>
      <c r="F152" s="35" t="s">
        <v>23</v>
      </c>
      <c r="J152">
        <f>COUNTIF(usernameList, G152)</f>
        <v>0</v>
      </c>
    </row>
    <row r="153">
      <c r="A153" s="1">
        <v>16.0</v>
      </c>
      <c r="B153" s="1">
        <v>17.0</v>
      </c>
      <c r="C153" s="1">
        <v>41.4164136364971</v>
      </c>
      <c r="D153" s="1">
        <v>-95.020474158676</v>
      </c>
      <c r="E153" s="35" t="s">
        <v>22</v>
      </c>
      <c r="F153" s="35" t="s">
        <v>23</v>
      </c>
      <c r="J153">
        <f>COUNTIF(usernameList, G153)</f>
        <v>0</v>
      </c>
    </row>
    <row r="154">
      <c r="A154" s="1">
        <v>16.0</v>
      </c>
      <c r="B154" s="1">
        <v>18.0</v>
      </c>
      <c r="C154" s="1">
        <v>41.4164136363381</v>
      </c>
      <c r="D154" s="1">
        <v>-95.020282498045</v>
      </c>
      <c r="E154" s="35" t="s">
        <v>22</v>
      </c>
      <c r="F154" s="35" t="s">
        <v>23</v>
      </c>
      <c r="J154">
        <f>COUNTIF(usernameList, G154)</f>
        <v>0</v>
      </c>
    </row>
    <row r="155">
      <c r="A155" s="1">
        <v>16.0</v>
      </c>
      <c r="B155" s="1">
        <v>19.0</v>
      </c>
      <c r="C155" s="1">
        <v>41.4164136361791</v>
      </c>
      <c r="D155" s="1">
        <v>-95.020090837414</v>
      </c>
      <c r="E155" s="35" t="s">
        <v>22</v>
      </c>
      <c r="F155" s="35" t="s">
        <v>23</v>
      </c>
      <c r="J155">
        <f>COUNTIF(usernameList, G155)</f>
        <v>0</v>
      </c>
    </row>
    <row r="156">
      <c r="A156" s="1">
        <v>16.0</v>
      </c>
      <c r="B156" s="1">
        <v>20.0</v>
      </c>
      <c r="C156" s="1">
        <v>41.41641363602</v>
      </c>
      <c r="D156" s="1">
        <v>-95.019899176783</v>
      </c>
      <c r="E156" s="35" t="s">
        <v>22</v>
      </c>
      <c r="F156" s="35" t="s">
        <v>23</v>
      </c>
      <c r="J156">
        <f>COUNTIF(usernameList, G156)</f>
        <v>0</v>
      </c>
    </row>
    <row r="157">
      <c r="A157" s="1">
        <v>16.0</v>
      </c>
      <c r="B157" s="1">
        <v>21.0</v>
      </c>
      <c r="C157" s="1">
        <v>41.416413635861</v>
      </c>
      <c r="D157" s="1">
        <v>-95.019707516152</v>
      </c>
      <c r="E157" s="35" t="s">
        <v>22</v>
      </c>
      <c r="F157" s="35" t="s">
        <v>23</v>
      </c>
      <c r="J157">
        <f>COUNTIF(usernameList, G157)</f>
        <v>0</v>
      </c>
    </row>
    <row r="158">
      <c r="A158" s="1">
        <v>16.0</v>
      </c>
      <c r="B158" s="1">
        <v>22.0</v>
      </c>
      <c r="C158" s="1">
        <v>41.416413635702</v>
      </c>
      <c r="D158" s="1">
        <v>-95.019515855521</v>
      </c>
      <c r="E158" s="35" t="s">
        <v>22</v>
      </c>
      <c r="F158" s="35" t="s">
        <v>23</v>
      </c>
      <c r="J158">
        <f>COUNTIF(usernameList, G158)</f>
        <v>0</v>
      </c>
    </row>
    <row r="159">
      <c r="A159" s="1">
        <v>16.0</v>
      </c>
      <c r="B159" s="1">
        <v>23.0</v>
      </c>
      <c r="C159" s="1">
        <v>41.4164136355429</v>
      </c>
      <c r="D159" s="1">
        <v>-95.01932419489</v>
      </c>
      <c r="E159" s="35" t="s">
        <v>22</v>
      </c>
      <c r="F159" s="35" t="s">
        <v>23</v>
      </c>
      <c r="J159">
        <f>COUNTIF(usernameList, G159)</f>
        <v>0</v>
      </c>
    </row>
    <row r="160">
      <c r="A160" s="1">
        <v>16.0</v>
      </c>
      <c r="B160" s="1">
        <v>24.0</v>
      </c>
      <c r="C160" s="1">
        <v>41.4164136353839</v>
      </c>
      <c r="D160" s="1">
        <v>-95.019132534259</v>
      </c>
      <c r="E160" s="35" t="s">
        <v>22</v>
      </c>
      <c r="F160" s="35" t="s">
        <v>23</v>
      </c>
      <c r="J160">
        <f>COUNTIF(usernameList, G160)</f>
        <v>0</v>
      </c>
    </row>
    <row r="161">
      <c r="A161" s="1">
        <v>17.0</v>
      </c>
      <c r="B161" s="1">
        <v>12.0</v>
      </c>
      <c r="C161" s="1">
        <v>41.4162699068468</v>
      </c>
      <c r="D161" s="1">
        <v>-95.0214324694652</v>
      </c>
      <c r="E161" s="35" t="s">
        <v>22</v>
      </c>
      <c r="F161" s="35" t="s">
        <v>23</v>
      </c>
      <c r="G161" s="1" t="s">
        <v>143</v>
      </c>
      <c r="H161" s="36" t="s">
        <v>144</v>
      </c>
      <c r="J161">
        <f>COUNTIF(usernameList, G161)</f>
        <v>1</v>
      </c>
    </row>
    <row r="162">
      <c r="A162" s="1">
        <v>17.0</v>
      </c>
      <c r="B162" s="1">
        <v>13.0</v>
      </c>
      <c r="C162" s="1">
        <v>41.4162699066878</v>
      </c>
      <c r="D162" s="1">
        <v>-95.0212408092583</v>
      </c>
      <c r="E162" s="35" t="s">
        <v>22</v>
      </c>
      <c r="F162" s="35" t="s">
        <v>23</v>
      </c>
      <c r="G162" s="1" t="s">
        <v>80</v>
      </c>
      <c r="H162" s="36" t="s">
        <v>145</v>
      </c>
      <c r="J162">
        <f>COUNTIF(usernameList, G162)</f>
        <v>6</v>
      </c>
    </row>
    <row r="163">
      <c r="A163" s="1">
        <v>17.0</v>
      </c>
      <c r="B163" s="1">
        <v>14.0</v>
      </c>
      <c r="C163" s="1">
        <v>41.4162699065287</v>
      </c>
      <c r="D163" s="1">
        <v>-95.0210491490514</v>
      </c>
      <c r="E163" s="35" t="s">
        <v>22</v>
      </c>
      <c r="F163" s="35" t="s">
        <v>23</v>
      </c>
      <c r="J163">
        <f>COUNTIF(usernameList, G163)</f>
        <v>0</v>
      </c>
    </row>
    <row r="164">
      <c r="A164" s="1">
        <v>17.0</v>
      </c>
      <c r="B164" s="1">
        <v>15.0</v>
      </c>
      <c r="C164" s="1">
        <v>41.4162699063697</v>
      </c>
      <c r="D164" s="1">
        <v>-95.0208574888445</v>
      </c>
      <c r="E164" s="35" t="s">
        <v>22</v>
      </c>
      <c r="F164" s="35" t="s">
        <v>23</v>
      </c>
      <c r="J164">
        <f>COUNTIF(usernameList, G164)</f>
        <v>0</v>
      </c>
    </row>
    <row r="165">
      <c r="A165" s="1">
        <v>17.0</v>
      </c>
      <c r="B165" s="1">
        <v>16.0</v>
      </c>
      <c r="C165" s="1">
        <v>41.4162699062107</v>
      </c>
      <c r="D165" s="1">
        <v>-95.0206658286376</v>
      </c>
      <c r="E165" s="35" t="s">
        <v>22</v>
      </c>
      <c r="F165" s="35" t="s">
        <v>23</v>
      </c>
      <c r="J165">
        <f>COUNTIF(usernameList, G165)</f>
        <v>0</v>
      </c>
    </row>
    <row r="166">
      <c r="A166" s="1">
        <v>17.0</v>
      </c>
      <c r="B166" s="1">
        <v>17.0</v>
      </c>
      <c r="C166" s="1">
        <v>41.4162699060517</v>
      </c>
      <c r="D166" s="1">
        <v>-95.0204741684307</v>
      </c>
      <c r="E166" s="35" t="s">
        <v>22</v>
      </c>
      <c r="F166" s="35" t="s">
        <v>23</v>
      </c>
      <c r="J166">
        <f>COUNTIF(usernameList, G166)</f>
        <v>0</v>
      </c>
    </row>
    <row r="167">
      <c r="A167" s="1">
        <v>17.0</v>
      </c>
      <c r="B167" s="1">
        <v>18.0</v>
      </c>
      <c r="C167" s="1">
        <v>41.4162699058926</v>
      </c>
      <c r="D167" s="1">
        <v>-95.0202825082237</v>
      </c>
      <c r="E167" s="35" t="s">
        <v>22</v>
      </c>
      <c r="F167" s="35" t="s">
        <v>23</v>
      </c>
      <c r="J167">
        <f>COUNTIF(usernameList, G167)</f>
        <v>0</v>
      </c>
    </row>
    <row r="168">
      <c r="A168" s="1">
        <v>17.0</v>
      </c>
      <c r="B168" s="1">
        <v>19.0</v>
      </c>
      <c r="C168" s="1">
        <v>41.4162699057336</v>
      </c>
      <c r="D168" s="1">
        <v>-95.0200908480168</v>
      </c>
      <c r="E168" s="35" t="s">
        <v>22</v>
      </c>
      <c r="F168" s="35" t="s">
        <v>23</v>
      </c>
      <c r="J168">
        <f>COUNTIF(usernameList, G168)</f>
        <v>0</v>
      </c>
    </row>
    <row r="169">
      <c r="A169" s="1">
        <v>17.0</v>
      </c>
      <c r="B169" s="1">
        <v>20.0</v>
      </c>
      <c r="C169" s="1">
        <v>41.4162699055746</v>
      </c>
      <c r="D169" s="1">
        <v>-95.0198991878099</v>
      </c>
      <c r="E169" s="35" t="s">
        <v>22</v>
      </c>
      <c r="F169" s="35" t="s">
        <v>23</v>
      </c>
      <c r="J169">
        <f>COUNTIF(usernameList, G169)</f>
        <v>0</v>
      </c>
    </row>
    <row r="170">
      <c r="A170" s="1">
        <v>17.0</v>
      </c>
      <c r="B170" s="1">
        <v>21.0</v>
      </c>
      <c r="C170" s="1">
        <v>41.4162699054156</v>
      </c>
      <c r="D170" s="1">
        <v>-95.019707527603</v>
      </c>
      <c r="E170" s="35" t="s">
        <v>22</v>
      </c>
      <c r="F170" s="35" t="s">
        <v>23</v>
      </c>
      <c r="J170">
        <f>COUNTIF(usernameList, G170)</f>
        <v>0</v>
      </c>
    </row>
    <row r="171">
      <c r="A171" s="1">
        <v>17.0</v>
      </c>
      <c r="B171" s="1">
        <v>22.0</v>
      </c>
      <c r="C171" s="1">
        <v>41.4162699052565</v>
      </c>
      <c r="D171" s="1">
        <v>-95.0195158673962</v>
      </c>
      <c r="E171" s="35" t="s">
        <v>22</v>
      </c>
      <c r="F171" s="35" t="s">
        <v>23</v>
      </c>
      <c r="J171">
        <f>COUNTIF(usernameList, G171)</f>
        <v>0</v>
      </c>
    </row>
    <row r="172">
      <c r="A172" s="1">
        <v>17.0</v>
      </c>
      <c r="B172" s="1">
        <v>23.0</v>
      </c>
      <c r="C172" s="1">
        <v>41.4162699050975</v>
      </c>
      <c r="D172" s="1">
        <v>-95.0193242071893</v>
      </c>
      <c r="E172" s="35" t="s">
        <v>22</v>
      </c>
      <c r="F172" s="35" t="s">
        <v>23</v>
      </c>
      <c r="J172">
        <f>COUNTIF(usernameList, G172)</f>
        <v>0</v>
      </c>
    </row>
    <row r="173">
      <c r="A173" s="1">
        <v>17.0</v>
      </c>
      <c r="B173" s="1">
        <v>24.0</v>
      </c>
      <c r="C173" s="1">
        <v>41.4162699049385</v>
      </c>
      <c r="D173" s="1">
        <v>-95.0191325469824</v>
      </c>
      <c r="E173" s="35" t="s">
        <v>22</v>
      </c>
      <c r="F173" s="35" t="s">
        <v>23</v>
      </c>
      <c r="J173">
        <f>COUNTIF(usernameList, G173)</f>
        <v>0</v>
      </c>
    </row>
    <row r="174">
      <c r="A174" s="1">
        <v>18.0</v>
      </c>
      <c r="B174" s="1">
        <v>13.0</v>
      </c>
      <c r="C174" s="1">
        <v>41.4161261762423</v>
      </c>
      <c r="D174" s="1">
        <v>-95.0212408173171</v>
      </c>
      <c r="E174" s="35" t="s">
        <v>22</v>
      </c>
      <c r="F174" s="35" t="s">
        <v>23</v>
      </c>
      <c r="J174">
        <f>COUNTIF(usernameList, G174)</f>
        <v>0</v>
      </c>
    </row>
    <row r="175">
      <c r="A175" s="1">
        <v>18.0</v>
      </c>
      <c r="B175" s="1">
        <v>14.0</v>
      </c>
      <c r="C175" s="1">
        <v>41.4161261760832</v>
      </c>
      <c r="D175" s="1">
        <v>-95.0210491575343</v>
      </c>
      <c r="E175" s="35" t="s">
        <v>22</v>
      </c>
      <c r="F175" s="35" t="s">
        <v>23</v>
      </c>
      <c r="J175">
        <f>COUNTIF(usernameList, G175)</f>
        <v>0</v>
      </c>
    </row>
    <row r="176">
      <c r="A176" s="1">
        <v>18.0</v>
      </c>
      <c r="B176" s="1">
        <v>15.0</v>
      </c>
      <c r="C176" s="1">
        <v>41.4161261759242</v>
      </c>
      <c r="D176" s="1">
        <v>-95.0208574977515</v>
      </c>
      <c r="E176" s="35" t="s">
        <v>22</v>
      </c>
      <c r="F176" s="35" t="s">
        <v>23</v>
      </c>
      <c r="J176">
        <f>COUNTIF(usernameList, G176)</f>
        <v>0</v>
      </c>
    </row>
    <row r="177">
      <c r="A177" s="1">
        <v>18.0</v>
      </c>
      <c r="B177" s="1">
        <v>16.0</v>
      </c>
      <c r="C177" s="1">
        <v>41.4161261757652</v>
      </c>
      <c r="D177" s="1">
        <v>-95.0206658379687</v>
      </c>
      <c r="E177" s="35" t="s">
        <v>22</v>
      </c>
      <c r="F177" s="35" t="s">
        <v>23</v>
      </c>
      <c r="J177">
        <f>COUNTIF(usernameList, G177)</f>
        <v>0</v>
      </c>
    </row>
    <row r="178">
      <c r="A178" s="1">
        <v>18.0</v>
      </c>
      <c r="B178" s="1">
        <v>17.0</v>
      </c>
      <c r="C178" s="1">
        <v>41.4161261756062</v>
      </c>
      <c r="D178" s="1">
        <v>-95.0204741781859</v>
      </c>
      <c r="E178" s="35" t="s">
        <v>22</v>
      </c>
      <c r="F178" s="35" t="s">
        <v>23</v>
      </c>
      <c r="J178">
        <f>COUNTIF(usernameList, G178)</f>
        <v>0</v>
      </c>
    </row>
    <row r="179">
      <c r="A179" s="1">
        <v>18.0</v>
      </c>
      <c r="B179" s="1">
        <v>18.0</v>
      </c>
      <c r="C179" s="1">
        <v>41.4161261754471</v>
      </c>
      <c r="D179" s="1">
        <v>-95.0202825184031</v>
      </c>
      <c r="E179" s="35" t="s">
        <v>22</v>
      </c>
      <c r="F179" s="35" t="s">
        <v>23</v>
      </c>
      <c r="J179">
        <f>COUNTIF(usernameList, G179)</f>
        <v>0</v>
      </c>
    </row>
    <row r="180">
      <c r="A180" s="1">
        <v>18.0</v>
      </c>
      <c r="B180" s="1">
        <v>19.0</v>
      </c>
      <c r="C180" s="1">
        <v>41.4161261752881</v>
      </c>
      <c r="D180" s="1">
        <v>-95.0200908586203</v>
      </c>
      <c r="E180" s="35" t="s">
        <v>22</v>
      </c>
      <c r="F180" s="35" t="s">
        <v>23</v>
      </c>
      <c r="J180">
        <f>COUNTIF(usernameList, G180)</f>
        <v>0</v>
      </c>
    </row>
    <row r="181">
      <c r="A181" s="1">
        <v>18.0</v>
      </c>
      <c r="B181" s="1">
        <v>20.0</v>
      </c>
      <c r="C181" s="1">
        <v>41.4161261751291</v>
      </c>
      <c r="D181" s="1">
        <v>-95.0198991988376</v>
      </c>
      <c r="E181" s="35" t="s">
        <v>22</v>
      </c>
      <c r="F181" s="35" t="s">
        <v>23</v>
      </c>
      <c r="J181">
        <f>COUNTIF(usernameList, G181)</f>
        <v>0</v>
      </c>
    </row>
    <row r="182">
      <c r="A182" s="1">
        <v>18.0</v>
      </c>
      <c r="B182" s="1">
        <v>21.0</v>
      </c>
      <c r="C182" s="1">
        <v>41.4161261749701</v>
      </c>
      <c r="D182" s="1">
        <v>-95.0197075390548</v>
      </c>
      <c r="E182" s="35" t="s">
        <v>22</v>
      </c>
      <c r="F182" s="35" t="s">
        <v>23</v>
      </c>
      <c r="J182">
        <f>COUNTIF(usernameList, G182)</f>
        <v>0</v>
      </c>
    </row>
    <row r="183">
      <c r="A183" s="1">
        <v>18.0</v>
      </c>
      <c r="B183" s="1">
        <v>22.0</v>
      </c>
      <c r="C183" s="1">
        <v>41.416126174811</v>
      </c>
      <c r="D183" s="1">
        <v>-95.019515879272</v>
      </c>
      <c r="E183" s="35" t="s">
        <v>22</v>
      </c>
      <c r="F183" s="35" t="s">
        <v>23</v>
      </c>
      <c r="J183">
        <f>COUNTIF(usernameList, G183)</f>
        <v>0</v>
      </c>
    </row>
    <row r="184">
      <c r="A184" s="1">
        <v>18.0</v>
      </c>
      <c r="B184" s="1">
        <v>24.0</v>
      </c>
      <c r="C184" s="1">
        <v>41.416126174493</v>
      </c>
      <c r="D184" s="1">
        <v>-95.0191325597064</v>
      </c>
      <c r="E184" s="35" t="s">
        <v>22</v>
      </c>
      <c r="F184" s="35" t="s">
        <v>23</v>
      </c>
      <c r="J184">
        <f>COUNTIF(usernameList, G184)</f>
        <v>0</v>
      </c>
    </row>
    <row r="185">
      <c r="A185" s="1">
        <v>19.0</v>
      </c>
      <c r="B185" s="1">
        <v>9.0</v>
      </c>
      <c r="C185" s="1">
        <v>41.415982446433</v>
      </c>
      <c r="D185" s="1">
        <v>-95.0220074628094</v>
      </c>
      <c r="E185" s="35" t="s">
        <v>22</v>
      </c>
      <c r="F185" s="35" t="s">
        <v>23</v>
      </c>
      <c r="J185">
        <f>COUNTIF(usernameList, G185)</f>
        <v>0</v>
      </c>
    </row>
    <row r="186">
      <c r="A186" s="1">
        <v>19.0</v>
      </c>
      <c r="B186" s="1">
        <v>11.0</v>
      </c>
      <c r="C186" s="1">
        <v>41.4159824461149</v>
      </c>
      <c r="D186" s="1">
        <v>-95.0216241440921</v>
      </c>
      <c r="E186" s="35" t="s">
        <v>22</v>
      </c>
      <c r="F186" s="35" t="s">
        <v>23</v>
      </c>
      <c r="J186">
        <f>COUNTIF(usernameList, G186)</f>
        <v>0</v>
      </c>
    </row>
    <row r="187">
      <c r="A187" s="1">
        <v>19.0</v>
      </c>
      <c r="B187" s="1">
        <v>12.0</v>
      </c>
      <c r="C187" s="1">
        <v>41.4159824459559</v>
      </c>
      <c r="D187" s="1">
        <v>-95.0214324847334</v>
      </c>
      <c r="E187" s="35" t="s">
        <v>22</v>
      </c>
      <c r="F187" s="35" t="s">
        <v>23</v>
      </c>
      <c r="J187">
        <f>COUNTIF(usernameList, G187)</f>
        <v>0</v>
      </c>
    </row>
    <row r="188">
      <c r="A188" s="1">
        <v>19.0</v>
      </c>
      <c r="B188" s="1">
        <v>13.0</v>
      </c>
      <c r="C188" s="1">
        <v>41.4159824457969</v>
      </c>
      <c r="D188" s="1">
        <v>-95.0212408253747</v>
      </c>
      <c r="E188" s="35" t="s">
        <v>22</v>
      </c>
      <c r="F188" s="35" t="s">
        <v>23</v>
      </c>
      <c r="J188">
        <f>COUNTIF(usernameList, G188)</f>
        <v>0</v>
      </c>
    </row>
    <row r="189">
      <c r="A189" s="1">
        <v>19.0</v>
      </c>
      <c r="B189" s="1">
        <v>14.0</v>
      </c>
      <c r="C189" s="1">
        <v>41.4159824456378</v>
      </c>
      <c r="D189" s="1">
        <v>-95.0210491660161</v>
      </c>
      <c r="E189" s="35" t="s">
        <v>22</v>
      </c>
      <c r="F189" s="35" t="s">
        <v>23</v>
      </c>
      <c r="J189">
        <f>COUNTIF(usernameList, G189)</f>
        <v>0</v>
      </c>
    </row>
    <row r="190">
      <c r="A190" s="1">
        <v>19.0</v>
      </c>
      <c r="B190" s="1">
        <v>15.0</v>
      </c>
      <c r="C190" s="1">
        <v>41.4159824454788</v>
      </c>
      <c r="D190" s="1">
        <v>-95.0208575066574</v>
      </c>
      <c r="E190" s="35" t="s">
        <v>22</v>
      </c>
      <c r="F190" s="35" t="s">
        <v>23</v>
      </c>
      <c r="J190">
        <f>COUNTIF(usernameList, G190)</f>
        <v>0</v>
      </c>
    </row>
    <row r="191">
      <c r="A191" s="1">
        <v>19.0</v>
      </c>
      <c r="B191" s="1">
        <v>26.0</v>
      </c>
      <c r="C191" s="1">
        <v>41.4159824437295</v>
      </c>
      <c r="D191" s="1">
        <v>-95.0187492537119</v>
      </c>
      <c r="E191" s="35" t="s">
        <v>22</v>
      </c>
      <c r="F191" s="35" t="s">
        <v>23</v>
      </c>
      <c r="J191">
        <f>COUNTIF(usernameList, G191)</f>
        <v>0</v>
      </c>
    </row>
    <row r="192">
      <c r="A192" s="1">
        <v>19.0</v>
      </c>
      <c r="B192" s="1">
        <v>27.0</v>
      </c>
      <c r="C192" s="1">
        <v>41.4159824435705</v>
      </c>
      <c r="D192" s="1">
        <v>-95.0185575943533</v>
      </c>
      <c r="E192" s="35" t="s">
        <v>22</v>
      </c>
      <c r="F192" s="35" t="s">
        <v>23</v>
      </c>
      <c r="J192">
        <f>COUNTIF(usernameList, G192)</f>
        <v>0</v>
      </c>
    </row>
    <row r="193">
      <c r="A193" s="1">
        <v>19.0</v>
      </c>
      <c r="B193" s="1">
        <v>30.0</v>
      </c>
      <c r="C193" s="1">
        <v>41.4159824430934</v>
      </c>
      <c r="D193" s="1">
        <v>-95.0179826162772</v>
      </c>
      <c r="E193" s="35" t="s">
        <v>22</v>
      </c>
      <c r="F193" s="35" t="s">
        <v>23</v>
      </c>
      <c r="J193">
        <f>COUNTIF(usernameList, G193)</f>
        <v>0</v>
      </c>
    </row>
    <row r="194">
      <c r="A194" s="1">
        <v>19.0</v>
      </c>
      <c r="B194" s="1">
        <v>39.0</v>
      </c>
      <c r="C194" s="1">
        <v>41.4159824416622</v>
      </c>
      <c r="D194" s="1">
        <v>-95.0162576820491</v>
      </c>
      <c r="E194" s="35" t="s">
        <v>22</v>
      </c>
      <c r="F194" s="35" t="s">
        <v>23</v>
      </c>
      <c r="J194">
        <f>COUNTIF(usernameList, G194)</f>
        <v>0</v>
      </c>
    </row>
    <row r="195">
      <c r="A195" s="1">
        <v>20.0</v>
      </c>
      <c r="B195" s="1">
        <v>4.0</v>
      </c>
      <c r="C195" s="1">
        <v>41.4158387167826</v>
      </c>
      <c r="D195" s="1">
        <v>-95.0229657638443</v>
      </c>
      <c r="E195" s="35" t="s">
        <v>22</v>
      </c>
      <c r="F195" s="35" t="s">
        <v>23</v>
      </c>
      <c r="J195">
        <f>COUNTIF(usernameList, G195)</f>
        <v>0</v>
      </c>
    </row>
    <row r="196">
      <c r="A196" s="1">
        <v>20.0</v>
      </c>
      <c r="B196" s="1">
        <v>5.0</v>
      </c>
      <c r="C196" s="1">
        <v>41.4158387166236</v>
      </c>
      <c r="D196" s="1">
        <v>-95.0227741049097</v>
      </c>
      <c r="E196" s="35" t="s">
        <v>22</v>
      </c>
      <c r="F196" s="35" t="s">
        <v>23</v>
      </c>
      <c r="G196" s="1" t="s">
        <v>146</v>
      </c>
      <c r="J196">
        <f>COUNTIF(usernameList, G196)</f>
        <v>1</v>
      </c>
    </row>
    <row r="197">
      <c r="A197" s="1">
        <v>20.0</v>
      </c>
      <c r="B197" s="1">
        <v>6.0</v>
      </c>
      <c r="C197" s="1">
        <v>41.4158387164646</v>
      </c>
      <c r="D197" s="1">
        <v>-95.0225824459752</v>
      </c>
      <c r="E197" s="35" t="s">
        <v>22</v>
      </c>
      <c r="F197" s="35" t="s">
        <v>23</v>
      </c>
      <c r="J197">
        <f>COUNTIF(usernameList, G197)</f>
        <v>0</v>
      </c>
    </row>
    <row r="198">
      <c r="A198" s="1">
        <v>20.0</v>
      </c>
      <c r="B198" s="1">
        <v>7.0</v>
      </c>
      <c r="C198" s="1">
        <v>41.4158387163056</v>
      </c>
      <c r="D198" s="1">
        <v>-95.0223907870406</v>
      </c>
      <c r="E198" s="35" t="s">
        <v>22</v>
      </c>
      <c r="F198" s="35" t="s">
        <v>23</v>
      </c>
      <c r="J198">
        <f>COUNTIF(usernameList, G198)</f>
        <v>0</v>
      </c>
    </row>
    <row r="199">
      <c r="A199" s="1">
        <v>20.0</v>
      </c>
      <c r="B199" s="1">
        <v>8.0</v>
      </c>
      <c r="C199" s="1">
        <v>41.4158387161465</v>
      </c>
      <c r="D199" s="1">
        <v>-95.022199128106</v>
      </c>
      <c r="E199" s="35" t="s">
        <v>22</v>
      </c>
      <c r="F199" s="35" t="s">
        <v>23</v>
      </c>
      <c r="J199">
        <f>COUNTIF(usernameList, G199)</f>
        <v>0</v>
      </c>
    </row>
    <row r="200">
      <c r="A200" s="1">
        <v>20.0</v>
      </c>
      <c r="B200" s="1">
        <v>9.0</v>
      </c>
      <c r="C200" s="1">
        <v>41.4158387159875</v>
      </c>
      <c r="D200" s="1">
        <v>-95.0220074691715</v>
      </c>
      <c r="E200" s="35" t="s">
        <v>22</v>
      </c>
      <c r="F200" s="35" t="s">
        <v>23</v>
      </c>
      <c r="J200">
        <f>COUNTIF(usernameList, G200)</f>
        <v>0</v>
      </c>
    </row>
    <row r="201">
      <c r="A201" s="1">
        <v>20.0</v>
      </c>
      <c r="B201" s="1">
        <v>10.0</v>
      </c>
      <c r="C201" s="1">
        <v>41.4158387158285</v>
      </c>
      <c r="D201" s="1">
        <v>-95.0218158102369</v>
      </c>
      <c r="E201" s="35" t="s">
        <v>22</v>
      </c>
      <c r="F201" s="35" t="s">
        <v>23</v>
      </c>
      <c r="J201">
        <f>COUNTIF(usernameList, G201)</f>
        <v>0</v>
      </c>
    </row>
    <row r="202">
      <c r="A202" s="1">
        <v>20.0</v>
      </c>
      <c r="B202" s="1">
        <v>11.0</v>
      </c>
      <c r="C202" s="1">
        <v>41.4158387156695</v>
      </c>
      <c r="D202" s="1">
        <v>-95.0216241513023</v>
      </c>
      <c r="E202" s="35" t="s">
        <v>22</v>
      </c>
      <c r="F202" s="35" t="s">
        <v>23</v>
      </c>
      <c r="J202">
        <f>COUNTIF(usernameList, G202)</f>
        <v>0</v>
      </c>
    </row>
    <row r="203">
      <c r="A203" s="1">
        <v>20.0</v>
      </c>
      <c r="B203" s="1">
        <v>12.0</v>
      </c>
      <c r="C203" s="1">
        <v>41.4158387155104</v>
      </c>
      <c r="D203" s="1">
        <v>-95.0214324923678</v>
      </c>
      <c r="E203" s="35" t="s">
        <v>22</v>
      </c>
      <c r="F203" s="35" t="s">
        <v>23</v>
      </c>
      <c r="J203">
        <f>COUNTIF(usernameList, G203)</f>
        <v>0</v>
      </c>
    </row>
    <row r="204">
      <c r="A204" s="1">
        <v>20.0</v>
      </c>
      <c r="B204" s="1">
        <v>20.0</v>
      </c>
      <c r="C204" s="1">
        <v>41.4158387142383</v>
      </c>
      <c r="D204" s="1">
        <v>-95.0198992208912</v>
      </c>
      <c r="E204" s="35" t="s">
        <v>22</v>
      </c>
      <c r="F204" s="35" t="s">
        <v>23</v>
      </c>
      <c r="J204">
        <f>COUNTIF(usernameList, G204)</f>
        <v>0</v>
      </c>
    </row>
    <row r="205">
      <c r="A205" s="1">
        <v>20.0</v>
      </c>
      <c r="B205" s="1">
        <v>21.0</v>
      </c>
      <c r="C205" s="1">
        <v>41.4158387140792</v>
      </c>
      <c r="D205" s="1">
        <v>-95.0197075619567</v>
      </c>
      <c r="E205" s="35" t="s">
        <v>22</v>
      </c>
      <c r="F205" s="35" t="s">
        <v>23</v>
      </c>
      <c r="J205">
        <f>COUNTIF(usernameList, G205)</f>
        <v>0</v>
      </c>
    </row>
    <row r="206">
      <c r="A206" s="1">
        <v>20.0</v>
      </c>
      <c r="B206" s="1">
        <v>22.0</v>
      </c>
      <c r="C206" s="1">
        <v>41.4158387139202</v>
      </c>
      <c r="D206" s="1">
        <v>-95.0195159030221</v>
      </c>
      <c r="E206" s="35" t="s">
        <v>22</v>
      </c>
      <c r="F206" s="35" t="s">
        <v>23</v>
      </c>
      <c r="J206">
        <f>COUNTIF(usernameList, G206)</f>
        <v>0</v>
      </c>
    </row>
    <row r="207">
      <c r="A207" s="1">
        <v>20.0</v>
      </c>
      <c r="B207" s="1">
        <v>23.0</v>
      </c>
      <c r="C207" s="1">
        <v>41.4158387137612</v>
      </c>
      <c r="D207" s="1">
        <v>-95.0193242440875</v>
      </c>
      <c r="E207" s="35" t="s">
        <v>22</v>
      </c>
      <c r="F207" s="35" t="s">
        <v>23</v>
      </c>
      <c r="J207">
        <f>COUNTIF(usernameList, G207)</f>
        <v>0</v>
      </c>
    </row>
    <row r="208">
      <c r="A208" s="1">
        <v>20.0</v>
      </c>
      <c r="B208" s="1">
        <v>24.0</v>
      </c>
      <c r="C208" s="1">
        <v>41.4158387136022</v>
      </c>
      <c r="D208" s="1">
        <v>-95.0191325851529</v>
      </c>
      <c r="E208" s="35" t="s">
        <v>22</v>
      </c>
      <c r="F208" s="35" t="s">
        <v>23</v>
      </c>
      <c r="J208">
        <f>COUNTIF(usernameList, G208)</f>
        <v>0</v>
      </c>
    </row>
    <row r="209">
      <c r="A209" s="1">
        <v>20.0</v>
      </c>
      <c r="B209" s="1">
        <v>25.0</v>
      </c>
      <c r="C209" s="1">
        <v>41.4158387134431</v>
      </c>
      <c r="D209" s="1">
        <v>-95.0189409262184</v>
      </c>
      <c r="E209" s="35" t="s">
        <v>22</v>
      </c>
      <c r="F209" s="35" t="s">
        <v>23</v>
      </c>
      <c r="J209">
        <f>COUNTIF(usernameList, G209)</f>
        <v>0</v>
      </c>
    </row>
    <row r="210">
      <c r="A210" s="1">
        <v>20.0</v>
      </c>
      <c r="B210" s="1">
        <v>26.0</v>
      </c>
      <c r="C210" s="1">
        <v>41.4158387132841</v>
      </c>
      <c r="D210" s="1">
        <v>-95.0187492672838</v>
      </c>
      <c r="E210" s="35" t="s">
        <v>22</v>
      </c>
      <c r="F210" s="35" t="s">
        <v>23</v>
      </c>
      <c r="J210">
        <f>COUNTIF(usernameList, G210)</f>
        <v>0</v>
      </c>
    </row>
    <row r="211">
      <c r="A211" s="1">
        <v>20.0</v>
      </c>
      <c r="B211" s="1">
        <v>27.0</v>
      </c>
      <c r="C211" s="1">
        <v>41.4158387131251</v>
      </c>
      <c r="D211" s="1">
        <v>-95.0185576083492</v>
      </c>
      <c r="E211" s="35" t="s">
        <v>22</v>
      </c>
      <c r="F211" s="35" t="s">
        <v>23</v>
      </c>
      <c r="J211">
        <f>COUNTIF(usernameList, G211)</f>
        <v>0</v>
      </c>
    </row>
    <row r="212">
      <c r="A212" s="1">
        <v>20.0</v>
      </c>
      <c r="B212" s="1">
        <v>28.0</v>
      </c>
      <c r="C212" s="1">
        <v>41.4158387129661</v>
      </c>
      <c r="D212" s="1">
        <v>-95.0183659494147</v>
      </c>
      <c r="E212" s="35" t="s">
        <v>22</v>
      </c>
      <c r="F212" s="35" t="s">
        <v>23</v>
      </c>
      <c r="J212">
        <f>COUNTIF(usernameList, G212)</f>
        <v>0</v>
      </c>
    </row>
    <row r="213">
      <c r="A213" s="1">
        <v>20.0</v>
      </c>
      <c r="B213" s="1">
        <v>29.0</v>
      </c>
      <c r="C213" s="1">
        <v>41.415838712807</v>
      </c>
      <c r="D213" s="1">
        <v>-95.0181742904801</v>
      </c>
      <c r="E213" s="35" t="s">
        <v>22</v>
      </c>
      <c r="F213" s="35" t="s">
        <v>23</v>
      </c>
      <c r="J213">
        <f>COUNTIF(usernameList, G213)</f>
        <v>0</v>
      </c>
    </row>
    <row r="214">
      <c r="A214" s="1">
        <v>20.0</v>
      </c>
      <c r="B214" s="1">
        <v>30.0</v>
      </c>
      <c r="C214" s="1">
        <v>41.415838712648</v>
      </c>
      <c r="D214" s="1">
        <v>-95.0179826315455</v>
      </c>
      <c r="E214" s="35" t="s">
        <v>22</v>
      </c>
      <c r="F214" s="35" t="s">
        <v>23</v>
      </c>
      <c r="J214">
        <f>COUNTIF(usernameList, G214)</f>
        <v>0</v>
      </c>
    </row>
    <row r="215">
      <c r="A215" s="1">
        <v>20.0</v>
      </c>
      <c r="B215" s="1">
        <v>31.0</v>
      </c>
      <c r="C215" s="1">
        <v>41.415838712489</v>
      </c>
      <c r="D215" s="1">
        <v>-95.017790972611</v>
      </c>
      <c r="E215" s="35" t="s">
        <v>22</v>
      </c>
      <c r="F215" s="35" t="s">
        <v>23</v>
      </c>
      <c r="J215">
        <f>COUNTIF(usernameList, G215)</f>
        <v>0</v>
      </c>
    </row>
    <row r="216">
      <c r="A216" s="1">
        <v>20.0</v>
      </c>
      <c r="B216" s="1">
        <v>32.0</v>
      </c>
      <c r="C216" s="1">
        <v>41.41583871233</v>
      </c>
      <c r="D216" s="1">
        <v>-95.0175993136764</v>
      </c>
      <c r="E216" s="35" t="s">
        <v>22</v>
      </c>
      <c r="F216" s="35" t="s">
        <v>23</v>
      </c>
      <c r="J216">
        <f>COUNTIF(usernameList, G216)</f>
        <v>0</v>
      </c>
    </row>
    <row r="217">
      <c r="A217" s="1">
        <v>20.0</v>
      </c>
      <c r="B217" s="1">
        <v>33.0</v>
      </c>
      <c r="C217" s="1">
        <v>41.4158387121709</v>
      </c>
      <c r="D217" s="1">
        <v>-95.0174076547418</v>
      </c>
      <c r="E217" s="35" t="s">
        <v>22</v>
      </c>
      <c r="F217" s="35" t="s">
        <v>23</v>
      </c>
      <c r="J217">
        <f>COUNTIF(usernameList, G217)</f>
        <v>0</v>
      </c>
    </row>
    <row r="218">
      <c r="A218" s="1">
        <v>20.0</v>
      </c>
      <c r="B218" s="1">
        <v>34.0</v>
      </c>
      <c r="C218" s="1">
        <v>41.4158387120119</v>
      </c>
      <c r="D218" s="1">
        <v>-95.0172159958073</v>
      </c>
      <c r="E218" s="35" t="s">
        <v>22</v>
      </c>
      <c r="F218" s="35" t="s">
        <v>23</v>
      </c>
      <c r="J218">
        <f>COUNTIF(usernameList, G218)</f>
        <v>0</v>
      </c>
    </row>
    <row r="219">
      <c r="A219" s="1">
        <v>20.0</v>
      </c>
      <c r="B219" s="1">
        <v>41.0</v>
      </c>
      <c r="C219" s="1">
        <v>41.4158387108987</v>
      </c>
      <c r="D219" s="1">
        <v>-95.0158743832653</v>
      </c>
      <c r="E219" s="35" t="s">
        <v>22</v>
      </c>
      <c r="F219" s="35" t="s">
        <v>23</v>
      </c>
      <c r="J219">
        <f>COUNTIF(usernameList, G219)</f>
        <v>0</v>
      </c>
    </row>
    <row r="220">
      <c r="A220" s="1">
        <v>20.0</v>
      </c>
      <c r="B220" s="1">
        <v>42.0</v>
      </c>
      <c r="C220" s="1">
        <v>41.4158387107397</v>
      </c>
      <c r="D220" s="1">
        <v>-95.0156827243307</v>
      </c>
      <c r="E220" s="35" t="s">
        <v>22</v>
      </c>
      <c r="F220" s="35" t="s">
        <v>23</v>
      </c>
      <c r="J220">
        <f>COUNTIF(usernameList, G220)</f>
        <v>0</v>
      </c>
    </row>
    <row r="221">
      <c r="A221" s="1">
        <v>21.0</v>
      </c>
      <c r="B221" s="1">
        <v>4.0</v>
      </c>
      <c r="C221" s="1">
        <v>41.4156949863372</v>
      </c>
      <c r="D221" s="1">
        <v>-95.0229657680851</v>
      </c>
      <c r="E221" s="35" t="s">
        <v>22</v>
      </c>
      <c r="F221" s="35" t="s">
        <v>23</v>
      </c>
      <c r="G221" s="1" t="s">
        <v>147</v>
      </c>
      <c r="J221">
        <f>COUNTIF(usernameList, G221)</f>
        <v>1</v>
      </c>
    </row>
    <row r="222">
      <c r="A222" s="1">
        <v>21.0</v>
      </c>
      <c r="B222" s="1">
        <v>5.0</v>
      </c>
      <c r="C222" s="1">
        <v>41.4156949861782</v>
      </c>
      <c r="D222" s="1">
        <v>-95.0227741095746</v>
      </c>
      <c r="E222" s="35" t="s">
        <v>22</v>
      </c>
      <c r="F222" s="35" t="s">
        <v>23</v>
      </c>
      <c r="J222">
        <f>COUNTIF(usernameList, G222)</f>
        <v>0</v>
      </c>
    </row>
    <row r="223">
      <c r="A223" s="1">
        <v>21.0</v>
      </c>
      <c r="B223" s="1">
        <v>6.0</v>
      </c>
      <c r="C223" s="1">
        <v>41.4156949860191</v>
      </c>
      <c r="D223" s="1">
        <v>-95.0225824510641</v>
      </c>
      <c r="E223" s="35" t="s">
        <v>22</v>
      </c>
      <c r="F223" s="35" t="s">
        <v>23</v>
      </c>
      <c r="J223">
        <f>COUNTIF(usernameList, G223)</f>
        <v>0</v>
      </c>
    </row>
    <row r="224">
      <c r="A224" s="1">
        <v>21.0</v>
      </c>
      <c r="B224" s="1">
        <v>7.0</v>
      </c>
      <c r="C224" s="1">
        <v>41.4156949858601</v>
      </c>
      <c r="D224" s="1">
        <v>-95.0223907925537</v>
      </c>
      <c r="E224" s="35" t="s">
        <v>22</v>
      </c>
      <c r="F224" s="35" t="s">
        <v>23</v>
      </c>
      <c r="J224">
        <f>COUNTIF(usernameList, G224)</f>
        <v>0</v>
      </c>
    </row>
    <row r="225">
      <c r="A225" s="1">
        <v>21.0</v>
      </c>
      <c r="B225" s="1">
        <v>16.0</v>
      </c>
      <c r="C225" s="1">
        <v>41.4156949844289</v>
      </c>
      <c r="D225" s="1">
        <v>-95.0206658659595</v>
      </c>
      <c r="E225" s="35" t="s">
        <v>22</v>
      </c>
      <c r="F225" s="35" t="s">
        <v>23</v>
      </c>
      <c r="J225">
        <f>COUNTIF(usernameList, G225)</f>
        <v>0</v>
      </c>
    </row>
    <row r="226">
      <c r="A226" s="1">
        <v>21.0</v>
      </c>
      <c r="B226" s="1">
        <v>17.0</v>
      </c>
      <c r="C226" s="1">
        <v>41.4156949842699</v>
      </c>
      <c r="D226" s="1">
        <v>-95.0204742074491</v>
      </c>
      <c r="E226" s="35" t="s">
        <v>22</v>
      </c>
      <c r="F226" s="35" t="s">
        <v>23</v>
      </c>
      <c r="J226">
        <f>COUNTIF(usernameList, G226)</f>
        <v>0</v>
      </c>
    </row>
    <row r="227">
      <c r="A227" s="1">
        <v>21.0</v>
      </c>
      <c r="B227" s="1">
        <v>18.0</v>
      </c>
      <c r="C227" s="1">
        <v>41.4156949841108</v>
      </c>
      <c r="D227" s="1">
        <v>-95.0202825489386</v>
      </c>
      <c r="E227" s="35" t="s">
        <v>22</v>
      </c>
      <c r="F227" s="35" t="s">
        <v>23</v>
      </c>
      <c r="J227">
        <f>COUNTIF(usernameList, G227)</f>
        <v>0</v>
      </c>
    </row>
    <row r="228">
      <c r="A228" s="1">
        <v>21.0</v>
      </c>
      <c r="B228" s="1">
        <v>19.0</v>
      </c>
      <c r="C228" s="1">
        <v>41.4156949839518</v>
      </c>
      <c r="D228" s="1">
        <v>-95.0200908904282</v>
      </c>
      <c r="E228" s="35" t="s">
        <v>22</v>
      </c>
      <c r="F228" s="35" t="s">
        <v>23</v>
      </c>
      <c r="J228">
        <f>COUNTIF(usernameList, G228)</f>
        <v>0</v>
      </c>
    </row>
    <row r="229">
      <c r="A229" s="1">
        <v>21.0</v>
      </c>
      <c r="B229" s="1">
        <v>20.0</v>
      </c>
      <c r="C229" s="1">
        <v>41.4156949837928</v>
      </c>
      <c r="D229" s="1">
        <v>-95.0198992319177</v>
      </c>
      <c r="E229" s="35" t="s">
        <v>22</v>
      </c>
      <c r="F229" s="35" t="s">
        <v>23</v>
      </c>
      <c r="J229">
        <f>COUNTIF(usernameList, G229)</f>
        <v>0</v>
      </c>
    </row>
    <row r="230">
      <c r="A230" s="1">
        <v>21.0</v>
      </c>
      <c r="B230" s="1">
        <v>21.0</v>
      </c>
      <c r="C230" s="1">
        <v>41.4156949836338</v>
      </c>
      <c r="D230" s="1">
        <v>-95.0197075734072</v>
      </c>
      <c r="E230" s="35" t="s">
        <v>22</v>
      </c>
      <c r="F230" s="35" t="s">
        <v>23</v>
      </c>
      <c r="J230">
        <f>COUNTIF(usernameList, G230)</f>
        <v>0</v>
      </c>
    </row>
    <row r="231">
      <c r="A231" s="1">
        <v>21.0</v>
      </c>
      <c r="B231" s="1">
        <v>22.0</v>
      </c>
      <c r="C231" s="1">
        <v>41.4156949834748</v>
      </c>
      <c r="D231" s="1">
        <v>-95.0195159148967</v>
      </c>
      <c r="E231" s="35" t="s">
        <v>22</v>
      </c>
      <c r="F231" s="35" t="s">
        <v>23</v>
      </c>
      <c r="J231">
        <f>COUNTIF(usernameList, G231)</f>
        <v>0</v>
      </c>
    </row>
    <row r="232">
      <c r="A232" s="1">
        <v>21.0</v>
      </c>
      <c r="B232" s="1">
        <v>23.0</v>
      </c>
      <c r="C232" s="1">
        <v>41.4156949833157</v>
      </c>
      <c r="D232" s="1">
        <v>-95.0193242563863</v>
      </c>
      <c r="E232" s="35" t="s">
        <v>22</v>
      </c>
      <c r="F232" s="35" t="s">
        <v>23</v>
      </c>
      <c r="J232">
        <f>COUNTIF(usernameList, G232)</f>
        <v>0</v>
      </c>
    </row>
    <row r="233">
      <c r="A233" s="1">
        <v>21.0</v>
      </c>
      <c r="B233" s="1">
        <v>24.0</v>
      </c>
      <c r="C233" s="1">
        <v>41.4156949831567</v>
      </c>
      <c r="D233" s="1">
        <v>-95.0191325978758</v>
      </c>
      <c r="E233" s="35" t="s">
        <v>22</v>
      </c>
      <c r="F233" s="35" t="s">
        <v>23</v>
      </c>
      <c r="J233">
        <f>COUNTIF(usernameList, G233)</f>
        <v>0</v>
      </c>
    </row>
    <row r="234">
      <c r="A234" s="1">
        <v>21.0</v>
      </c>
      <c r="B234" s="1">
        <v>25.0</v>
      </c>
      <c r="C234" s="1">
        <v>41.4156949829977</v>
      </c>
      <c r="D234" s="1">
        <v>-95.0189409393654</v>
      </c>
      <c r="E234" s="35" t="s">
        <v>22</v>
      </c>
      <c r="F234" s="35" t="s">
        <v>23</v>
      </c>
      <c r="J234">
        <f>COUNTIF(usernameList, G234)</f>
        <v>0</v>
      </c>
    </row>
    <row r="235">
      <c r="A235" s="1">
        <v>21.0</v>
      </c>
      <c r="B235" s="1">
        <v>26.0</v>
      </c>
      <c r="C235" s="1">
        <v>41.4156949828387</v>
      </c>
      <c r="D235" s="1">
        <v>-95.0187492808549</v>
      </c>
      <c r="E235" s="35" t="s">
        <v>22</v>
      </c>
      <c r="F235" s="35" t="s">
        <v>23</v>
      </c>
      <c r="J235">
        <f>COUNTIF(usernameList, G235)</f>
        <v>0</v>
      </c>
    </row>
    <row r="236">
      <c r="A236" s="1">
        <v>21.0</v>
      </c>
      <c r="B236" s="1">
        <v>27.0</v>
      </c>
      <c r="C236" s="1">
        <v>41.4156949826796</v>
      </c>
      <c r="D236" s="1">
        <v>-95.0185576223444</v>
      </c>
      <c r="E236" s="35" t="s">
        <v>22</v>
      </c>
      <c r="F236" s="35" t="s">
        <v>23</v>
      </c>
      <c r="J236">
        <f>COUNTIF(usernameList, G236)</f>
        <v>0</v>
      </c>
    </row>
    <row r="237">
      <c r="A237" s="1">
        <v>21.0</v>
      </c>
      <c r="B237" s="1">
        <v>28.0</v>
      </c>
      <c r="C237" s="1">
        <v>41.4156949825206</v>
      </c>
      <c r="D237" s="1">
        <v>-95.018365963834</v>
      </c>
      <c r="E237" s="35" t="s">
        <v>22</v>
      </c>
      <c r="F237" s="35" t="s">
        <v>23</v>
      </c>
      <c r="J237">
        <f>COUNTIF(usernameList, G237)</f>
        <v>0</v>
      </c>
    </row>
    <row r="238">
      <c r="A238" s="1">
        <v>21.0</v>
      </c>
      <c r="B238" s="1">
        <v>29.0</v>
      </c>
      <c r="C238" s="1">
        <v>41.4156949823616</v>
      </c>
      <c r="D238" s="1">
        <v>-95.0181743053235</v>
      </c>
      <c r="E238" s="35" t="s">
        <v>22</v>
      </c>
      <c r="F238" s="35" t="s">
        <v>23</v>
      </c>
      <c r="J238">
        <f>COUNTIF(usernameList, G238)</f>
        <v>0</v>
      </c>
    </row>
    <row r="239">
      <c r="A239" s="1">
        <v>21.0</v>
      </c>
      <c r="B239" s="1">
        <v>30.0</v>
      </c>
      <c r="C239" s="1">
        <v>41.4156949822025</v>
      </c>
      <c r="D239" s="1">
        <v>-95.0179826468131</v>
      </c>
      <c r="E239" s="35" t="s">
        <v>22</v>
      </c>
      <c r="F239" s="35" t="s">
        <v>23</v>
      </c>
      <c r="J239">
        <f>COUNTIF(usernameList, G239)</f>
        <v>0</v>
      </c>
    </row>
    <row r="240">
      <c r="A240" s="1">
        <v>21.0</v>
      </c>
      <c r="B240" s="1">
        <v>31.0</v>
      </c>
      <c r="C240" s="1">
        <v>41.4156949820435</v>
      </c>
      <c r="D240" s="1">
        <v>-95.0177909883026</v>
      </c>
      <c r="E240" s="35" t="s">
        <v>22</v>
      </c>
      <c r="F240" s="35" t="s">
        <v>23</v>
      </c>
      <c r="J240">
        <f>COUNTIF(usernameList, G240)</f>
        <v>0</v>
      </c>
    </row>
    <row r="241">
      <c r="A241" s="1">
        <v>21.0</v>
      </c>
      <c r="B241" s="1">
        <v>32.0</v>
      </c>
      <c r="C241" s="1">
        <v>41.4156949818845</v>
      </c>
      <c r="D241" s="1">
        <v>-95.0175993297921</v>
      </c>
      <c r="E241" s="35" t="s">
        <v>22</v>
      </c>
      <c r="F241" s="35" t="s">
        <v>23</v>
      </c>
      <c r="J241">
        <f>COUNTIF(usernameList, G241)</f>
        <v>0</v>
      </c>
    </row>
    <row r="242">
      <c r="A242" s="1">
        <v>21.0</v>
      </c>
      <c r="B242" s="1">
        <v>33.0</v>
      </c>
      <c r="C242" s="1">
        <v>41.4156949817255</v>
      </c>
      <c r="D242" s="1">
        <v>-95.0174076712817</v>
      </c>
      <c r="E242" s="35" t="s">
        <v>22</v>
      </c>
      <c r="F242" s="35" t="s">
        <v>23</v>
      </c>
      <c r="J242">
        <f>COUNTIF(usernameList, G242)</f>
        <v>0</v>
      </c>
    </row>
    <row r="243">
      <c r="A243" s="1">
        <v>21.0</v>
      </c>
      <c r="B243" s="1">
        <v>34.0</v>
      </c>
      <c r="C243" s="1">
        <v>41.4156949815665</v>
      </c>
      <c r="D243" s="1">
        <v>-95.0172160127712</v>
      </c>
      <c r="E243" s="35" t="s">
        <v>22</v>
      </c>
      <c r="F243" s="35" t="s">
        <v>23</v>
      </c>
      <c r="J243">
        <f>COUNTIF(usernameList, G243)</f>
        <v>0</v>
      </c>
    </row>
    <row r="244">
      <c r="A244" s="1">
        <v>21.0</v>
      </c>
      <c r="B244" s="1">
        <v>35.0</v>
      </c>
      <c r="C244" s="1">
        <v>41.4156949814074</v>
      </c>
      <c r="D244" s="1">
        <v>-95.0170243542608</v>
      </c>
      <c r="E244" s="35" t="s">
        <v>22</v>
      </c>
      <c r="F244" s="35" t="s">
        <v>23</v>
      </c>
      <c r="J244">
        <f>COUNTIF(usernameList, G244)</f>
        <v>0</v>
      </c>
    </row>
    <row r="245">
      <c r="A245" s="1">
        <v>21.0</v>
      </c>
      <c r="B245" s="1">
        <v>36.0</v>
      </c>
      <c r="C245" s="1">
        <v>41.4156949812484</v>
      </c>
      <c r="D245" s="1">
        <v>-95.0168326957503</v>
      </c>
      <c r="E245" s="35" t="s">
        <v>22</v>
      </c>
      <c r="F245" s="35" t="s">
        <v>23</v>
      </c>
      <c r="J245">
        <f>COUNTIF(usernameList, G245)</f>
        <v>0</v>
      </c>
    </row>
    <row r="246">
      <c r="A246" s="1">
        <v>21.0</v>
      </c>
      <c r="B246" s="1">
        <v>37.0</v>
      </c>
      <c r="C246" s="1">
        <v>41.4156949810894</v>
      </c>
      <c r="D246" s="1">
        <v>-95.0166410372398</v>
      </c>
      <c r="E246" s="35" t="s">
        <v>22</v>
      </c>
      <c r="F246" s="35" t="s">
        <v>23</v>
      </c>
      <c r="J246">
        <f>COUNTIF(usernameList, G246)</f>
        <v>0</v>
      </c>
    </row>
    <row r="247">
      <c r="A247" s="1">
        <v>21.0</v>
      </c>
      <c r="B247" s="1">
        <v>38.0</v>
      </c>
      <c r="C247" s="1">
        <v>41.4156949809304</v>
      </c>
      <c r="D247" s="1">
        <v>-95.0164493787294</v>
      </c>
      <c r="E247" s="35" t="s">
        <v>22</v>
      </c>
      <c r="F247" s="35" t="s">
        <v>23</v>
      </c>
      <c r="J247">
        <f>COUNTIF(usernameList, G247)</f>
        <v>0</v>
      </c>
    </row>
    <row r="248">
      <c r="A248" s="1">
        <v>22.0</v>
      </c>
      <c r="B248" s="1">
        <v>4.0</v>
      </c>
      <c r="C248" s="1">
        <v>41.4155512558917</v>
      </c>
      <c r="D248" s="1">
        <v>-95.0229657723264</v>
      </c>
      <c r="E248" s="35" t="s">
        <v>22</v>
      </c>
      <c r="F248" s="35" t="s">
        <v>23</v>
      </c>
      <c r="J248">
        <f>COUNTIF(usernameList, G248)</f>
        <v>0</v>
      </c>
    </row>
    <row r="249">
      <c r="A249" s="1">
        <v>22.0</v>
      </c>
      <c r="B249" s="1">
        <v>5.0</v>
      </c>
      <c r="C249" s="1">
        <v>41.4155512557327</v>
      </c>
      <c r="D249" s="1">
        <v>-95.02277411424</v>
      </c>
      <c r="E249" s="35" t="s">
        <v>22</v>
      </c>
      <c r="F249" s="35" t="s">
        <v>23</v>
      </c>
      <c r="G249" s="1" t="s">
        <v>148</v>
      </c>
      <c r="H249" s="36" t="s">
        <v>149</v>
      </c>
      <c r="J249">
        <f>COUNTIF(usernameList, G249)</f>
        <v>4</v>
      </c>
    </row>
    <row r="250">
      <c r="A250" s="1">
        <v>22.0</v>
      </c>
      <c r="B250" s="1">
        <v>12.0</v>
      </c>
      <c r="C250" s="1">
        <v>41.4155512546195</v>
      </c>
      <c r="D250" s="1">
        <v>-95.0214325076356</v>
      </c>
      <c r="E250" s="35" t="s">
        <v>22</v>
      </c>
      <c r="F250" s="35" t="s">
        <v>23</v>
      </c>
      <c r="G250" s="1" t="s">
        <v>148</v>
      </c>
      <c r="H250" s="36" t="s">
        <v>150</v>
      </c>
      <c r="J250">
        <f>COUNTIF(usernameList, G250)</f>
        <v>4</v>
      </c>
    </row>
    <row r="251">
      <c r="A251" s="1">
        <v>22.0</v>
      </c>
      <c r="B251" s="1">
        <v>13.0</v>
      </c>
      <c r="C251" s="1">
        <v>41.4155512544605</v>
      </c>
      <c r="D251" s="1">
        <v>-95.0212408495492</v>
      </c>
      <c r="E251" s="35" t="s">
        <v>22</v>
      </c>
      <c r="F251" s="35" t="s">
        <v>23</v>
      </c>
      <c r="J251">
        <f>COUNTIF(usernameList, G251)</f>
        <v>0</v>
      </c>
    </row>
    <row r="252">
      <c r="A252" s="1">
        <v>22.0</v>
      </c>
      <c r="B252" s="1">
        <v>14.0</v>
      </c>
      <c r="C252" s="1">
        <v>41.4155512543015</v>
      </c>
      <c r="D252" s="1">
        <v>-95.0210491914629</v>
      </c>
      <c r="E252" s="35" t="s">
        <v>22</v>
      </c>
      <c r="F252" s="35" t="s">
        <v>23</v>
      </c>
      <c r="J252">
        <f>COUNTIF(usernameList, G252)</f>
        <v>0</v>
      </c>
    </row>
    <row r="253">
      <c r="A253" s="1">
        <v>22.0</v>
      </c>
      <c r="B253" s="1">
        <v>15.0</v>
      </c>
      <c r="C253" s="1">
        <v>41.4155512541425</v>
      </c>
      <c r="D253" s="1">
        <v>-95.0208575333765</v>
      </c>
      <c r="E253" s="35" t="s">
        <v>22</v>
      </c>
      <c r="F253" s="35" t="s">
        <v>23</v>
      </c>
      <c r="J253">
        <f>COUNTIF(usernameList, G253)</f>
        <v>0</v>
      </c>
    </row>
    <row r="254">
      <c r="A254" s="1">
        <v>22.0</v>
      </c>
      <c r="B254" s="1">
        <v>16.0</v>
      </c>
      <c r="C254" s="1">
        <v>41.4155512539834</v>
      </c>
      <c r="D254" s="1">
        <v>-95.0206658752902</v>
      </c>
      <c r="E254" s="35" t="s">
        <v>22</v>
      </c>
      <c r="F254" s="35" t="s">
        <v>23</v>
      </c>
      <c r="J254">
        <f>COUNTIF(usernameList, G254)</f>
        <v>0</v>
      </c>
    </row>
    <row r="255">
      <c r="A255" s="1">
        <v>22.0</v>
      </c>
      <c r="B255" s="1">
        <v>17.0</v>
      </c>
      <c r="C255" s="1">
        <v>41.4155512538244</v>
      </c>
      <c r="D255" s="1">
        <v>-95.0204742172038</v>
      </c>
      <c r="E255" s="41" t="s">
        <v>151</v>
      </c>
      <c r="F255" s="41" t="s">
        <v>152</v>
      </c>
      <c r="G255" s="1" t="s">
        <v>47</v>
      </c>
      <c r="H255" s="36" t="s">
        <v>153</v>
      </c>
      <c r="J255">
        <f>COUNTIF(usernameList, G255)</f>
        <v>4</v>
      </c>
    </row>
    <row r="256">
      <c r="A256" s="1">
        <v>22.0</v>
      </c>
      <c r="B256" s="1">
        <v>18.0</v>
      </c>
      <c r="C256" s="1">
        <v>41.4155512536654</v>
      </c>
      <c r="D256" s="1">
        <v>-95.0202825591175</v>
      </c>
      <c r="E256" s="41" t="s">
        <v>151</v>
      </c>
      <c r="F256" s="41" t="s">
        <v>152</v>
      </c>
      <c r="G256" s="1" t="s">
        <v>56</v>
      </c>
      <c r="H256" s="36" t="s">
        <v>154</v>
      </c>
      <c r="J256">
        <f>COUNTIF(usernameList, G256)</f>
        <v>5</v>
      </c>
    </row>
    <row r="257">
      <c r="A257" s="1">
        <v>22.0</v>
      </c>
      <c r="B257" s="1">
        <v>19.0</v>
      </c>
      <c r="C257" s="1">
        <v>41.4155512535064</v>
      </c>
      <c r="D257" s="1">
        <v>-95.0200909010311</v>
      </c>
      <c r="E257" s="41" t="s">
        <v>151</v>
      </c>
      <c r="F257" s="41" t="s">
        <v>152</v>
      </c>
      <c r="G257" s="1" t="s">
        <v>69</v>
      </c>
      <c r="H257" s="36" t="s">
        <v>155</v>
      </c>
      <c r="J257">
        <f>COUNTIF(usernameList, G257)</f>
        <v>4</v>
      </c>
    </row>
    <row r="258">
      <c r="A258" s="1">
        <v>22.0</v>
      </c>
      <c r="B258" s="1">
        <v>20.0</v>
      </c>
      <c r="C258" s="1">
        <v>41.4155512533473</v>
      </c>
      <c r="D258" s="1">
        <v>-95.0198992429448</v>
      </c>
      <c r="E258" s="41" t="s">
        <v>151</v>
      </c>
      <c r="F258" s="41" t="s">
        <v>152</v>
      </c>
      <c r="G258" s="1" t="s">
        <v>137</v>
      </c>
      <c r="H258" s="36" t="s">
        <v>156</v>
      </c>
      <c r="J258">
        <f>COUNTIF(usernameList, G258)</f>
        <v>6</v>
      </c>
    </row>
    <row r="259">
      <c r="A259" s="1">
        <v>22.0</v>
      </c>
      <c r="B259" s="1">
        <v>21.0</v>
      </c>
      <c r="C259" s="1">
        <v>41.4155512531883</v>
      </c>
      <c r="D259" s="1">
        <v>-95.0197075848584</v>
      </c>
      <c r="E259" s="41" t="s">
        <v>151</v>
      </c>
      <c r="F259" s="41" t="s">
        <v>152</v>
      </c>
      <c r="G259" s="1" t="s">
        <v>157</v>
      </c>
      <c r="H259" s="36" t="s">
        <v>158</v>
      </c>
      <c r="J259">
        <f>COUNTIF(usernameList, G259)</f>
        <v>1</v>
      </c>
    </row>
    <row r="260">
      <c r="A260" s="1">
        <v>22.0</v>
      </c>
      <c r="B260" s="1">
        <v>22.0</v>
      </c>
      <c r="C260" s="1">
        <v>41.4155512530293</v>
      </c>
      <c r="D260" s="1">
        <v>-95.0195159267721</v>
      </c>
      <c r="E260" s="41" t="s">
        <v>151</v>
      </c>
      <c r="F260" s="41" t="s">
        <v>152</v>
      </c>
      <c r="G260" s="1" t="s">
        <v>80</v>
      </c>
      <c r="H260" s="36" t="s">
        <v>159</v>
      </c>
      <c r="J260">
        <f>COUNTIF(usernameList, G260)</f>
        <v>6</v>
      </c>
    </row>
    <row r="261">
      <c r="A261" s="1">
        <v>22.0</v>
      </c>
      <c r="B261" s="1">
        <v>23.0</v>
      </c>
      <c r="C261" s="1">
        <v>41.4155512528703</v>
      </c>
      <c r="D261" s="1">
        <v>-95.0193242686857</v>
      </c>
      <c r="E261" s="41" t="s">
        <v>151</v>
      </c>
      <c r="F261" s="41" t="s">
        <v>152</v>
      </c>
      <c r="G261" s="1" t="s">
        <v>137</v>
      </c>
      <c r="H261" s="36" t="s">
        <v>160</v>
      </c>
      <c r="J261">
        <f>COUNTIF(usernameList, G261)</f>
        <v>6</v>
      </c>
    </row>
    <row r="262">
      <c r="A262" s="1">
        <v>22.0</v>
      </c>
      <c r="B262" s="1">
        <v>24.0</v>
      </c>
      <c r="C262" s="1">
        <v>41.4155512527112</v>
      </c>
      <c r="D262" s="1">
        <v>-95.0191326105994</v>
      </c>
      <c r="E262" s="41" t="s">
        <v>151</v>
      </c>
      <c r="F262" s="41" t="s">
        <v>152</v>
      </c>
      <c r="J262">
        <f>COUNTIF(usernameList, G262)</f>
        <v>0</v>
      </c>
    </row>
    <row r="263">
      <c r="A263" s="1">
        <v>22.0</v>
      </c>
      <c r="B263" s="1">
        <v>25.0</v>
      </c>
      <c r="C263" s="1">
        <v>41.4155512525522</v>
      </c>
      <c r="D263" s="1">
        <v>-95.018940952513</v>
      </c>
      <c r="E263" s="41" t="s">
        <v>151</v>
      </c>
      <c r="F263" s="41" t="s">
        <v>152</v>
      </c>
      <c r="J263">
        <f>COUNTIF(usernameList, G263)</f>
        <v>0</v>
      </c>
    </row>
    <row r="264">
      <c r="A264" s="1">
        <v>22.0</v>
      </c>
      <c r="B264" s="1">
        <v>26.0</v>
      </c>
      <c r="C264" s="1">
        <v>41.4155512523932</v>
      </c>
      <c r="D264" s="1">
        <v>-95.0187492944267</v>
      </c>
      <c r="E264" s="41" t="s">
        <v>151</v>
      </c>
      <c r="F264" s="41" t="s">
        <v>152</v>
      </c>
      <c r="G264" s="1" t="s">
        <v>137</v>
      </c>
      <c r="H264" s="36" t="s">
        <v>161</v>
      </c>
      <c r="J264">
        <f>COUNTIF(usernameList, G264)</f>
        <v>6</v>
      </c>
    </row>
    <row r="265">
      <c r="A265" s="1">
        <v>22.0</v>
      </c>
      <c r="B265" s="1">
        <v>27.0</v>
      </c>
      <c r="C265" s="1">
        <v>41.4155512522342</v>
      </c>
      <c r="D265" s="1">
        <v>-95.0185576363403</v>
      </c>
      <c r="E265" s="41" t="s">
        <v>151</v>
      </c>
      <c r="F265" s="41" t="s">
        <v>152</v>
      </c>
      <c r="J265">
        <f>COUNTIF(usernameList, G265)</f>
        <v>0</v>
      </c>
    </row>
    <row r="266">
      <c r="A266" s="1">
        <v>22.0</v>
      </c>
      <c r="B266" s="1">
        <v>28.0</v>
      </c>
      <c r="C266" s="1">
        <v>41.4155512520752</v>
      </c>
      <c r="D266" s="1">
        <v>-95.018365978254</v>
      </c>
      <c r="E266" s="41" t="s">
        <v>151</v>
      </c>
      <c r="F266" s="41" t="s">
        <v>152</v>
      </c>
      <c r="J266">
        <f>COUNTIF(usernameList, G266)</f>
        <v>0</v>
      </c>
    </row>
    <row r="267">
      <c r="A267" s="1">
        <v>22.0</v>
      </c>
      <c r="B267" s="1">
        <v>29.0</v>
      </c>
      <c r="C267" s="1">
        <v>41.4155512519161</v>
      </c>
      <c r="D267" s="1">
        <v>-95.0181743201676</v>
      </c>
      <c r="E267" s="41" t="s">
        <v>151</v>
      </c>
      <c r="F267" s="41" t="s">
        <v>152</v>
      </c>
      <c r="J267">
        <f>COUNTIF(usernameList, G267)</f>
        <v>0</v>
      </c>
    </row>
    <row r="268">
      <c r="A268" s="1">
        <v>22.0</v>
      </c>
      <c r="B268" s="1">
        <v>30.0</v>
      </c>
      <c r="C268" s="1">
        <v>41.4155512517571</v>
      </c>
      <c r="D268" s="1">
        <v>-95.0179826620813</v>
      </c>
      <c r="E268" s="35" t="s">
        <v>22</v>
      </c>
      <c r="F268" s="35" t="s">
        <v>23</v>
      </c>
      <c r="J268">
        <f>COUNTIF(usernameList, G268)</f>
        <v>0</v>
      </c>
    </row>
    <row r="269">
      <c r="A269" s="1">
        <v>22.0</v>
      </c>
      <c r="B269" s="1">
        <v>31.0</v>
      </c>
      <c r="C269" s="1">
        <v>41.4155512515981</v>
      </c>
      <c r="D269" s="1">
        <v>-95.0177910039949</v>
      </c>
      <c r="E269" s="35" t="s">
        <v>22</v>
      </c>
      <c r="F269" s="35" t="s">
        <v>23</v>
      </c>
      <c r="J269">
        <f>COUNTIF(usernameList, G269)</f>
        <v>0</v>
      </c>
    </row>
    <row r="270">
      <c r="A270" s="1">
        <v>22.0</v>
      </c>
      <c r="B270" s="1">
        <v>32.0</v>
      </c>
      <c r="C270" s="1">
        <v>41.4155512514391</v>
      </c>
      <c r="D270" s="1">
        <v>-95.0175993459086</v>
      </c>
      <c r="E270" s="35" t="s">
        <v>22</v>
      </c>
      <c r="F270" s="35" t="s">
        <v>23</v>
      </c>
      <c r="J270">
        <f>COUNTIF(usernameList, G270)</f>
        <v>0</v>
      </c>
    </row>
    <row r="271">
      <c r="A271" s="1">
        <v>22.0</v>
      </c>
      <c r="B271" s="1">
        <v>33.0</v>
      </c>
      <c r="C271" s="1">
        <v>41.41555125128</v>
      </c>
      <c r="D271" s="1">
        <v>-95.0174076878222</v>
      </c>
      <c r="E271" s="35" t="s">
        <v>22</v>
      </c>
      <c r="F271" s="35" t="s">
        <v>23</v>
      </c>
      <c r="J271">
        <f>COUNTIF(usernameList, G271)</f>
        <v>0</v>
      </c>
    </row>
    <row r="272">
      <c r="A272" s="1">
        <v>22.0</v>
      </c>
      <c r="B272" s="1">
        <v>34.0</v>
      </c>
      <c r="C272" s="1">
        <v>41.415551251121</v>
      </c>
      <c r="D272" s="1">
        <v>-95.0172160297358</v>
      </c>
      <c r="E272" s="35" t="s">
        <v>22</v>
      </c>
      <c r="F272" s="35" t="s">
        <v>23</v>
      </c>
      <c r="J272">
        <f>COUNTIF(usernameList, G272)</f>
        <v>0</v>
      </c>
    </row>
    <row r="273">
      <c r="A273" s="1">
        <v>22.0</v>
      </c>
      <c r="B273" s="1">
        <v>35.0</v>
      </c>
      <c r="C273" s="1">
        <v>41.415551250962</v>
      </c>
      <c r="D273" s="1">
        <v>-95.0170243716495</v>
      </c>
      <c r="E273" s="35" t="s">
        <v>22</v>
      </c>
      <c r="F273" s="35" t="s">
        <v>23</v>
      </c>
      <c r="J273">
        <f>COUNTIF(usernameList, G273)</f>
        <v>0</v>
      </c>
    </row>
    <row r="274">
      <c r="A274" s="1">
        <v>22.0</v>
      </c>
      <c r="B274" s="1">
        <v>36.0</v>
      </c>
      <c r="C274" s="1">
        <v>41.415551250803</v>
      </c>
      <c r="D274" s="1">
        <v>-95.0168327135631</v>
      </c>
      <c r="E274" s="35" t="s">
        <v>22</v>
      </c>
      <c r="F274" s="35" t="s">
        <v>23</v>
      </c>
      <c r="J274">
        <f>COUNTIF(usernameList, G274)</f>
        <v>0</v>
      </c>
    </row>
    <row r="275">
      <c r="A275" s="1">
        <v>22.0</v>
      </c>
      <c r="B275" s="1">
        <v>37.0</v>
      </c>
      <c r="C275" s="1">
        <v>41.4155512506439</v>
      </c>
      <c r="D275" s="1">
        <v>-95.0166410554768</v>
      </c>
      <c r="E275" s="35" t="s">
        <v>22</v>
      </c>
      <c r="F275" s="35" t="s">
        <v>23</v>
      </c>
      <c r="J275">
        <f>COUNTIF(usernameList, G275)</f>
        <v>0</v>
      </c>
    </row>
    <row r="276">
      <c r="A276" s="1">
        <v>22.0</v>
      </c>
      <c r="B276" s="1">
        <v>38.0</v>
      </c>
      <c r="C276" s="1">
        <v>41.4155512504849</v>
      </c>
      <c r="D276" s="1">
        <v>-95.0164493973904</v>
      </c>
      <c r="E276" s="35" t="s">
        <v>22</v>
      </c>
      <c r="F276" s="35" t="s">
        <v>23</v>
      </c>
      <c r="J276">
        <f>COUNTIF(usernameList, G276)</f>
        <v>0</v>
      </c>
    </row>
    <row r="277">
      <c r="A277" s="1">
        <v>22.0</v>
      </c>
      <c r="B277" s="1">
        <v>39.0</v>
      </c>
      <c r="C277" s="1">
        <v>41.4155512503259</v>
      </c>
      <c r="D277" s="1">
        <v>-95.0162577393041</v>
      </c>
      <c r="E277" s="35" t="s">
        <v>22</v>
      </c>
      <c r="F277" s="35" t="s">
        <v>23</v>
      </c>
      <c r="J277">
        <f>COUNTIF(usernameList, G277)</f>
        <v>0</v>
      </c>
    </row>
    <row r="278">
      <c r="A278" s="1">
        <v>22.0</v>
      </c>
      <c r="B278" s="1">
        <v>40.0</v>
      </c>
      <c r="C278" s="1">
        <v>41.4155512501669</v>
      </c>
      <c r="D278" s="1">
        <v>-95.0160660812177</v>
      </c>
      <c r="E278" s="35" t="s">
        <v>22</v>
      </c>
      <c r="F278" s="35" t="s">
        <v>23</v>
      </c>
      <c r="J278">
        <f>COUNTIF(usernameList, G278)</f>
        <v>0</v>
      </c>
    </row>
    <row r="279">
      <c r="A279" s="1">
        <v>22.0</v>
      </c>
      <c r="B279" s="1">
        <v>41.0</v>
      </c>
      <c r="C279" s="1">
        <v>41.4155512500078</v>
      </c>
      <c r="D279" s="1">
        <v>-95.0158744231314</v>
      </c>
      <c r="E279" s="35" t="s">
        <v>22</v>
      </c>
      <c r="F279" s="35" t="s">
        <v>23</v>
      </c>
      <c r="J279">
        <f>COUNTIF(usernameList, G279)</f>
        <v>0</v>
      </c>
    </row>
    <row r="280">
      <c r="A280" s="1">
        <v>22.0</v>
      </c>
      <c r="B280" s="1">
        <v>42.0</v>
      </c>
      <c r="C280" s="1">
        <v>41.4155512498488</v>
      </c>
      <c r="D280" s="1">
        <v>-95.015682765045</v>
      </c>
      <c r="E280" s="35" t="s">
        <v>22</v>
      </c>
      <c r="F280" s="35" t="s">
        <v>23</v>
      </c>
      <c r="J280">
        <f>COUNTIF(usernameList, G280)</f>
        <v>0</v>
      </c>
    </row>
    <row r="281">
      <c r="A281" s="1">
        <v>22.0</v>
      </c>
      <c r="B281" s="1">
        <v>48.0</v>
      </c>
      <c r="C281" s="1">
        <v>41.4155512488947</v>
      </c>
      <c r="D281" s="1">
        <v>-95.0145328165269</v>
      </c>
      <c r="E281" s="35" t="s">
        <v>22</v>
      </c>
      <c r="F281" s="35" t="s">
        <v>23</v>
      </c>
      <c r="J281">
        <f>COUNTIF(usernameList, G281)</f>
        <v>0</v>
      </c>
    </row>
    <row r="282">
      <c r="A282" s="1">
        <v>22.0</v>
      </c>
      <c r="B282" s="1">
        <v>49.0</v>
      </c>
      <c r="C282" s="1">
        <v>41.4155512487357</v>
      </c>
      <c r="D282" s="1">
        <v>-95.0143411584406</v>
      </c>
      <c r="E282" s="35" t="s">
        <v>22</v>
      </c>
      <c r="F282" s="35" t="s">
        <v>23</v>
      </c>
      <c r="J282">
        <f>COUNTIF(usernameList, G282)</f>
        <v>0</v>
      </c>
    </row>
    <row r="283">
      <c r="A283" s="1">
        <v>23.0</v>
      </c>
      <c r="B283" s="1">
        <v>8.0</v>
      </c>
      <c r="C283" s="1">
        <v>41.4154075248102</v>
      </c>
      <c r="D283" s="1">
        <v>-95.0221991459184</v>
      </c>
      <c r="E283" s="35" t="s">
        <v>22</v>
      </c>
      <c r="F283" s="35" t="s">
        <v>23</v>
      </c>
      <c r="G283" s="1" t="s">
        <v>162</v>
      </c>
      <c r="H283" s="36" t="s">
        <v>163</v>
      </c>
      <c r="J283">
        <f>COUNTIF(usernameList, G283)</f>
        <v>1</v>
      </c>
    </row>
    <row r="284">
      <c r="A284" s="1">
        <v>23.0</v>
      </c>
      <c r="B284" s="1">
        <v>9.0</v>
      </c>
      <c r="C284" s="1">
        <v>41.4154075246511</v>
      </c>
      <c r="D284" s="1">
        <v>-95.0220074882562</v>
      </c>
      <c r="E284" s="35" t="s">
        <v>22</v>
      </c>
      <c r="F284" s="35" t="s">
        <v>23</v>
      </c>
      <c r="J284">
        <f>COUNTIF(usernameList, G284)</f>
        <v>0</v>
      </c>
    </row>
    <row r="285">
      <c r="A285" s="1">
        <v>23.0</v>
      </c>
      <c r="B285" s="1">
        <v>10.0</v>
      </c>
      <c r="C285" s="1">
        <v>41.4154075244921</v>
      </c>
      <c r="D285" s="1">
        <v>-95.021815830594</v>
      </c>
      <c r="E285" s="35" t="s">
        <v>22</v>
      </c>
      <c r="F285" s="35" t="s">
        <v>23</v>
      </c>
      <c r="J285">
        <f>COUNTIF(usernameList, G285)</f>
        <v>0</v>
      </c>
    </row>
    <row r="286">
      <c r="A286" s="1">
        <v>23.0</v>
      </c>
      <c r="B286" s="1">
        <v>11.0</v>
      </c>
      <c r="C286" s="1">
        <v>41.4154075243331</v>
      </c>
      <c r="D286" s="1">
        <v>-95.0216241729317</v>
      </c>
      <c r="E286" s="35" t="s">
        <v>22</v>
      </c>
      <c r="F286" s="35" t="s">
        <v>23</v>
      </c>
      <c r="J286">
        <f>COUNTIF(usernameList, G286)</f>
        <v>0</v>
      </c>
    </row>
    <row r="287">
      <c r="A287" s="1">
        <v>23.0</v>
      </c>
      <c r="B287" s="1">
        <v>12.0</v>
      </c>
      <c r="C287" s="1">
        <v>41.4154075241741</v>
      </c>
      <c r="D287" s="1">
        <v>-95.0214325152695</v>
      </c>
      <c r="E287" s="35" t="s">
        <v>22</v>
      </c>
      <c r="F287" s="35" t="s">
        <v>23</v>
      </c>
      <c r="J287">
        <f>COUNTIF(usernameList, G287)</f>
        <v>0</v>
      </c>
    </row>
    <row r="288">
      <c r="A288" s="1">
        <v>23.0</v>
      </c>
      <c r="B288" s="1">
        <v>13.0</v>
      </c>
      <c r="C288" s="1">
        <v>41.4154075240151</v>
      </c>
      <c r="D288" s="1">
        <v>-95.0212408576072</v>
      </c>
      <c r="E288" s="35" t="s">
        <v>22</v>
      </c>
      <c r="F288" s="35" t="s">
        <v>23</v>
      </c>
      <c r="J288">
        <f>COUNTIF(usernameList, G288)</f>
        <v>0</v>
      </c>
    </row>
    <row r="289">
      <c r="A289" s="1">
        <v>23.0</v>
      </c>
      <c r="B289" s="1">
        <v>14.0</v>
      </c>
      <c r="C289" s="1">
        <v>41.415407523856</v>
      </c>
      <c r="D289" s="1">
        <v>-95.0210491999449</v>
      </c>
      <c r="E289" s="41" t="s">
        <v>151</v>
      </c>
      <c r="F289" s="41" t="s">
        <v>152</v>
      </c>
      <c r="J289">
        <f>COUNTIF(usernameList, G289)</f>
        <v>0</v>
      </c>
    </row>
    <row r="290">
      <c r="A290" s="1">
        <v>23.0</v>
      </c>
      <c r="B290" s="1">
        <v>15.0</v>
      </c>
      <c r="C290" s="1">
        <v>41.415407523697</v>
      </c>
      <c r="D290" s="1">
        <v>-95.0208575422826</v>
      </c>
      <c r="E290" s="41" t="s">
        <v>151</v>
      </c>
      <c r="F290" s="41" t="s">
        <v>152</v>
      </c>
      <c r="J290">
        <f>COUNTIF(usernameList, G290)</f>
        <v>0</v>
      </c>
    </row>
    <row r="291">
      <c r="A291" s="1">
        <v>23.0</v>
      </c>
      <c r="B291" s="1">
        <v>16.0</v>
      </c>
      <c r="C291" s="1">
        <v>41.415407523538</v>
      </c>
      <c r="D291" s="1">
        <v>-95.0206658846203</v>
      </c>
      <c r="E291" s="41" t="s">
        <v>151</v>
      </c>
      <c r="F291" s="41" t="s">
        <v>152</v>
      </c>
      <c r="J291">
        <f>COUNTIF(usernameList, G291)</f>
        <v>0</v>
      </c>
    </row>
    <row r="292">
      <c r="A292" s="1">
        <v>23.0</v>
      </c>
      <c r="B292" s="1">
        <v>17.0</v>
      </c>
      <c r="C292" s="1">
        <v>41.415407523379</v>
      </c>
      <c r="D292" s="1">
        <v>-95.0204742269581</v>
      </c>
      <c r="E292" s="41" t="s">
        <v>151</v>
      </c>
      <c r="F292" s="41" t="s">
        <v>152</v>
      </c>
      <c r="J292">
        <f>COUNTIF(usernameList, G292)</f>
        <v>0</v>
      </c>
    </row>
    <row r="293">
      <c r="A293" s="1">
        <v>23.0</v>
      </c>
      <c r="B293" s="1">
        <v>18.0</v>
      </c>
      <c r="C293" s="1">
        <v>41.4154075232199</v>
      </c>
      <c r="D293" s="1">
        <v>-95.0202825692958</v>
      </c>
      <c r="E293" s="41" t="s">
        <v>151</v>
      </c>
      <c r="F293" s="41" t="s">
        <v>152</v>
      </c>
      <c r="J293">
        <f>COUNTIF(usernameList, G293)</f>
        <v>0</v>
      </c>
    </row>
    <row r="294">
      <c r="A294" s="1">
        <v>23.0</v>
      </c>
      <c r="B294" s="1">
        <v>19.0</v>
      </c>
      <c r="C294" s="1">
        <v>41.4154075230609</v>
      </c>
      <c r="D294" s="1">
        <v>-95.0200909116335</v>
      </c>
      <c r="E294" s="41" t="s">
        <v>151</v>
      </c>
      <c r="F294" s="41" t="s">
        <v>152</v>
      </c>
      <c r="J294">
        <f>COUNTIF(usernameList, G294)</f>
        <v>0</v>
      </c>
    </row>
    <row r="295">
      <c r="A295" s="1">
        <v>23.0</v>
      </c>
      <c r="B295" s="1">
        <v>20.0</v>
      </c>
      <c r="C295" s="1">
        <v>41.4154075229019</v>
      </c>
      <c r="D295" s="1">
        <v>-95.0198992539713</v>
      </c>
      <c r="E295" s="41" t="s">
        <v>151</v>
      </c>
      <c r="F295" s="41" t="s">
        <v>152</v>
      </c>
      <c r="J295">
        <f>COUNTIF(usernameList, G295)</f>
        <v>0</v>
      </c>
    </row>
    <row r="296">
      <c r="A296" s="1">
        <v>23.0</v>
      </c>
      <c r="B296" s="1">
        <v>21.0</v>
      </c>
      <c r="C296" s="1">
        <v>41.4154075227429</v>
      </c>
      <c r="D296" s="1">
        <v>-95.0197075963091</v>
      </c>
      <c r="E296" s="41" t="s">
        <v>151</v>
      </c>
      <c r="F296" s="41" t="s">
        <v>152</v>
      </c>
      <c r="J296">
        <f>COUNTIF(usernameList, G296)</f>
        <v>0</v>
      </c>
    </row>
    <row r="297">
      <c r="A297" s="1">
        <v>23.0</v>
      </c>
      <c r="B297" s="1">
        <v>22.0</v>
      </c>
      <c r="C297" s="1">
        <v>41.4154075225838</v>
      </c>
      <c r="D297" s="1">
        <v>-95.0195159386468</v>
      </c>
      <c r="E297" s="41" t="s">
        <v>151</v>
      </c>
      <c r="F297" s="41" t="s">
        <v>152</v>
      </c>
      <c r="J297">
        <f>COUNTIF(usernameList, G297)</f>
        <v>0</v>
      </c>
    </row>
    <row r="298">
      <c r="A298" s="1">
        <v>23.0</v>
      </c>
      <c r="B298" s="1">
        <v>23.0</v>
      </c>
      <c r="C298" s="1">
        <v>41.4154075224248</v>
      </c>
      <c r="D298" s="1">
        <v>-95.0193242809846</v>
      </c>
      <c r="E298" s="41" t="s">
        <v>151</v>
      </c>
      <c r="F298" s="41" t="s">
        <v>152</v>
      </c>
      <c r="J298">
        <f>COUNTIF(usernameList, G298)</f>
        <v>0</v>
      </c>
    </row>
    <row r="299">
      <c r="A299" s="1">
        <v>23.0</v>
      </c>
      <c r="B299" s="1">
        <v>24.0</v>
      </c>
      <c r="C299" s="1">
        <v>41.4154075222658</v>
      </c>
      <c r="D299" s="1">
        <v>-95.0191326233223</v>
      </c>
      <c r="E299" s="41" t="s">
        <v>151</v>
      </c>
      <c r="F299" s="41" t="s">
        <v>152</v>
      </c>
      <c r="J299">
        <f>COUNTIF(usernameList, G299)</f>
        <v>0</v>
      </c>
    </row>
    <row r="300">
      <c r="A300" s="1">
        <v>23.0</v>
      </c>
      <c r="B300" s="1">
        <v>25.0</v>
      </c>
      <c r="C300" s="1">
        <v>41.4154075221068</v>
      </c>
      <c r="D300" s="1">
        <v>-95.0189409656601</v>
      </c>
      <c r="E300" s="41" t="s">
        <v>151</v>
      </c>
      <c r="F300" s="41" t="s">
        <v>152</v>
      </c>
      <c r="J300">
        <f>COUNTIF(usernameList, G300)</f>
        <v>0</v>
      </c>
    </row>
    <row r="301">
      <c r="A301" s="1">
        <v>23.0</v>
      </c>
      <c r="B301" s="1">
        <v>26.0</v>
      </c>
      <c r="C301" s="1">
        <v>41.4154075219477</v>
      </c>
      <c r="D301" s="1">
        <v>-95.0187493079979</v>
      </c>
      <c r="E301" s="41" t="s">
        <v>151</v>
      </c>
      <c r="F301" s="41" t="s">
        <v>152</v>
      </c>
      <c r="J301">
        <f>COUNTIF(usernameList, G301)</f>
        <v>0</v>
      </c>
    </row>
    <row r="302">
      <c r="A302" s="1">
        <v>23.0</v>
      </c>
      <c r="B302" s="1">
        <v>27.0</v>
      </c>
      <c r="C302" s="1">
        <v>41.4154075217887</v>
      </c>
      <c r="D302" s="1">
        <v>-95.0185576503356</v>
      </c>
      <c r="E302" s="41" t="s">
        <v>151</v>
      </c>
      <c r="F302" s="41" t="s">
        <v>152</v>
      </c>
      <c r="J302">
        <f>COUNTIF(usernameList, G302)</f>
        <v>0</v>
      </c>
    </row>
    <row r="303">
      <c r="A303" s="1">
        <v>23.0</v>
      </c>
      <c r="B303" s="1">
        <v>28.0</v>
      </c>
      <c r="C303" s="1">
        <v>41.4154075216297</v>
      </c>
      <c r="D303" s="1">
        <v>-95.0183659926734</v>
      </c>
      <c r="E303" s="41" t="s">
        <v>151</v>
      </c>
      <c r="F303" s="41" t="s">
        <v>152</v>
      </c>
      <c r="J303">
        <f>COUNTIF(usernameList, G303)</f>
        <v>0</v>
      </c>
    </row>
    <row r="304">
      <c r="A304" s="1">
        <v>23.0</v>
      </c>
      <c r="B304" s="1">
        <v>29.0</v>
      </c>
      <c r="C304" s="1">
        <v>41.4154075214707</v>
      </c>
      <c r="D304" s="1">
        <v>-95.0181743350111</v>
      </c>
      <c r="E304" s="41" t="s">
        <v>151</v>
      </c>
      <c r="F304" s="41" t="s">
        <v>152</v>
      </c>
      <c r="J304">
        <f>COUNTIF(usernameList, G304)</f>
        <v>0</v>
      </c>
    </row>
    <row r="305">
      <c r="A305" s="1">
        <v>23.0</v>
      </c>
      <c r="B305" s="1">
        <v>30.0</v>
      </c>
      <c r="C305" s="1">
        <v>41.4154075213117</v>
      </c>
      <c r="D305" s="1">
        <v>-95.0179826773489</v>
      </c>
      <c r="E305" s="41" t="s">
        <v>151</v>
      </c>
      <c r="F305" s="41" t="s">
        <v>152</v>
      </c>
      <c r="J305">
        <f>COUNTIF(usernameList, G305)</f>
        <v>0</v>
      </c>
    </row>
    <row r="306">
      <c r="A306" s="1">
        <v>23.0</v>
      </c>
      <c r="B306" s="1">
        <v>31.0</v>
      </c>
      <c r="C306" s="1">
        <v>41.4154075211526</v>
      </c>
      <c r="D306" s="1">
        <v>-95.0177910196866</v>
      </c>
      <c r="E306" s="41" t="s">
        <v>151</v>
      </c>
      <c r="F306" s="41" t="s">
        <v>152</v>
      </c>
      <c r="J306">
        <f>COUNTIF(usernameList, G306)</f>
        <v>0</v>
      </c>
    </row>
    <row r="307">
      <c r="A307" s="1">
        <v>23.0</v>
      </c>
      <c r="B307" s="1">
        <v>32.0</v>
      </c>
      <c r="C307" s="1">
        <v>41.4154075209936</v>
      </c>
      <c r="D307" s="1">
        <v>-95.0175993620244</v>
      </c>
      <c r="E307" s="41" t="s">
        <v>151</v>
      </c>
      <c r="F307" s="41" t="s">
        <v>152</v>
      </c>
      <c r="J307">
        <f>COUNTIF(usernameList, G307)</f>
        <v>0</v>
      </c>
    </row>
    <row r="308">
      <c r="A308" s="1">
        <v>23.0</v>
      </c>
      <c r="B308" s="1">
        <v>33.0</v>
      </c>
      <c r="C308" s="1">
        <v>41.4154075208346</v>
      </c>
      <c r="D308" s="1">
        <v>-95.0174077043622</v>
      </c>
      <c r="E308" s="41" t="s">
        <v>151</v>
      </c>
      <c r="F308" s="41" t="s">
        <v>152</v>
      </c>
      <c r="J308">
        <f>COUNTIF(usernameList, G308)</f>
        <v>0</v>
      </c>
    </row>
    <row r="309">
      <c r="A309" s="1">
        <v>23.0</v>
      </c>
      <c r="B309" s="1">
        <v>34.0</v>
      </c>
      <c r="C309" s="1">
        <v>41.4154075206756</v>
      </c>
      <c r="D309" s="1">
        <v>-95.0172160466999</v>
      </c>
      <c r="E309" s="35" t="s">
        <v>22</v>
      </c>
      <c r="F309" s="35" t="s">
        <v>23</v>
      </c>
      <c r="J309">
        <f>COUNTIF(usernameList, G309)</f>
        <v>0</v>
      </c>
    </row>
    <row r="310">
      <c r="A310" s="1">
        <v>23.0</v>
      </c>
      <c r="B310" s="1">
        <v>35.0</v>
      </c>
      <c r="C310" s="1">
        <v>41.4154075205165</v>
      </c>
      <c r="D310" s="1">
        <v>-95.0170243890377</v>
      </c>
      <c r="E310" s="35" t="s">
        <v>22</v>
      </c>
      <c r="F310" s="35" t="s">
        <v>23</v>
      </c>
      <c r="J310">
        <f>COUNTIF(usernameList, G310)</f>
        <v>0</v>
      </c>
    </row>
    <row r="311">
      <c r="A311" s="1">
        <v>23.0</v>
      </c>
      <c r="B311" s="1">
        <v>36.0</v>
      </c>
      <c r="C311" s="1">
        <v>41.4154075203575</v>
      </c>
      <c r="D311" s="1">
        <v>-95.0168327313754</v>
      </c>
      <c r="E311" s="35" t="s">
        <v>22</v>
      </c>
      <c r="F311" s="35" t="s">
        <v>23</v>
      </c>
      <c r="J311">
        <f>COUNTIF(usernameList, G311)</f>
        <v>0</v>
      </c>
    </row>
    <row r="312">
      <c r="A312" s="1">
        <v>23.0</v>
      </c>
      <c r="B312" s="1">
        <v>37.0</v>
      </c>
      <c r="C312" s="1">
        <v>41.4154075201985</v>
      </c>
      <c r="D312" s="1">
        <v>-95.0166410737132</v>
      </c>
      <c r="E312" s="35" t="s">
        <v>22</v>
      </c>
      <c r="F312" s="35" t="s">
        <v>23</v>
      </c>
      <c r="J312">
        <f>COUNTIF(usernameList, G312)</f>
        <v>0</v>
      </c>
    </row>
    <row r="313">
      <c r="A313" s="1">
        <v>23.0</v>
      </c>
      <c r="B313" s="1">
        <v>38.0</v>
      </c>
      <c r="C313" s="1">
        <v>41.4154075200395</v>
      </c>
      <c r="D313" s="1">
        <v>-95.0164494160509</v>
      </c>
      <c r="E313" s="35" t="s">
        <v>22</v>
      </c>
      <c r="F313" s="35" t="s">
        <v>23</v>
      </c>
      <c r="J313">
        <f>COUNTIF(usernameList, G313)</f>
        <v>0</v>
      </c>
    </row>
    <row r="314">
      <c r="A314" s="1">
        <v>23.0</v>
      </c>
      <c r="B314" s="1">
        <v>39.0</v>
      </c>
      <c r="C314" s="1">
        <v>41.4154075198804</v>
      </c>
      <c r="D314" s="1">
        <v>-95.0162577583887</v>
      </c>
      <c r="E314" s="35" t="s">
        <v>22</v>
      </c>
      <c r="F314" s="35" t="s">
        <v>23</v>
      </c>
      <c r="J314">
        <f>COUNTIF(usernameList, G314)</f>
        <v>0</v>
      </c>
    </row>
    <row r="315">
      <c r="A315" s="1">
        <v>23.0</v>
      </c>
      <c r="B315" s="1">
        <v>40.0</v>
      </c>
      <c r="C315" s="1">
        <v>41.4154075197214</v>
      </c>
      <c r="D315" s="1">
        <v>-95.0160661007265</v>
      </c>
      <c r="E315" s="35" t="s">
        <v>22</v>
      </c>
      <c r="F315" s="35" t="s">
        <v>23</v>
      </c>
      <c r="J315">
        <f>COUNTIF(usernameList, G315)</f>
        <v>0</v>
      </c>
    </row>
    <row r="316">
      <c r="A316" s="1">
        <v>23.0</v>
      </c>
      <c r="B316" s="1">
        <v>41.0</v>
      </c>
      <c r="C316" s="1">
        <v>41.4154075195624</v>
      </c>
      <c r="D316" s="1">
        <v>-95.0158744430642</v>
      </c>
      <c r="E316" s="35" t="s">
        <v>22</v>
      </c>
      <c r="F316" s="35" t="s">
        <v>23</v>
      </c>
      <c r="J316">
        <f>COUNTIF(usernameList, G316)</f>
        <v>0</v>
      </c>
    </row>
    <row r="317">
      <c r="A317" s="1">
        <v>23.0</v>
      </c>
      <c r="B317" s="1">
        <v>42.0</v>
      </c>
      <c r="C317" s="1">
        <v>41.4154075194034</v>
      </c>
      <c r="D317" s="1">
        <v>-95.015682785402</v>
      </c>
      <c r="E317" s="35" t="s">
        <v>22</v>
      </c>
      <c r="F317" s="35" t="s">
        <v>23</v>
      </c>
      <c r="J317">
        <f>COUNTIF(usernameList, G317)</f>
        <v>0</v>
      </c>
    </row>
    <row r="318">
      <c r="A318" s="1">
        <v>23.0</v>
      </c>
      <c r="B318" s="1">
        <v>43.0</v>
      </c>
      <c r="C318" s="1">
        <v>41.4154075192443</v>
      </c>
      <c r="D318" s="1">
        <v>-95.0154911277397</v>
      </c>
      <c r="E318" s="35" t="s">
        <v>22</v>
      </c>
      <c r="F318" s="35" t="s">
        <v>23</v>
      </c>
      <c r="J318">
        <f>COUNTIF(usernameList, G318)</f>
        <v>0</v>
      </c>
    </row>
    <row r="319">
      <c r="A319" s="1">
        <v>24.0</v>
      </c>
      <c r="B319" s="1">
        <v>3.0</v>
      </c>
      <c r="C319" s="1">
        <v>41.4152637951598</v>
      </c>
      <c r="D319" s="1">
        <v>-95.0231574380465</v>
      </c>
      <c r="E319" s="35" t="s">
        <v>22</v>
      </c>
      <c r="F319" s="35" t="s">
        <v>23</v>
      </c>
      <c r="G319" s="1" t="s">
        <v>164</v>
      </c>
      <c r="H319" s="36" t="s">
        <v>165</v>
      </c>
      <c r="J319">
        <f>COUNTIF(usernameList, G319)</f>
        <v>4</v>
      </c>
    </row>
    <row r="320">
      <c r="A320" s="1">
        <v>24.0</v>
      </c>
      <c r="B320" s="1">
        <v>4.0</v>
      </c>
      <c r="C320" s="1">
        <v>41.4152637950008</v>
      </c>
      <c r="D320" s="1">
        <v>-95.0229657808083</v>
      </c>
      <c r="E320" s="35" t="s">
        <v>22</v>
      </c>
      <c r="F320" s="35" t="s">
        <v>23</v>
      </c>
      <c r="J320">
        <f>COUNTIF(usernameList, G320)</f>
        <v>0</v>
      </c>
    </row>
    <row r="321">
      <c r="A321" s="1">
        <v>24.0</v>
      </c>
      <c r="B321" s="1">
        <v>7.0</v>
      </c>
      <c r="C321" s="1">
        <v>41.4152637945237</v>
      </c>
      <c r="D321" s="1">
        <v>-95.0223908090937</v>
      </c>
      <c r="E321" s="35" t="s">
        <v>22</v>
      </c>
      <c r="F321" s="35" t="s">
        <v>23</v>
      </c>
      <c r="J321">
        <f>COUNTIF(usernameList, G321)</f>
        <v>0</v>
      </c>
    </row>
    <row r="322">
      <c r="A322" s="1">
        <v>24.0</v>
      </c>
      <c r="B322" s="1">
        <v>8.0</v>
      </c>
      <c r="C322" s="1">
        <v>41.4152637943647</v>
      </c>
      <c r="D322" s="1">
        <v>-95.0221991518555</v>
      </c>
      <c r="E322" s="35" t="s">
        <v>22</v>
      </c>
      <c r="F322" s="35" t="s">
        <v>23</v>
      </c>
      <c r="G322" s="1" t="s">
        <v>56</v>
      </c>
      <c r="H322" s="36" t="s">
        <v>166</v>
      </c>
      <c r="J322">
        <f>COUNTIF(usernameList, G322)</f>
        <v>5</v>
      </c>
    </row>
    <row r="323">
      <c r="A323" s="1">
        <v>24.0</v>
      </c>
      <c r="B323" s="1">
        <v>9.0</v>
      </c>
      <c r="C323" s="1">
        <v>41.4152637942057</v>
      </c>
      <c r="D323" s="1">
        <v>-95.0220074946173</v>
      </c>
      <c r="E323" s="35" t="s">
        <v>22</v>
      </c>
      <c r="F323" s="35" t="s">
        <v>23</v>
      </c>
      <c r="J323">
        <f>COUNTIF(usernameList, G323)</f>
        <v>0</v>
      </c>
    </row>
    <row r="324">
      <c r="A324" s="1">
        <v>24.0</v>
      </c>
      <c r="B324" s="1">
        <v>10.0</v>
      </c>
      <c r="C324" s="1">
        <v>41.4152637940467</v>
      </c>
      <c r="D324" s="1">
        <v>-95.0218158373791</v>
      </c>
      <c r="E324" s="35" t="s">
        <v>22</v>
      </c>
      <c r="F324" s="35" t="s">
        <v>23</v>
      </c>
      <c r="J324">
        <f>COUNTIF(usernameList, G324)</f>
        <v>0</v>
      </c>
    </row>
    <row r="325">
      <c r="A325" s="1">
        <v>24.0</v>
      </c>
      <c r="B325" s="1">
        <v>11.0</v>
      </c>
      <c r="C325" s="1">
        <v>41.4152637938876</v>
      </c>
      <c r="D325" s="1">
        <v>-95.0216241801409</v>
      </c>
      <c r="E325" s="35" t="s">
        <v>22</v>
      </c>
      <c r="F325" s="35" t="s">
        <v>23</v>
      </c>
      <c r="J325">
        <f>COUNTIF(usernameList, G325)</f>
        <v>0</v>
      </c>
    </row>
    <row r="326">
      <c r="A326" s="1">
        <v>24.0</v>
      </c>
      <c r="B326" s="1">
        <v>12.0</v>
      </c>
      <c r="C326" s="1">
        <v>41.4152637937286</v>
      </c>
      <c r="D326" s="1">
        <v>-95.0214325229027</v>
      </c>
      <c r="E326" s="35" t="s">
        <v>22</v>
      </c>
      <c r="F326" s="35" t="s">
        <v>23</v>
      </c>
      <c r="J326">
        <f>COUNTIF(usernameList, G326)</f>
        <v>0</v>
      </c>
    </row>
    <row r="327">
      <c r="A327" s="1">
        <v>24.0</v>
      </c>
      <c r="B327" s="1">
        <v>13.0</v>
      </c>
      <c r="C327" s="1">
        <v>41.4152637935696</v>
      </c>
      <c r="D327" s="1">
        <v>-95.0212408656646</v>
      </c>
      <c r="E327" s="41" t="s">
        <v>151</v>
      </c>
      <c r="F327" s="41" t="s">
        <v>152</v>
      </c>
      <c r="G327" s="1" t="s">
        <v>29</v>
      </c>
      <c r="H327" s="36" t="s">
        <v>167</v>
      </c>
      <c r="J327">
        <f>COUNTIF(usernameList, G327)</f>
        <v>5</v>
      </c>
    </row>
    <row r="328">
      <c r="A328" s="1">
        <v>24.0</v>
      </c>
      <c r="B328" s="1">
        <v>14.0</v>
      </c>
      <c r="C328" s="1">
        <v>41.4152637934106</v>
      </c>
      <c r="D328" s="1">
        <v>-95.0210492084264</v>
      </c>
      <c r="E328" s="35" t="s">
        <v>22</v>
      </c>
      <c r="F328" s="35" t="s">
        <v>23</v>
      </c>
      <c r="J328">
        <f>COUNTIF(usernameList, G328)</f>
        <v>0</v>
      </c>
    </row>
    <row r="329">
      <c r="A329" s="1">
        <v>24.0</v>
      </c>
      <c r="B329" s="1">
        <v>15.0</v>
      </c>
      <c r="C329" s="1">
        <v>41.4152637932516</v>
      </c>
      <c r="D329" s="1">
        <v>-95.0208575511883</v>
      </c>
      <c r="E329" s="35" t="s">
        <v>22</v>
      </c>
      <c r="F329" s="35" t="s">
        <v>23</v>
      </c>
      <c r="J329">
        <f>COUNTIF(usernameList, G329)</f>
        <v>0</v>
      </c>
    </row>
    <row r="330">
      <c r="A330" s="1">
        <v>24.0</v>
      </c>
      <c r="B330" s="1">
        <v>16.0</v>
      </c>
      <c r="C330" s="1">
        <v>41.4152637930925</v>
      </c>
      <c r="D330" s="1">
        <v>-95.0206658939502</v>
      </c>
      <c r="E330" s="35" t="s">
        <v>22</v>
      </c>
      <c r="F330" s="35" t="s">
        <v>23</v>
      </c>
      <c r="J330">
        <f>COUNTIF(usernameList, G330)</f>
        <v>0</v>
      </c>
    </row>
    <row r="331">
      <c r="A331" s="1">
        <v>24.0</v>
      </c>
      <c r="B331" s="1">
        <v>17.0</v>
      </c>
      <c r="C331" s="1">
        <v>41.4152637929335</v>
      </c>
      <c r="D331" s="1">
        <v>-95.020474236712</v>
      </c>
      <c r="E331" s="35" t="s">
        <v>22</v>
      </c>
      <c r="F331" s="35" t="s">
        <v>23</v>
      </c>
      <c r="J331">
        <f>COUNTIF(usernameList, G331)</f>
        <v>0</v>
      </c>
    </row>
    <row r="332">
      <c r="A332" s="1">
        <v>24.0</v>
      </c>
      <c r="B332" s="1">
        <v>18.0</v>
      </c>
      <c r="C332" s="1">
        <v>41.4152637927745</v>
      </c>
      <c r="D332" s="1">
        <v>-95.0202825794739</v>
      </c>
      <c r="E332" s="35" t="s">
        <v>22</v>
      </c>
      <c r="F332" s="35" t="s">
        <v>23</v>
      </c>
      <c r="J332">
        <f>COUNTIF(usernameList, G332)</f>
        <v>0</v>
      </c>
    </row>
    <row r="333">
      <c r="A333" s="1">
        <v>24.0</v>
      </c>
      <c r="B333" s="1">
        <v>19.0</v>
      </c>
      <c r="C333" s="1">
        <v>41.4152637926155</v>
      </c>
      <c r="D333" s="1">
        <v>-95.0200909222358</v>
      </c>
      <c r="E333" s="35" t="s">
        <v>22</v>
      </c>
      <c r="F333" s="35" t="s">
        <v>23</v>
      </c>
      <c r="J333">
        <f>COUNTIF(usernameList, G333)</f>
        <v>0</v>
      </c>
    </row>
    <row r="334">
      <c r="A334" s="1">
        <v>24.0</v>
      </c>
      <c r="B334" s="1">
        <v>20.0</v>
      </c>
      <c r="C334" s="1">
        <v>41.4152637924564</v>
      </c>
      <c r="D334" s="1">
        <v>-95.0198992649976</v>
      </c>
      <c r="E334" s="35" t="s">
        <v>22</v>
      </c>
      <c r="F334" s="35" t="s">
        <v>23</v>
      </c>
      <c r="J334">
        <f>COUNTIF(usernameList, G334)</f>
        <v>0</v>
      </c>
    </row>
    <row r="335">
      <c r="A335" s="1">
        <v>24.0</v>
      </c>
      <c r="B335" s="1">
        <v>21.0</v>
      </c>
      <c r="C335" s="1">
        <v>41.4152637922974</v>
      </c>
      <c r="D335" s="1">
        <v>-95.0197076077595</v>
      </c>
      <c r="E335" s="35" t="s">
        <v>22</v>
      </c>
      <c r="F335" s="35" t="s">
        <v>23</v>
      </c>
      <c r="J335">
        <f>COUNTIF(usernameList, G335)</f>
        <v>0</v>
      </c>
    </row>
    <row r="336">
      <c r="A336" s="1">
        <v>24.0</v>
      </c>
      <c r="B336" s="1">
        <v>22.0</v>
      </c>
      <c r="C336" s="1">
        <v>41.4152637921384</v>
      </c>
      <c r="D336" s="1">
        <v>-95.0195159505214</v>
      </c>
      <c r="E336" s="35" t="s">
        <v>22</v>
      </c>
      <c r="F336" s="35" t="s">
        <v>23</v>
      </c>
      <c r="J336">
        <f>COUNTIF(usernameList, G336)</f>
        <v>0</v>
      </c>
    </row>
    <row r="337">
      <c r="A337" s="1">
        <v>24.0</v>
      </c>
      <c r="B337" s="1">
        <v>23.0</v>
      </c>
      <c r="C337" s="1">
        <v>41.4152637919794</v>
      </c>
      <c r="D337" s="1">
        <v>-95.0193242932832</v>
      </c>
      <c r="E337" s="35" t="s">
        <v>22</v>
      </c>
      <c r="F337" s="35" t="s">
        <v>23</v>
      </c>
      <c r="J337">
        <f>COUNTIF(usernameList, G337)</f>
        <v>0</v>
      </c>
    </row>
    <row r="338">
      <c r="A338" s="1">
        <v>24.0</v>
      </c>
      <c r="B338" s="1">
        <v>24.0</v>
      </c>
      <c r="C338" s="1">
        <v>41.4152637918203</v>
      </c>
      <c r="D338" s="1">
        <v>-95.0191326360451</v>
      </c>
      <c r="E338" s="35" t="s">
        <v>22</v>
      </c>
      <c r="F338" s="35" t="s">
        <v>23</v>
      </c>
      <c r="J338">
        <f>COUNTIF(usernameList, G338)</f>
        <v>0</v>
      </c>
    </row>
    <row r="339">
      <c r="A339" s="1">
        <v>24.0</v>
      </c>
      <c r="B339" s="1">
        <v>25.0</v>
      </c>
      <c r="C339" s="1">
        <v>41.4152637916613</v>
      </c>
      <c r="D339" s="1">
        <v>-95.018940978807</v>
      </c>
      <c r="E339" s="35" t="s">
        <v>22</v>
      </c>
      <c r="F339" s="35" t="s">
        <v>23</v>
      </c>
      <c r="J339">
        <f>COUNTIF(usernameList, G339)</f>
        <v>0</v>
      </c>
    </row>
    <row r="340">
      <c r="A340" s="1">
        <v>24.0</v>
      </c>
      <c r="B340" s="1">
        <v>26.0</v>
      </c>
      <c r="C340" s="1">
        <v>41.4152637915023</v>
      </c>
      <c r="D340" s="1">
        <v>-95.0187493215688</v>
      </c>
      <c r="E340" s="35" t="s">
        <v>22</v>
      </c>
      <c r="F340" s="35" t="s">
        <v>23</v>
      </c>
      <c r="J340">
        <f>COUNTIF(usernameList, G340)</f>
        <v>0</v>
      </c>
    </row>
    <row r="341">
      <c r="A341" s="1">
        <v>24.0</v>
      </c>
      <c r="B341" s="1">
        <v>27.0</v>
      </c>
      <c r="C341" s="1">
        <v>41.4152637913433</v>
      </c>
      <c r="D341" s="1">
        <v>-95.0185576643307</v>
      </c>
      <c r="E341" s="35" t="s">
        <v>22</v>
      </c>
      <c r="F341" s="35" t="s">
        <v>23</v>
      </c>
      <c r="J341">
        <f>COUNTIF(usernameList, G341)</f>
        <v>0</v>
      </c>
    </row>
    <row r="342">
      <c r="A342" s="1">
        <v>24.0</v>
      </c>
      <c r="B342" s="1">
        <v>28.0</v>
      </c>
      <c r="C342" s="1">
        <v>41.4152637911842</v>
      </c>
      <c r="D342" s="1">
        <v>-95.0183660070926</v>
      </c>
      <c r="E342" s="35" t="s">
        <v>22</v>
      </c>
      <c r="F342" s="35" t="s">
        <v>23</v>
      </c>
      <c r="J342">
        <f>COUNTIF(usernameList, G342)</f>
        <v>0</v>
      </c>
    </row>
    <row r="343">
      <c r="A343" s="1">
        <v>24.0</v>
      </c>
      <c r="B343" s="1">
        <v>29.0</v>
      </c>
      <c r="C343" s="1">
        <v>41.4152637910252</v>
      </c>
      <c r="D343" s="1">
        <v>-95.0181743498544</v>
      </c>
      <c r="E343" s="35" t="s">
        <v>22</v>
      </c>
      <c r="F343" s="35" t="s">
        <v>23</v>
      </c>
      <c r="J343">
        <f>COUNTIF(usernameList, G343)</f>
        <v>0</v>
      </c>
    </row>
    <row r="344">
      <c r="A344" s="1">
        <v>24.0</v>
      </c>
      <c r="B344" s="1">
        <v>30.0</v>
      </c>
      <c r="C344" s="1">
        <v>41.4152637908662</v>
      </c>
      <c r="D344" s="1">
        <v>-95.0179826926163</v>
      </c>
      <c r="E344" s="35" t="s">
        <v>22</v>
      </c>
      <c r="F344" s="35" t="s">
        <v>23</v>
      </c>
      <c r="J344">
        <f>COUNTIF(usernameList, G344)</f>
        <v>0</v>
      </c>
    </row>
    <row r="345">
      <c r="A345" s="1">
        <v>24.0</v>
      </c>
      <c r="B345" s="1">
        <v>31.0</v>
      </c>
      <c r="C345" s="1">
        <v>41.4152637907072</v>
      </c>
      <c r="D345" s="1">
        <v>-95.0177910353782</v>
      </c>
      <c r="E345" s="35" t="s">
        <v>22</v>
      </c>
      <c r="F345" s="35" t="s">
        <v>23</v>
      </c>
      <c r="J345">
        <f>COUNTIF(usernameList, G345)</f>
        <v>0</v>
      </c>
    </row>
    <row r="346">
      <c r="A346" s="1">
        <v>24.0</v>
      </c>
      <c r="B346" s="1">
        <v>32.0</v>
      </c>
      <c r="C346" s="1">
        <v>41.4152637905481</v>
      </c>
      <c r="D346" s="1">
        <v>-95.01759937814</v>
      </c>
      <c r="E346" s="41" t="s">
        <v>151</v>
      </c>
      <c r="F346" s="41" t="s">
        <v>152</v>
      </c>
      <c r="J346">
        <f>COUNTIF(usernameList, G346)</f>
        <v>0</v>
      </c>
    </row>
    <row r="347">
      <c r="A347" s="1">
        <v>24.0</v>
      </c>
      <c r="B347" s="1">
        <v>33.0</v>
      </c>
      <c r="C347" s="1">
        <v>41.4152637903891</v>
      </c>
      <c r="D347" s="1">
        <v>-95.0174077209019</v>
      </c>
      <c r="E347" s="41" t="s">
        <v>151</v>
      </c>
      <c r="F347" s="41" t="s">
        <v>152</v>
      </c>
      <c r="J347">
        <f>COUNTIF(usernameList, G347)</f>
        <v>0</v>
      </c>
    </row>
    <row r="348">
      <c r="A348" s="1">
        <v>24.0</v>
      </c>
      <c r="B348" s="1">
        <v>34.0</v>
      </c>
      <c r="C348" s="1">
        <v>41.4152637902301</v>
      </c>
      <c r="D348" s="1">
        <v>-95.0172160636638</v>
      </c>
      <c r="E348" s="41" t="s">
        <v>151</v>
      </c>
      <c r="F348" s="41" t="s">
        <v>152</v>
      </c>
      <c r="J348">
        <f>COUNTIF(usernameList, G348)</f>
        <v>0</v>
      </c>
    </row>
    <row r="349">
      <c r="A349" s="1">
        <v>24.0</v>
      </c>
      <c r="B349" s="1">
        <v>35.0</v>
      </c>
      <c r="C349" s="1">
        <v>41.4152637900711</v>
      </c>
      <c r="D349" s="1">
        <v>-95.0170244064256</v>
      </c>
      <c r="E349" s="41" t="s">
        <v>151</v>
      </c>
      <c r="F349" s="41" t="s">
        <v>152</v>
      </c>
      <c r="J349">
        <f>COUNTIF(usernameList, G349)</f>
        <v>0</v>
      </c>
    </row>
    <row r="350">
      <c r="A350" s="1">
        <v>24.0</v>
      </c>
      <c r="B350" s="1">
        <v>36.0</v>
      </c>
      <c r="C350" s="1">
        <v>41.415263789912</v>
      </c>
      <c r="D350" s="1">
        <v>-95.0168327491875</v>
      </c>
      <c r="E350" s="41" t="s">
        <v>151</v>
      </c>
      <c r="F350" s="41" t="s">
        <v>152</v>
      </c>
      <c r="J350">
        <f>COUNTIF(usernameList, G350)</f>
        <v>0</v>
      </c>
    </row>
    <row r="351">
      <c r="A351" s="1">
        <v>24.0</v>
      </c>
      <c r="B351" s="1">
        <v>37.0</v>
      </c>
      <c r="C351" s="1">
        <v>41.415263789753</v>
      </c>
      <c r="D351" s="1">
        <v>-95.0166410919494</v>
      </c>
      <c r="E351" s="41" t="s">
        <v>151</v>
      </c>
      <c r="F351" s="41" t="s">
        <v>152</v>
      </c>
      <c r="J351">
        <f>COUNTIF(usernameList, G351)</f>
        <v>0</v>
      </c>
    </row>
    <row r="352">
      <c r="A352" s="1">
        <v>24.0</v>
      </c>
      <c r="B352" s="1">
        <v>38.0</v>
      </c>
      <c r="C352" s="1">
        <v>41.415263789594</v>
      </c>
      <c r="D352" s="1">
        <v>-95.0164494347112</v>
      </c>
      <c r="E352" s="41" t="s">
        <v>151</v>
      </c>
      <c r="F352" s="41" t="s">
        <v>152</v>
      </c>
      <c r="J352">
        <f>COUNTIF(usernameList, G352)</f>
        <v>0</v>
      </c>
    </row>
    <row r="353">
      <c r="A353" s="1">
        <v>24.0</v>
      </c>
      <c r="B353" s="1">
        <v>39.0</v>
      </c>
      <c r="C353" s="1">
        <v>41.415263789435</v>
      </c>
      <c r="D353" s="1">
        <v>-95.0162577774731</v>
      </c>
      <c r="E353" s="41" t="s">
        <v>151</v>
      </c>
      <c r="F353" s="41" t="s">
        <v>152</v>
      </c>
      <c r="J353">
        <f>COUNTIF(usernameList, G353)</f>
        <v>0</v>
      </c>
    </row>
    <row r="354">
      <c r="A354" s="1">
        <v>24.0</v>
      </c>
      <c r="B354" s="1">
        <v>40.0</v>
      </c>
      <c r="C354" s="1">
        <v>41.415263789276</v>
      </c>
      <c r="D354" s="1">
        <v>-95.016066120235</v>
      </c>
      <c r="E354" s="41" t="s">
        <v>151</v>
      </c>
      <c r="F354" s="41" t="s">
        <v>152</v>
      </c>
      <c r="J354">
        <f>COUNTIF(usernameList, G354)</f>
        <v>0</v>
      </c>
    </row>
    <row r="355">
      <c r="A355" s="1">
        <v>24.0</v>
      </c>
      <c r="B355" s="1">
        <v>41.0</v>
      </c>
      <c r="C355" s="1">
        <v>41.4152637891169</v>
      </c>
      <c r="D355" s="1">
        <v>-95.0158744629968</v>
      </c>
      <c r="E355" s="35" t="s">
        <v>22</v>
      </c>
      <c r="F355" s="35" t="s">
        <v>23</v>
      </c>
      <c r="J355">
        <f>COUNTIF(usernameList, G355)</f>
        <v>0</v>
      </c>
    </row>
    <row r="356">
      <c r="A356" s="1">
        <v>24.0</v>
      </c>
      <c r="B356" s="1">
        <v>42.0</v>
      </c>
      <c r="C356" s="1">
        <v>41.4152637889579</v>
      </c>
      <c r="D356" s="1">
        <v>-95.0156828057587</v>
      </c>
      <c r="E356" s="35" t="s">
        <v>22</v>
      </c>
      <c r="F356" s="35" t="s">
        <v>23</v>
      </c>
      <c r="J356">
        <f>COUNTIF(usernameList, G356)</f>
        <v>0</v>
      </c>
    </row>
    <row r="357">
      <c r="A357" s="1">
        <v>24.0</v>
      </c>
      <c r="B357" s="1">
        <v>43.0</v>
      </c>
      <c r="C357" s="1">
        <v>41.4152637887989</v>
      </c>
      <c r="D357" s="1">
        <v>-95.0154911485206</v>
      </c>
      <c r="E357" s="35" t="s">
        <v>22</v>
      </c>
      <c r="F357" s="35" t="s">
        <v>23</v>
      </c>
      <c r="J357">
        <f>COUNTIF(usernameList, G357)</f>
        <v>0</v>
      </c>
    </row>
    <row r="358">
      <c r="A358" s="1">
        <v>24.0</v>
      </c>
      <c r="B358" s="1">
        <v>44.0</v>
      </c>
      <c r="C358" s="1">
        <v>41.4152637886399</v>
      </c>
      <c r="D358" s="1">
        <v>-95.0152994912824</v>
      </c>
      <c r="E358" s="35" t="s">
        <v>22</v>
      </c>
      <c r="F358" s="35" t="s">
        <v>23</v>
      </c>
      <c r="J358">
        <f>COUNTIF(usernameList, G358)</f>
        <v>0</v>
      </c>
    </row>
    <row r="359">
      <c r="A359" s="1">
        <v>24.0</v>
      </c>
      <c r="B359" s="1">
        <v>47.0</v>
      </c>
      <c r="C359" s="1">
        <v>41.4152637881628</v>
      </c>
      <c r="D359" s="1">
        <v>-95.014724519568</v>
      </c>
      <c r="E359" s="35" t="s">
        <v>22</v>
      </c>
      <c r="F359" s="35" t="s">
        <v>23</v>
      </c>
      <c r="J359">
        <f>COUNTIF(usernameList, G359)</f>
        <v>0</v>
      </c>
    </row>
    <row r="360">
      <c r="A360" s="1">
        <v>25.0</v>
      </c>
      <c r="B360" s="1">
        <v>3.0</v>
      </c>
      <c r="C360" s="1">
        <v>41.4151200647144</v>
      </c>
      <c r="D360" s="1">
        <v>-95.0231574418633</v>
      </c>
      <c r="E360" s="35" t="s">
        <v>22</v>
      </c>
      <c r="F360" s="35" t="s">
        <v>23</v>
      </c>
      <c r="G360" s="1" t="s">
        <v>168</v>
      </c>
      <c r="H360" s="36" t="s">
        <v>169</v>
      </c>
      <c r="J360">
        <f>COUNTIF(usernameList, G360)</f>
        <v>1</v>
      </c>
    </row>
    <row r="361">
      <c r="A361" s="1">
        <v>25.0</v>
      </c>
      <c r="B361" s="1">
        <v>4.0</v>
      </c>
      <c r="C361" s="1">
        <v>41.4151200645554</v>
      </c>
      <c r="D361" s="1">
        <v>-95.0229657850492</v>
      </c>
      <c r="E361" s="35" t="s">
        <v>22</v>
      </c>
      <c r="F361" s="35" t="s">
        <v>23</v>
      </c>
      <c r="G361" s="1" t="s">
        <v>148</v>
      </c>
      <c r="H361" s="36" t="s">
        <v>170</v>
      </c>
      <c r="J361">
        <f>COUNTIF(usernameList, G361)</f>
        <v>4</v>
      </c>
    </row>
    <row r="362">
      <c r="A362" s="1">
        <v>25.0</v>
      </c>
      <c r="B362" s="1">
        <v>5.0</v>
      </c>
      <c r="C362" s="1">
        <v>41.4151200643963</v>
      </c>
      <c r="D362" s="1">
        <v>-95.0227741282351</v>
      </c>
      <c r="E362" s="35" t="s">
        <v>22</v>
      </c>
      <c r="F362" s="35" t="s">
        <v>23</v>
      </c>
      <c r="G362" s="1" t="s">
        <v>171</v>
      </c>
      <c r="H362" s="36" t="s">
        <v>172</v>
      </c>
      <c r="J362">
        <f>COUNTIF(usernameList, G362)</f>
        <v>1</v>
      </c>
    </row>
    <row r="363">
      <c r="A363" s="1">
        <v>25.0</v>
      </c>
      <c r="B363" s="1">
        <v>6.0</v>
      </c>
      <c r="C363" s="1">
        <v>41.4151200642373</v>
      </c>
      <c r="D363" s="1">
        <v>-95.022582471421</v>
      </c>
      <c r="E363" s="35" t="s">
        <v>22</v>
      </c>
      <c r="F363" s="35" t="s">
        <v>23</v>
      </c>
      <c r="J363">
        <f>COUNTIF(usernameList, G363)</f>
        <v>0</v>
      </c>
    </row>
    <row r="364">
      <c r="A364" s="1">
        <v>25.0</v>
      </c>
      <c r="B364" s="1">
        <v>7.0</v>
      </c>
      <c r="C364" s="1">
        <v>41.4151200640783</v>
      </c>
      <c r="D364" s="1">
        <v>-95.0223908146069</v>
      </c>
      <c r="E364" s="35" t="s">
        <v>22</v>
      </c>
      <c r="F364" s="35" t="s">
        <v>23</v>
      </c>
      <c r="G364" s="1" t="s">
        <v>148</v>
      </c>
      <c r="H364" s="36" t="s">
        <v>173</v>
      </c>
      <c r="J364">
        <f>COUNTIF(usernameList, G364)</f>
        <v>4</v>
      </c>
    </row>
    <row r="365">
      <c r="A365" s="1">
        <v>25.0</v>
      </c>
      <c r="B365" s="1">
        <v>8.0</v>
      </c>
      <c r="C365" s="1">
        <v>41.4151200639193</v>
      </c>
      <c r="D365" s="1">
        <v>-95.0221991577929</v>
      </c>
      <c r="E365" s="35" t="s">
        <v>22</v>
      </c>
      <c r="F365" s="35" t="s">
        <v>23</v>
      </c>
      <c r="J365">
        <f>COUNTIF(usernameList, G365)</f>
        <v>0</v>
      </c>
    </row>
    <row r="366">
      <c r="A366" s="1">
        <v>25.0</v>
      </c>
      <c r="B366" s="1">
        <v>9.0</v>
      </c>
      <c r="C366" s="1">
        <v>41.4151200637602</v>
      </c>
      <c r="D366" s="1">
        <v>-95.0220075009788</v>
      </c>
      <c r="E366" s="35" t="s">
        <v>22</v>
      </c>
      <c r="F366" s="35" t="s">
        <v>23</v>
      </c>
      <c r="J366">
        <f>COUNTIF(usernameList, G366)</f>
        <v>0</v>
      </c>
    </row>
    <row r="367">
      <c r="A367" s="1">
        <v>25.0</v>
      </c>
      <c r="B367" s="1">
        <v>11.0</v>
      </c>
      <c r="C367" s="1">
        <v>41.4151200634422</v>
      </c>
      <c r="D367" s="1">
        <v>-95.0216241873506</v>
      </c>
      <c r="E367" s="35" t="s">
        <v>22</v>
      </c>
      <c r="F367" s="35" t="s">
        <v>23</v>
      </c>
      <c r="J367">
        <f>COUNTIF(usernameList, G367)</f>
        <v>0</v>
      </c>
    </row>
    <row r="368">
      <c r="A368" s="1">
        <v>25.0</v>
      </c>
      <c r="B368" s="1">
        <v>12.0</v>
      </c>
      <c r="C368" s="1">
        <v>41.4151200632832</v>
      </c>
      <c r="D368" s="1">
        <v>-95.0214325305365</v>
      </c>
      <c r="E368" s="41" t="s">
        <v>151</v>
      </c>
      <c r="F368" s="41" t="s">
        <v>152</v>
      </c>
      <c r="J368">
        <f>COUNTIF(usernameList, G368)</f>
        <v>0</v>
      </c>
    </row>
    <row r="369">
      <c r="A369" s="1">
        <v>25.0</v>
      </c>
      <c r="B369" s="1">
        <v>13.0</v>
      </c>
      <c r="C369" s="1">
        <v>41.4151200631241</v>
      </c>
      <c r="D369" s="1">
        <v>-95.0212408737224</v>
      </c>
      <c r="E369" s="35" t="s">
        <v>22</v>
      </c>
      <c r="F369" s="35" t="s">
        <v>23</v>
      </c>
      <c r="J369">
        <f>COUNTIF(usernameList, G369)</f>
        <v>0</v>
      </c>
    </row>
    <row r="370">
      <c r="A370" s="1">
        <v>25.0</v>
      </c>
      <c r="B370" s="1">
        <v>14.0</v>
      </c>
      <c r="C370" s="1">
        <v>41.4151200629651</v>
      </c>
      <c r="D370" s="1">
        <v>-95.0210492169084</v>
      </c>
      <c r="E370" s="35" t="s">
        <v>22</v>
      </c>
      <c r="F370" s="35" t="s">
        <v>23</v>
      </c>
      <c r="J370">
        <f>COUNTIF(usernameList, G370)</f>
        <v>0</v>
      </c>
    </row>
    <row r="371">
      <c r="A371" s="1">
        <v>25.0</v>
      </c>
      <c r="B371" s="1">
        <v>15.0</v>
      </c>
      <c r="C371" s="1">
        <v>41.4151200628061</v>
      </c>
      <c r="D371" s="1">
        <v>-95.0208575600943</v>
      </c>
      <c r="E371" s="35" t="s">
        <v>22</v>
      </c>
      <c r="F371" s="35" t="s">
        <v>23</v>
      </c>
      <c r="J371">
        <f>COUNTIF(usernameList, G371)</f>
        <v>0</v>
      </c>
    </row>
    <row r="372">
      <c r="A372" s="1">
        <v>25.0</v>
      </c>
      <c r="B372" s="1">
        <v>16.0</v>
      </c>
      <c r="C372" s="1">
        <v>41.4151200626471</v>
      </c>
      <c r="D372" s="1">
        <v>-95.0206659032802</v>
      </c>
      <c r="E372" s="35" t="s">
        <v>22</v>
      </c>
      <c r="F372" s="35" t="s">
        <v>23</v>
      </c>
      <c r="J372">
        <f>COUNTIF(usernameList, G372)</f>
        <v>0</v>
      </c>
    </row>
    <row r="373">
      <c r="A373" s="1">
        <v>25.0</v>
      </c>
      <c r="B373" s="1">
        <v>17.0</v>
      </c>
      <c r="C373" s="1">
        <v>41.4151200624881</v>
      </c>
      <c r="D373" s="1">
        <v>-95.0204742464661</v>
      </c>
      <c r="E373" s="35" t="s">
        <v>22</v>
      </c>
      <c r="F373" s="35" t="s">
        <v>23</v>
      </c>
      <c r="J373">
        <f>COUNTIF(usernameList, G373)</f>
        <v>0</v>
      </c>
    </row>
    <row r="374">
      <c r="A374" s="1">
        <v>25.0</v>
      </c>
      <c r="B374" s="1">
        <v>18.0</v>
      </c>
      <c r="C374" s="1">
        <v>41.415120062329</v>
      </c>
      <c r="D374" s="1">
        <v>-95.020282589652</v>
      </c>
      <c r="E374" s="35" t="s">
        <v>22</v>
      </c>
      <c r="F374" s="35" t="s">
        <v>23</v>
      </c>
      <c r="J374">
        <f>COUNTIF(usernameList, G374)</f>
        <v>0</v>
      </c>
    </row>
    <row r="375">
      <c r="A375" s="1">
        <v>25.0</v>
      </c>
      <c r="B375" s="1">
        <v>19.0</v>
      </c>
      <c r="C375" s="1">
        <v>41.41512006217</v>
      </c>
      <c r="D375" s="1">
        <v>-95.020090932838</v>
      </c>
      <c r="E375" s="35" t="s">
        <v>22</v>
      </c>
      <c r="F375" s="35" t="s">
        <v>23</v>
      </c>
      <c r="J375">
        <f>COUNTIF(usernameList, G375)</f>
        <v>0</v>
      </c>
    </row>
    <row r="376">
      <c r="A376" s="1">
        <v>25.0</v>
      </c>
      <c r="B376" s="1">
        <v>20.0</v>
      </c>
      <c r="C376" s="1">
        <v>41.415120062011</v>
      </c>
      <c r="D376" s="1">
        <v>-95.0198992760239</v>
      </c>
      <c r="E376" s="35" t="s">
        <v>22</v>
      </c>
      <c r="F376" s="35" t="s">
        <v>23</v>
      </c>
      <c r="J376">
        <f>COUNTIF(usernameList, G376)</f>
        <v>0</v>
      </c>
    </row>
    <row r="377">
      <c r="A377" s="1">
        <v>25.0</v>
      </c>
      <c r="B377" s="1">
        <v>21.0</v>
      </c>
      <c r="C377" s="1">
        <v>41.415120061852</v>
      </c>
      <c r="D377" s="1">
        <v>-95.0197076192098</v>
      </c>
      <c r="E377" s="35" t="s">
        <v>22</v>
      </c>
      <c r="F377" s="35" t="s">
        <v>23</v>
      </c>
      <c r="J377">
        <f>COUNTIF(usernameList, G377)</f>
        <v>0</v>
      </c>
    </row>
    <row r="378">
      <c r="A378" s="1">
        <v>25.0</v>
      </c>
      <c r="B378" s="1">
        <v>22.0</v>
      </c>
      <c r="C378" s="1">
        <v>41.4151200616929</v>
      </c>
      <c r="D378" s="1">
        <v>-95.0195159623957</v>
      </c>
      <c r="E378" s="35" t="s">
        <v>22</v>
      </c>
      <c r="F378" s="35" t="s">
        <v>23</v>
      </c>
      <c r="J378">
        <f>COUNTIF(usernameList, G378)</f>
        <v>0</v>
      </c>
    </row>
    <row r="379">
      <c r="A379" s="1">
        <v>25.0</v>
      </c>
      <c r="B379" s="1">
        <v>23.0</v>
      </c>
      <c r="C379" s="1">
        <v>41.4151200615339</v>
      </c>
      <c r="D379" s="1">
        <v>-95.0193243055816</v>
      </c>
      <c r="E379" s="35" t="s">
        <v>22</v>
      </c>
      <c r="F379" s="35" t="s">
        <v>23</v>
      </c>
      <c r="J379">
        <f>COUNTIF(usernameList, G379)</f>
        <v>0</v>
      </c>
    </row>
    <row r="380">
      <c r="A380" s="1">
        <v>25.0</v>
      </c>
      <c r="B380" s="1">
        <v>24.0</v>
      </c>
      <c r="C380" s="1">
        <v>41.4151200613749</v>
      </c>
      <c r="D380" s="1">
        <v>-95.0191326487676</v>
      </c>
      <c r="E380" s="35" t="s">
        <v>22</v>
      </c>
      <c r="F380" s="35" t="s">
        <v>23</v>
      </c>
      <c r="J380">
        <f>COUNTIF(usernameList, G380)</f>
        <v>0</v>
      </c>
    </row>
    <row r="381">
      <c r="A381" s="1">
        <v>25.0</v>
      </c>
      <c r="B381" s="1">
        <v>25.0</v>
      </c>
      <c r="C381" s="1">
        <v>41.4151200612159</v>
      </c>
      <c r="D381" s="1">
        <v>-95.0189409919535</v>
      </c>
      <c r="E381" s="35" t="s">
        <v>22</v>
      </c>
      <c r="F381" s="35" t="s">
        <v>23</v>
      </c>
      <c r="J381">
        <f>COUNTIF(usernameList, G381)</f>
        <v>0</v>
      </c>
    </row>
    <row r="382">
      <c r="A382" s="1">
        <v>25.0</v>
      </c>
      <c r="B382" s="1">
        <v>26.0</v>
      </c>
      <c r="C382" s="1">
        <v>41.4151200610568</v>
      </c>
      <c r="D382" s="1">
        <v>-95.0187493351394</v>
      </c>
      <c r="E382" s="35" t="s">
        <v>22</v>
      </c>
      <c r="F382" s="35" t="s">
        <v>23</v>
      </c>
      <c r="J382">
        <f>COUNTIF(usernameList, G382)</f>
        <v>0</v>
      </c>
    </row>
    <row r="383">
      <c r="A383" s="1">
        <v>25.0</v>
      </c>
      <c r="B383" s="1">
        <v>27.0</v>
      </c>
      <c r="C383" s="1">
        <v>41.4151200608978</v>
      </c>
      <c r="D383" s="1">
        <v>-95.0185576783253</v>
      </c>
      <c r="E383" s="35" t="s">
        <v>22</v>
      </c>
      <c r="F383" s="35" t="s">
        <v>23</v>
      </c>
      <c r="J383">
        <f>COUNTIF(usernameList, G383)</f>
        <v>0</v>
      </c>
    </row>
    <row r="384">
      <c r="A384" s="1">
        <v>25.0</v>
      </c>
      <c r="B384" s="1">
        <v>28.0</v>
      </c>
      <c r="C384" s="1">
        <v>41.4151200607388</v>
      </c>
      <c r="D384" s="1">
        <v>-95.0183660215112</v>
      </c>
      <c r="E384" s="35" t="s">
        <v>22</v>
      </c>
      <c r="F384" s="35" t="s">
        <v>23</v>
      </c>
      <c r="J384">
        <f>COUNTIF(usernameList, G384)</f>
        <v>0</v>
      </c>
    </row>
    <row r="385">
      <c r="A385" s="1">
        <v>25.0</v>
      </c>
      <c r="B385" s="1">
        <v>29.0</v>
      </c>
      <c r="C385" s="1">
        <v>41.4151200605798</v>
      </c>
      <c r="D385" s="1">
        <v>-95.0181743646971</v>
      </c>
      <c r="E385" s="35" t="s">
        <v>22</v>
      </c>
      <c r="F385" s="35" t="s">
        <v>23</v>
      </c>
      <c r="J385">
        <f>COUNTIF(usernameList, G385)</f>
        <v>0</v>
      </c>
    </row>
    <row r="386">
      <c r="A386" s="1">
        <v>25.0</v>
      </c>
      <c r="B386" s="1">
        <v>30.0</v>
      </c>
      <c r="C386" s="1">
        <v>41.4151200604207</v>
      </c>
      <c r="D386" s="1">
        <v>-95.0179827078831</v>
      </c>
      <c r="E386" s="35" t="s">
        <v>22</v>
      </c>
      <c r="F386" s="35" t="s">
        <v>23</v>
      </c>
      <c r="J386">
        <f>COUNTIF(usernameList, G386)</f>
        <v>0</v>
      </c>
    </row>
    <row r="387">
      <c r="A387" s="1">
        <v>25.0</v>
      </c>
      <c r="B387" s="1">
        <v>31.0</v>
      </c>
      <c r="C387" s="1">
        <v>41.4151200602617</v>
      </c>
      <c r="D387" s="1">
        <v>-95.017791051069</v>
      </c>
      <c r="E387" s="35" t="s">
        <v>22</v>
      </c>
      <c r="F387" s="35" t="s">
        <v>23</v>
      </c>
      <c r="J387">
        <f>COUNTIF(usernameList, G387)</f>
        <v>0</v>
      </c>
    </row>
    <row r="388">
      <c r="A388" s="1">
        <v>25.0</v>
      </c>
      <c r="B388" s="1">
        <v>32.0</v>
      </c>
      <c r="C388" s="1">
        <v>41.4151200601027</v>
      </c>
      <c r="D388" s="1">
        <v>-95.0175993942549</v>
      </c>
      <c r="E388" s="35" t="s">
        <v>22</v>
      </c>
      <c r="F388" s="35" t="s">
        <v>23</v>
      </c>
      <c r="J388">
        <f>COUNTIF(usernameList, G388)</f>
        <v>0</v>
      </c>
    </row>
    <row r="389">
      <c r="A389" s="1">
        <v>25.0</v>
      </c>
      <c r="B389" s="1">
        <v>33.0</v>
      </c>
      <c r="C389" s="1">
        <v>41.4151200599437</v>
      </c>
      <c r="D389" s="1">
        <v>-95.0174077374408</v>
      </c>
      <c r="E389" s="35" t="s">
        <v>22</v>
      </c>
      <c r="F389" s="35" t="s">
        <v>23</v>
      </c>
      <c r="J389">
        <f>COUNTIF(usernameList, G389)</f>
        <v>0</v>
      </c>
    </row>
    <row r="390">
      <c r="A390" s="1">
        <v>25.0</v>
      </c>
      <c r="B390" s="1">
        <v>34.0</v>
      </c>
      <c r="C390" s="1">
        <v>41.4151200597846</v>
      </c>
      <c r="D390" s="1">
        <v>-95.0172160806267</v>
      </c>
      <c r="E390" s="35" t="s">
        <v>22</v>
      </c>
      <c r="F390" s="35" t="s">
        <v>23</v>
      </c>
      <c r="J390">
        <f>COUNTIF(usernameList, G390)</f>
        <v>0</v>
      </c>
    </row>
    <row r="391">
      <c r="A391" s="1">
        <v>25.0</v>
      </c>
      <c r="B391" s="1">
        <v>35.0</v>
      </c>
      <c r="C391" s="1">
        <v>41.4151200596256</v>
      </c>
      <c r="D391" s="1">
        <v>-95.0170244238127</v>
      </c>
      <c r="E391" s="35" t="s">
        <v>22</v>
      </c>
      <c r="F391" s="35" t="s">
        <v>23</v>
      </c>
      <c r="J391">
        <f>COUNTIF(usernameList, G391)</f>
        <v>0</v>
      </c>
    </row>
    <row r="392">
      <c r="A392" s="1">
        <v>25.0</v>
      </c>
      <c r="B392" s="1">
        <v>36.0</v>
      </c>
      <c r="C392" s="1">
        <v>41.4151200594666</v>
      </c>
      <c r="D392" s="1">
        <v>-95.0168327669986</v>
      </c>
      <c r="E392" s="41" t="s">
        <v>151</v>
      </c>
      <c r="F392" s="41" t="s">
        <v>152</v>
      </c>
      <c r="J392">
        <f>COUNTIF(usernameList, G392)</f>
        <v>0</v>
      </c>
    </row>
    <row r="393">
      <c r="A393" s="1">
        <v>25.0</v>
      </c>
      <c r="B393" s="1">
        <v>37.0</v>
      </c>
      <c r="C393" s="1">
        <v>41.4151200593076</v>
      </c>
      <c r="D393" s="1">
        <v>-95.0166411101845</v>
      </c>
      <c r="E393" s="41" t="s">
        <v>151</v>
      </c>
      <c r="F393" s="41" t="s">
        <v>152</v>
      </c>
      <c r="J393">
        <f>COUNTIF(usernameList, G393)</f>
        <v>0</v>
      </c>
    </row>
    <row r="394">
      <c r="A394" s="1">
        <v>25.0</v>
      </c>
      <c r="B394" s="1">
        <v>38.0</v>
      </c>
      <c r="C394" s="1">
        <v>41.4151200591486</v>
      </c>
      <c r="D394" s="1">
        <v>-95.0164494533704</v>
      </c>
      <c r="E394" s="41" t="s">
        <v>151</v>
      </c>
      <c r="F394" s="41" t="s">
        <v>152</v>
      </c>
      <c r="J394">
        <f>COUNTIF(usernameList, G394)</f>
        <v>0</v>
      </c>
    </row>
    <row r="395">
      <c r="A395" s="1">
        <v>25.0</v>
      </c>
      <c r="B395" s="1">
        <v>39.0</v>
      </c>
      <c r="C395" s="1">
        <v>41.4151200589895</v>
      </c>
      <c r="D395" s="1">
        <v>-95.0162577965563</v>
      </c>
      <c r="E395" s="41" t="s">
        <v>151</v>
      </c>
      <c r="F395" s="41" t="s">
        <v>152</v>
      </c>
      <c r="J395">
        <f>COUNTIF(usernameList, G395)</f>
        <v>0</v>
      </c>
    </row>
    <row r="396">
      <c r="A396" s="1">
        <v>25.0</v>
      </c>
      <c r="B396" s="1">
        <v>40.0</v>
      </c>
      <c r="C396" s="1">
        <v>41.4151200588305</v>
      </c>
      <c r="D396" s="1">
        <v>-95.0160661397423</v>
      </c>
      <c r="E396" s="35" t="s">
        <v>22</v>
      </c>
      <c r="F396" s="35" t="s">
        <v>23</v>
      </c>
      <c r="J396">
        <f>COUNTIF(usernameList, G396)</f>
        <v>0</v>
      </c>
    </row>
    <row r="397">
      <c r="A397" s="1">
        <v>25.0</v>
      </c>
      <c r="B397" s="1">
        <v>41.0</v>
      </c>
      <c r="C397" s="1">
        <v>41.4151200586715</v>
      </c>
      <c r="D397" s="1">
        <v>-95.0158744829283</v>
      </c>
      <c r="E397" s="35" t="s">
        <v>22</v>
      </c>
      <c r="F397" s="35" t="s">
        <v>23</v>
      </c>
      <c r="J397">
        <f>COUNTIF(usernameList, G397)</f>
        <v>0</v>
      </c>
    </row>
    <row r="398">
      <c r="A398" s="1">
        <v>25.0</v>
      </c>
      <c r="B398" s="1">
        <v>42.0</v>
      </c>
      <c r="C398" s="1">
        <v>41.4151200585125</v>
      </c>
      <c r="D398" s="1">
        <v>-95.0156828261142</v>
      </c>
      <c r="E398" s="35" t="s">
        <v>22</v>
      </c>
      <c r="F398" s="35" t="s">
        <v>23</v>
      </c>
      <c r="J398">
        <f>COUNTIF(usernameList, G398)</f>
        <v>0</v>
      </c>
    </row>
    <row r="399">
      <c r="A399" s="1">
        <v>25.0</v>
      </c>
      <c r="B399" s="1">
        <v>43.0</v>
      </c>
      <c r="C399" s="1">
        <v>41.4151200583534</v>
      </c>
      <c r="D399" s="1">
        <v>-95.0154911693001</v>
      </c>
      <c r="E399" s="35" t="s">
        <v>22</v>
      </c>
      <c r="F399" s="35" t="s">
        <v>23</v>
      </c>
      <c r="J399">
        <f>COUNTIF(usernameList, G399)</f>
        <v>0</v>
      </c>
    </row>
    <row r="400">
      <c r="A400" s="1">
        <v>25.0</v>
      </c>
      <c r="B400" s="1">
        <v>44.0</v>
      </c>
      <c r="C400" s="1">
        <v>41.4151200581944</v>
      </c>
      <c r="D400" s="1">
        <v>-95.015299512486</v>
      </c>
      <c r="E400" s="35" t="s">
        <v>22</v>
      </c>
      <c r="F400" s="35" t="s">
        <v>23</v>
      </c>
      <c r="J400">
        <f>COUNTIF(usernameList, G400)</f>
        <v>0</v>
      </c>
    </row>
    <row r="401">
      <c r="A401" s="1">
        <v>25.0</v>
      </c>
      <c r="B401" s="1">
        <v>45.0</v>
      </c>
      <c r="C401" s="1">
        <v>41.4151200580354</v>
      </c>
      <c r="D401" s="1">
        <v>-95.015107855672</v>
      </c>
      <c r="E401" s="35" t="s">
        <v>22</v>
      </c>
      <c r="F401" s="35" t="s">
        <v>23</v>
      </c>
      <c r="J401">
        <f>COUNTIF(usernameList, G401)</f>
        <v>0</v>
      </c>
    </row>
    <row r="402">
      <c r="A402" s="1">
        <v>25.0</v>
      </c>
      <c r="B402" s="1">
        <v>46.0</v>
      </c>
      <c r="C402" s="1">
        <v>41.4151200578764</v>
      </c>
      <c r="D402" s="1">
        <v>-95.0149161988579</v>
      </c>
      <c r="E402" s="35" t="s">
        <v>22</v>
      </c>
      <c r="F402" s="35" t="s">
        <v>23</v>
      </c>
      <c r="J402">
        <f>COUNTIF(usernameList, G402)</f>
        <v>0</v>
      </c>
    </row>
    <row r="403">
      <c r="A403" s="1">
        <v>25.0</v>
      </c>
      <c r="B403" s="1">
        <v>47.0</v>
      </c>
      <c r="C403" s="1">
        <v>41.4151200577173</v>
      </c>
      <c r="D403" s="1">
        <v>-95.0147245420438</v>
      </c>
      <c r="E403" s="35" t="s">
        <v>22</v>
      </c>
      <c r="F403" s="35" t="s">
        <v>23</v>
      </c>
      <c r="J403">
        <f>COUNTIF(usernameList, G403)</f>
        <v>0</v>
      </c>
    </row>
    <row r="404">
      <c r="A404" s="1">
        <v>25.0</v>
      </c>
      <c r="B404" s="1">
        <v>48.0</v>
      </c>
      <c r="C404" s="1">
        <v>41.4151200575583</v>
      </c>
      <c r="D404" s="1">
        <v>-95.0145328852298</v>
      </c>
      <c r="E404" s="35" t="s">
        <v>22</v>
      </c>
      <c r="F404" s="35" t="s">
        <v>23</v>
      </c>
      <c r="J404">
        <f>COUNTIF(usernameList, G404)</f>
        <v>0</v>
      </c>
    </row>
    <row r="405">
      <c r="A405" s="1">
        <v>25.0</v>
      </c>
      <c r="B405" s="1">
        <v>49.0</v>
      </c>
      <c r="C405" s="1">
        <v>41.4151200573993</v>
      </c>
      <c r="D405" s="1">
        <v>-95.0143412284157</v>
      </c>
      <c r="E405" s="35" t="s">
        <v>22</v>
      </c>
      <c r="F405" s="35" t="s">
        <v>23</v>
      </c>
      <c r="J405">
        <f>COUNTIF(usernameList, G405)</f>
        <v>0</v>
      </c>
    </row>
    <row r="406">
      <c r="A406" s="1">
        <v>26.0</v>
      </c>
      <c r="B406" s="1">
        <v>2.0</v>
      </c>
      <c r="C406" s="1">
        <v>41.414976334428</v>
      </c>
      <c r="D406" s="1">
        <v>-95.0233491020702</v>
      </c>
      <c r="E406" s="35" t="s">
        <v>22</v>
      </c>
      <c r="F406" s="35" t="s">
        <v>23</v>
      </c>
      <c r="J406">
        <f>COUNTIF(usernameList, G406)</f>
        <v>0</v>
      </c>
    </row>
    <row r="407">
      <c r="A407" s="1">
        <v>26.0</v>
      </c>
      <c r="B407" s="1">
        <v>4.0</v>
      </c>
      <c r="C407" s="1">
        <v>41.4149763341099</v>
      </c>
      <c r="D407" s="1">
        <v>-95.0229657892903</v>
      </c>
      <c r="E407" s="35" t="s">
        <v>22</v>
      </c>
      <c r="F407" s="35" t="s">
        <v>23</v>
      </c>
      <c r="J407">
        <f>COUNTIF(usernameList, G407)</f>
        <v>0</v>
      </c>
    </row>
    <row r="408">
      <c r="A408" s="1">
        <v>26.0</v>
      </c>
      <c r="B408" s="1">
        <v>5.0</v>
      </c>
      <c r="C408" s="1">
        <v>41.4149763339509</v>
      </c>
      <c r="D408" s="1">
        <v>-95.0227741329003</v>
      </c>
      <c r="E408" s="35" t="s">
        <v>22</v>
      </c>
      <c r="F408" s="35" t="s">
        <v>23</v>
      </c>
      <c r="J408">
        <f>COUNTIF(usernameList, G408)</f>
        <v>0</v>
      </c>
    </row>
    <row r="409">
      <c r="A409" s="1">
        <v>26.0</v>
      </c>
      <c r="B409" s="1">
        <v>6.0</v>
      </c>
      <c r="C409" s="1">
        <v>41.4149763337919</v>
      </c>
      <c r="D409" s="1">
        <v>-95.0225824765103</v>
      </c>
      <c r="E409" s="35" t="s">
        <v>22</v>
      </c>
      <c r="F409" s="35" t="s">
        <v>23</v>
      </c>
      <c r="J409">
        <f>COUNTIF(usernameList, G409)</f>
        <v>0</v>
      </c>
    </row>
    <row r="410">
      <c r="A410" s="1">
        <v>26.0</v>
      </c>
      <c r="B410" s="1">
        <v>7.0</v>
      </c>
      <c r="C410" s="1">
        <v>41.4149763336328</v>
      </c>
      <c r="D410" s="1">
        <v>-95.0223908201203</v>
      </c>
      <c r="E410" s="35" t="s">
        <v>22</v>
      </c>
      <c r="F410" s="35" t="s">
        <v>23</v>
      </c>
      <c r="J410">
        <f>COUNTIF(usernameList, G410)</f>
        <v>0</v>
      </c>
    </row>
    <row r="411">
      <c r="A411" s="1">
        <v>26.0</v>
      </c>
      <c r="B411" s="1">
        <v>8.0</v>
      </c>
      <c r="C411" s="1">
        <v>41.4149763334738</v>
      </c>
      <c r="D411" s="1">
        <v>-95.0221991637304</v>
      </c>
      <c r="E411" s="35" t="s">
        <v>22</v>
      </c>
      <c r="F411" s="35" t="s">
        <v>23</v>
      </c>
      <c r="J411">
        <f>COUNTIF(usernameList, G411)</f>
        <v>0</v>
      </c>
    </row>
    <row r="412">
      <c r="A412" s="1">
        <v>26.0</v>
      </c>
      <c r="B412" s="1">
        <v>11.0</v>
      </c>
      <c r="C412" s="1">
        <v>41.4149763329967</v>
      </c>
      <c r="D412" s="1">
        <v>-95.0216241945605</v>
      </c>
      <c r="E412" s="35" t="s">
        <v>22</v>
      </c>
      <c r="F412" s="35" t="s">
        <v>23</v>
      </c>
      <c r="J412">
        <f>COUNTIF(usernameList, G412)</f>
        <v>0</v>
      </c>
    </row>
    <row r="413">
      <c r="A413" s="1">
        <v>26.0</v>
      </c>
      <c r="B413" s="1">
        <v>12.0</v>
      </c>
      <c r="C413" s="1">
        <v>41.4149763328377</v>
      </c>
      <c r="D413" s="1">
        <v>-95.0214325381705</v>
      </c>
      <c r="E413" s="41" t="s">
        <v>151</v>
      </c>
      <c r="F413" s="41" t="s">
        <v>152</v>
      </c>
      <c r="J413">
        <f>COUNTIF(usernameList, G413)</f>
        <v>0</v>
      </c>
    </row>
    <row r="414">
      <c r="A414" s="1">
        <v>26.0</v>
      </c>
      <c r="B414" s="1">
        <v>13.0</v>
      </c>
      <c r="C414" s="1">
        <v>41.4149763326787</v>
      </c>
      <c r="D414" s="1">
        <v>-95.0212408817805</v>
      </c>
      <c r="E414" s="35" t="s">
        <v>22</v>
      </c>
      <c r="F414" s="35" t="s">
        <v>23</v>
      </c>
      <c r="J414">
        <f>COUNTIF(usernameList, G414)</f>
        <v>0</v>
      </c>
    </row>
    <row r="415">
      <c r="A415" s="1">
        <v>26.0</v>
      </c>
      <c r="B415" s="1">
        <v>14.0</v>
      </c>
      <c r="C415" s="1">
        <v>41.4149763325197</v>
      </c>
      <c r="D415" s="1">
        <v>-95.0210492253905</v>
      </c>
      <c r="E415" s="35" t="s">
        <v>22</v>
      </c>
      <c r="F415" s="35" t="s">
        <v>23</v>
      </c>
      <c r="J415">
        <f>COUNTIF(usernameList, G415)</f>
        <v>0</v>
      </c>
    </row>
    <row r="416">
      <c r="A416" s="1">
        <v>26.0</v>
      </c>
      <c r="B416" s="1">
        <v>15.0</v>
      </c>
      <c r="C416" s="1">
        <v>41.4149763323606</v>
      </c>
      <c r="D416" s="1">
        <v>-95.0208575690006</v>
      </c>
      <c r="E416" s="35" t="s">
        <v>22</v>
      </c>
      <c r="F416" s="35" t="s">
        <v>23</v>
      </c>
      <c r="J416">
        <f>COUNTIF(usernameList, G416)</f>
        <v>0</v>
      </c>
    </row>
    <row r="417">
      <c r="A417" s="1">
        <v>26.0</v>
      </c>
      <c r="B417" s="1">
        <v>16.0</v>
      </c>
      <c r="C417" s="1">
        <v>41.4149763322016</v>
      </c>
      <c r="D417" s="1">
        <v>-95.0206659126106</v>
      </c>
      <c r="E417" s="35" t="s">
        <v>22</v>
      </c>
      <c r="F417" s="35" t="s">
        <v>23</v>
      </c>
      <c r="J417">
        <f>COUNTIF(usernameList, G417)</f>
        <v>0</v>
      </c>
    </row>
    <row r="418">
      <c r="A418" s="1">
        <v>26.0</v>
      </c>
      <c r="B418" s="1">
        <v>17.0</v>
      </c>
      <c r="C418" s="1">
        <v>41.4149763320426</v>
      </c>
      <c r="D418" s="1">
        <v>-95.0204742562206</v>
      </c>
      <c r="E418" s="35" t="s">
        <v>22</v>
      </c>
      <c r="F418" s="35" t="s">
        <v>23</v>
      </c>
      <c r="J418">
        <f>COUNTIF(usernameList, G418)</f>
        <v>0</v>
      </c>
    </row>
    <row r="419">
      <c r="A419" s="1">
        <v>26.0</v>
      </c>
      <c r="B419" s="1">
        <v>18.0</v>
      </c>
      <c r="C419" s="1">
        <v>41.4149763318836</v>
      </c>
      <c r="D419" s="1">
        <v>-95.0202825998307</v>
      </c>
      <c r="E419" s="35" t="s">
        <v>22</v>
      </c>
      <c r="F419" s="35" t="s">
        <v>23</v>
      </c>
      <c r="J419">
        <f>COUNTIF(usernameList, G419)</f>
        <v>0</v>
      </c>
    </row>
    <row r="420">
      <c r="A420" s="1">
        <v>26.0</v>
      </c>
      <c r="B420" s="1">
        <v>19.0</v>
      </c>
      <c r="C420" s="1">
        <v>41.4149763317245</v>
      </c>
      <c r="D420" s="1">
        <v>-95.0200909434407</v>
      </c>
      <c r="E420" s="35" t="s">
        <v>22</v>
      </c>
      <c r="F420" s="35" t="s">
        <v>23</v>
      </c>
      <c r="J420">
        <f>COUNTIF(usernameList, G420)</f>
        <v>0</v>
      </c>
    </row>
    <row r="421">
      <c r="A421" s="1">
        <v>26.0</v>
      </c>
      <c r="B421" s="1">
        <v>20.0</v>
      </c>
      <c r="C421" s="1">
        <v>41.4149763315655</v>
      </c>
      <c r="D421" s="1">
        <v>-95.0198992870507</v>
      </c>
      <c r="E421" s="35" t="s">
        <v>22</v>
      </c>
      <c r="F421" s="35" t="s">
        <v>23</v>
      </c>
      <c r="J421">
        <f>COUNTIF(usernameList, G421)</f>
        <v>0</v>
      </c>
    </row>
    <row r="422">
      <c r="A422" s="1">
        <v>26.0</v>
      </c>
      <c r="B422" s="1">
        <v>21.0</v>
      </c>
      <c r="C422" s="1">
        <v>41.4149763314065</v>
      </c>
      <c r="D422" s="1">
        <v>-95.0197076306607</v>
      </c>
      <c r="E422" s="35" t="s">
        <v>22</v>
      </c>
      <c r="F422" s="35" t="s">
        <v>23</v>
      </c>
      <c r="J422">
        <f>COUNTIF(usernameList, G422)</f>
        <v>0</v>
      </c>
    </row>
    <row r="423">
      <c r="A423" s="1">
        <v>26.0</v>
      </c>
      <c r="B423" s="1">
        <v>22.0</v>
      </c>
      <c r="C423" s="1">
        <v>41.4149763312475</v>
      </c>
      <c r="D423" s="1">
        <v>-95.0195159742708</v>
      </c>
      <c r="E423" s="35" t="s">
        <v>22</v>
      </c>
      <c r="F423" s="35" t="s">
        <v>23</v>
      </c>
      <c r="J423">
        <f>COUNTIF(usernameList, G423)</f>
        <v>0</v>
      </c>
    </row>
    <row r="424">
      <c r="A424" s="1">
        <v>26.0</v>
      </c>
      <c r="B424" s="1">
        <v>23.0</v>
      </c>
      <c r="C424" s="1">
        <v>41.4149763310884</v>
      </c>
      <c r="D424" s="1">
        <v>-95.0193243178808</v>
      </c>
      <c r="E424" s="35" t="s">
        <v>22</v>
      </c>
      <c r="F424" s="35" t="s">
        <v>23</v>
      </c>
      <c r="J424">
        <f>COUNTIF(usernameList, G424)</f>
        <v>0</v>
      </c>
    </row>
    <row r="425">
      <c r="A425" s="1">
        <v>26.0</v>
      </c>
      <c r="B425" s="1">
        <v>24.0</v>
      </c>
      <c r="C425" s="1">
        <v>41.4149763309294</v>
      </c>
      <c r="D425" s="1">
        <v>-95.0191326614908</v>
      </c>
      <c r="E425" s="35" t="s">
        <v>22</v>
      </c>
      <c r="F425" s="35" t="s">
        <v>23</v>
      </c>
      <c r="J425">
        <f>COUNTIF(usernameList, G425)</f>
        <v>0</v>
      </c>
    </row>
    <row r="426">
      <c r="A426" s="1">
        <v>26.0</v>
      </c>
      <c r="B426" s="1">
        <v>25.0</v>
      </c>
      <c r="C426" s="1">
        <v>41.4149763307704</v>
      </c>
      <c r="D426" s="1">
        <v>-95.0189410051009</v>
      </c>
      <c r="E426" s="35" t="s">
        <v>22</v>
      </c>
      <c r="F426" s="35" t="s">
        <v>23</v>
      </c>
      <c r="J426">
        <f>COUNTIF(usernameList, G426)</f>
        <v>0</v>
      </c>
    </row>
    <row r="427">
      <c r="A427" s="1">
        <v>26.0</v>
      </c>
      <c r="B427" s="1">
        <v>26.0</v>
      </c>
      <c r="C427" s="1">
        <v>41.4149763306114</v>
      </c>
      <c r="D427" s="1">
        <v>-95.0187493487109</v>
      </c>
      <c r="E427" s="35" t="s">
        <v>22</v>
      </c>
      <c r="F427" s="35" t="s">
        <v>23</v>
      </c>
      <c r="J427">
        <f>COUNTIF(usernameList, G427)</f>
        <v>0</v>
      </c>
    </row>
    <row r="428">
      <c r="A428" s="1">
        <v>26.0</v>
      </c>
      <c r="B428" s="1">
        <v>27.0</v>
      </c>
      <c r="C428" s="1">
        <v>41.4149763304524</v>
      </c>
      <c r="D428" s="1">
        <v>-95.018557692321</v>
      </c>
      <c r="E428" s="35" t="s">
        <v>22</v>
      </c>
      <c r="F428" s="35" t="s">
        <v>23</v>
      </c>
      <c r="J428">
        <f>COUNTIF(usernameList, G428)</f>
        <v>0</v>
      </c>
    </row>
    <row r="429">
      <c r="A429" s="1">
        <v>26.0</v>
      </c>
      <c r="B429" s="1">
        <v>28.0</v>
      </c>
      <c r="C429" s="1">
        <v>41.4149763302933</v>
      </c>
      <c r="D429" s="1">
        <v>-95.018366035931</v>
      </c>
      <c r="E429" s="35" t="s">
        <v>22</v>
      </c>
      <c r="F429" s="35" t="s">
        <v>23</v>
      </c>
      <c r="J429">
        <f>COUNTIF(usernameList, G429)</f>
        <v>0</v>
      </c>
    </row>
    <row r="430">
      <c r="A430" s="1">
        <v>26.0</v>
      </c>
      <c r="B430" s="1">
        <v>29.0</v>
      </c>
      <c r="C430" s="1">
        <v>41.4149763301343</v>
      </c>
      <c r="D430" s="1">
        <v>-95.018174379541</v>
      </c>
      <c r="E430" s="35" t="s">
        <v>22</v>
      </c>
      <c r="F430" s="35" t="s">
        <v>23</v>
      </c>
      <c r="J430">
        <f>COUNTIF(usernameList, G430)</f>
        <v>0</v>
      </c>
    </row>
    <row r="431">
      <c r="A431" s="1">
        <v>26.0</v>
      </c>
      <c r="B431" s="1">
        <v>30.0</v>
      </c>
      <c r="C431" s="1">
        <v>41.4149763299753</v>
      </c>
      <c r="D431" s="1">
        <v>-95.017982723151</v>
      </c>
      <c r="E431" s="35" t="s">
        <v>22</v>
      </c>
      <c r="F431" s="35" t="s">
        <v>23</v>
      </c>
      <c r="J431">
        <f>COUNTIF(usernameList, G431)</f>
        <v>0</v>
      </c>
    </row>
    <row r="432">
      <c r="A432" s="1">
        <v>26.0</v>
      </c>
      <c r="B432" s="1">
        <v>31.0</v>
      </c>
      <c r="C432" s="1">
        <v>41.4149763298163</v>
      </c>
      <c r="D432" s="1">
        <v>-95.0177910667611</v>
      </c>
      <c r="E432" s="35" t="s">
        <v>22</v>
      </c>
      <c r="F432" s="35" t="s">
        <v>23</v>
      </c>
      <c r="J432">
        <f>COUNTIF(usernameList, G432)</f>
        <v>0</v>
      </c>
    </row>
    <row r="433">
      <c r="A433" s="1">
        <v>26.0</v>
      </c>
      <c r="B433" s="1">
        <v>32.0</v>
      </c>
      <c r="C433" s="1">
        <v>41.4149763296572</v>
      </c>
      <c r="D433" s="1">
        <v>-95.0175994103711</v>
      </c>
      <c r="E433" s="35" t="s">
        <v>22</v>
      </c>
      <c r="F433" s="35" t="s">
        <v>23</v>
      </c>
      <c r="J433">
        <f>COUNTIF(usernameList, G433)</f>
        <v>0</v>
      </c>
    </row>
    <row r="434">
      <c r="A434" s="1">
        <v>26.0</v>
      </c>
      <c r="B434" s="1">
        <v>33.0</v>
      </c>
      <c r="C434" s="1">
        <v>41.4149763294982</v>
      </c>
      <c r="D434" s="1">
        <v>-95.0174077539811</v>
      </c>
      <c r="E434" s="35" t="s">
        <v>22</v>
      </c>
      <c r="F434" s="35" t="s">
        <v>23</v>
      </c>
      <c r="J434">
        <f>COUNTIF(usernameList, G434)</f>
        <v>0</v>
      </c>
    </row>
    <row r="435">
      <c r="A435" s="1">
        <v>26.0</v>
      </c>
      <c r="B435" s="1">
        <v>34.0</v>
      </c>
      <c r="C435" s="1">
        <v>41.4149763293392</v>
      </c>
      <c r="D435" s="1">
        <v>-95.0172160975911</v>
      </c>
      <c r="E435" s="35" t="s">
        <v>22</v>
      </c>
      <c r="F435" s="35" t="s">
        <v>23</v>
      </c>
      <c r="J435">
        <f>COUNTIF(usernameList, G435)</f>
        <v>0</v>
      </c>
    </row>
    <row r="436">
      <c r="A436" s="1">
        <v>26.0</v>
      </c>
      <c r="B436" s="1">
        <v>35.0</v>
      </c>
      <c r="C436" s="1">
        <v>41.4149763291802</v>
      </c>
      <c r="D436" s="1">
        <v>-95.0170244412012</v>
      </c>
      <c r="E436" s="35" t="s">
        <v>22</v>
      </c>
      <c r="F436" s="35" t="s">
        <v>23</v>
      </c>
      <c r="J436">
        <f>COUNTIF(usernameList, G436)</f>
        <v>0</v>
      </c>
    </row>
    <row r="437">
      <c r="A437" s="1">
        <v>26.0</v>
      </c>
      <c r="B437" s="1">
        <v>36.0</v>
      </c>
      <c r="C437" s="1">
        <v>41.4149763290211</v>
      </c>
      <c r="D437" s="1">
        <v>-95.0168327848112</v>
      </c>
      <c r="E437" s="35" t="s">
        <v>22</v>
      </c>
      <c r="F437" s="35" t="s">
        <v>23</v>
      </c>
      <c r="J437">
        <f>COUNTIF(usernameList, G437)</f>
        <v>0</v>
      </c>
    </row>
    <row r="438">
      <c r="A438" s="1">
        <v>26.0</v>
      </c>
      <c r="B438" s="1">
        <v>37.0</v>
      </c>
      <c r="C438" s="1">
        <v>41.4149763288621</v>
      </c>
      <c r="D438" s="1">
        <v>-95.0166411284212</v>
      </c>
      <c r="E438" s="35" t="s">
        <v>22</v>
      </c>
      <c r="F438" s="35" t="s">
        <v>23</v>
      </c>
      <c r="J438">
        <f>COUNTIF(usernameList, G438)</f>
        <v>0</v>
      </c>
    </row>
    <row r="439">
      <c r="A439" s="1">
        <v>26.0</v>
      </c>
      <c r="B439" s="1">
        <v>38.0</v>
      </c>
      <c r="C439" s="1">
        <v>41.4149763287031</v>
      </c>
      <c r="D439" s="1">
        <v>-95.0164494720313</v>
      </c>
      <c r="E439" s="41" t="s">
        <v>151</v>
      </c>
      <c r="F439" s="41" t="s">
        <v>152</v>
      </c>
      <c r="J439">
        <f>COUNTIF(usernameList, G439)</f>
        <v>0</v>
      </c>
    </row>
    <row r="440">
      <c r="A440" s="1">
        <v>26.0</v>
      </c>
      <c r="B440" s="1">
        <v>39.0</v>
      </c>
      <c r="C440" s="1">
        <v>41.4149763285441</v>
      </c>
      <c r="D440" s="1">
        <v>-95.0162578156413</v>
      </c>
      <c r="E440" s="35" t="s">
        <v>22</v>
      </c>
      <c r="F440" s="35" t="s">
        <v>23</v>
      </c>
      <c r="J440">
        <f>COUNTIF(usernameList, G440)</f>
        <v>0</v>
      </c>
    </row>
    <row r="441">
      <c r="A441" s="1">
        <v>26.0</v>
      </c>
      <c r="B441" s="1">
        <v>40.0</v>
      </c>
      <c r="C441" s="1">
        <v>41.414976328385</v>
      </c>
      <c r="D441" s="1">
        <v>-95.0160661592513</v>
      </c>
      <c r="E441" s="35" t="s">
        <v>22</v>
      </c>
      <c r="F441" s="35" t="s">
        <v>23</v>
      </c>
      <c r="J441">
        <f>COUNTIF(usernameList, G441)</f>
        <v>0</v>
      </c>
    </row>
    <row r="442">
      <c r="A442" s="1">
        <v>26.0</v>
      </c>
      <c r="B442" s="1">
        <v>41.0</v>
      </c>
      <c r="C442" s="1">
        <v>41.414976328226</v>
      </c>
      <c r="D442" s="1">
        <v>-95.0158745028613</v>
      </c>
      <c r="E442" s="35" t="s">
        <v>22</v>
      </c>
      <c r="F442" s="35" t="s">
        <v>23</v>
      </c>
      <c r="J442">
        <f>COUNTIF(usernameList, G442)</f>
        <v>0</v>
      </c>
    </row>
    <row r="443">
      <c r="A443" s="1">
        <v>26.0</v>
      </c>
      <c r="B443" s="1">
        <v>42.0</v>
      </c>
      <c r="C443" s="1">
        <v>41.414976328067</v>
      </c>
      <c r="D443" s="1">
        <v>-95.0156828464714</v>
      </c>
      <c r="E443" s="35" t="s">
        <v>22</v>
      </c>
      <c r="F443" s="35" t="s">
        <v>23</v>
      </c>
      <c r="J443">
        <f>COUNTIF(usernameList, G443)</f>
        <v>0</v>
      </c>
    </row>
    <row r="444">
      <c r="A444" s="1">
        <v>26.0</v>
      </c>
      <c r="B444" s="1">
        <v>43.0</v>
      </c>
      <c r="C444" s="1">
        <v>41.414976327908</v>
      </c>
      <c r="D444" s="1">
        <v>-95.0154911900814</v>
      </c>
      <c r="E444" s="35" t="s">
        <v>22</v>
      </c>
      <c r="F444" s="35" t="s">
        <v>23</v>
      </c>
      <c r="J444">
        <f>COUNTIF(usernameList, G444)</f>
        <v>0</v>
      </c>
    </row>
    <row r="445">
      <c r="A445" s="1">
        <v>26.0</v>
      </c>
      <c r="B445" s="1">
        <v>44.0</v>
      </c>
      <c r="C445" s="1">
        <v>41.414976327749</v>
      </c>
      <c r="D445" s="1">
        <v>-95.0152995336914</v>
      </c>
      <c r="E445" s="35" t="s">
        <v>22</v>
      </c>
      <c r="F445" s="35" t="s">
        <v>23</v>
      </c>
      <c r="J445">
        <f>COUNTIF(usernameList, G445)</f>
        <v>0</v>
      </c>
    </row>
    <row r="446">
      <c r="A446" s="1">
        <v>26.0</v>
      </c>
      <c r="B446" s="1">
        <v>45.0</v>
      </c>
      <c r="C446" s="1">
        <v>41.4149763275899</v>
      </c>
      <c r="D446" s="1">
        <v>-95.0151078773014</v>
      </c>
      <c r="E446" s="35" t="s">
        <v>22</v>
      </c>
      <c r="F446" s="35" t="s">
        <v>23</v>
      </c>
      <c r="J446">
        <f>COUNTIF(usernameList, G446)</f>
        <v>0</v>
      </c>
    </row>
    <row r="447">
      <c r="A447" s="1">
        <v>26.0</v>
      </c>
      <c r="B447" s="1">
        <v>46.0</v>
      </c>
      <c r="C447" s="1">
        <v>41.4149763274309</v>
      </c>
      <c r="D447" s="1">
        <v>-95.0149162209115</v>
      </c>
      <c r="E447" s="35" t="s">
        <v>22</v>
      </c>
      <c r="F447" s="35" t="s">
        <v>23</v>
      </c>
      <c r="J447">
        <f>COUNTIF(usernameList, G447)</f>
        <v>0</v>
      </c>
    </row>
    <row r="448">
      <c r="A448" s="1">
        <v>26.0</v>
      </c>
      <c r="B448" s="1">
        <v>47.0</v>
      </c>
      <c r="C448" s="1">
        <v>41.4149763272719</v>
      </c>
      <c r="D448" s="1">
        <v>-95.0147245645215</v>
      </c>
      <c r="E448" s="35" t="s">
        <v>22</v>
      </c>
      <c r="F448" s="35" t="s">
        <v>23</v>
      </c>
      <c r="J448">
        <f>COUNTIF(usernameList, G448)</f>
        <v>0</v>
      </c>
    </row>
    <row r="449">
      <c r="A449" s="1">
        <v>26.0</v>
      </c>
      <c r="B449" s="1">
        <v>48.0</v>
      </c>
      <c r="C449" s="1">
        <v>41.4149763271129</v>
      </c>
      <c r="D449" s="1">
        <v>-95.0145329081315</v>
      </c>
      <c r="E449" s="35" t="s">
        <v>22</v>
      </c>
      <c r="F449" s="35" t="s">
        <v>23</v>
      </c>
      <c r="J449">
        <f>COUNTIF(usernameList, G449)</f>
        <v>0</v>
      </c>
    </row>
    <row r="450">
      <c r="A450" s="1">
        <v>26.0</v>
      </c>
      <c r="B450" s="1">
        <v>49.0</v>
      </c>
      <c r="C450" s="1">
        <v>41.4149763269538</v>
      </c>
      <c r="D450" s="1">
        <v>-95.0143412517416</v>
      </c>
      <c r="E450" s="35" t="s">
        <v>22</v>
      </c>
      <c r="F450" s="35" t="s">
        <v>23</v>
      </c>
      <c r="J450">
        <f>COUNTIF(usernameList, G450)</f>
        <v>0</v>
      </c>
    </row>
    <row r="451">
      <c r="A451" s="1">
        <v>27.0</v>
      </c>
      <c r="B451" s="1">
        <v>2.0</v>
      </c>
      <c r="C451" s="1">
        <v>41.4148326039825</v>
      </c>
      <c r="D451" s="1">
        <v>-95.0233491054629</v>
      </c>
      <c r="E451" s="35" t="s">
        <v>22</v>
      </c>
      <c r="F451" s="35" t="s">
        <v>23</v>
      </c>
      <c r="J451">
        <f>COUNTIF(usernameList, G451)</f>
        <v>0</v>
      </c>
    </row>
    <row r="452">
      <c r="A452" s="1">
        <v>27.0</v>
      </c>
      <c r="B452" s="1">
        <v>4.0</v>
      </c>
      <c r="C452" s="1">
        <v>41.4148326036645</v>
      </c>
      <c r="D452" s="1">
        <v>-95.0229657935311</v>
      </c>
      <c r="E452" s="35" t="s">
        <v>22</v>
      </c>
      <c r="F452" s="35" t="s">
        <v>23</v>
      </c>
      <c r="J452">
        <f>COUNTIF(usernameList, G452)</f>
        <v>0</v>
      </c>
    </row>
    <row r="453">
      <c r="A453" s="1">
        <v>27.0</v>
      </c>
      <c r="B453" s="1">
        <v>7.0</v>
      </c>
      <c r="C453" s="1">
        <v>41.4148326031874</v>
      </c>
      <c r="D453" s="1">
        <v>-95.0223908256335</v>
      </c>
      <c r="E453" s="35" t="s">
        <v>22</v>
      </c>
      <c r="F453" s="35" t="s">
        <v>23</v>
      </c>
      <c r="J453">
        <f>COUNTIF(usernameList, G453)</f>
        <v>0</v>
      </c>
    </row>
    <row r="454">
      <c r="A454" s="1">
        <v>27.0</v>
      </c>
      <c r="B454" s="1">
        <v>8.0</v>
      </c>
      <c r="C454" s="1">
        <v>41.4148326030284</v>
      </c>
      <c r="D454" s="1">
        <v>-95.0221991696677</v>
      </c>
      <c r="E454" s="35" t="s">
        <v>22</v>
      </c>
      <c r="F454" s="35" t="s">
        <v>23</v>
      </c>
      <c r="J454">
        <f>COUNTIF(usernameList, G454)</f>
        <v>0</v>
      </c>
    </row>
    <row r="455">
      <c r="A455" s="1">
        <v>27.0</v>
      </c>
      <c r="B455" s="1">
        <v>9.0</v>
      </c>
      <c r="C455" s="1">
        <v>41.4148326028693</v>
      </c>
      <c r="D455" s="1">
        <v>-95.0220075137018</v>
      </c>
      <c r="E455" s="35" t="s">
        <v>22</v>
      </c>
      <c r="F455" s="35" t="s">
        <v>23</v>
      </c>
      <c r="J455">
        <f>COUNTIF(usernameList, G455)</f>
        <v>0</v>
      </c>
    </row>
    <row r="456">
      <c r="A456" s="1">
        <v>27.0</v>
      </c>
      <c r="B456" s="1">
        <v>10.0</v>
      </c>
      <c r="C456" s="1">
        <v>41.4148326027103</v>
      </c>
      <c r="D456" s="1">
        <v>-95.0218158577359</v>
      </c>
      <c r="E456" s="35" t="s">
        <v>22</v>
      </c>
      <c r="F456" s="35" t="s">
        <v>23</v>
      </c>
      <c r="J456">
        <f>COUNTIF(usernameList, G456)</f>
        <v>0</v>
      </c>
    </row>
    <row r="457">
      <c r="A457" s="1">
        <v>27.0</v>
      </c>
      <c r="B457" s="1">
        <v>11.0</v>
      </c>
      <c r="C457" s="1">
        <v>41.4148326025513</v>
      </c>
      <c r="D457" s="1">
        <v>-95.0216242017701</v>
      </c>
      <c r="E457" s="35" t="s">
        <v>22</v>
      </c>
      <c r="F457" s="35" t="s">
        <v>23</v>
      </c>
      <c r="J457">
        <f>COUNTIF(usernameList, G457)</f>
        <v>0</v>
      </c>
    </row>
    <row r="458">
      <c r="A458" s="1">
        <v>27.0</v>
      </c>
      <c r="B458" s="1">
        <v>12.0</v>
      </c>
      <c r="C458" s="1">
        <v>41.4148326023923</v>
      </c>
      <c r="D458" s="1">
        <v>-95.0214325458042</v>
      </c>
      <c r="E458" s="41" t="s">
        <v>151</v>
      </c>
      <c r="F458" s="41" t="s">
        <v>152</v>
      </c>
      <c r="J458">
        <f>COUNTIF(usernameList, G458)</f>
        <v>0</v>
      </c>
    </row>
    <row r="459">
      <c r="A459" s="1">
        <v>27.0</v>
      </c>
      <c r="B459" s="1">
        <v>13.0</v>
      </c>
      <c r="C459" s="1">
        <v>41.4148326022332</v>
      </c>
      <c r="D459" s="1">
        <v>-95.0212408898384</v>
      </c>
      <c r="E459" s="35" t="s">
        <v>22</v>
      </c>
      <c r="F459" s="35" t="s">
        <v>23</v>
      </c>
      <c r="J459">
        <f>COUNTIF(usernameList, G459)</f>
        <v>0</v>
      </c>
    </row>
    <row r="460">
      <c r="A460" s="1">
        <v>27.0</v>
      </c>
      <c r="B460" s="1">
        <v>14.0</v>
      </c>
      <c r="C460" s="1">
        <v>41.4148326020742</v>
      </c>
      <c r="D460" s="1">
        <v>-95.0210492338725</v>
      </c>
      <c r="E460" s="35" t="s">
        <v>22</v>
      </c>
      <c r="F460" s="35" t="s">
        <v>23</v>
      </c>
      <c r="J460">
        <f>COUNTIF(usernameList, G460)</f>
        <v>0</v>
      </c>
    </row>
    <row r="461">
      <c r="A461" s="1">
        <v>27.0</v>
      </c>
      <c r="B461" s="1">
        <v>15.0</v>
      </c>
      <c r="C461" s="1">
        <v>41.4148326019152</v>
      </c>
      <c r="D461" s="1">
        <v>-95.0208575779066</v>
      </c>
      <c r="E461" s="35" t="s">
        <v>22</v>
      </c>
      <c r="F461" s="35" t="s">
        <v>23</v>
      </c>
      <c r="J461">
        <f>COUNTIF(usernameList, G461)</f>
        <v>0</v>
      </c>
    </row>
    <row r="462">
      <c r="A462" s="1">
        <v>27.0</v>
      </c>
      <c r="B462" s="1">
        <v>16.0</v>
      </c>
      <c r="C462" s="1">
        <v>41.4148326017562</v>
      </c>
      <c r="D462" s="1">
        <v>-95.0206659219408</v>
      </c>
      <c r="E462" s="35" t="s">
        <v>22</v>
      </c>
      <c r="F462" s="35" t="s">
        <v>23</v>
      </c>
      <c r="J462">
        <f>COUNTIF(usernameList, G462)</f>
        <v>0</v>
      </c>
    </row>
    <row r="463">
      <c r="A463" s="1">
        <v>27.0</v>
      </c>
      <c r="B463" s="1">
        <v>17.0</v>
      </c>
      <c r="C463" s="1">
        <v>41.4148326015971</v>
      </c>
      <c r="D463" s="1">
        <v>-95.0204742659749</v>
      </c>
      <c r="E463" s="35" t="s">
        <v>22</v>
      </c>
      <c r="F463" s="35" t="s">
        <v>23</v>
      </c>
      <c r="J463">
        <f>COUNTIF(usernameList, G463)</f>
        <v>0</v>
      </c>
    </row>
    <row r="464">
      <c r="A464" s="1">
        <v>27.0</v>
      </c>
      <c r="B464" s="1">
        <v>18.0</v>
      </c>
      <c r="C464" s="1">
        <v>41.4148326014381</v>
      </c>
      <c r="D464" s="1">
        <v>-95.020282610009</v>
      </c>
      <c r="E464" s="35" t="s">
        <v>22</v>
      </c>
      <c r="F464" s="35" t="s">
        <v>23</v>
      </c>
      <c r="J464">
        <f>COUNTIF(usernameList, G464)</f>
        <v>0</v>
      </c>
    </row>
    <row r="465">
      <c r="A465" s="1">
        <v>27.0</v>
      </c>
      <c r="B465" s="1">
        <v>19.0</v>
      </c>
      <c r="C465" s="1">
        <v>41.4148326012791</v>
      </c>
      <c r="D465" s="1">
        <v>-95.0200909540432</v>
      </c>
      <c r="E465" s="35" t="s">
        <v>22</v>
      </c>
      <c r="F465" s="35" t="s">
        <v>23</v>
      </c>
      <c r="J465">
        <f>COUNTIF(usernameList, G465)</f>
        <v>0</v>
      </c>
    </row>
    <row r="466">
      <c r="A466" s="1">
        <v>27.0</v>
      </c>
      <c r="B466" s="1">
        <v>20.0</v>
      </c>
      <c r="C466" s="1">
        <v>41.4148326011201</v>
      </c>
      <c r="D466" s="1">
        <v>-95.0198992980773</v>
      </c>
      <c r="E466" s="35" t="s">
        <v>22</v>
      </c>
      <c r="F466" s="35" t="s">
        <v>23</v>
      </c>
      <c r="J466">
        <f>COUNTIF(usernameList, G466)</f>
        <v>0</v>
      </c>
    </row>
    <row r="467">
      <c r="A467" s="1">
        <v>27.0</v>
      </c>
      <c r="B467" s="1">
        <v>21.0</v>
      </c>
      <c r="C467" s="1">
        <v>41.414832600961</v>
      </c>
      <c r="D467" s="1">
        <v>-95.0197076421114</v>
      </c>
      <c r="E467" s="35" t="s">
        <v>22</v>
      </c>
      <c r="F467" s="35" t="s">
        <v>23</v>
      </c>
      <c r="J467">
        <f>COUNTIF(usernameList, G467)</f>
        <v>0</v>
      </c>
    </row>
    <row r="468">
      <c r="A468" s="1">
        <v>27.0</v>
      </c>
      <c r="B468" s="1">
        <v>22.0</v>
      </c>
      <c r="C468" s="1">
        <v>41.414832600802</v>
      </c>
      <c r="D468" s="1">
        <v>-95.0195159861456</v>
      </c>
      <c r="E468" s="35" t="s">
        <v>22</v>
      </c>
      <c r="F468" s="35" t="s">
        <v>23</v>
      </c>
      <c r="J468">
        <f>COUNTIF(usernameList, G468)</f>
        <v>0</v>
      </c>
    </row>
    <row r="469">
      <c r="A469" s="1">
        <v>27.0</v>
      </c>
      <c r="B469" s="1">
        <v>23.0</v>
      </c>
      <c r="C469" s="1">
        <v>41.414832600643</v>
      </c>
      <c r="D469" s="1">
        <v>-95.0193243301797</v>
      </c>
      <c r="E469" s="35" t="s">
        <v>22</v>
      </c>
      <c r="F469" s="35" t="s">
        <v>23</v>
      </c>
      <c r="J469">
        <f>COUNTIF(usernameList, G469)</f>
        <v>0</v>
      </c>
    </row>
    <row r="470">
      <c r="A470" s="1">
        <v>27.0</v>
      </c>
      <c r="B470" s="1">
        <v>24.0</v>
      </c>
      <c r="C470" s="1">
        <v>41.414832600484</v>
      </c>
      <c r="D470" s="1">
        <v>-95.0191326742138</v>
      </c>
      <c r="E470" s="35" t="s">
        <v>22</v>
      </c>
      <c r="F470" s="35" t="s">
        <v>23</v>
      </c>
      <c r="J470">
        <f>COUNTIF(usernameList, G470)</f>
        <v>0</v>
      </c>
    </row>
    <row r="471">
      <c r="A471" s="1">
        <v>27.0</v>
      </c>
      <c r="B471" s="1">
        <v>25.0</v>
      </c>
      <c r="C471" s="1">
        <v>41.4148326003249</v>
      </c>
      <c r="D471" s="1">
        <v>-95.018941018248</v>
      </c>
      <c r="E471" s="35" t="s">
        <v>22</v>
      </c>
      <c r="F471" s="35" t="s">
        <v>23</v>
      </c>
      <c r="J471">
        <f>COUNTIF(usernameList, G471)</f>
        <v>0</v>
      </c>
    </row>
    <row r="472">
      <c r="A472" s="1">
        <v>27.0</v>
      </c>
      <c r="B472" s="1">
        <v>26.0</v>
      </c>
      <c r="C472" s="1">
        <v>41.4148326001659</v>
      </c>
      <c r="D472" s="1">
        <v>-95.0187493622821</v>
      </c>
      <c r="E472" s="35" t="s">
        <v>22</v>
      </c>
      <c r="F472" s="35" t="s">
        <v>23</v>
      </c>
      <c r="J472">
        <f>COUNTIF(usernameList, G472)</f>
        <v>0</v>
      </c>
    </row>
    <row r="473">
      <c r="A473" s="1">
        <v>27.0</v>
      </c>
      <c r="B473" s="1">
        <v>27.0</v>
      </c>
      <c r="C473" s="1">
        <v>41.4148326000069</v>
      </c>
      <c r="D473" s="1">
        <v>-95.0185577063163</v>
      </c>
      <c r="E473" s="35" t="s">
        <v>22</v>
      </c>
      <c r="F473" s="35" t="s">
        <v>23</v>
      </c>
      <c r="J473">
        <f>COUNTIF(usernameList, G473)</f>
        <v>0</v>
      </c>
    </row>
    <row r="474">
      <c r="A474" s="1">
        <v>27.0</v>
      </c>
      <c r="B474" s="1">
        <v>28.0</v>
      </c>
      <c r="C474" s="1">
        <v>41.4148325998479</v>
      </c>
      <c r="D474" s="1">
        <v>-95.0183660503504</v>
      </c>
      <c r="E474" s="35" t="s">
        <v>22</v>
      </c>
      <c r="F474" s="35" t="s">
        <v>23</v>
      </c>
      <c r="J474">
        <f>COUNTIF(usernameList, G474)</f>
        <v>0</v>
      </c>
    </row>
    <row r="475">
      <c r="A475" s="1">
        <v>27.0</v>
      </c>
      <c r="B475" s="1">
        <v>29.0</v>
      </c>
      <c r="C475" s="1">
        <v>41.4148325996889</v>
      </c>
      <c r="D475" s="1">
        <v>-95.0181743943845</v>
      </c>
      <c r="E475" s="35" t="s">
        <v>22</v>
      </c>
      <c r="F475" s="35" t="s">
        <v>23</v>
      </c>
      <c r="J475">
        <f>COUNTIF(usernameList, G475)</f>
        <v>0</v>
      </c>
    </row>
    <row r="476">
      <c r="A476" s="1">
        <v>27.0</v>
      </c>
      <c r="B476" s="1">
        <v>30.0</v>
      </c>
      <c r="C476" s="1">
        <v>41.4148325995298</v>
      </c>
      <c r="D476" s="1">
        <v>-95.0179827384187</v>
      </c>
      <c r="E476" s="35" t="s">
        <v>22</v>
      </c>
      <c r="F476" s="35" t="s">
        <v>23</v>
      </c>
      <c r="J476">
        <f>COUNTIF(usernameList, G476)</f>
        <v>0</v>
      </c>
    </row>
    <row r="477">
      <c r="A477" s="1">
        <v>27.0</v>
      </c>
      <c r="B477" s="1">
        <v>31.0</v>
      </c>
      <c r="C477" s="1">
        <v>41.4148325993708</v>
      </c>
      <c r="D477" s="1">
        <v>-95.0177910824528</v>
      </c>
      <c r="E477" s="35" t="s">
        <v>22</v>
      </c>
      <c r="F477" s="35" t="s">
        <v>23</v>
      </c>
      <c r="J477">
        <f>COUNTIF(usernameList, G477)</f>
        <v>0</v>
      </c>
    </row>
    <row r="478">
      <c r="A478" s="1">
        <v>27.0</v>
      </c>
      <c r="B478" s="1">
        <v>32.0</v>
      </c>
      <c r="C478" s="1">
        <v>41.4148325992118</v>
      </c>
      <c r="D478" s="1">
        <v>-95.0175994264869</v>
      </c>
      <c r="E478" s="35" t="s">
        <v>22</v>
      </c>
      <c r="F478" s="35" t="s">
        <v>23</v>
      </c>
      <c r="J478">
        <f>COUNTIF(usernameList, G478)</f>
        <v>0</v>
      </c>
    </row>
    <row r="479">
      <c r="A479" s="1">
        <v>27.0</v>
      </c>
      <c r="B479" s="1">
        <v>33.0</v>
      </c>
      <c r="C479" s="1">
        <v>41.4148325990528</v>
      </c>
      <c r="D479" s="1">
        <v>-95.0174077705211</v>
      </c>
      <c r="E479" s="35" t="s">
        <v>22</v>
      </c>
      <c r="F479" s="35" t="s">
        <v>23</v>
      </c>
      <c r="J479">
        <f>COUNTIF(usernameList, G479)</f>
        <v>0</v>
      </c>
    </row>
    <row r="480">
      <c r="A480" s="1">
        <v>27.0</v>
      </c>
      <c r="B480" s="1">
        <v>34.0</v>
      </c>
      <c r="C480" s="1">
        <v>41.4148325988937</v>
      </c>
      <c r="D480" s="1">
        <v>-95.0172161145552</v>
      </c>
      <c r="E480" s="35" t="s">
        <v>22</v>
      </c>
      <c r="F480" s="35" t="s">
        <v>23</v>
      </c>
      <c r="J480">
        <f>COUNTIF(usernameList, G480)</f>
        <v>0</v>
      </c>
    </row>
    <row r="481">
      <c r="A481" s="1">
        <v>27.0</v>
      </c>
      <c r="B481" s="1">
        <v>35.0</v>
      </c>
      <c r="C481" s="1">
        <v>41.4148325987347</v>
      </c>
      <c r="D481" s="1">
        <v>-95.0170244585893</v>
      </c>
      <c r="E481" s="41" t="s">
        <v>151</v>
      </c>
      <c r="F481" s="41" t="s">
        <v>152</v>
      </c>
      <c r="J481">
        <f>COUNTIF(usernameList, G481)</f>
        <v>0</v>
      </c>
    </row>
    <row r="482">
      <c r="A482" s="1">
        <v>27.0</v>
      </c>
      <c r="B482" s="1">
        <v>36.0</v>
      </c>
      <c r="C482" s="1">
        <v>41.4148325985757</v>
      </c>
      <c r="D482" s="1">
        <v>-95.0168328026235</v>
      </c>
      <c r="E482" s="41" t="s">
        <v>151</v>
      </c>
      <c r="F482" s="41" t="s">
        <v>152</v>
      </c>
      <c r="J482">
        <f>COUNTIF(usernameList, G482)</f>
        <v>0</v>
      </c>
    </row>
    <row r="483">
      <c r="A483" s="1">
        <v>27.0</v>
      </c>
      <c r="B483" s="1">
        <v>37.0</v>
      </c>
      <c r="C483" s="1">
        <v>41.4148325984167</v>
      </c>
      <c r="D483" s="1">
        <v>-95.0166411466576</v>
      </c>
      <c r="E483" s="41" t="s">
        <v>151</v>
      </c>
      <c r="F483" s="41" t="s">
        <v>152</v>
      </c>
      <c r="J483">
        <f>COUNTIF(usernameList, G483)</f>
        <v>0</v>
      </c>
    </row>
    <row r="484">
      <c r="A484" s="1">
        <v>27.0</v>
      </c>
      <c r="B484" s="1">
        <v>38.0</v>
      </c>
      <c r="C484" s="1">
        <v>41.4148325982576</v>
      </c>
      <c r="D484" s="1">
        <v>-95.0164494906918</v>
      </c>
      <c r="E484" s="41" t="s">
        <v>151</v>
      </c>
      <c r="F484" s="41" t="s">
        <v>152</v>
      </c>
      <c r="J484">
        <f>COUNTIF(usernameList, G484)</f>
        <v>0</v>
      </c>
    </row>
    <row r="485">
      <c r="A485" s="1">
        <v>27.0</v>
      </c>
      <c r="B485" s="1">
        <v>39.0</v>
      </c>
      <c r="C485" s="1">
        <v>41.4148325980986</v>
      </c>
      <c r="D485" s="1">
        <v>-95.0162578347259</v>
      </c>
      <c r="E485" s="35" t="s">
        <v>22</v>
      </c>
      <c r="F485" s="35" t="s">
        <v>23</v>
      </c>
      <c r="J485">
        <f>COUNTIF(usernameList, G485)</f>
        <v>0</v>
      </c>
    </row>
    <row r="486">
      <c r="A486" s="1">
        <v>27.0</v>
      </c>
      <c r="B486" s="1">
        <v>40.0</v>
      </c>
      <c r="C486" s="1">
        <v>41.4148325979396</v>
      </c>
      <c r="D486" s="1">
        <v>-95.01606617876</v>
      </c>
      <c r="E486" s="35" t="s">
        <v>22</v>
      </c>
      <c r="F486" s="35" t="s">
        <v>23</v>
      </c>
      <c r="J486">
        <f>COUNTIF(usernameList, G486)</f>
        <v>0</v>
      </c>
    </row>
    <row r="487">
      <c r="A487" s="1">
        <v>27.0</v>
      </c>
      <c r="B487" s="1">
        <v>41.0</v>
      </c>
      <c r="C487" s="1">
        <v>41.4148325977806</v>
      </c>
      <c r="D487" s="1">
        <v>-95.0158745227942</v>
      </c>
      <c r="E487" s="35" t="s">
        <v>22</v>
      </c>
      <c r="F487" s="35" t="s">
        <v>23</v>
      </c>
      <c r="J487">
        <f>COUNTIF(usernameList, G487)</f>
        <v>0</v>
      </c>
    </row>
    <row r="488">
      <c r="A488" s="1">
        <v>27.0</v>
      </c>
      <c r="B488" s="1">
        <v>42.0</v>
      </c>
      <c r="C488" s="1">
        <v>41.4148325976215</v>
      </c>
      <c r="D488" s="1">
        <v>-95.0156828668283</v>
      </c>
      <c r="E488" s="35" t="s">
        <v>22</v>
      </c>
      <c r="F488" s="35" t="s">
        <v>23</v>
      </c>
      <c r="J488">
        <f>COUNTIF(usernameList, G488)</f>
        <v>0</v>
      </c>
    </row>
    <row r="489">
      <c r="A489" s="1">
        <v>27.0</v>
      </c>
      <c r="B489" s="1">
        <v>43.0</v>
      </c>
      <c r="C489" s="1">
        <v>41.4148325974625</v>
      </c>
      <c r="D489" s="1">
        <v>-95.0154912108624</v>
      </c>
      <c r="E489" s="35" t="s">
        <v>22</v>
      </c>
      <c r="F489" s="35" t="s">
        <v>23</v>
      </c>
      <c r="J489">
        <f>COUNTIF(usernameList, G489)</f>
        <v>0</v>
      </c>
    </row>
    <row r="490">
      <c r="A490" s="1">
        <v>27.0</v>
      </c>
      <c r="B490" s="1">
        <v>44.0</v>
      </c>
      <c r="C490" s="1">
        <v>41.4148325973035</v>
      </c>
      <c r="D490" s="1">
        <v>-95.0152995548966</v>
      </c>
      <c r="E490" s="35" t="s">
        <v>22</v>
      </c>
      <c r="F490" s="35" t="s">
        <v>23</v>
      </c>
      <c r="J490">
        <f>COUNTIF(usernameList, G490)</f>
        <v>0</v>
      </c>
    </row>
    <row r="491">
      <c r="A491" s="1">
        <v>27.0</v>
      </c>
      <c r="B491" s="1">
        <v>45.0</v>
      </c>
      <c r="C491" s="1">
        <v>41.4148325971445</v>
      </c>
      <c r="D491" s="1">
        <v>-95.0151078989307</v>
      </c>
      <c r="E491" s="35" t="s">
        <v>22</v>
      </c>
      <c r="F491" s="35" t="s">
        <v>23</v>
      </c>
      <c r="J491">
        <f>COUNTIF(usernameList, G491)</f>
        <v>0</v>
      </c>
    </row>
    <row r="492">
      <c r="A492" s="1">
        <v>27.0</v>
      </c>
      <c r="B492" s="1">
        <v>46.0</v>
      </c>
      <c r="C492" s="1">
        <v>41.4148325969854</v>
      </c>
      <c r="D492" s="1">
        <v>-95.0149162429648</v>
      </c>
      <c r="E492" s="35" t="s">
        <v>22</v>
      </c>
      <c r="F492" s="35" t="s">
        <v>23</v>
      </c>
      <c r="J492">
        <f>COUNTIF(usernameList, G492)</f>
        <v>0</v>
      </c>
    </row>
    <row r="493">
      <c r="A493" s="1">
        <v>27.0</v>
      </c>
      <c r="B493" s="1">
        <v>49.0</v>
      </c>
      <c r="C493" s="1">
        <v>41.4148325965084</v>
      </c>
      <c r="D493" s="1">
        <v>-95.0143412750673</v>
      </c>
      <c r="E493" s="35" t="s">
        <v>22</v>
      </c>
      <c r="F493" s="35" t="s">
        <v>23</v>
      </c>
      <c r="J493">
        <f>COUNTIF(usernameList, G493)</f>
        <v>0</v>
      </c>
    </row>
    <row r="494">
      <c r="A494" s="1">
        <v>28.0</v>
      </c>
      <c r="B494" s="1">
        <v>1.0</v>
      </c>
      <c r="C494" s="1">
        <v>41.4146888736961</v>
      </c>
      <c r="D494" s="1">
        <v>-95.0235407643973</v>
      </c>
      <c r="E494" s="35" t="s">
        <v>22</v>
      </c>
      <c r="F494" s="35" t="s">
        <v>23</v>
      </c>
      <c r="J494">
        <f>COUNTIF(usernameList, G494)</f>
        <v>0</v>
      </c>
    </row>
    <row r="495">
      <c r="A495" s="1">
        <v>28.0</v>
      </c>
      <c r="B495" s="1">
        <v>2.0</v>
      </c>
      <c r="C495" s="1">
        <v>41.414688873537</v>
      </c>
      <c r="D495" s="1">
        <v>-95.0233491088555</v>
      </c>
      <c r="E495" s="35" t="s">
        <v>22</v>
      </c>
      <c r="F495" s="35" t="s">
        <v>23</v>
      </c>
      <c r="J495">
        <f>COUNTIF(usernameList, G495)</f>
        <v>0</v>
      </c>
    </row>
    <row r="496">
      <c r="A496" s="1">
        <v>28.0</v>
      </c>
      <c r="B496" s="1">
        <v>3.0</v>
      </c>
      <c r="C496" s="1">
        <v>41.414688873378</v>
      </c>
      <c r="D496" s="1">
        <v>-95.0231574533137</v>
      </c>
      <c r="E496" s="35" t="s">
        <v>22</v>
      </c>
      <c r="F496" s="35" t="s">
        <v>23</v>
      </c>
      <c r="J496">
        <f>COUNTIF(usernameList, G496)</f>
        <v>0</v>
      </c>
    </row>
    <row r="497">
      <c r="A497" s="1">
        <v>28.0</v>
      </c>
      <c r="B497" s="1">
        <v>4.0</v>
      </c>
      <c r="C497" s="1">
        <v>41.414688873219</v>
      </c>
      <c r="D497" s="1">
        <v>-95.0229657977719</v>
      </c>
      <c r="E497" s="35" t="s">
        <v>22</v>
      </c>
      <c r="F497" s="35" t="s">
        <v>23</v>
      </c>
      <c r="J497">
        <f>COUNTIF(usernameList, G497)</f>
        <v>0</v>
      </c>
    </row>
    <row r="498">
      <c r="A498" s="1">
        <v>28.0</v>
      </c>
      <c r="B498" s="1">
        <v>7.0</v>
      </c>
      <c r="C498" s="1">
        <v>41.4146888727419</v>
      </c>
      <c r="D498" s="1">
        <v>-95.0223908311464</v>
      </c>
      <c r="E498" s="35" t="s">
        <v>22</v>
      </c>
      <c r="F498" s="35" t="s">
        <v>23</v>
      </c>
      <c r="J498">
        <f>COUNTIF(usernameList, G498)</f>
        <v>0</v>
      </c>
    </row>
    <row r="499">
      <c r="A499" s="1">
        <v>28.0</v>
      </c>
      <c r="B499" s="1">
        <v>8.0</v>
      </c>
      <c r="C499" s="1">
        <v>41.4146888725829</v>
      </c>
      <c r="D499" s="1">
        <v>-95.0221991756046</v>
      </c>
      <c r="E499" s="35" t="s">
        <v>22</v>
      </c>
      <c r="F499" s="35" t="s">
        <v>23</v>
      </c>
      <c r="J499">
        <f>COUNTIF(usernameList, G499)</f>
        <v>0</v>
      </c>
    </row>
    <row r="500">
      <c r="A500" s="1">
        <v>28.0</v>
      </c>
      <c r="B500" s="1">
        <v>9.0</v>
      </c>
      <c r="C500" s="1">
        <v>41.4146888724239</v>
      </c>
      <c r="D500" s="1">
        <v>-95.0220075200628</v>
      </c>
      <c r="E500" s="35" t="s">
        <v>22</v>
      </c>
      <c r="F500" s="35" t="s">
        <v>23</v>
      </c>
      <c r="J500">
        <f>COUNTIF(usernameList, G500)</f>
        <v>0</v>
      </c>
    </row>
    <row r="501">
      <c r="A501" s="1">
        <v>28.0</v>
      </c>
      <c r="B501" s="1">
        <v>10.0</v>
      </c>
      <c r="C501" s="1">
        <v>41.4146888722649</v>
      </c>
      <c r="D501" s="1">
        <v>-95.021815864521</v>
      </c>
      <c r="E501" s="35" t="s">
        <v>22</v>
      </c>
      <c r="F501" s="35" t="s">
        <v>23</v>
      </c>
      <c r="J501">
        <f>COUNTIF(usernameList, G501)</f>
        <v>0</v>
      </c>
    </row>
    <row r="502">
      <c r="A502" s="1">
        <v>28.0</v>
      </c>
      <c r="B502" s="1">
        <v>11.0</v>
      </c>
      <c r="C502" s="1">
        <v>41.4146888721058</v>
      </c>
      <c r="D502" s="1">
        <v>-95.0216242089792</v>
      </c>
      <c r="E502" s="35" t="s">
        <v>22</v>
      </c>
      <c r="F502" s="35" t="s">
        <v>23</v>
      </c>
      <c r="J502">
        <f>COUNTIF(usernameList, G502)</f>
        <v>0</v>
      </c>
    </row>
    <row r="503">
      <c r="A503" s="1">
        <v>28.0</v>
      </c>
      <c r="B503" s="1">
        <v>12.0</v>
      </c>
      <c r="C503" s="1">
        <v>41.4146888719468</v>
      </c>
      <c r="D503" s="1">
        <v>-95.0214325534374</v>
      </c>
      <c r="E503" s="35" t="s">
        <v>22</v>
      </c>
      <c r="F503" s="35" t="s">
        <v>23</v>
      </c>
      <c r="J503">
        <f>COUNTIF(usernameList, G503)</f>
        <v>0</v>
      </c>
    </row>
    <row r="504">
      <c r="A504" s="1">
        <v>28.0</v>
      </c>
      <c r="B504" s="1">
        <v>13.0</v>
      </c>
      <c r="C504" s="1">
        <v>41.4146888717878</v>
      </c>
      <c r="D504" s="1">
        <v>-95.0212408978956</v>
      </c>
      <c r="E504" s="41" t="s">
        <v>151</v>
      </c>
      <c r="F504" s="41" t="s">
        <v>152</v>
      </c>
      <c r="J504">
        <f>COUNTIF(usernameList, G504)</f>
        <v>0</v>
      </c>
    </row>
    <row r="505">
      <c r="A505" s="1">
        <v>28.0</v>
      </c>
      <c r="B505" s="1">
        <v>14.0</v>
      </c>
      <c r="C505" s="1">
        <v>41.4146888716288</v>
      </c>
      <c r="D505" s="1">
        <v>-95.0210492423538</v>
      </c>
      <c r="E505" s="35" t="s">
        <v>22</v>
      </c>
      <c r="F505" s="35" t="s">
        <v>23</v>
      </c>
      <c r="J505">
        <f>COUNTIF(usernameList, G505)</f>
        <v>0</v>
      </c>
    </row>
    <row r="506">
      <c r="A506" s="1">
        <v>28.0</v>
      </c>
      <c r="B506" s="1">
        <v>15.0</v>
      </c>
      <c r="C506" s="1">
        <v>41.4146888714697</v>
      </c>
      <c r="D506" s="1">
        <v>-95.0208575868119</v>
      </c>
      <c r="E506" s="35" t="s">
        <v>22</v>
      </c>
      <c r="F506" s="35" t="s">
        <v>23</v>
      </c>
      <c r="J506">
        <f>COUNTIF(usernameList, G506)</f>
        <v>0</v>
      </c>
    </row>
    <row r="507">
      <c r="A507" s="1">
        <v>28.0</v>
      </c>
      <c r="B507" s="1">
        <v>16.0</v>
      </c>
      <c r="C507" s="1">
        <v>41.4146888713107</v>
      </c>
      <c r="D507" s="1">
        <v>-95.0206659312701</v>
      </c>
      <c r="E507" s="35" t="s">
        <v>22</v>
      </c>
      <c r="F507" s="35" t="s">
        <v>23</v>
      </c>
      <c r="J507">
        <f>COUNTIF(usernameList, G507)</f>
        <v>0</v>
      </c>
    </row>
    <row r="508">
      <c r="A508" s="1">
        <v>28.0</v>
      </c>
      <c r="B508" s="1">
        <v>17.0</v>
      </c>
      <c r="C508" s="1">
        <v>41.4146888711517</v>
      </c>
      <c r="D508" s="1">
        <v>-95.0204742757283</v>
      </c>
      <c r="E508" s="35" t="s">
        <v>22</v>
      </c>
      <c r="F508" s="35" t="s">
        <v>23</v>
      </c>
      <c r="J508">
        <f>COUNTIF(usernameList, G508)</f>
        <v>0</v>
      </c>
    </row>
    <row r="509">
      <c r="A509" s="1">
        <v>28.0</v>
      </c>
      <c r="B509" s="1">
        <v>18.0</v>
      </c>
      <c r="C509" s="1">
        <v>41.4146888709927</v>
      </c>
      <c r="D509" s="1">
        <v>-95.0202826201865</v>
      </c>
      <c r="E509" s="35" t="s">
        <v>22</v>
      </c>
      <c r="F509" s="35" t="s">
        <v>23</v>
      </c>
      <c r="J509">
        <f>COUNTIF(usernameList, G509)</f>
        <v>0</v>
      </c>
    </row>
    <row r="510">
      <c r="A510" s="1">
        <v>28.0</v>
      </c>
      <c r="B510" s="1">
        <v>19.0</v>
      </c>
      <c r="C510" s="1">
        <v>41.4146888708336</v>
      </c>
      <c r="D510" s="1">
        <v>-95.0200909646447</v>
      </c>
      <c r="E510" s="35" t="s">
        <v>22</v>
      </c>
      <c r="F510" s="35" t="s">
        <v>23</v>
      </c>
      <c r="J510">
        <f>COUNTIF(usernameList, G510)</f>
        <v>0</v>
      </c>
    </row>
    <row r="511">
      <c r="A511" s="1">
        <v>28.0</v>
      </c>
      <c r="B511" s="1">
        <v>20.0</v>
      </c>
      <c r="C511" s="1">
        <v>41.4146888706746</v>
      </c>
      <c r="D511" s="1">
        <v>-95.0198993091029</v>
      </c>
      <c r="E511" s="35" t="s">
        <v>22</v>
      </c>
      <c r="F511" s="35" t="s">
        <v>23</v>
      </c>
      <c r="J511">
        <f>COUNTIF(usernameList, G511)</f>
        <v>0</v>
      </c>
    </row>
    <row r="512">
      <c r="A512" s="1">
        <v>28.0</v>
      </c>
      <c r="B512" s="1">
        <v>21.0</v>
      </c>
      <c r="C512" s="1">
        <v>41.4146888705156</v>
      </c>
      <c r="D512" s="1">
        <v>-95.0197076535611</v>
      </c>
      <c r="E512" s="35" t="s">
        <v>22</v>
      </c>
      <c r="F512" s="35" t="s">
        <v>23</v>
      </c>
      <c r="J512">
        <f>COUNTIF(usernameList, G512)</f>
        <v>0</v>
      </c>
    </row>
    <row r="513">
      <c r="A513" s="1">
        <v>28.0</v>
      </c>
      <c r="B513" s="1">
        <v>22.0</v>
      </c>
      <c r="C513" s="1">
        <v>41.4146888703566</v>
      </c>
      <c r="D513" s="1">
        <v>-95.0195159980193</v>
      </c>
      <c r="E513" s="35" t="s">
        <v>22</v>
      </c>
      <c r="F513" s="35" t="s">
        <v>23</v>
      </c>
      <c r="J513">
        <f>COUNTIF(usernameList, G513)</f>
        <v>0</v>
      </c>
    </row>
    <row r="514">
      <c r="A514" s="1">
        <v>28.0</v>
      </c>
      <c r="B514" s="1">
        <v>23.0</v>
      </c>
      <c r="C514" s="1">
        <v>41.4146888701975</v>
      </c>
      <c r="D514" s="1">
        <v>-95.0193243424774</v>
      </c>
      <c r="E514" s="35" t="s">
        <v>22</v>
      </c>
      <c r="F514" s="35" t="s">
        <v>23</v>
      </c>
      <c r="J514">
        <f>COUNTIF(usernameList, G514)</f>
        <v>0</v>
      </c>
    </row>
    <row r="515">
      <c r="A515" s="1">
        <v>28.0</v>
      </c>
      <c r="B515" s="1">
        <v>24.0</v>
      </c>
      <c r="C515" s="1">
        <v>41.4146888700385</v>
      </c>
      <c r="D515" s="1">
        <v>-95.0191326869356</v>
      </c>
      <c r="E515" s="35" t="s">
        <v>22</v>
      </c>
      <c r="F515" s="35" t="s">
        <v>23</v>
      </c>
      <c r="J515">
        <f>COUNTIF(usernameList, G515)</f>
        <v>0</v>
      </c>
    </row>
    <row r="516">
      <c r="A516" s="1">
        <v>28.0</v>
      </c>
      <c r="B516" s="1">
        <v>25.0</v>
      </c>
      <c r="C516" s="1">
        <v>41.4146888698795</v>
      </c>
      <c r="D516" s="1">
        <v>-95.0189410313938</v>
      </c>
      <c r="E516" s="35" t="s">
        <v>22</v>
      </c>
      <c r="F516" s="35" t="s">
        <v>23</v>
      </c>
      <c r="J516">
        <f>COUNTIF(usernameList, G516)</f>
        <v>0</v>
      </c>
    </row>
    <row r="517">
      <c r="A517" s="1">
        <v>28.0</v>
      </c>
      <c r="B517" s="1">
        <v>26.0</v>
      </c>
      <c r="C517" s="1">
        <v>41.4146888697205</v>
      </c>
      <c r="D517" s="1">
        <v>-95.018749375852</v>
      </c>
      <c r="E517" s="35" t="s">
        <v>22</v>
      </c>
      <c r="F517" s="35" t="s">
        <v>23</v>
      </c>
      <c r="J517">
        <f>COUNTIF(usernameList, G517)</f>
        <v>0</v>
      </c>
    </row>
    <row r="518">
      <c r="A518" s="1">
        <v>28.0</v>
      </c>
      <c r="B518" s="1">
        <v>27.0</v>
      </c>
      <c r="C518" s="1">
        <v>41.4146888695614</v>
      </c>
      <c r="D518" s="1">
        <v>-95.0185577203102</v>
      </c>
      <c r="E518" s="35" t="s">
        <v>22</v>
      </c>
      <c r="F518" s="35" t="s">
        <v>23</v>
      </c>
      <c r="J518">
        <f>COUNTIF(usernameList, G518)</f>
        <v>0</v>
      </c>
    </row>
    <row r="519">
      <c r="A519" s="1">
        <v>28.0</v>
      </c>
      <c r="B519" s="1">
        <v>28.0</v>
      </c>
      <c r="C519" s="1">
        <v>41.4146888694024</v>
      </c>
      <c r="D519" s="1">
        <v>-95.0183660647684</v>
      </c>
      <c r="E519" s="35" t="s">
        <v>22</v>
      </c>
      <c r="F519" s="35" t="s">
        <v>23</v>
      </c>
      <c r="J519">
        <f>COUNTIF(usernameList, G519)</f>
        <v>0</v>
      </c>
    </row>
    <row r="520">
      <c r="A520" s="1">
        <v>28.0</v>
      </c>
      <c r="B520" s="1">
        <v>29.0</v>
      </c>
      <c r="C520" s="1">
        <v>41.4146888692434</v>
      </c>
      <c r="D520" s="1">
        <v>-95.0181744092266</v>
      </c>
      <c r="E520" s="35" t="s">
        <v>22</v>
      </c>
      <c r="F520" s="35" t="s">
        <v>23</v>
      </c>
      <c r="J520">
        <f>COUNTIF(usernameList, G520)</f>
        <v>0</v>
      </c>
    </row>
    <row r="521">
      <c r="A521" s="1">
        <v>28.0</v>
      </c>
      <c r="B521" s="1">
        <v>30.0</v>
      </c>
      <c r="C521" s="1">
        <v>41.4146888690844</v>
      </c>
      <c r="D521" s="1">
        <v>-95.0179827536848</v>
      </c>
      <c r="E521" s="35" t="s">
        <v>22</v>
      </c>
      <c r="F521" s="35" t="s">
        <v>23</v>
      </c>
      <c r="J521">
        <f>COUNTIF(usernameList, G521)</f>
        <v>0</v>
      </c>
    </row>
    <row r="522">
      <c r="A522" s="1">
        <v>28.0</v>
      </c>
      <c r="B522" s="1">
        <v>31.0</v>
      </c>
      <c r="C522" s="1">
        <v>41.4146888689253</v>
      </c>
      <c r="D522" s="1">
        <v>-95.017791098143</v>
      </c>
      <c r="E522" s="35" t="s">
        <v>22</v>
      </c>
      <c r="F522" s="35" t="s">
        <v>23</v>
      </c>
      <c r="J522">
        <f>COUNTIF(usernameList, G522)</f>
        <v>0</v>
      </c>
    </row>
    <row r="523">
      <c r="A523" s="1">
        <v>28.0</v>
      </c>
      <c r="B523" s="1">
        <v>32.0</v>
      </c>
      <c r="C523" s="1">
        <v>41.4146888687663</v>
      </c>
      <c r="D523" s="1">
        <v>-95.0175994426011</v>
      </c>
      <c r="E523" s="35" t="s">
        <v>22</v>
      </c>
      <c r="F523" s="35" t="s">
        <v>23</v>
      </c>
      <c r="J523">
        <f>COUNTIF(usernameList, G523)</f>
        <v>0</v>
      </c>
    </row>
    <row r="524">
      <c r="A524" s="1">
        <v>28.0</v>
      </c>
      <c r="B524" s="1">
        <v>33.0</v>
      </c>
      <c r="C524" s="1">
        <v>41.4146888686073</v>
      </c>
      <c r="D524" s="1">
        <v>-95.0174077870593</v>
      </c>
      <c r="E524" s="35" t="s">
        <v>22</v>
      </c>
      <c r="F524" s="35" t="s">
        <v>23</v>
      </c>
      <c r="J524">
        <f>COUNTIF(usernameList, G524)</f>
        <v>0</v>
      </c>
    </row>
    <row r="525">
      <c r="A525" s="1">
        <v>28.0</v>
      </c>
      <c r="B525" s="1">
        <v>34.0</v>
      </c>
      <c r="C525" s="1">
        <v>41.4146888684483</v>
      </c>
      <c r="D525" s="1">
        <v>-95.0172161315175</v>
      </c>
      <c r="E525" s="35" t="s">
        <v>22</v>
      </c>
      <c r="F525" s="35" t="s">
        <v>23</v>
      </c>
      <c r="J525">
        <f>COUNTIF(usernameList, G525)</f>
        <v>0</v>
      </c>
    </row>
    <row r="526">
      <c r="A526" s="1">
        <v>28.0</v>
      </c>
      <c r="B526" s="1">
        <v>35.0</v>
      </c>
      <c r="C526" s="1">
        <v>41.4146888682893</v>
      </c>
      <c r="D526" s="1">
        <v>-95.0170244759757</v>
      </c>
      <c r="E526" s="35" t="s">
        <v>22</v>
      </c>
      <c r="F526" s="35" t="s">
        <v>23</v>
      </c>
      <c r="J526">
        <f>COUNTIF(usernameList, G526)</f>
        <v>0</v>
      </c>
    </row>
    <row r="527">
      <c r="A527" s="1">
        <v>28.0</v>
      </c>
      <c r="B527" s="1">
        <v>36.0</v>
      </c>
      <c r="C527" s="1">
        <v>41.4146888681302</v>
      </c>
      <c r="D527" s="1">
        <v>-95.0168328204339</v>
      </c>
      <c r="E527" s="35" t="s">
        <v>22</v>
      </c>
      <c r="F527" s="35" t="s">
        <v>23</v>
      </c>
      <c r="J527">
        <f>COUNTIF(usernameList, G527)</f>
        <v>0</v>
      </c>
    </row>
    <row r="528">
      <c r="A528" s="1">
        <v>28.0</v>
      </c>
      <c r="B528" s="1">
        <v>37.0</v>
      </c>
      <c r="C528" s="1">
        <v>41.4146888679712</v>
      </c>
      <c r="D528" s="1">
        <v>-95.0166411648921</v>
      </c>
      <c r="E528" s="35" t="s">
        <v>22</v>
      </c>
      <c r="F528" s="35" t="s">
        <v>23</v>
      </c>
      <c r="J528">
        <f>COUNTIF(usernameList, G528)</f>
        <v>0</v>
      </c>
    </row>
    <row r="529">
      <c r="A529" s="1">
        <v>28.0</v>
      </c>
      <c r="B529" s="1">
        <v>38.0</v>
      </c>
      <c r="C529" s="1">
        <v>41.4146888678122</v>
      </c>
      <c r="D529" s="1">
        <v>-95.0164495093503</v>
      </c>
      <c r="E529" s="41" t="s">
        <v>151</v>
      </c>
      <c r="F529" s="41" t="s">
        <v>152</v>
      </c>
      <c r="G529" s="1" t="s">
        <v>174</v>
      </c>
      <c r="H529" s="36" t="s">
        <v>175</v>
      </c>
      <c r="J529">
        <f>COUNTIF(usernameList, G529)</f>
        <v>5</v>
      </c>
    </row>
    <row r="530">
      <c r="A530" s="1">
        <v>28.0</v>
      </c>
      <c r="B530" s="1">
        <v>39.0</v>
      </c>
      <c r="C530" s="1">
        <v>41.4146888676532</v>
      </c>
      <c r="D530" s="1">
        <v>-95.0162578538085</v>
      </c>
      <c r="E530" s="35" t="s">
        <v>22</v>
      </c>
      <c r="F530" s="35" t="s">
        <v>23</v>
      </c>
      <c r="J530">
        <f>COUNTIF(usernameList, G530)</f>
        <v>0</v>
      </c>
    </row>
    <row r="531">
      <c r="A531" s="1">
        <v>28.0</v>
      </c>
      <c r="B531" s="1">
        <v>40.0</v>
      </c>
      <c r="C531" s="1">
        <v>41.4146888674941</v>
      </c>
      <c r="D531" s="1">
        <v>-95.0160661982666</v>
      </c>
      <c r="E531" s="35" t="s">
        <v>22</v>
      </c>
      <c r="F531" s="35" t="s">
        <v>23</v>
      </c>
      <c r="J531">
        <f>COUNTIF(usernameList, G531)</f>
        <v>0</v>
      </c>
    </row>
    <row r="532">
      <c r="A532" s="1">
        <v>28.0</v>
      </c>
      <c r="B532" s="1">
        <v>41.0</v>
      </c>
      <c r="C532" s="1">
        <v>41.4146888673351</v>
      </c>
      <c r="D532" s="1">
        <v>-95.0158745427248</v>
      </c>
      <c r="E532" s="35" t="s">
        <v>22</v>
      </c>
      <c r="F532" s="35" t="s">
        <v>23</v>
      </c>
      <c r="J532">
        <f>COUNTIF(usernameList, G532)</f>
        <v>0</v>
      </c>
    </row>
    <row r="533">
      <c r="A533" s="1">
        <v>28.0</v>
      </c>
      <c r="B533" s="1">
        <v>42.0</v>
      </c>
      <c r="C533" s="1">
        <v>41.4146888671761</v>
      </c>
      <c r="D533" s="1">
        <v>-95.015682887183</v>
      </c>
      <c r="E533" s="35" t="s">
        <v>22</v>
      </c>
      <c r="F533" s="35" t="s">
        <v>23</v>
      </c>
      <c r="J533">
        <f>COUNTIF(usernameList, G533)</f>
        <v>0</v>
      </c>
    </row>
    <row r="534">
      <c r="A534" s="1">
        <v>28.0</v>
      </c>
      <c r="B534" s="1">
        <v>43.0</v>
      </c>
      <c r="C534" s="1">
        <v>41.4146888670171</v>
      </c>
      <c r="D534" s="1">
        <v>-95.0154912316412</v>
      </c>
      <c r="E534" s="35" t="s">
        <v>22</v>
      </c>
      <c r="F534" s="35" t="s">
        <v>23</v>
      </c>
      <c r="J534">
        <f>COUNTIF(usernameList, G534)</f>
        <v>0</v>
      </c>
    </row>
    <row r="535">
      <c r="A535" s="1">
        <v>28.0</v>
      </c>
      <c r="B535" s="1">
        <v>44.0</v>
      </c>
      <c r="C535" s="1">
        <v>41.414688866858</v>
      </c>
      <c r="D535" s="1">
        <v>-95.0152995760994</v>
      </c>
      <c r="E535" s="35" t="s">
        <v>22</v>
      </c>
      <c r="F535" s="35" t="s">
        <v>23</v>
      </c>
      <c r="J535">
        <f>COUNTIF(usernameList, G535)</f>
        <v>0</v>
      </c>
    </row>
    <row r="536">
      <c r="A536" s="1">
        <v>28.0</v>
      </c>
      <c r="B536" s="1">
        <v>45.0</v>
      </c>
      <c r="C536" s="1">
        <v>41.414688866699</v>
      </c>
      <c r="D536" s="1">
        <v>-95.0151079205576</v>
      </c>
      <c r="E536" s="35" t="s">
        <v>22</v>
      </c>
      <c r="F536" s="35" t="s">
        <v>23</v>
      </c>
      <c r="J536">
        <f>COUNTIF(usernameList, G536)</f>
        <v>0</v>
      </c>
    </row>
    <row r="537">
      <c r="A537" s="1">
        <v>28.0</v>
      </c>
      <c r="B537" s="1">
        <v>46.0</v>
      </c>
      <c r="C537" s="1">
        <v>41.41468886654</v>
      </c>
      <c r="D537" s="1">
        <v>-95.0149162650158</v>
      </c>
      <c r="E537" s="35" t="s">
        <v>22</v>
      </c>
      <c r="F537" s="35" t="s">
        <v>23</v>
      </c>
      <c r="J537">
        <f>COUNTIF(usernameList, G537)</f>
        <v>0</v>
      </c>
    </row>
    <row r="538">
      <c r="A538" s="1">
        <v>29.0</v>
      </c>
      <c r="B538" s="1">
        <v>3.0</v>
      </c>
      <c r="C538" s="1">
        <v>41.4145451429326</v>
      </c>
      <c r="D538" s="1">
        <v>-95.0231574571306</v>
      </c>
      <c r="E538" s="35" t="s">
        <v>22</v>
      </c>
      <c r="F538" s="35" t="s">
        <v>23</v>
      </c>
      <c r="J538">
        <f>COUNTIF(usernameList, G538)</f>
        <v>0</v>
      </c>
    </row>
    <row r="539">
      <c r="A539" s="1">
        <v>29.0</v>
      </c>
      <c r="B539" s="1">
        <v>4.0</v>
      </c>
      <c r="C539" s="1">
        <v>41.4145451427735</v>
      </c>
      <c r="D539" s="1">
        <v>-95.0229658020129</v>
      </c>
      <c r="E539" s="35" t="s">
        <v>22</v>
      </c>
      <c r="F539" s="35" t="s">
        <v>23</v>
      </c>
      <c r="J539">
        <f>COUNTIF(usernameList, G539)</f>
        <v>0</v>
      </c>
    </row>
    <row r="540">
      <c r="A540" s="1">
        <v>29.0</v>
      </c>
      <c r="B540" s="1">
        <v>5.0</v>
      </c>
      <c r="C540" s="1">
        <v>41.4145451426145</v>
      </c>
      <c r="D540" s="1">
        <v>-95.0227741468952</v>
      </c>
      <c r="E540" s="35" t="s">
        <v>22</v>
      </c>
      <c r="F540" s="35" t="s">
        <v>23</v>
      </c>
      <c r="J540">
        <f>COUNTIF(usernameList, G540)</f>
        <v>0</v>
      </c>
    </row>
    <row r="541">
      <c r="A541" s="1">
        <v>29.0</v>
      </c>
      <c r="B541" s="1">
        <v>6.0</v>
      </c>
      <c r="C541" s="1">
        <v>41.4145451424555</v>
      </c>
      <c r="D541" s="1">
        <v>-95.0225824917775</v>
      </c>
      <c r="E541" s="35" t="s">
        <v>22</v>
      </c>
      <c r="F541" s="35" t="s">
        <v>23</v>
      </c>
      <c r="J541">
        <f>COUNTIF(usernameList, G541)</f>
        <v>0</v>
      </c>
    </row>
    <row r="542">
      <c r="A542" s="1">
        <v>29.0</v>
      </c>
      <c r="B542" s="1">
        <v>7.0</v>
      </c>
      <c r="C542" s="1">
        <v>41.4145451422965</v>
      </c>
      <c r="D542" s="1">
        <v>-95.0223908366598</v>
      </c>
      <c r="E542" s="35" t="s">
        <v>22</v>
      </c>
      <c r="F542" s="35" t="s">
        <v>23</v>
      </c>
      <c r="J542">
        <f>COUNTIF(usernameList, G542)</f>
        <v>0</v>
      </c>
    </row>
    <row r="543">
      <c r="A543" s="1">
        <v>29.0</v>
      </c>
      <c r="B543" s="1">
        <v>8.0</v>
      </c>
      <c r="C543" s="1">
        <v>41.4145451421374</v>
      </c>
      <c r="D543" s="1">
        <v>-95.0221991815421</v>
      </c>
      <c r="E543" s="35" t="s">
        <v>22</v>
      </c>
      <c r="F543" s="35" t="s">
        <v>23</v>
      </c>
      <c r="J543">
        <f>COUNTIF(usernameList, G543)</f>
        <v>0</v>
      </c>
    </row>
    <row r="544">
      <c r="A544" s="1">
        <v>29.0</v>
      </c>
      <c r="B544" s="1">
        <v>9.0</v>
      </c>
      <c r="C544" s="1">
        <v>41.4145451419784</v>
      </c>
      <c r="D544" s="1">
        <v>-95.0220075264244</v>
      </c>
      <c r="E544" s="35" t="s">
        <v>22</v>
      </c>
      <c r="F544" s="35" t="s">
        <v>23</v>
      </c>
      <c r="J544">
        <f>COUNTIF(usernameList, G544)</f>
        <v>0</v>
      </c>
    </row>
    <row r="545">
      <c r="A545" s="1">
        <v>29.0</v>
      </c>
      <c r="B545" s="1">
        <v>10.0</v>
      </c>
      <c r="C545" s="1">
        <v>41.4145451418194</v>
      </c>
      <c r="D545" s="1">
        <v>-95.0218158713067</v>
      </c>
      <c r="E545" s="35" t="s">
        <v>22</v>
      </c>
      <c r="F545" s="35" t="s">
        <v>23</v>
      </c>
      <c r="J545">
        <f>COUNTIF(usernameList, G545)</f>
        <v>0</v>
      </c>
    </row>
    <row r="546">
      <c r="A546" s="1">
        <v>29.0</v>
      </c>
      <c r="B546" s="1">
        <v>11.0</v>
      </c>
      <c r="C546" s="1">
        <v>41.4145451416604</v>
      </c>
      <c r="D546" s="1">
        <v>-95.021624216189</v>
      </c>
      <c r="E546" s="35" t="s">
        <v>22</v>
      </c>
      <c r="F546" s="35" t="s">
        <v>23</v>
      </c>
      <c r="J546">
        <f>COUNTIF(usernameList, G546)</f>
        <v>0</v>
      </c>
    </row>
    <row r="547">
      <c r="A547" s="1">
        <v>29.0</v>
      </c>
      <c r="B547" s="1">
        <v>12.0</v>
      </c>
      <c r="C547" s="1">
        <v>41.4145451415013</v>
      </c>
      <c r="D547" s="1">
        <v>-95.0214325610712</v>
      </c>
      <c r="E547" s="35" t="s">
        <v>22</v>
      </c>
      <c r="F547" s="35" t="s">
        <v>23</v>
      </c>
      <c r="J547">
        <f>COUNTIF(usernameList, G547)</f>
        <v>0</v>
      </c>
    </row>
    <row r="548">
      <c r="A548" s="1">
        <v>29.0</v>
      </c>
      <c r="B548" s="1">
        <v>13.0</v>
      </c>
      <c r="C548" s="1">
        <v>41.4145451413423</v>
      </c>
      <c r="D548" s="1">
        <v>-95.0212409059535</v>
      </c>
      <c r="E548" s="35" t="s">
        <v>22</v>
      </c>
      <c r="F548" s="35" t="s">
        <v>23</v>
      </c>
      <c r="J548">
        <f>COUNTIF(usernameList, G548)</f>
        <v>0</v>
      </c>
    </row>
    <row r="549">
      <c r="A549" s="1">
        <v>29.0</v>
      </c>
      <c r="B549" s="1">
        <v>14.0</v>
      </c>
      <c r="C549" s="1">
        <v>41.4145451411833</v>
      </c>
      <c r="D549" s="1">
        <v>-95.0210492508358</v>
      </c>
      <c r="E549" s="41" t="s">
        <v>151</v>
      </c>
      <c r="F549" s="41" t="s">
        <v>152</v>
      </c>
      <c r="J549">
        <f>COUNTIF(usernameList, G549)</f>
        <v>0</v>
      </c>
    </row>
    <row r="550">
      <c r="A550" s="1">
        <v>29.0</v>
      </c>
      <c r="B550" s="1">
        <v>15.0</v>
      </c>
      <c r="C550" s="1">
        <v>41.4145451410243</v>
      </c>
      <c r="D550" s="1">
        <v>-95.0208575957181</v>
      </c>
      <c r="E550" s="35" t="s">
        <v>22</v>
      </c>
      <c r="F550" s="35" t="s">
        <v>23</v>
      </c>
      <c r="J550">
        <f>COUNTIF(usernameList, G550)</f>
        <v>0</v>
      </c>
    </row>
    <row r="551">
      <c r="A551" s="1">
        <v>29.0</v>
      </c>
      <c r="B551" s="1">
        <v>16.0</v>
      </c>
      <c r="C551" s="1">
        <v>41.4145451408652</v>
      </c>
      <c r="D551" s="1">
        <v>-95.0206659406004</v>
      </c>
      <c r="E551" s="35" t="s">
        <v>22</v>
      </c>
      <c r="F551" s="35" t="s">
        <v>23</v>
      </c>
      <c r="J551">
        <f>COUNTIF(usernameList, G551)</f>
        <v>0</v>
      </c>
    </row>
    <row r="552">
      <c r="A552" s="1">
        <v>29.0</v>
      </c>
      <c r="B552" s="1">
        <v>17.0</v>
      </c>
      <c r="C552" s="1">
        <v>41.4145451407062</v>
      </c>
      <c r="D552" s="1">
        <v>-95.0204742854827</v>
      </c>
      <c r="E552" s="35" t="s">
        <v>22</v>
      </c>
      <c r="F552" s="35" t="s">
        <v>23</v>
      </c>
      <c r="J552">
        <f>COUNTIF(usernameList, G552)</f>
        <v>0</v>
      </c>
    </row>
    <row r="553">
      <c r="A553" s="1">
        <v>29.0</v>
      </c>
      <c r="B553" s="1">
        <v>18.0</v>
      </c>
      <c r="C553" s="1">
        <v>41.4145451405472</v>
      </c>
      <c r="D553" s="1">
        <v>-95.020282630365</v>
      </c>
      <c r="E553" s="35" t="s">
        <v>22</v>
      </c>
      <c r="F553" s="35" t="s">
        <v>23</v>
      </c>
      <c r="J553">
        <f>COUNTIF(usernameList, G553)</f>
        <v>0</v>
      </c>
    </row>
    <row r="554">
      <c r="A554" s="1">
        <v>29.0</v>
      </c>
      <c r="B554" s="1">
        <v>19.0</v>
      </c>
      <c r="C554" s="1">
        <v>41.4145451403882</v>
      </c>
      <c r="D554" s="1">
        <v>-95.0200909752473</v>
      </c>
      <c r="E554" s="35" t="s">
        <v>22</v>
      </c>
      <c r="F554" s="35" t="s">
        <v>23</v>
      </c>
      <c r="J554">
        <f>COUNTIF(usernameList, G554)</f>
        <v>0</v>
      </c>
    </row>
    <row r="555">
      <c r="A555" s="1">
        <v>29.0</v>
      </c>
      <c r="B555" s="1">
        <v>20.0</v>
      </c>
      <c r="C555" s="1">
        <v>41.4145451402292</v>
      </c>
      <c r="D555" s="1">
        <v>-95.0198993201296</v>
      </c>
      <c r="E555" s="35" t="s">
        <v>22</v>
      </c>
      <c r="F555" s="35" t="s">
        <v>23</v>
      </c>
      <c r="J555">
        <f>COUNTIF(usernameList, G555)</f>
        <v>0</v>
      </c>
    </row>
    <row r="556">
      <c r="A556" s="1">
        <v>29.0</v>
      </c>
      <c r="B556" s="1">
        <v>21.0</v>
      </c>
      <c r="C556" s="1">
        <v>41.4145451400701</v>
      </c>
      <c r="D556" s="1">
        <v>-95.0197076650119</v>
      </c>
      <c r="E556" s="35" t="s">
        <v>22</v>
      </c>
      <c r="F556" s="35" t="s">
        <v>23</v>
      </c>
      <c r="J556">
        <f>COUNTIF(usernameList, G556)</f>
        <v>0</v>
      </c>
    </row>
    <row r="557">
      <c r="A557" s="1">
        <v>29.0</v>
      </c>
      <c r="B557" s="1">
        <v>22.0</v>
      </c>
      <c r="C557" s="1">
        <v>41.4145451399111</v>
      </c>
      <c r="D557" s="1">
        <v>-95.0195160098942</v>
      </c>
      <c r="E557" s="35" t="s">
        <v>22</v>
      </c>
      <c r="F557" s="35" t="s">
        <v>23</v>
      </c>
      <c r="J557">
        <f>COUNTIF(usernameList, G557)</f>
        <v>0</v>
      </c>
    </row>
    <row r="558">
      <c r="A558" s="1">
        <v>29.0</v>
      </c>
      <c r="B558" s="1">
        <v>23.0</v>
      </c>
      <c r="C558" s="1">
        <v>41.4145451397521</v>
      </c>
      <c r="D558" s="1">
        <v>-95.0193243547765</v>
      </c>
      <c r="E558" s="35" t="s">
        <v>22</v>
      </c>
      <c r="F558" s="35" t="s">
        <v>23</v>
      </c>
      <c r="J558">
        <f>COUNTIF(usernameList, G558)</f>
        <v>0</v>
      </c>
    </row>
    <row r="559">
      <c r="A559" s="1">
        <v>29.0</v>
      </c>
      <c r="B559" s="1">
        <v>24.0</v>
      </c>
      <c r="C559" s="1">
        <v>41.4145451395931</v>
      </c>
      <c r="D559" s="1">
        <v>-95.0191326996588</v>
      </c>
      <c r="E559" s="35" t="s">
        <v>22</v>
      </c>
      <c r="F559" s="35" t="s">
        <v>23</v>
      </c>
      <c r="J559">
        <f>COUNTIF(usernameList, G559)</f>
        <v>0</v>
      </c>
    </row>
    <row r="560">
      <c r="A560" s="1">
        <v>29.0</v>
      </c>
      <c r="B560" s="1">
        <v>25.0</v>
      </c>
      <c r="C560" s="1">
        <v>41.414545139434</v>
      </c>
      <c r="D560" s="1">
        <v>-95.0189410445411</v>
      </c>
      <c r="E560" s="35" t="s">
        <v>22</v>
      </c>
      <c r="F560" s="35" t="s">
        <v>23</v>
      </c>
      <c r="J560">
        <f>COUNTIF(usernameList, G560)</f>
        <v>0</v>
      </c>
    </row>
    <row r="561">
      <c r="A561" s="1">
        <v>29.0</v>
      </c>
      <c r="B561" s="1">
        <v>26.0</v>
      </c>
      <c r="C561" s="1">
        <v>41.414545139275</v>
      </c>
      <c r="D561" s="1">
        <v>-95.0187493894234</v>
      </c>
      <c r="E561" s="35" t="s">
        <v>22</v>
      </c>
      <c r="F561" s="35" t="s">
        <v>23</v>
      </c>
      <c r="J561">
        <f>COUNTIF(usernameList, G561)</f>
        <v>0</v>
      </c>
    </row>
    <row r="562">
      <c r="A562" s="1">
        <v>29.0</v>
      </c>
      <c r="B562" s="1">
        <v>27.0</v>
      </c>
      <c r="C562" s="1">
        <v>41.414545139116</v>
      </c>
      <c r="D562" s="1">
        <v>-95.0185577343057</v>
      </c>
      <c r="E562" s="35" t="s">
        <v>22</v>
      </c>
      <c r="F562" s="35" t="s">
        <v>23</v>
      </c>
      <c r="J562">
        <f>COUNTIF(usernameList, G562)</f>
        <v>0</v>
      </c>
    </row>
    <row r="563">
      <c r="A563" s="1">
        <v>29.0</v>
      </c>
      <c r="B563" s="1">
        <v>28.0</v>
      </c>
      <c r="C563" s="1">
        <v>41.414545138957</v>
      </c>
      <c r="D563" s="1">
        <v>-95.018366079188</v>
      </c>
      <c r="E563" s="35" t="s">
        <v>22</v>
      </c>
      <c r="F563" s="35" t="s">
        <v>23</v>
      </c>
      <c r="J563">
        <f>COUNTIF(usernameList, G563)</f>
        <v>0</v>
      </c>
    </row>
    <row r="564">
      <c r="A564" s="1">
        <v>29.0</v>
      </c>
      <c r="B564" s="1">
        <v>29.0</v>
      </c>
      <c r="C564" s="1">
        <v>41.4145451387979</v>
      </c>
      <c r="D564" s="1">
        <v>-95.0181744240703</v>
      </c>
      <c r="E564" s="35" t="s">
        <v>22</v>
      </c>
      <c r="F564" s="35" t="s">
        <v>23</v>
      </c>
      <c r="J564">
        <f>COUNTIF(usernameList, G564)</f>
        <v>0</v>
      </c>
    </row>
    <row r="565">
      <c r="A565" s="1">
        <v>29.0</v>
      </c>
      <c r="B565" s="1">
        <v>30.0</v>
      </c>
      <c r="C565" s="1">
        <v>41.4145451386389</v>
      </c>
      <c r="D565" s="1">
        <v>-95.0179827689526</v>
      </c>
      <c r="E565" s="35" t="s">
        <v>22</v>
      </c>
      <c r="F565" s="35" t="s">
        <v>23</v>
      </c>
      <c r="J565">
        <f>COUNTIF(usernameList, G565)</f>
        <v>0</v>
      </c>
    </row>
    <row r="566">
      <c r="A566" s="1">
        <v>29.0</v>
      </c>
      <c r="B566" s="1">
        <v>31.0</v>
      </c>
      <c r="C566" s="1">
        <v>41.4145451384799</v>
      </c>
      <c r="D566" s="1">
        <v>-95.0177911138349</v>
      </c>
      <c r="E566" s="35" t="s">
        <v>22</v>
      </c>
      <c r="F566" s="35" t="s">
        <v>23</v>
      </c>
      <c r="J566">
        <f>COUNTIF(usernameList, G566)</f>
        <v>0</v>
      </c>
    </row>
    <row r="567">
      <c r="A567" s="1">
        <v>29.0</v>
      </c>
      <c r="B567" s="1">
        <v>32.0</v>
      </c>
      <c r="C567" s="1">
        <v>41.4145451383209</v>
      </c>
      <c r="D567" s="1">
        <v>-95.0175994587172</v>
      </c>
      <c r="E567" s="35" t="s">
        <v>22</v>
      </c>
      <c r="F567" s="35" t="s">
        <v>23</v>
      </c>
      <c r="J567">
        <f>COUNTIF(usernameList, G567)</f>
        <v>0</v>
      </c>
    </row>
    <row r="568">
      <c r="A568" s="1">
        <v>29.0</v>
      </c>
      <c r="B568" s="1">
        <v>33.0</v>
      </c>
      <c r="C568" s="1">
        <v>41.4145451381618</v>
      </c>
      <c r="D568" s="1">
        <v>-95.0174078035995</v>
      </c>
      <c r="E568" s="35" t="s">
        <v>22</v>
      </c>
      <c r="F568" s="35" t="s">
        <v>23</v>
      </c>
      <c r="J568">
        <f>COUNTIF(usernameList, G568)</f>
        <v>0</v>
      </c>
    </row>
    <row r="569">
      <c r="A569" s="1">
        <v>29.0</v>
      </c>
      <c r="B569" s="1">
        <v>34.0</v>
      </c>
      <c r="C569" s="1">
        <v>41.4145451380028</v>
      </c>
      <c r="D569" s="1">
        <v>-95.0172161484818</v>
      </c>
      <c r="E569" s="41" t="s">
        <v>151</v>
      </c>
      <c r="F569" s="41" t="s">
        <v>152</v>
      </c>
      <c r="J569">
        <f>COUNTIF(usernameList, G569)</f>
        <v>0</v>
      </c>
    </row>
    <row r="570">
      <c r="A570" s="1">
        <v>29.0</v>
      </c>
      <c r="B570" s="1">
        <v>35.0</v>
      </c>
      <c r="C570" s="1">
        <v>41.4145451378438</v>
      </c>
      <c r="D570" s="1">
        <v>-95.017024493364</v>
      </c>
      <c r="E570" s="41" t="s">
        <v>151</v>
      </c>
      <c r="F570" s="41" t="s">
        <v>152</v>
      </c>
      <c r="J570">
        <f>COUNTIF(usernameList, G570)</f>
        <v>0</v>
      </c>
    </row>
    <row r="571">
      <c r="A571" s="1">
        <v>29.0</v>
      </c>
      <c r="B571" s="1">
        <v>36.0</v>
      </c>
      <c r="C571" s="1">
        <v>41.4145451376848</v>
      </c>
      <c r="D571" s="1">
        <v>-95.0168328382463</v>
      </c>
      <c r="E571" s="41" t="s">
        <v>151</v>
      </c>
      <c r="F571" s="41" t="s">
        <v>152</v>
      </c>
      <c r="J571">
        <f>COUNTIF(usernameList, G571)</f>
        <v>0</v>
      </c>
    </row>
    <row r="572">
      <c r="A572" s="1">
        <v>29.0</v>
      </c>
      <c r="B572" s="1">
        <v>37.0</v>
      </c>
      <c r="C572" s="1">
        <v>41.4145451375258</v>
      </c>
      <c r="D572" s="1">
        <v>-95.0166411831286</v>
      </c>
      <c r="E572" s="41" t="s">
        <v>151</v>
      </c>
      <c r="F572" s="41" t="s">
        <v>152</v>
      </c>
      <c r="J572">
        <f>COUNTIF(usernameList, G572)</f>
        <v>0</v>
      </c>
    </row>
    <row r="573">
      <c r="A573" s="1">
        <v>29.0</v>
      </c>
      <c r="B573" s="1">
        <v>38.0</v>
      </c>
      <c r="C573" s="1">
        <v>41.4145451373667</v>
      </c>
      <c r="D573" s="1">
        <v>-95.0164495280109</v>
      </c>
      <c r="E573" s="41" t="s">
        <v>151</v>
      </c>
      <c r="F573" s="41" t="s">
        <v>152</v>
      </c>
      <c r="J573">
        <f>COUNTIF(usernameList, G573)</f>
        <v>0</v>
      </c>
    </row>
    <row r="574">
      <c r="A574" s="1">
        <v>29.0</v>
      </c>
      <c r="B574" s="1">
        <v>39.0</v>
      </c>
      <c r="C574" s="1">
        <v>41.4145451372077</v>
      </c>
      <c r="D574" s="1">
        <v>-95.0162578728932</v>
      </c>
      <c r="E574" s="35" t="s">
        <v>22</v>
      </c>
      <c r="F574" s="35" t="s">
        <v>23</v>
      </c>
      <c r="J574">
        <f>COUNTIF(usernameList, G574)</f>
        <v>0</v>
      </c>
    </row>
    <row r="575">
      <c r="A575" s="1">
        <v>29.0</v>
      </c>
      <c r="B575" s="1">
        <v>40.0</v>
      </c>
      <c r="C575" s="1">
        <v>41.4145451370487</v>
      </c>
      <c r="D575" s="1">
        <v>-95.0160662177755</v>
      </c>
      <c r="E575" s="35" t="s">
        <v>22</v>
      </c>
      <c r="F575" s="35" t="s">
        <v>23</v>
      </c>
      <c r="J575">
        <f>COUNTIF(usernameList, G575)</f>
        <v>0</v>
      </c>
    </row>
    <row r="576">
      <c r="A576" s="1">
        <v>29.0</v>
      </c>
      <c r="B576" s="1">
        <v>41.0</v>
      </c>
      <c r="C576" s="1">
        <v>41.4145451368897</v>
      </c>
      <c r="D576" s="1">
        <v>-95.0158745626578</v>
      </c>
      <c r="E576" s="35" t="s">
        <v>22</v>
      </c>
      <c r="F576" s="35" t="s">
        <v>23</v>
      </c>
      <c r="J576">
        <f>COUNTIF(usernameList, G576)</f>
        <v>0</v>
      </c>
    </row>
    <row r="577">
      <c r="A577" s="1">
        <v>29.0</v>
      </c>
      <c r="B577" s="1">
        <v>42.0</v>
      </c>
      <c r="C577" s="1">
        <v>41.4145451367306</v>
      </c>
      <c r="D577" s="1">
        <v>-95.0156829075401</v>
      </c>
      <c r="E577" s="35" t="s">
        <v>22</v>
      </c>
      <c r="F577" s="35" t="s">
        <v>23</v>
      </c>
      <c r="J577">
        <f>COUNTIF(usernameList, G577)</f>
        <v>0</v>
      </c>
    </row>
    <row r="578">
      <c r="A578" s="1">
        <v>29.0</v>
      </c>
      <c r="B578" s="1">
        <v>43.0</v>
      </c>
      <c r="C578" s="1">
        <v>41.4145451365716</v>
      </c>
      <c r="D578" s="1">
        <v>-95.0154912524224</v>
      </c>
      <c r="E578" s="35" t="s">
        <v>22</v>
      </c>
      <c r="F578" s="35" t="s">
        <v>23</v>
      </c>
      <c r="J578">
        <f>COUNTIF(usernameList, G578)</f>
        <v>0</v>
      </c>
    </row>
    <row r="579">
      <c r="A579" s="1">
        <v>29.0</v>
      </c>
      <c r="B579" s="1">
        <v>44.0</v>
      </c>
      <c r="C579" s="1">
        <v>41.4145451364126</v>
      </c>
      <c r="D579" s="1">
        <v>-95.0152995973047</v>
      </c>
      <c r="E579" s="35" t="s">
        <v>22</v>
      </c>
      <c r="F579" s="35" t="s">
        <v>23</v>
      </c>
      <c r="J579">
        <f>COUNTIF(usernameList, G579)</f>
        <v>0</v>
      </c>
    </row>
    <row r="580">
      <c r="A580" s="1">
        <v>29.0</v>
      </c>
      <c r="B580" s="1">
        <v>45.0</v>
      </c>
      <c r="C580" s="1">
        <v>41.4145451362536</v>
      </c>
      <c r="D580" s="1">
        <v>-95.015107942187</v>
      </c>
      <c r="E580" s="35" t="s">
        <v>22</v>
      </c>
      <c r="F580" s="35" t="s">
        <v>23</v>
      </c>
      <c r="J580">
        <f>COUNTIF(usernameList, G580)</f>
        <v>0</v>
      </c>
    </row>
    <row r="581">
      <c r="A581" s="1">
        <v>29.0</v>
      </c>
      <c r="B581" s="1">
        <v>46.0</v>
      </c>
      <c r="C581" s="1">
        <v>41.4145451360945</v>
      </c>
      <c r="D581" s="1">
        <v>-95.0149162870693</v>
      </c>
      <c r="E581" s="35" t="s">
        <v>22</v>
      </c>
      <c r="F581" s="35" t="s">
        <v>23</v>
      </c>
      <c r="J581">
        <f>COUNTIF(usernameList, G581)</f>
        <v>0</v>
      </c>
    </row>
    <row r="582">
      <c r="A582" s="1">
        <v>29.0</v>
      </c>
      <c r="B582" s="1">
        <v>47.0</v>
      </c>
      <c r="C582" s="1">
        <v>41.4145451359355</v>
      </c>
      <c r="D582" s="1">
        <v>-95.0147246319516</v>
      </c>
      <c r="E582" s="35" t="s">
        <v>22</v>
      </c>
      <c r="F582" s="35" t="s">
        <v>23</v>
      </c>
      <c r="J582">
        <f>COUNTIF(usernameList, G582)</f>
        <v>0</v>
      </c>
    </row>
    <row r="583">
      <c r="A583" s="1">
        <v>29.0</v>
      </c>
      <c r="B583" s="1">
        <v>48.0</v>
      </c>
      <c r="C583" s="1">
        <v>41.4145451357765</v>
      </c>
      <c r="D583" s="1">
        <v>-95.0145329768339</v>
      </c>
      <c r="E583" s="35" t="s">
        <v>22</v>
      </c>
      <c r="F583" s="35" t="s">
        <v>23</v>
      </c>
      <c r="J583">
        <f>COUNTIF(usernameList, G583)</f>
        <v>0</v>
      </c>
    </row>
    <row r="584">
      <c r="A584" s="1">
        <v>30.0</v>
      </c>
      <c r="B584" s="1">
        <v>4.0</v>
      </c>
      <c r="C584" s="1">
        <v>41.4144014123281</v>
      </c>
      <c r="D584" s="1">
        <v>-95.0229658062535</v>
      </c>
      <c r="E584" s="35" t="s">
        <v>22</v>
      </c>
      <c r="F584" s="35" t="s">
        <v>23</v>
      </c>
      <c r="J584">
        <f>COUNTIF(usernameList, G584)</f>
        <v>0</v>
      </c>
    </row>
    <row r="585">
      <c r="A585" s="1">
        <v>30.0</v>
      </c>
      <c r="B585" s="1">
        <v>5.0</v>
      </c>
      <c r="C585" s="1">
        <v>41.4144014121691</v>
      </c>
      <c r="D585" s="1">
        <v>-95.0227741515598</v>
      </c>
      <c r="E585" s="35" t="s">
        <v>22</v>
      </c>
      <c r="F585" s="35" t="s">
        <v>23</v>
      </c>
      <c r="J585">
        <f>COUNTIF(usernameList, G585)</f>
        <v>0</v>
      </c>
    </row>
    <row r="586">
      <c r="A586" s="1">
        <v>30.0</v>
      </c>
      <c r="B586" s="1">
        <v>6.0</v>
      </c>
      <c r="C586" s="1">
        <v>41.41440141201</v>
      </c>
      <c r="D586" s="1">
        <v>-95.0225824968662</v>
      </c>
      <c r="E586" s="35" t="s">
        <v>22</v>
      </c>
      <c r="F586" s="35" t="s">
        <v>23</v>
      </c>
      <c r="J586">
        <f>COUNTIF(usernameList, G586)</f>
        <v>0</v>
      </c>
    </row>
    <row r="587">
      <c r="A587" s="1">
        <v>30.0</v>
      </c>
      <c r="B587" s="1">
        <v>7.0</v>
      </c>
      <c r="C587" s="1">
        <v>41.414401411851</v>
      </c>
      <c r="D587" s="1">
        <v>-95.0223908421725</v>
      </c>
      <c r="E587" s="35" t="s">
        <v>22</v>
      </c>
      <c r="F587" s="35" t="s">
        <v>23</v>
      </c>
      <c r="J587">
        <f>COUNTIF(usernameList, G587)</f>
        <v>0</v>
      </c>
    </row>
    <row r="588">
      <c r="A588" s="1">
        <v>30.0</v>
      </c>
      <c r="B588" s="1">
        <v>8.0</v>
      </c>
      <c r="C588" s="1">
        <v>41.414401411692</v>
      </c>
      <c r="D588" s="1">
        <v>-95.0221991874789</v>
      </c>
      <c r="E588" s="35" t="s">
        <v>22</v>
      </c>
      <c r="F588" s="35" t="s">
        <v>23</v>
      </c>
      <c r="J588">
        <f>COUNTIF(usernameList, G588)</f>
        <v>0</v>
      </c>
    </row>
    <row r="589">
      <c r="A589" s="1">
        <v>30.0</v>
      </c>
      <c r="B589" s="1">
        <v>9.0</v>
      </c>
      <c r="C589" s="1">
        <v>41.414401411533</v>
      </c>
      <c r="D589" s="1">
        <v>-95.0220075327852</v>
      </c>
      <c r="E589" s="35" t="s">
        <v>22</v>
      </c>
      <c r="F589" s="35" t="s">
        <v>23</v>
      </c>
      <c r="J589">
        <f>COUNTIF(usernameList, G589)</f>
        <v>0</v>
      </c>
    </row>
    <row r="590">
      <c r="A590" s="1">
        <v>30.0</v>
      </c>
      <c r="B590" s="1">
        <v>10.0</v>
      </c>
      <c r="C590" s="1">
        <v>41.4144014113739</v>
      </c>
      <c r="D590" s="1">
        <v>-95.0218158780916</v>
      </c>
      <c r="E590" s="35" t="s">
        <v>22</v>
      </c>
      <c r="F590" s="35" t="s">
        <v>23</v>
      </c>
      <c r="J590">
        <f>COUNTIF(usernameList, G590)</f>
        <v>0</v>
      </c>
    </row>
    <row r="591">
      <c r="A591" s="1">
        <v>30.0</v>
      </c>
      <c r="B591" s="1">
        <v>11.0</v>
      </c>
      <c r="C591" s="1">
        <v>41.4144014112149</v>
      </c>
      <c r="D591" s="1">
        <v>-95.021624223398</v>
      </c>
      <c r="E591" s="35" t="s">
        <v>22</v>
      </c>
      <c r="F591" s="35" t="s">
        <v>23</v>
      </c>
      <c r="J591">
        <f>COUNTIF(usernameList, G591)</f>
        <v>0</v>
      </c>
    </row>
    <row r="592">
      <c r="A592" s="1">
        <v>30.0</v>
      </c>
      <c r="B592" s="1">
        <v>12.0</v>
      </c>
      <c r="C592" s="1">
        <v>41.4144014110559</v>
      </c>
      <c r="D592" s="1">
        <v>-95.0214325687043</v>
      </c>
      <c r="E592" s="35" t="s">
        <v>22</v>
      </c>
      <c r="F592" s="35" t="s">
        <v>23</v>
      </c>
      <c r="J592">
        <f>COUNTIF(usernameList, G592)</f>
        <v>0</v>
      </c>
    </row>
    <row r="593">
      <c r="A593" s="1">
        <v>30.0</v>
      </c>
      <c r="B593" s="1">
        <v>13.0</v>
      </c>
      <c r="C593" s="1">
        <v>41.4144014108969</v>
      </c>
      <c r="D593" s="1">
        <v>-95.0212409140107</v>
      </c>
      <c r="E593" s="35" t="s">
        <v>22</v>
      </c>
      <c r="F593" s="35" t="s">
        <v>23</v>
      </c>
      <c r="J593">
        <f>COUNTIF(usernameList, G593)</f>
        <v>0</v>
      </c>
    </row>
    <row r="594">
      <c r="A594" s="1">
        <v>30.0</v>
      </c>
      <c r="B594" s="1">
        <v>14.0</v>
      </c>
      <c r="C594" s="1">
        <v>41.4144014107378</v>
      </c>
      <c r="D594" s="1">
        <v>-95.021049259317</v>
      </c>
      <c r="E594" s="35" t="s">
        <v>22</v>
      </c>
      <c r="F594" s="35" t="s">
        <v>23</v>
      </c>
      <c r="J594">
        <f>COUNTIF(usernameList, G594)</f>
        <v>0</v>
      </c>
    </row>
    <row r="595">
      <c r="A595" s="1">
        <v>30.0</v>
      </c>
      <c r="B595" s="1">
        <v>15.0</v>
      </c>
      <c r="C595" s="1">
        <v>41.4144014105788</v>
      </c>
      <c r="D595" s="1">
        <v>-95.0208576046234</v>
      </c>
      <c r="E595" s="41" t="s">
        <v>151</v>
      </c>
      <c r="F595" s="41" t="s">
        <v>152</v>
      </c>
      <c r="J595">
        <f>COUNTIF(usernameList, G595)</f>
        <v>0</v>
      </c>
    </row>
    <row r="596">
      <c r="A596" s="1">
        <v>30.0</v>
      </c>
      <c r="B596" s="1">
        <v>16.0</v>
      </c>
      <c r="C596" s="1">
        <v>41.4144014104198</v>
      </c>
      <c r="D596" s="1">
        <v>-95.0206659499297</v>
      </c>
      <c r="E596" s="35" t="s">
        <v>22</v>
      </c>
      <c r="F596" s="35" t="s">
        <v>23</v>
      </c>
      <c r="J596">
        <f>COUNTIF(usernameList, G596)</f>
        <v>0</v>
      </c>
    </row>
    <row r="597">
      <c r="A597" s="1">
        <v>30.0</v>
      </c>
      <c r="B597" s="1">
        <v>17.0</v>
      </c>
      <c r="C597" s="1">
        <v>41.4144014102608</v>
      </c>
      <c r="D597" s="1">
        <v>-95.0204742952361</v>
      </c>
      <c r="E597" s="35" t="s">
        <v>22</v>
      </c>
      <c r="F597" s="35" t="s">
        <v>23</v>
      </c>
      <c r="J597">
        <f>COUNTIF(usernameList, G597)</f>
        <v>0</v>
      </c>
    </row>
    <row r="598">
      <c r="A598" s="1">
        <v>30.0</v>
      </c>
      <c r="B598" s="1">
        <v>18.0</v>
      </c>
      <c r="C598" s="1">
        <v>41.4144014101017</v>
      </c>
      <c r="D598" s="1">
        <v>-95.0202826405424</v>
      </c>
      <c r="E598" s="35" t="s">
        <v>22</v>
      </c>
      <c r="F598" s="35" t="s">
        <v>23</v>
      </c>
      <c r="J598">
        <f>COUNTIF(usernameList, G598)</f>
        <v>0</v>
      </c>
    </row>
    <row r="599">
      <c r="A599" s="1">
        <v>30.0</v>
      </c>
      <c r="B599" s="1">
        <v>19.0</v>
      </c>
      <c r="C599" s="1">
        <v>41.4144014099427</v>
      </c>
      <c r="D599" s="1">
        <v>-95.0200909858488</v>
      </c>
      <c r="E599" s="35" t="s">
        <v>22</v>
      </c>
      <c r="F599" s="35" t="s">
        <v>23</v>
      </c>
      <c r="J599">
        <f>COUNTIF(usernameList, G599)</f>
        <v>0</v>
      </c>
    </row>
    <row r="600">
      <c r="A600" s="1">
        <v>30.0</v>
      </c>
      <c r="B600" s="1">
        <v>20.0</v>
      </c>
      <c r="C600" s="1">
        <v>41.4144014097837</v>
      </c>
      <c r="D600" s="1">
        <v>-95.0198993311551</v>
      </c>
      <c r="E600" s="35" t="s">
        <v>22</v>
      </c>
      <c r="F600" s="35" t="s">
        <v>23</v>
      </c>
      <c r="J600">
        <f>COUNTIF(usernameList, G600)</f>
        <v>0</v>
      </c>
    </row>
    <row r="601">
      <c r="A601" s="1">
        <v>30.0</v>
      </c>
      <c r="B601" s="1">
        <v>21.0</v>
      </c>
      <c r="C601" s="1">
        <v>41.4144014096247</v>
      </c>
      <c r="D601" s="1">
        <v>-95.0197076764615</v>
      </c>
      <c r="E601" s="35" t="s">
        <v>22</v>
      </c>
      <c r="F601" s="35" t="s">
        <v>23</v>
      </c>
      <c r="J601">
        <f>COUNTIF(usernameList, G601)</f>
        <v>0</v>
      </c>
    </row>
    <row r="602">
      <c r="A602" s="1">
        <v>30.0</v>
      </c>
      <c r="B602" s="1">
        <v>22.0</v>
      </c>
      <c r="C602" s="1">
        <v>41.4144014094657</v>
      </c>
      <c r="D602" s="1">
        <v>-95.0195160217678</v>
      </c>
      <c r="E602" s="35" t="s">
        <v>22</v>
      </c>
      <c r="F602" s="35" t="s">
        <v>23</v>
      </c>
      <c r="J602">
        <f>COUNTIF(usernameList, G602)</f>
        <v>0</v>
      </c>
    </row>
    <row r="603">
      <c r="A603" s="1">
        <v>30.0</v>
      </c>
      <c r="B603" s="1">
        <v>23.0</v>
      </c>
      <c r="C603" s="1">
        <v>41.4144014093066</v>
      </c>
      <c r="D603" s="1">
        <v>-95.0193243670742</v>
      </c>
      <c r="E603" s="35" t="s">
        <v>22</v>
      </c>
      <c r="F603" s="35" t="s">
        <v>23</v>
      </c>
      <c r="J603">
        <f>COUNTIF(usernameList, G603)</f>
        <v>0</v>
      </c>
    </row>
    <row r="604">
      <c r="A604" s="1">
        <v>30.0</v>
      </c>
      <c r="B604" s="1">
        <v>24.0</v>
      </c>
      <c r="C604" s="1">
        <v>41.4144014091476</v>
      </c>
      <c r="D604" s="1">
        <v>-95.0191327123806</v>
      </c>
      <c r="E604" s="35" t="s">
        <v>22</v>
      </c>
      <c r="F604" s="35" t="s">
        <v>23</v>
      </c>
      <c r="J604">
        <f>COUNTIF(usernameList, G604)</f>
        <v>0</v>
      </c>
    </row>
    <row r="605">
      <c r="A605" s="1">
        <v>30.0</v>
      </c>
      <c r="B605" s="1">
        <v>25.0</v>
      </c>
      <c r="C605" s="1">
        <v>41.4144014089886</v>
      </c>
      <c r="D605" s="1">
        <v>-95.018941057687</v>
      </c>
      <c r="E605" s="35" t="s">
        <v>22</v>
      </c>
      <c r="F605" s="35" t="s">
        <v>23</v>
      </c>
      <c r="J605">
        <f>COUNTIF(usernameList, G605)</f>
        <v>0</v>
      </c>
    </row>
    <row r="606">
      <c r="A606" s="1">
        <v>30.0</v>
      </c>
      <c r="B606" s="1">
        <v>26.0</v>
      </c>
      <c r="C606" s="1">
        <v>41.4144014088296</v>
      </c>
      <c r="D606" s="1">
        <v>-95.0187494029934</v>
      </c>
      <c r="E606" s="35" t="s">
        <v>22</v>
      </c>
      <c r="F606" s="35" t="s">
        <v>23</v>
      </c>
      <c r="J606">
        <f>COUNTIF(usernameList, G606)</f>
        <v>0</v>
      </c>
    </row>
    <row r="607">
      <c r="A607" s="1">
        <v>30.0</v>
      </c>
      <c r="B607" s="1">
        <v>27.0</v>
      </c>
      <c r="C607" s="1">
        <v>41.4144014086705</v>
      </c>
      <c r="D607" s="1">
        <v>-95.0185577482998</v>
      </c>
      <c r="E607" s="35" t="s">
        <v>22</v>
      </c>
      <c r="F607" s="35" t="s">
        <v>23</v>
      </c>
      <c r="J607">
        <f>COUNTIF(usernameList, G607)</f>
        <v>0</v>
      </c>
    </row>
    <row r="608">
      <c r="A608" s="1">
        <v>30.0</v>
      </c>
      <c r="B608" s="1">
        <v>28.0</v>
      </c>
      <c r="C608" s="1">
        <v>41.4144014085115</v>
      </c>
      <c r="D608" s="1">
        <v>-95.0183660936062</v>
      </c>
      <c r="E608" s="35" t="s">
        <v>22</v>
      </c>
      <c r="F608" s="35" t="s">
        <v>23</v>
      </c>
      <c r="J608">
        <f>COUNTIF(usernameList, G608)</f>
        <v>0</v>
      </c>
    </row>
    <row r="609">
      <c r="A609" s="1">
        <v>30.0</v>
      </c>
      <c r="B609" s="1">
        <v>29.0</v>
      </c>
      <c r="C609" s="1">
        <v>41.4144014083525</v>
      </c>
      <c r="D609" s="1">
        <v>-95.0181744389126</v>
      </c>
      <c r="E609" s="35" t="s">
        <v>22</v>
      </c>
      <c r="F609" s="35" t="s">
        <v>23</v>
      </c>
      <c r="J609">
        <f>COUNTIF(usernameList, G609)</f>
        <v>0</v>
      </c>
    </row>
    <row r="610">
      <c r="A610" s="1">
        <v>30.0</v>
      </c>
      <c r="B610" s="1">
        <v>30.0</v>
      </c>
      <c r="C610" s="1">
        <v>41.4144014081935</v>
      </c>
      <c r="D610" s="1">
        <v>-95.0179827842189</v>
      </c>
      <c r="E610" s="35" t="s">
        <v>22</v>
      </c>
      <c r="F610" s="35" t="s">
        <v>23</v>
      </c>
      <c r="J610">
        <f>COUNTIF(usernameList, G610)</f>
        <v>0</v>
      </c>
    </row>
    <row r="611">
      <c r="A611" s="1">
        <v>30.0</v>
      </c>
      <c r="B611" s="1">
        <v>31.0</v>
      </c>
      <c r="C611" s="1">
        <v>41.4144014080345</v>
      </c>
      <c r="D611" s="1">
        <v>-95.0177911295253</v>
      </c>
      <c r="E611" s="35" t="s">
        <v>22</v>
      </c>
      <c r="F611" s="35" t="s">
        <v>23</v>
      </c>
      <c r="J611">
        <f>COUNTIF(usernameList, G611)</f>
        <v>0</v>
      </c>
    </row>
    <row r="612">
      <c r="A612" s="1">
        <v>30.0</v>
      </c>
      <c r="B612" s="1">
        <v>32.0</v>
      </c>
      <c r="C612" s="1">
        <v>41.4144014078754</v>
      </c>
      <c r="D612" s="1">
        <v>-95.0175994748317</v>
      </c>
      <c r="E612" s="35" t="s">
        <v>22</v>
      </c>
      <c r="F612" s="35" t="s">
        <v>23</v>
      </c>
      <c r="J612">
        <f>COUNTIF(usernameList, G612)</f>
        <v>0</v>
      </c>
    </row>
    <row r="613">
      <c r="A613" s="1">
        <v>30.0</v>
      </c>
      <c r="B613" s="1">
        <v>33.0</v>
      </c>
      <c r="C613" s="1">
        <v>41.4144014077164</v>
      </c>
      <c r="D613" s="1">
        <v>-95.0174078201381</v>
      </c>
      <c r="E613" s="35" t="s">
        <v>22</v>
      </c>
      <c r="F613" s="35" t="s">
        <v>23</v>
      </c>
      <c r="J613">
        <f>COUNTIF(usernameList, G613)</f>
        <v>0</v>
      </c>
    </row>
    <row r="614">
      <c r="A614" s="1">
        <v>30.0</v>
      </c>
      <c r="B614" s="1">
        <v>34.0</v>
      </c>
      <c r="C614" s="1">
        <v>41.4144014075574</v>
      </c>
      <c r="D614" s="1">
        <v>-95.0172161654445</v>
      </c>
      <c r="E614" s="35" t="s">
        <v>22</v>
      </c>
      <c r="F614" s="35" t="s">
        <v>23</v>
      </c>
      <c r="J614">
        <f>COUNTIF(usernameList, G614)</f>
        <v>0</v>
      </c>
    </row>
    <row r="615">
      <c r="A615" s="1">
        <v>30.0</v>
      </c>
      <c r="B615" s="1">
        <v>35.0</v>
      </c>
      <c r="C615" s="1">
        <v>41.4144014073984</v>
      </c>
      <c r="D615" s="1">
        <v>-95.0170245107509</v>
      </c>
      <c r="E615" s="35" t="s">
        <v>22</v>
      </c>
      <c r="F615" s="35" t="s">
        <v>23</v>
      </c>
      <c r="J615">
        <f>COUNTIF(usernameList, G615)</f>
        <v>0</v>
      </c>
    </row>
    <row r="616">
      <c r="A616" s="1">
        <v>30.0</v>
      </c>
      <c r="B616" s="1">
        <v>36.0</v>
      </c>
      <c r="C616" s="1">
        <v>41.4144014072393</v>
      </c>
      <c r="D616" s="1">
        <v>-95.0168328560572</v>
      </c>
      <c r="E616" s="35" t="s">
        <v>22</v>
      </c>
      <c r="F616" s="35" t="s">
        <v>23</v>
      </c>
      <c r="J616">
        <f>COUNTIF(usernameList, G616)</f>
        <v>0</v>
      </c>
    </row>
    <row r="617">
      <c r="A617" s="1">
        <v>30.0</v>
      </c>
      <c r="B617" s="1">
        <v>37.0</v>
      </c>
      <c r="C617" s="1">
        <v>41.4144014070803</v>
      </c>
      <c r="D617" s="1">
        <v>-95.0166412013636</v>
      </c>
      <c r="E617" s="41" t="s">
        <v>151</v>
      </c>
      <c r="F617" s="41" t="s">
        <v>152</v>
      </c>
      <c r="J617">
        <f>COUNTIF(usernameList, G617)</f>
        <v>0</v>
      </c>
    </row>
    <row r="618">
      <c r="A618" s="1">
        <v>30.0</v>
      </c>
      <c r="B618" s="1">
        <v>38.0</v>
      </c>
      <c r="C618" s="1">
        <v>41.4144014069213</v>
      </c>
      <c r="D618" s="1">
        <v>-95.01644954667</v>
      </c>
      <c r="E618" s="35" t="s">
        <v>22</v>
      </c>
      <c r="F618" s="35" t="s">
        <v>23</v>
      </c>
      <c r="J618">
        <f>COUNTIF(usernameList, G618)</f>
        <v>0</v>
      </c>
    </row>
    <row r="619">
      <c r="A619" s="1">
        <v>30.0</v>
      </c>
      <c r="B619" s="1">
        <v>39.0</v>
      </c>
      <c r="C619" s="1">
        <v>41.4144014067623</v>
      </c>
      <c r="D619" s="1">
        <v>-95.0162578919764</v>
      </c>
      <c r="E619" s="35" t="s">
        <v>22</v>
      </c>
      <c r="F619" s="35" t="s">
        <v>23</v>
      </c>
      <c r="J619">
        <f>COUNTIF(usernameList, G619)</f>
        <v>0</v>
      </c>
    </row>
    <row r="620">
      <c r="A620" s="1">
        <v>30.0</v>
      </c>
      <c r="B620" s="1">
        <v>40.0</v>
      </c>
      <c r="C620" s="1">
        <v>41.4144014066032</v>
      </c>
      <c r="D620" s="1">
        <v>-95.0160662372828</v>
      </c>
      <c r="E620" s="35" t="s">
        <v>22</v>
      </c>
      <c r="F620" s="35" t="s">
        <v>23</v>
      </c>
      <c r="J620">
        <f>COUNTIF(usernameList, G620)</f>
        <v>0</v>
      </c>
    </row>
    <row r="621">
      <c r="A621" s="1">
        <v>30.0</v>
      </c>
      <c r="B621" s="1">
        <v>41.0</v>
      </c>
      <c r="C621" s="1">
        <v>41.4144014064442</v>
      </c>
      <c r="D621" s="1">
        <v>-95.0158745825892</v>
      </c>
      <c r="E621" s="35" t="s">
        <v>22</v>
      </c>
      <c r="F621" s="35" t="s">
        <v>23</v>
      </c>
      <c r="J621">
        <f>COUNTIF(usernameList, G621)</f>
        <v>0</v>
      </c>
    </row>
    <row r="622">
      <c r="A622" s="1">
        <v>30.0</v>
      </c>
      <c r="B622" s="1">
        <v>42.0</v>
      </c>
      <c r="C622" s="1">
        <v>41.4144014062852</v>
      </c>
      <c r="D622" s="1">
        <v>-95.0156829278956</v>
      </c>
      <c r="E622" s="35" t="s">
        <v>22</v>
      </c>
      <c r="F622" s="35" t="s">
        <v>23</v>
      </c>
      <c r="J622">
        <f>COUNTIF(usernameList, G622)</f>
        <v>0</v>
      </c>
    </row>
    <row r="623">
      <c r="A623" s="1">
        <v>30.0</v>
      </c>
      <c r="B623" s="1">
        <v>43.0</v>
      </c>
      <c r="C623" s="1">
        <v>41.4144014061262</v>
      </c>
      <c r="D623" s="1">
        <v>-95.015491273202</v>
      </c>
      <c r="E623" s="35" t="s">
        <v>22</v>
      </c>
      <c r="F623" s="35" t="s">
        <v>23</v>
      </c>
      <c r="J623">
        <f>COUNTIF(usernameList, G623)</f>
        <v>0</v>
      </c>
    </row>
    <row r="624">
      <c r="A624" s="1">
        <v>30.0</v>
      </c>
      <c r="B624" s="1">
        <v>44.0</v>
      </c>
      <c r="C624" s="1">
        <v>41.4144014059672</v>
      </c>
      <c r="D624" s="1">
        <v>-95.0152996185083</v>
      </c>
      <c r="E624" s="35" t="s">
        <v>22</v>
      </c>
      <c r="F624" s="35" t="s">
        <v>23</v>
      </c>
      <c r="J624">
        <f>COUNTIF(usernameList, G624)</f>
        <v>0</v>
      </c>
    </row>
    <row r="625">
      <c r="A625" s="1">
        <v>30.0</v>
      </c>
      <c r="B625" s="1">
        <v>45.0</v>
      </c>
      <c r="C625" s="1">
        <v>41.4144014058081</v>
      </c>
      <c r="D625" s="1">
        <v>-95.0151079638147</v>
      </c>
      <c r="E625" s="35" t="s">
        <v>22</v>
      </c>
      <c r="F625" s="35" t="s">
        <v>23</v>
      </c>
      <c r="J625">
        <f>COUNTIF(usernameList, G625)</f>
        <v>0</v>
      </c>
    </row>
    <row r="626">
      <c r="A626" s="1">
        <v>30.0</v>
      </c>
      <c r="B626" s="1">
        <v>46.0</v>
      </c>
      <c r="C626" s="1">
        <v>41.4144014056491</v>
      </c>
      <c r="D626" s="1">
        <v>-95.0149163091211</v>
      </c>
      <c r="E626" s="35" t="s">
        <v>22</v>
      </c>
      <c r="F626" s="35" t="s">
        <v>23</v>
      </c>
      <c r="J626">
        <f>COUNTIF(usernameList, G626)</f>
        <v>0</v>
      </c>
    </row>
    <row r="627">
      <c r="A627" s="1">
        <v>31.0</v>
      </c>
      <c r="B627" s="1">
        <v>4.0</v>
      </c>
      <c r="C627" s="1">
        <v>41.4142576818826</v>
      </c>
      <c r="D627" s="1">
        <v>-95.0229658104946</v>
      </c>
      <c r="E627" s="35" t="s">
        <v>22</v>
      </c>
      <c r="F627" s="35" t="s">
        <v>23</v>
      </c>
      <c r="J627">
        <f>COUNTIF(usernameList, G627)</f>
        <v>0</v>
      </c>
    </row>
    <row r="628">
      <c r="A628" s="1">
        <v>31.0</v>
      </c>
      <c r="B628" s="1">
        <v>5.0</v>
      </c>
      <c r="C628" s="1">
        <v>41.4142576817236</v>
      </c>
      <c r="D628" s="1">
        <v>-95.022774156225</v>
      </c>
      <c r="E628" s="35" t="s">
        <v>22</v>
      </c>
      <c r="F628" s="35" t="s">
        <v>23</v>
      </c>
      <c r="J628">
        <f>COUNTIF(usernameList, G628)</f>
        <v>0</v>
      </c>
    </row>
    <row r="629">
      <c r="A629" s="1">
        <v>31.0</v>
      </c>
      <c r="B629" s="1">
        <v>6.0</v>
      </c>
      <c r="C629" s="1">
        <v>41.4142576815646</v>
      </c>
      <c r="D629" s="1">
        <v>-95.0225825019555</v>
      </c>
      <c r="E629" s="35" t="s">
        <v>22</v>
      </c>
      <c r="F629" s="35" t="s">
        <v>23</v>
      </c>
      <c r="J629">
        <f>COUNTIF(usernameList, G629)</f>
        <v>0</v>
      </c>
    </row>
    <row r="630">
      <c r="A630" s="1">
        <v>31.0</v>
      </c>
      <c r="B630" s="1">
        <v>7.0</v>
      </c>
      <c r="C630" s="1">
        <v>41.4142576814056</v>
      </c>
      <c r="D630" s="1">
        <v>-95.0223908476859</v>
      </c>
      <c r="E630" s="35" t="s">
        <v>22</v>
      </c>
      <c r="F630" s="35" t="s">
        <v>23</v>
      </c>
      <c r="J630">
        <f>COUNTIF(usernameList, G630)</f>
        <v>0</v>
      </c>
    </row>
    <row r="631">
      <c r="A631" s="1">
        <v>31.0</v>
      </c>
      <c r="B631" s="1">
        <v>8.0</v>
      </c>
      <c r="C631" s="1">
        <v>41.4142576812466</v>
      </c>
      <c r="D631" s="1">
        <v>-95.0221991934164</v>
      </c>
      <c r="E631" s="35" t="s">
        <v>22</v>
      </c>
      <c r="F631" s="35" t="s">
        <v>23</v>
      </c>
      <c r="J631">
        <f>COUNTIF(usernameList, G631)</f>
        <v>0</v>
      </c>
    </row>
    <row r="632">
      <c r="A632" s="1">
        <v>31.0</v>
      </c>
      <c r="B632" s="1">
        <v>9.0</v>
      </c>
      <c r="C632" s="1">
        <v>41.4142576810875</v>
      </c>
      <c r="D632" s="1">
        <v>-95.0220075391469</v>
      </c>
      <c r="E632" s="35" t="s">
        <v>22</v>
      </c>
      <c r="F632" s="35" t="s">
        <v>23</v>
      </c>
      <c r="J632">
        <f>COUNTIF(usernameList, G632)</f>
        <v>0</v>
      </c>
    </row>
    <row r="633">
      <c r="A633" s="1">
        <v>31.0</v>
      </c>
      <c r="B633" s="1">
        <v>10.0</v>
      </c>
      <c r="C633" s="1">
        <v>41.4142576809285</v>
      </c>
      <c r="D633" s="1">
        <v>-95.0218158848773</v>
      </c>
      <c r="E633" s="35" t="s">
        <v>22</v>
      </c>
      <c r="F633" s="35" t="s">
        <v>23</v>
      </c>
      <c r="J633">
        <f>COUNTIF(usernameList, G633)</f>
        <v>0</v>
      </c>
    </row>
    <row r="634">
      <c r="A634" s="1">
        <v>31.0</v>
      </c>
      <c r="B634" s="1">
        <v>11.0</v>
      </c>
      <c r="C634" s="1">
        <v>41.4142576807695</v>
      </c>
      <c r="D634" s="1">
        <v>-95.0216242306078</v>
      </c>
      <c r="E634" s="35" t="s">
        <v>22</v>
      </c>
      <c r="F634" s="35" t="s">
        <v>23</v>
      </c>
      <c r="J634">
        <f>COUNTIF(usernameList, G634)</f>
        <v>0</v>
      </c>
    </row>
    <row r="635">
      <c r="A635" s="1">
        <v>31.0</v>
      </c>
      <c r="B635" s="1">
        <v>12.0</v>
      </c>
      <c r="C635" s="1">
        <v>41.4142576806105</v>
      </c>
      <c r="D635" s="1">
        <v>-95.0214325763382</v>
      </c>
      <c r="E635" s="35" t="s">
        <v>22</v>
      </c>
      <c r="F635" s="35" t="s">
        <v>23</v>
      </c>
      <c r="J635">
        <f>COUNTIF(usernameList, G635)</f>
        <v>0</v>
      </c>
    </row>
    <row r="636">
      <c r="A636" s="1">
        <v>31.0</v>
      </c>
      <c r="B636" s="1">
        <v>13.0</v>
      </c>
      <c r="C636" s="1">
        <v>41.4142576804515</v>
      </c>
      <c r="D636" s="1">
        <v>-95.0212409220687</v>
      </c>
      <c r="E636" s="35" t="s">
        <v>22</v>
      </c>
      <c r="F636" s="35" t="s">
        <v>23</v>
      </c>
      <c r="J636">
        <f>COUNTIF(usernameList, G636)</f>
        <v>0</v>
      </c>
    </row>
    <row r="637">
      <c r="A637" s="1">
        <v>31.0</v>
      </c>
      <c r="B637" s="1">
        <v>14.0</v>
      </c>
      <c r="C637" s="1">
        <v>41.4142576802924</v>
      </c>
      <c r="D637" s="1">
        <v>-95.0210492677991</v>
      </c>
      <c r="E637" s="35" t="s">
        <v>22</v>
      </c>
      <c r="F637" s="35" t="s">
        <v>23</v>
      </c>
      <c r="J637">
        <f>COUNTIF(usernameList, G637)</f>
        <v>0</v>
      </c>
    </row>
    <row r="638">
      <c r="A638" s="1">
        <v>31.0</v>
      </c>
      <c r="B638" s="1">
        <v>15.0</v>
      </c>
      <c r="C638" s="1">
        <v>41.4142576801334</v>
      </c>
      <c r="D638" s="1">
        <v>-95.0208576135296</v>
      </c>
      <c r="E638" s="35" t="s">
        <v>22</v>
      </c>
      <c r="F638" s="35" t="s">
        <v>23</v>
      </c>
      <c r="J638">
        <f>COUNTIF(usernameList, G638)</f>
        <v>0</v>
      </c>
    </row>
    <row r="639">
      <c r="A639" s="1">
        <v>31.0</v>
      </c>
      <c r="B639" s="1">
        <v>16.0</v>
      </c>
      <c r="C639" s="1">
        <v>41.4142576799744</v>
      </c>
      <c r="D639" s="1">
        <v>-95.0206659592601</v>
      </c>
      <c r="E639" s="41" t="s">
        <v>151</v>
      </c>
      <c r="F639" s="41" t="s">
        <v>152</v>
      </c>
      <c r="J639">
        <f>COUNTIF(usernameList, G639)</f>
        <v>0</v>
      </c>
    </row>
    <row r="640">
      <c r="A640" s="1">
        <v>31.0</v>
      </c>
      <c r="B640" s="1">
        <v>17.0</v>
      </c>
      <c r="C640" s="1">
        <v>41.4142576798154</v>
      </c>
      <c r="D640" s="1">
        <v>-95.0204743049905</v>
      </c>
      <c r="E640" s="41" t="s">
        <v>151</v>
      </c>
      <c r="F640" s="41" t="s">
        <v>152</v>
      </c>
      <c r="J640">
        <f>COUNTIF(usernameList, G640)</f>
        <v>0</v>
      </c>
    </row>
    <row r="641">
      <c r="A641" s="1">
        <v>31.0</v>
      </c>
      <c r="B641" s="1">
        <v>18.0</v>
      </c>
      <c r="C641" s="1">
        <v>41.4142576796563</v>
      </c>
      <c r="D641" s="1">
        <v>-95.020282650721</v>
      </c>
      <c r="E641" s="41" t="s">
        <v>151</v>
      </c>
      <c r="F641" s="41" t="s">
        <v>152</v>
      </c>
      <c r="J641">
        <f>COUNTIF(usernameList, G641)</f>
        <v>0</v>
      </c>
    </row>
    <row r="642">
      <c r="A642" s="1">
        <v>31.0</v>
      </c>
      <c r="B642" s="1">
        <v>19.0</v>
      </c>
      <c r="C642" s="1">
        <v>41.4142576794973</v>
      </c>
      <c r="D642" s="1">
        <v>-95.0200909964514</v>
      </c>
      <c r="E642" s="41" t="s">
        <v>151</v>
      </c>
      <c r="F642" s="41" t="s">
        <v>152</v>
      </c>
      <c r="J642">
        <f>COUNTIF(usernameList, G642)</f>
        <v>0</v>
      </c>
    </row>
    <row r="643">
      <c r="A643" s="1">
        <v>31.0</v>
      </c>
      <c r="B643" s="1">
        <v>20.0</v>
      </c>
      <c r="C643" s="1">
        <v>41.4142576793383</v>
      </c>
      <c r="D643" s="1">
        <v>-95.0198993421819</v>
      </c>
      <c r="E643" s="41" t="s">
        <v>151</v>
      </c>
      <c r="F643" s="41" t="s">
        <v>152</v>
      </c>
      <c r="J643">
        <f>COUNTIF(usernameList, G643)</f>
        <v>0</v>
      </c>
    </row>
    <row r="644">
      <c r="A644" s="1">
        <v>31.0</v>
      </c>
      <c r="B644" s="1">
        <v>21.0</v>
      </c>
      <c r="C644" s="1">
        <v>41.4142576791793</v>
      </c>
      <c r="D644" s="1">
        <v>-95.0197076879123</v>
      </c>
      <c r="E644" s="41" t="s">
        <v>151</v>
      </c>
      <c r="F644" s="41" t="s">
        <v>152</v>
      </c>
      <c r="J644">
        <f>COUNTIF(usernameList, G644)</f>
        <v>0</v>
      </c>
    </row>
    <row r="645">
      <c r="A645" s="1">
        <v>31.0</v>
      </c>
      <c r="B645" s="1">
        <v>22.0</v>
      </c>
      <c r="C645" s="1">
        <v>41.4142576790202</v>
      </c>
      <c r="D645" s="1">
        <v>-95.0195160336428</v>
      </c>
      <c r="E645" s="41" t="s">
        <v>151</v>
      </c>
      <c r="F645" s="41" t="s">
        <v>152</v>
      </c>
      <c r="J645">
        <f>COUNTIF(usernameList, G645)</f>
        <v>0</v>
      </c>
    </row>
    <row r="646">
      <c r="A646" s="1">
        <v>31.0</v>
      </c>
      <c r="B646" s="1">
        <v>23.0</v>
      </c>
      <c r="C646" s="1">
        <v>41.4142576788612</v>
      </c>
      <c r="D646" s="1">
        <v>-95.0193243793733</v>
      </c>
      <c r="E646" s="41" t="s">
        <v>151</v>
      </c>
      <c r="F646" s="41" t="s">
        <v>152</v>
      </c>
      <c r="J646">
        <f>COUNTIF(usernameList, G646)</f>
        <v>0</v>
      </c>
    </row>
    <row r="647">
      <c r="A647" s="1">
        <v>31.0</v>
      </c>
      <c r="B647" s="1">
        <v>24.0</v>
      </c>
      <c r="C647" s="1">
        <v>41.4142576787022</v>
      </c>
      <c r="D647" s="1">
        <v>-95.0191327251037</v>
      </c>
      <c r="E647" s="41" t="s">
        <v>151</v>
      </c>
      <c r="F647" s="41" t="s">
        <v>152</v>
      </c>
      <c r="J647">
        <f>COUNTIF(usernameList, G647)</f>
        <v>0</v>
      </c>
    </row>
    <row r="648">
      <c r="A648" s="1">
        <v>31.0</v>
      </c>
      <c r="B648" s="1">
        <v>25.0</v>
      </c>
      <c r="C648" s="1">
        <v>41.4142576785432</v>
      </c>
      <c r="D648" s="1">
        <v>-95.0189410708342</v>
      </c>
      <c r="E648" s="41" t="s">
        <v>151</v>
      </c>
      <c r="F648" s="41" t="s">
        <v>152</v>
      </c>
      <c r="J648">
        <f>COUNTIF(usernameList, G648)</f>
        <v>0</v>
      </c>
    </row>
    <row r="649">
      <c r="A649" s="1">
        <v>31.0</v>
      </c>
      <c r="B649" s="1">
        <v>26.0</v>
      </c>
      <c r="C649" s="1">
        <v>41.4142576783842</v>
      </c>
      <c r="D649" s="1">
        <v>-95.0187494165646</v>
      </c>
      <c r="E649" s="41" t="s">
        <v>151</v>
      </c>
      <c r="F649" s="41" t="s">
        <v>152</v>
      </c>
      <c r="J649">
        <f>COUNTIF(usernameList, G649)</f>
        <v>0</v>
      </c>
    </row>
    <row r="650">
      <c r="A650" s="1">
        <v>31.0</v>
      </c>
      <c r="B650" s="1">
        <v>27.0</v>
      </c>
      <c r="C650" s="1">
        <v>41.4142576782251</v>
      </c>
      <c r="D650" s="1">
        <v>-95.0185577622951</v>
      </c>
      <c r="E650" s="41" t="s">
        <v>151</v>
      </c>
      <c r="F650" s="41" t="s">
        <v>152</v>
      </c>
      <c r="J650">
        <f>COUNTIF(usernameList, G650)</f>
        <v>0</v>
      </c>
    </row>
    <row r="651">
      <c r="A651" s="1">
        <v>31.0</v>
      </c>
      <c r="B651" s="1">
        <v>28.0</v>
      </c>
      <c r="C651" s="1">
        <v>41.4142576780661</v>
      </c>
      <c r="D651" s="1">
        <v>-95.0183661080255</v>
      </c>
      <c r="E651" s="41" t="s">
        <v>151</v>
      </c>
      <c r="F651" s="41" t="s">
        <v>152</v>
      </c>
      <c r="J651">
        <f>COUNTIF(usernameList, G651)</f>
        <v>0</v>
      </c>
    </row>
    <row r="652">
      <c r="A652" s="1">
        <v>31.0</v>
      </c>
      <c r="B652" s="1">
        <v>29.0</v>
      </c>
      <c r="C652" s="1">
        <v>41.4142576779071</v>
      </c>
      <c r="D652" s="1">
        <v>-95.018174453756</v>
      </c>
      <c r="E652" s="41" t="s">
        <v>151</v>
      </c>
      <c r="F652" s="41" t="s">
        <v>152</v>
      </c>
      <c r="J652">
        <f>COUNTIF(usernameList, G652)</f>
        <v>0</v>
      </c>
    </row>
    <row r="653">
      <c r="A653" s="1">
        <v>31.0</v>
      </c>
      <c r="B653" s="1">
        <v>30.0</v>
      </c>
      <c r="C653" s="1">
        <v>41.4142576777481</v>
      </c>
      <c r="D653" s="1">
        <v>-95.0179827994865</v>
      </c>
      <c r="E653" s="41" t="s">
        <v>151</v>
      </c>
      <c r="F653" s="41" t="s">
        <v>152</v>
      </c>
      <c r="J653">
        <f>COUNTIF(usernameList, G653)</f>
        <v>0</v>
      </c>
    </row>
    <row r="654">
      <c r="A654" s="1">
        <v>31.0</v>
      </c>
      <c r="B654" s="1">
        <v>31.0</v>
      </c>
      <c r="C654" s="1">
        <v>41.4142576775891</v>
      </c>
      <c r="D654" s="1">
        <v>-95.0177911452169</v>
      </c>
      <c r="E654" s="41" t="s">
        <v>151</v>
      </c>
      <c r="F654" s="41" t="s">
        <v>152</v>
      </c>
      <c r="J654">
        <f>COUNTIF(usernameList, G654)</f>
        <v>0</v>
      </c>
    </row>
    <row r="655">
      <c r="A655" s="1">
        <v>31.0</v>
      </c>
      <c r="B655" s="1">
        <v>32.0</v>
      </c>
      <c r="C655" s="1">
        <v>41.41425767743</v>
      </c>
      <c r="D655" s="1">
        <v>-95.0175994909474</v>
      </c>
      <c r="E655" s="41" t="s">
        <v>151</v>
      </c>
      <c r="F655" s="41" t="s">
        <v>152</v>
      </c>
      <c r="J655">
        <f>COUNTIF(usernameList, G655)</f>
        <v>0</v>
      </c>
    </row>
    <row r="656">
      <c r="A656" s="1">
        <v>31.0</v>
      </c>
      <c r="B656" s="1">
        <v>33.0</v>
      </c>
      <c r="C656" s="1">
        <v>41.414257677271</v>
      </c>
      <c r="D656" s="1">
        <v>-95.0174078366778</v>
      </c>
      <c r="E656" s="41" t="s">
        <v>151</v>
      </c>
      <c r="F656" s="41" t="s">
        <v>152</v>
      </c>
      <c r="J656">
        <f>COUNTIF(usernameList, G656)</f>
        <v>0</v>
      </c>
    </row>
    <row r="657">
      <c r="A657" s="1">
        <v>31.0</v>
      </c>
      <c r="B657" s="1">
        <v>34.0</v>
      </c>
      <c r="C657" s="1">
        <v>41.414257677112</v>
      </c>
      <c r="D657" s="1">
        <v>-95.0172161824083</v>
      </c>
      <c r="E657" s="41" t="s">
        <v>151</v>
      </c>
      <c r="F657" s="41" t="s">
        <v>152</v>
      </c>
      <c r="J657">
        <f>COUNTIF(usernameList, G657)</f>
        <v>0</v>
      </c>
    </row>
    <row r="658">
      <c r="A658" s="1">
        <v>31.0</v>
      </c>
      <c r="B658" s="1">
        <v>35.0</v>
      </c>
      <c r="C658" s="1">
        <v>41.414257676953</v>
      </c>
      <c r="D658" s="1">
        <v>-95.0170245281387</v>
      </c>
      <c r="E658" s="41" t="s">
        <v>151</v>
      </c>
      <c r="F658" s="41" t="s">
        <v>152</v>
      </c>
      <c r="J658">
        <f>COUNTIF(usernameList, G658)</f>
        <v>0</v>
      </c>
    </row>
    <row r="659">
      <c r="A659" s="1">
        <v>31.0</v>
      </c>
      <c r="B659" s="1">
        <v>36.0</v>
      </c>
      <c r="C659" s="1">
        <v>41.414257676794</v>
      </c>
      <c r="D659" s="1">
        <v>-95.0168328738692</v>
      </c>
      <c r="E659" s="41" t="s">
        <v>151</v>
      </c>
      <c r="F659" s="41" t="s">
        <v>152</v>
      </c>
      <c r="J659">
        <f>COUNTIF(usernameList, G659)</f>
        <v>0</v>
      </c>
    </row>
    <row r="660">
      <c r="A660" s="1">
        <v>31.0</v>
      </c>
      <c r="B660" s="1">
        <v>37.0</v>
      </c>
      <c r="C660" s="1">
        <v>41.4142576766349</v>
      </c>
      <c r="D660" s="1">
        <v>-95.0166412195997</v>
      </c>
      <c r="E660" s="35" t="s">
        <v>22</v>
      </c>
      <c r="F660" s="35" t="s">
        <v>23</v>
      </c>
      <c r="J660">
        <f>COUNTIF(usernameList, G660)</f>
        <v>0</v>
      </c>
    </row>
    <row r="661">
      <c r="A661" s="1">
        <v>31.0</v>
      </c>
      <c r="B661" s="1">
        <v>38.0</v>
      </c>
      <c r="C661" s="1">
        <v>41.4142576764759</v>
      </c>
      <c r="D661" s="1">
        <v>-95.0164495653301</v>
      </c>
      <c r="E661" s="35" t="s">
        <v>22</v>
      </c>
      <c r="F661" s="35" t="s">
        <v>23</v>
      </c>
      <c r="J661">
        <f>COUNTIF(usernameList, G661)</f>
        <v>0</v>
      </c>
    </row>
    <row r="662">
      <c r="A662" s="1">
        <v>31.0</v>
      </c>
      <c r="B662" s="1">
        <v>39.0</v>
      </c>
      <c r="C662" s="1">
        <v>41.4142576763169</v>
      </c>
      <c r="D662" s="1">
        <v>-95.0162579110606</v>
      </c>
      <c r="E662" s="35" t="s">
        <v>22</v>
      </c>
      <c r="F662" s="35" t="s">
        <v>23</v>
      </c>
      <c r="J662">
        <f>COUNTIF(usernameList, G662)</f>
        <v>0</v>
      </c>
    </row>
    <row r="663">
      <c r="A663" s="1">
        <v>31.0</v>
      </c>
      <c r="B663" s="1">
        <v>40.0</v>
      </c>
      <c r="C663" s="1">
        <v>41.4142576761579</v>
      </c>
      <c r="D663" s="1">
        <v>-95.016066256791</v>
      </c>
      <c r="E663" s="35" t="s">
        <v>22</v>
      </c>
      <c r="F663" s="35" t="s">
        <v>23</v>
      </c>
      <c r="J663">
        <f>COUNTIF(usernameList, G663)</f>
        <v>0</v>
      </c>
    </row>
    <row r="664">
      <c r="A664" s="1">
        <v>31.0</v>
      </c>
      <c r="B664" s="1">
        <v>41.0</v>
      </c>
      <c r="C664" s="1">
        <v>41.4142576759988</v>
      </c>
      <c r="D664" s="1">
        <v>-95.0158746025215</v>
      </c>
      <c r="E664" s="35" t="s">
        <v>22</v>
      </c>
      <c r="F664" s="35" t="s">
        <v>23</v>
      </c>
      <c r="J664">
        <f>COUNTIF(usernameList, G664)</f>
        <v>0</v>
      </c>
    </row>
    <row r="665">
      <c r="A665" s="1">
        <v>31.0</v>
      </c>
      <c r="B665" s="1">
        <v>42.0</v>
      </c>
      <c r="C665" s="1">
        <v>41.4142576758398</v>
      </c>
      <c r="D665" s="1">
        <v>-95.0156829482519</v>
      </c>
      <c r="E665" s="35" t="s">
        <v>22</v>
      </c>
      <c r="F665" s="35" t="s">
        <v>23</v>
      </c>
      <c r="J665">
        <f>COUNTIF(usernameList, G665)</f>
        <v>0</v>
      </c>
    </row>
    <row r="666">
      <c r="A666" s="1">
        <v>31.0</v>
      </c>
      <c r="B666" s="1">
        <v>43.0</v>
      </c>
      <c r="C666" s="1">
        <v>41.4142576756808</v>
      </c>
      <c r="D666" s="1">
        <v>-95.0154912939824</v>
      </c>
      <c r="E666" s="35" t="s">
        <v>22</v>
      </c>
      <c r="F666" s="35" t="s">
        <v>23</v>
      </c>
      <c r="J666">
        <f>COUNTIF(usernameList, G666)</f>
        <v>0</v>
      </c>
    </row>
    <row r="667">
      <c r="A667" s="1">
        <v>31.0</v>
      </c>
      <c r="B667" s="1">
        <v>44.0</v>
      </c>
      <c r="C667" s="1">
        <v>41.4142576755218</v>
      </c>
      <c r="D667" s="1">
        <v>-95.0152996397129</v>
      </c>
      <c r="E667" s="35" t="s">
        <v>22</v>
      </c>
      <c r="F667" s="35" t="s">
        <v>23</v>
      </c>
      <c r="J667">
        <f>COUNTIF(usernameList, G667)</f>
        <v>0</v>
      </c>
    </row>
    <row r="668">
      <c r="A668" s="1">
        <v>32.0</v>
      </c>
      <c r="B668" s="1">
        <v>5.0</v>
      </c>
      <c r="C668" s="1">
        <v>41.4141139512783</v>
      </c>
      <c r="D668" s="1">
        <v>-95.0227741608896</v>
      </c>
      <c r="E668" s="35" t="s">
        <v>22</v>
      </c>
      <c r="F668" s="35" t="s">
        <v>23</v>
      </c>
      <c r="J668">
        <f>COUNTIF(usernameList, G668)</f>
        <v>0</v>
      </c>
    </row>
    <row r="669">
      <c r="A669" s="1">
        <v>32.0</v>
      </c>
      <c r="B669" s="1">
        <v>6.0</v>
      </c>
      <c r="C669" s="1">
        <v>41.4141139511193</v>
      </c>
      <c r="D669" s="1">
        <v>-95.0225825070441</v>
      </c>
      <c r="E669" s="35" t="s">
        <v>22</v>
      </c>
      <c r="F669" s="35" t="s">
        <v>23</v>
      </c>
      <c r="J669">
        <f>COUNTIF(usernameList, G669)</f>
        <v>0</v>
      </c>
    </row>
    <row r="670">
      <c r="A670" s="1">
        <v>32.0</v>
      </c>
      <c r="B670" s="1">
        <v>7.0</v>
      </c>
      <c r="C670" s="1">
        <v>41.4141139509603</v>
      </c>
      <c r="D670" s="1">
        <v>-95.0223908531986</v>
      </c>
      <c r="E670" s="35" t="s">
        <v>22</v>
      </c>
      <c r="F670" s="35" t="s">
        <v>23</v>
      </c>
      <c r="J670">
        <f>COUNTIF(usernameList, G670)</f>
        <v>0</v>
      </c>
    </row>
    <row r="671">
      <c r="A671" s="1">
        <v>32.0</v>
      </c>
      <c r="B671" s="1">
        <v>8.0</v>
      </c>
      <c r="C671" s="1">
        <v>41.4141139508013</v>
      </c>
      <c r="D671" s="1">
        <v>-95.0221991993531</v>
      </c>
      <c r="E671" s="35" t="s">
        <v>22</v>
      </c>
      <c r="F671" s="35" t="s">
        <v>23</v>
      </c>
      <c r="J671">
        <f>COUNTIF(usernameList, G671)</f>
        <v>0</v>
      </c>
    </row>
    <row r="672">
      <c r="A672" s="1">
        <v>32.0</v>
      </c>
      <c r="B672" s="1">
        <v>9.0</v>
      </c>
      <c r="C672" s="1">
        <v>41.4141139506422</v>
      </c>
      <c r="D672" s="1">
        <v>-95.0220075455076</v>
      </c>
      <c r="E672" s="35" t="s">
        <v>22</v>
      </c>
      <c r="F672" s="35" t="s">
        <v>23</v>
      </c>
      <c r="J672">
        <f>COUNTIF(usernameList, G672)</f>
        <v>0</v>
      </c>
    </row>
    <row r="673">
      <c r="A673" s="1">
        <v>32.0</v>
      </c>
      <c r="B673" s="1">
        <v>10.0</v>
      </c>
      <c r="C673" s="1">
        <v>41.4141139504832</v>
      </c>
      <c r="D673" s="1">
        <v>-95.0218158916621</v>
      </c>
      <c r="E673" s="35" t="s">
        <v>22</v>
      </c>
      <c r="F673" s="35" t="s">
        <v>23</v>
      </c>
      <c r="J673">
        <f>COUNTIF(usernameList, G673)</f>
        <v>0</v>
      </c>
    </row>
    <row r="674">
      <c r="A674" s="1">
        <v>32.0</v>
      </c>
      <c r="B674" s="1">
        <v>11.0</v>
      </c>
      <c r="C674" s="1">
        <v>41.4141139503242</v>
      </c>
      <c r="D674" s="1">
        <v>-95.0216242378167</v>
      </c>
      <c r="E674" s="35" t="s">
        <v>22</v>
      </c>
      <c r="F674" s="35" t="s">
        <v>23</v>
      </c>
      <c r="J674">
        <f>COUNTIF(usernameList, G674)</f>
        <v>0</v>
      </c>
    </row>
    <row r="675">
      <c r="A675" s="1">
        <v>32.0</v>
      </c>
      <c r="B675" s="1">
        <v>12.0</v>
      </c>
      <c r="C675" s="1">
        <v>41.4141139501652</v>
      </c>
      <c r="D675" s="1">
        <v>-95.0214325839712</v>
      </c>
      <c r="E675" s="35" t="s">
        <v>22</v>
      </c>
      <c r="F675" s="35" t="s">
        <v>23</v>
      </c>
      <c r="J675">
        <f>COUNTIF(usernameList, G675)</f>
        <v>0</v>
      </c>
    </row>
    <row r="676">
      <c r="A676" s="1">
        <v>32.0</v>
      </c>
      <c r="B676" s="1">
        <v>13.0</v>
      </c>
      <c r="C676" s="1">
        <v>41.4141139500062</v>
      </c>
      <c r="D676" s="1">
        <v>-95.0212409301257</v>
      </c>
      <c r="E676" s="35" t="s">
        <v>22</v>
      </c>
      <c r="F676" s="35" t="s">
        <v>23</v>
      </c>
      <c r="J676">
        <f>COUNTIF(usernameList, G676)</f>
        <v>0</v>
      </c>
    </row>
    <row r="677">
      <c r="A677" s="1">
        <v>32.0</v>
      </c>
      <c r="B677" s="1">
        <v>14.0</v>
      </c>
      <c r="C677" s="1">
        <v>41.4141139498472</v>
      </c>
      <c r="D677" s="1">
        <v>-95.0210492762802</v>
      </c>
      <c r="E677" s="35" t="s">
        <v>22</v>
      </c>
      <c r="F677" s="35" t="s">
        <v>23</v>
      </c>
      <c r="J677">
        <f>COUNTIF(usernameList, G677)</f>
        <v>0</v>
      </c>
    </row>
    <row r="678">
      <c r="A678" s="1">
        <v>32.0</v>
      </c>
      <c r="B678" s="1">
        <v>15.0</v>
      </c>
      <c r="C678" s="1">
        <v>41.4141139496882</v>
      </c>
      <c r="D678" s="1">
        <v>-95.0208576224347</v>
      </c>
      <c r="E678" s="35" t="s">
        <v>22</v>
      </c>
      <c r="F678" s="35" t="s">
        <v>23</v>
      </c>
      <c r="J678">
        <f>COUNTIF(usernameList, G678)</f>
        <v>0</v>
      </c>
    </row>
    <row r="679">
      <c r="A679" s="1">
        <v>32.0</v>
      </c>
      <c r="B679" s="1">
        <v>16.0</v>
      </c>
      <c r="C679" s="1">
        <v>41.4141139495292</v>
      </c>
      <c r="D679" s="1">
        <v>-95.0206659685892</v>
      </c>
      <c r="E679" s="35" t="s">
        <v>22</v>
      </c>
      <c r="F679" s="35" t="s">
        <v>23</v>
      </c>
      <c r="J679">
        <f>COUNTIF(usernameList, G679)</f>
        <v>0</v>
      </c>
    </row>
    <row r="680">
      <c r="A680" s="1">
        <v>32.0</v>
      </c>
      <c r="B680" s="1">
        <v>17.0</v>
      </c>
      <c r="C680" s="1">
        <v>41.4141139493702</v>
      </c>
      <c r="D680" s="1">
        <v>-95.0204743147437</v>
      </c>
      <c r="E680" s="35" t="s">
        <v>22</v>
      </c>
      <c r="F680" s="35" t="s">
        <v>23</v>
      </c>
      <c r="J680">
        <f>COUNTIF(usernameList, G680)</f>
        <v>0</v>
      </c>
    </row>
    <row r="681">
      <c r="A681" s="1">
        <v>32.0</v>
      </c>
      <c r="B681" s="1">
        <v>18.0</v>
      </c>
      <c r="C681" s="1">
        <v>41.4141139492111</v>
      </c>
      <c r="D681" s="1">
        <v>-95.0202826608982</v>
      </c>
      <c r="E681" s="35" t="s">
        <v>22</v>
      </c>
      <c r="F681" s="35" t="s">
        <v>23</v>
      </c>
      <c r="J681">
        <f>COUNTIF(usernameList, G681)</f>
        <v>0</v>
      </c>
    </row>
    <row r="682">
      <c r="A682" s="1">
        <v>32.0</v>
      </c>
      <c r="B682" s="1">
        <v>19.0</v>
      </c>
      <c r="C682" s="1">
        <v>41.4141139490521</v>
      </c>
      <c r="D682" s="1">
        <v>-95.0200910070527</v>
      </c>
      <c r="E682" s="35" t="s">
        <v>22</v>
      </c>
      <c r="F682" s="35" t="s">
        <v>23</v>
      </c>
      <c r="J682">
        <f>COUNTIF(usernameList, G682)</f>
        <v>0</v>
      </c>
    </row>
    <row r="683">
      <c r="A683" s="1">
        <v>32.0</v>
      </c>
      <c r="B683" s="1">
        <v>20.0</v>
      </c>
      <c r="C683" s="1">
        <v>41.4141139488931</v>
      </c>
      <c r="D683" s="1">
        <v>-95.0198993532072</v>
      </c>
      <c r="E683" s="35" t="s">
        <v>22</v>
      </c>
      <c r="F683" s="35" t="s">
        <v>23</v>
      </c>
      <c r="J683">
        <f>COUNTIF(usernameList, G683)</f>
        <v>0</v>
      </c>
    </row>
    <row r="684">
      <c r="A684" s="1">
        <v>32.0</v>
      </c>
      <c r="B684" s="1">
        <v>21.0</v>
      </c>
      <c r="C684" s="1">
        <v>41.4141139487341</v>
      </c>
      <c r="D684" s="1">
        <v>-95.0197076993617</v>
      </c>
      <c r="E684" s="35" t="s">
        <v>22</v>
      </c>
      <c r="F684" s="35" t="s">
        <v>23</v>
      </c>
      <c r="J684">
        <f>COUNTIF(usernameList, G684)</f>
        <v>0</v>
      </c>
    </row>
    <row r="685">
      <c r="A685" s="1">
        <v>32.0</v>
      </c>
      <c r="B685" s="1">
        <v>22.0</v>
      </c>
      <c r="C685" s="1">
        <v>41.4141139485751</v>
      </c>
      <c r="D685" s="1">
        <v>-95.0195160455163</v>
      </c>
      <c r="E685" s="35" t="s">
        <v>22</v>
      </c>
      <c r="F685" s="35" t="s">
        <v>23</v>
      </c>
      <c r="J685">
        <f>COUNTIF(usernameList, G685)</f>
        <v>0</v>
      </c>
    </row>
    <row r="686">
      <c r="A686" s="1">
        <v>32.0</v>
      </c>
      <c r="B686" s="1">
        <v>23.0</v>
      </c>
      <c r="C686" s="1">
        <v>41.4141139484161</v>
      </c>
      <c r="D686" s="1">
        <v>-95.0193243916708</v>
      </c>
      <c r="E686" s="35" t="s">
        <v>22</v>
      </c>
      <c r="F686" s="35" t="s">
        <v>23</v>
      </c>
      <c r="J686">
        <f>COUNTIF(usernameList, G686)</f>
        <v>0</v>
      </c>
    </row>
    <row r="687">
      <c r="A687" s="1">
        <v>32.0</v>
      </c>
      <c r="B687" s="1">
        <v>24.0</v>
      </c>
      <c r="C687" s="1">
        <v>41.4141139482571</v>
      </c>
      <c r="D687" s="1">
        <v>-95.0191327378253</v>
      </c>
      <c r="E687" s="35" t="s">
        <v>22</v>
      </c>
      <c r="F687" s="35" t="s">
        <v>23</v>
      </c>
      <c r="J687">
        <f>COUNTIF(usernameList, G687)</f>
        <v>0</v>
      </c>
    </row>
    <row r="688">
      <c r="A688" s="1">
        <v>32.0</v>
      </c>
      <c r="B688" s="1">
        <v>25.0</v>
      </c>
      <c r="C688" s="1">
        <v>41.4141139480981</v>
      </c>
      <c r="D688" s="1">
        <v>-95.0189410839798</v>
      </c>
      <c r="E688" s="35" t="s">
        <v>22</v>
      </c>
      <c r="F688" s="35" t="s">
        <v>23</v>
      </c>
      <c r="J688">
        <f>COUNTIF(usernameList, G688)</f>
        <v>0</v>
      </c>
    </row>
    <row r="689">
      <c r="A689" s="1">
        <v>32.0</v>
      </c>
      <c r="B689" s="1">
        <v>26.0</v>
      </c>
      <c r="C689" s="1">
        <v>41.414113947939</v>
      </c>
      <c r="D689" s="1">
        <v>-95.0187494301343</v>
      </c>
      <c r="E689" s="35" t="s">
        <v>22</v>
      </c>
      <c r="F689" s="35" t="s">
        <v>23</v>
      </c>
      <c r="J689">
        <f>COUNTIF(usernameList, G689)</f>
        <v>0</v>
      </c>
    </row>
    <row r="690">
      <c r="A690" s="1">
        <v>32.0</v>
      </c>
      <c r="B690" s="1">
        <v>27.0</v>
      </c>
      <c r="C690" s="1">
        <v>41.41411394778</v>
      </c>
      <c r="D690" s="1">
        <v>-95.0185577762888</v>
      </c>
      <c r="E690" s="35" t="s">
        <v>22</v>
      </c>
      <c r="F690" s="35" t="s">
        <v>23</v>
      </c>
      <c r="J690">
        <f>COUNTIF(usernameList, G690)</f>
        <v>0</v>
      </c>
    </row>
    <row r="691">
      <c r="A691" s="1">
        <v>32.0</v>
      </c>
      <c r="B691" s="1">
        <v>28.0</v>
      </c>
      <c r="C691" s="1">
        <v>41.414113947621</v>
      </c>
      <c r="D691" s="1">
        <v>-95.0183661224433</v>
      </c>
      <c r="E691" s="35" t="s">
        <v>22</v>
      </c>
      <c r="F691" s="35" t="s">
        <v>23</v>
      </c>
      <c r="J691">
        <f>COUNTIF(usernameList, G691)</f>
        <v>0</v>
      </c>
    </row>
    <row r="692">
      <c r="A692" s="1">
        <v>32.0</v>
      </c>
      <c r="B692" s="1">
        <v>29.0</v>
      </c>
      <c r="C692" s="1">
        <v>41.414113947462</v>
      </c>
      <c r="D692" s="1">
        <v>-95.0181744685978</v>
      </c>
      <c r="E692" s="35" t="s">
        <v>22</v>
      </c>
      <c r="F692" s="35" t="s">
        <v>23</v>
      </c>
      <c r="J692">
        <f>COUNTIF(usernameList, G692)</f>
        <v>0</v>
      </c>
    </row>
    <row r="693">
      <c r="A693" s="1">
        <v>32.0</v>
      </c>
      <c r="B693" s="1">
        <v>30.0</v>
      </c>
      <c r="C693" s="1">
        <v>41.414113947303</v>
      </c>
      <c r="D693" s="1">
        <v>-95.0179828147523</v>
      </c>
      <c r="E693" s="35" t="s">
        <v>22</v>
      </c>
      <c r="F693" s="35" t="s">
        <v>23</v>
      </c>
      <c r="J693">
        <f>COUNTIF(usernameList, G693)</f>
        <v>0</v>
      </c>
    </row>
    <row r="694">
      <c r="A694" s="1">
        <v>32.0</v>
      </c>
      <c r="B694" s="1">
        <v>31.0</v>
      </c>
      <c r="C694" s="1">
        <v>41.414113947144</v>
      </c>
      <c r="D694" s="1">
        <v>-95.0177911609068</v>
      </c>
      <c r="E694" s="35" t="s">
        <v>22</v>
      </c>
      <c r="F694" s="35" t="s">
        <v>23</v>
      </c>
      <c r="J694">
        <f>COUNTIF(usernameList, G694)</f>
        <v>0</v>
      </c>
    </row>
    <row r="695">
      <c r="A695" s="1">
        <v>32.0</v>
      </c>
      <c r="B695" s="1">
        <v>32.0</v>
      </c>
      <c r="C695" s="1">
        <v>41.414113946985</v>
      </c>
      <c r="D695" s="1">
        <v>-95.0175995070614</v>
      </c>
      <c r="E695" s="35" t="s">
        <v>22</v>
      </c>
      <c r="F695" s="35" t="s">
        <v>23</v>
      </c>
      <c r="J695">
        <f>COUNTIF(usernameList, G695)</f>
        <v>0</v>
      </c>
    </row>
    <row r="696">
      <c r="A696" s="1">
        <v>32.0</v>
      </c>
      <c r="B696" s="1">
        <v>33.0</v>
      </c>
      <c r="C696" s="1">
        <v>41.414113946826</v>
      </c>
      <c r="D696" s="1">
        <v>-95.0174078532159</v>
      </c>
      <c r="E696" s="35" t="s">
        <v>22</v>
      </c>
      <c r="F696" s="35" t="s">
        <v>23</v>
      </c>
      <c r="J696">
        <f>COUNTIF(usernameList, G696)</f>
        <v>0</v>
      </c>
    </row>
    <row r="697">
      <c r="A697" s="1">
        <v>32.0</v>
      </c>
      <c r="B697" s="1">
        <v>34.0</v>
      </c>
      <c r="C697" s="1">
        <v>41.414113946667</v>
      </c>
      <c r="D697" s="1">
        <v>-95.0172161993704</v>
      </c>
      <c r="E697" s="35" t="s">
        <v>22</v>
      </c>
      <c r="F697" s="35" t="s">
        <v>23</v>
      </c>
      <c r="J697">
        <f>COUNTIF(usernameList, G697)</f>
        <v>0</v>
      </c>
    </row>
    <row r="698">
      <c r="A698" s="1">
        <v>32.0</v>
      </c>
      <c r="B698" s="1">
        <v>35.0</v>
      </c>
      <c r="C698" s="1">
        <v>41.4141139465079</v>
      </c>
      <c r="D698" s="1">
        <v>-95.017024545525</v>
      </c>
      <c r="E698" s="35" t="s">
        <v>22</v>
      </c>
      <c r="F698" s="35" t="s">
        <v>23</v>
      </c>
      <c r="J698">
        <f>COUNTIF(usernameList, G698)</f>
        <v>0</v>
      </c>
    </row>
    <row r="699">
      <c r="A699" s="1">
        <v>32.0</v>
      </c>
      <c r="B699" s="1">
        <v>36.0</v>
      </c>
      <c r="C699" s="1">
        <v>41.4141139463489</v>
      </c>
      <c r="D699" s="1">
        <v>-95.0168328916795</v>
      </c>
      <c r="E699" s="35" t="s">
        <v>22</v>
      </c>
      <c r="F699" s="35" t="s">
        <v>23</v>
      </c>
      <c r="J699">
        <f>COUNTIF(usernameList, G699)</f>
        <v>0</v>
      </c>
    </row>
    <row r="700">
      <c r="A700" s="1">
        <v>32.0</v>
      </c>
      <c r="B700" s="1">
        <v>37.0</v>
      </c>
      <c r="C700" s="1">
        <v>41.4141139461899</v>
      </c>
      <c r="D700" s="1">
        <v>-95.016641237834</v>
      </c>
      <c r="E700" s="35" t="s">
        <v>22</v>
      </c>
      <c r="F700" s="35" t="s">
        <v>23</v>
      </c>
      <c r="J700">
        <f>COUNTIF(usernameList, G700)</f>
        <v>0</v>
      </c>
    </row>
    <row r="701">
      <c r="A701" s="1">
        <v>32.0</v>
      </c>
      <c r="B701" s="1">
        <v>38.0</v>
      </c>
      <c r="C701" s="1">
        <v>41.4141139460309</v>
      </c>
      <c r="D701" s="1">
        <v>-95.0164495839885</v>
      </c>
      <c r="E701" s="35" t="s">
        <v>22</v>
      </c>
      <c r="F701" s="35" t="s">
        <v>23</v>
      </c>
      <c r="J701">
        <f>COUNTIF(usernameList, G701)</f>
        <v>0</v>
      </c>
    </row>
    <row r="702">
      <c r="A702" s="1">
        <v>32.0</v>
      </c>
      <c r="B702" s="1">
        <v>39.0</v>
      </c>
      <c r="C702" s="1">
        <v>41.4141139458719</v>
      </c>
      <c r="D702" s="1">
        <v>-95.016257930143</v>
      </c>
      <c r="E702" s="35" t="s">
        <v>22</v>
      </c>
      <c r="F702" s="35" t="s">
        <v>23</v>
      </c>
      <c r="J702">
        <f>COUNTIF(usernameList, G702)</f>
        <v>0</v>
      </c>
    </row>
    <row r="703">
      <c r="A703" s="1">
        <v>32.0</v>
      </c>
      <c r="B703" s="1">
        <v>40.0</v>
      </c>
      <c r="C703" s="1">
        <v>41.4141139457129</v>
      </c>
      <c r="D703" s="1">
        <v>-95.0160662762975</v>
      </c>
      <c r="E703" s="35" t="s">
        <v>22</v>
      </c>
      <c r="F703" s="35" t="s">
        <v>23</v>
      </c>
      <c r="J703">
        <f>COUNTIF(usernameList, G703)</f>
        <v>0</v>
      </c>
    </row>
    <row r="704">
      <c r="A704" s="1">
        <v>32.0</v>
      </c>
      <c r="B704" s="1">
        <v>41.0</v>
      </c>
      <c r="C704" s="1">
        <v>41.4141139455539</v>
      </c>
      <c r="D704" s="1">
        <v>-95.015874622452</v>
      </c>
      <c r="E704" s="35" t="s">
        <v>22</v>
      </c>
      <c r="F704" s="35" t="s">
        <v>23</v>
      </c>
      <c r="J704">
        <f>COUNTIF(usernameList, G704)</f>
        <v>0</v>
      </c>
    </row>
    <row r="705">
      <c r="A705" s="1">
        <v>32.0</v>
      </c>
      <c r="B705" s="1">
        <v>42.0</v>
      </c>
      <c r="C705" s="1">
        <v>41.4141139453949</v>
      </c>
      <c r="D705" s="1">
        <v>-95.0156829686066</v>
      </c>
      <c r="E705" s="35" t="s">
        <v>22</v>
      </c>
      <c r="F705" s="35" t="s">
        <v>23</v>
      </c>
      <c r="J705">
        <f>COUNTIF(usernameList, G705)</f>
        <v>0</v>
      </c>
    </row>
    <row r="706">
      <c r="A706" s="1">
        <v>32.0</v>
      </c>
      <c r="B706" s="1">
        <v>43.0</v>
      </c>
      <c r="C706" s="1">
        <v>41.4141139452359</v>
      </c>
      <c r="D706" s="1">
        <v>-95.0154913147611</v>
      </c>
      <c r="E706" s="35" t="s">
        <v>22</v>
      </c>
      <c r="F706" s="35" t="s">
        <v>23</v>
      </c>
      <c r="J706">
        <f>COUNTIF(usernameList, G706)</f>
        <v>0</v>
      </c>
    </row>
    <row r="707">
      <c r="A707" s="1">
        <v>33.0</v>
      </c>
      <c r="B707" s="1">
        <v>6.0</v>
      </c>
      <c r="C707" s="1">
        <v>41.4139702206738</v>
      </c>
      <c r="D707" s="1">
        <v>-95.0225825121327</v>
      </c>
      <c r="E707" s="35" t="s">
        <v>22</v>
      </c>
      <c r="F707" s="35" t="s">
        <v>23</v>
      </c>
      <c r="J707">
        <f>COUNTIF(usernameList, G707)</f>
        <v>0</v>
      </c>
    </row>
    <row r="708">
      <c r="A708" s="1">
        <v>33.0</v>
      </c>
      <c r="B708" s="1">
        <v>7.0</v>
      </c>
      <c r="C708" s="1">
        <v>41.4139702205148</v>
      </c>
      <c r="D708" s="1">
        <v>-95.0223908587113</v>
      </c>
      <c r="E708" s="35" t="s">
        <v>22</v>
      </c>
      <c r="F708" s="35" t="s">
        <v>23</v>
      </c>
      <c r="J708">
        <f>COUNTIF(usernameList, G708)</f>
        <v>0</v>
      </c>
    </row>
    <row r="709">
      <c r="A709" s="1">
        <v>33.0</v>
      </c>
      <c r="B709" s="1">
        <v>8.0</v>
      </c>
      <c r="C709" s="1">
        <v>41.4139702203558</v>
      </c>
      <c r="D709" s="1">
        <v>-95.0221992052899</v>
      </c>
      <c r="E709" s="35" t="s">
        <v>22</v>
      </c>
      <c r="F709" s="35" t="s">
        <v>23</v>
      </c>
      <c r="J709">
        <f>COUNTIF(usernameList, G709)</f>
        <v>0</v>
      </c>
    </row>
    <row r="710">
      <c r="A710" s="1">
        <v>33.0</v>
      </c>
      <c r="B710" s="1">
        <v>9.0</v>
      </c>
      <c r="C710" s="1">
        <v>41.4139702201968</v>
      </c>
      <c r="D710" s="1">
        <v>-95.0220075518684</v>
      </c>
      <c r="E710" s="35" t="s">
        <v>22</v>
      </c>
      <c r="F710" s="35" t="s">
        <v>23</v>
      </c>
      <c r="J710">
        <f>COUNTIF(usernameList, G710)</f>
        <v>0</v>
      </c>
    </row>
    <row r="711">
      <c r="A711" s="1">
        <v>33.0</v>
      </c>
      <c r="B711" s="1">
        <v>10.0</v>
      </c>
      <c r="C711" s="1">
        <v>41.4139702200378</v>
      </c>
      <c r="D711" s="1">
        <v>-95.021815898447</v>
      </c>
      <c r="E711" s="35" t="s">
        <v>22</v>
      </c>
      <c r="F711" s="35" t="s">
        <v>23</v>
      </c>
      <c r="J711">
        <f>COUNTIF(usernameList, G711)</f>
        <v>0</v>
      </c>
    </row>
    <row r="712">
      <c r="A712" s="1">
        <v>33.0</v>
      </c>
      <c r="B712" s="1">
        <v>11.0</v>
      </c>
      <c r="C712" s="1">
        <v>41.4139702198787</v>
      </c>
      <c r="D712" s="1">
        <v>-95.0216242450255</v>
      </c>
      <c r="E712" s="35" t="s">
        <v>22</v>
      </c>
      <c r="F712" s="35" t="s">
        <v>23</v>
      </c>
      <c r="J712">
        <f>COUNTIF(usernameList, G712)</f>
        <v>0</v>
      </c>
    </row>
    <row r="713">
      <c r="A713" s="1">
        <v>33.0</v>
      </c>
      <c r="B713" s="1">
        <v>12.0</v>
      </c>
      <c r="C713" s="1">
        <v>41.4139702197197</v>
      </c>
      <c r="D713" s="1">
        <v>-95.0214325916041</v>
      </c>
      <c r="E713" s="35" t="s">
        <v>22</v>
      </c>
      <c r="F713" s="35" t="s">
        <v>23</v>
      </c>
      <c r="J713">
        <f>COUNTIF(usernameList, G713)</f>
        <v>0</v>
      </c>
    </row>
    <row r="714">
      <c r="A714" s="1">
        <v>33.0</v>
      </c>
      <c r="B714" s="1">
        <v>13.0</v>
      </c>
      <c r="C714" s="1">
        <v>41.4139702195607</v>
      </c>
      <c r="D714" s="1">
        <v>-95.0212409381827</v>
      </c>
      <c r="E714" s="35" t="s">
        <v>22</v>
      </c>
      <c r="F714" s="35" t="s">
        <v>23</v>
      </c>
      <c r="J714">
        <f>COUNTIF(usernameList, G714)</f>
        <v>0</v>
      </c>
    </row>
    <row r="715">
      <c r="A715" s="1">
        <v>33.0</v>
      </c>
      <c r="B715" s="1">
        <v>14.0</v>
      </c>
      <c r="C715" s="1">
        <v>41.4139702194017</v>
      </c>
      <c r="D715" s="1">
        <v>-95.0210492847612</v>
      </c>
      <c r="E715" s="35" t="s">
        <v>22</v>
      </c>
      <c r="F715" s="35" t="s">
        <v>23</v>
      </c>
      <c r="J715">
        <f>COUNTIF(usernameList, G715)</f>
        <v>0</v>
      </c>
    </row>
    <row r="716">
      <c r="A716" s="1">
        <v>33.0</v>
      </c>
      <c r="B716" s="1">
        <v>15.0</v>
      </c>
      <c r="C716" s="1">
        <v>41.4139702192427</v>
      </c>
      <c r="D716" s="1">
        <v>-95.0208576313398</v>
      </c>
      <c r="E716" s="35" t="s">
        <v>22</v>
      </c>
      <c r="F716" s="35" t="s">
        <v>23</v>
      </c>
      <c r="J716">
        <f>COUNTIF(usernameList, G716)</f>
        <v>0</v>
      </c>
    </row>
    <row r="717">
      <c r="A717" s="1">
        <v>33.0</v>
      </c>
      <c r="B717" s="1">
        <v>16.0</v>
      </c>
      <c r="C717" s="1">
        <v>41.4139702190837</v>
      </c>
      <c r="D717" s="1">
        <v>-95.0206659779183</v>
      </c>
      <c r="E717" s="35" t="s">
        <v>22</v>
      </c>
      <c r="F717" s="35" t="s">
        <v>23</v>
      </c>
      <c r="J717">
        <f>COUNTIF(usernameList, G717)</f>
        <v>0</v>
      </c>
    </row>
    <row r="718">
      <c r="A718" s="1">
        <v>33.0</v>
      </c>
      <c r="B718" s="1">
        <v>17.0</v>
      </c>
      <c r="C718" s="1">
        <v>41.4139702189246</v>
      </c>
      <c r="D718" s="1">
        <v>-95.0204743244969</v>
      </c>
      <c r="E718" s="35" t="s">
        <v>22</v>
      </c>
      <c r="F718" s="35" t="s">
        <v>23</v>
      </c>
      <c r="J718">
        <f>COUNTIF(usernameList, G718)</f>
        <v>0</v>
      </c>
    </row>
    <row r="719">
      <c r="A719" s="1">
        <v>33.0</v>
      </c>
      <c r="B719" s="1">
        <v>18.0</v>
      </c>
      <c r="C719" s="1">
        <v>41.4139702187656</v>
      </c>
      <c r="D719" s="1">
        <v>-95.0202826710755</v>
      </c>
      <c r="E719" s="35" t="s">
        <v>22</v>
      </c>
      <c r="F719" s="35" t="s">
        <v>23</v>
      </c>
      <c r="J719">
        <f>COUNTIF(usernameList, G719)</f>
        <v>0</v>
      </c>
    </row>
    <row r="720">
      <c r="A720" s="1">
        <v>33.0</v>
      </c>
      <c r="B720" s="1">
        <v>19.0</v>
      </c>
      <c r="C720" s="1">
        <v>41.4139702186066</v>
      </c>
      <c r="D720" s="1">
        <v>-95.020091017654</v>
      </c>
      <c r="E720" s="35" t="s">
        <v>22</v>
      </c>
      <c r="F720" s="35" t="s">
        <v>23</v>
      </c>
      <c r="J720">
        <f>COUNTIF(usernameList, G720)</f>
        <v>0</v>
      </c>
    </row>
    <row r="721">
      <c r="A721" s="1">
        <v>33.0</v>
      </c>
      <c r="B721" s="1">
        <v>20.0</v>
      </c>
      <c r="C721" s="1">
        <v>41.4139702184476</v>
      </c>
      <c r="D721" s="1">
        <v>-95.0198993642326</v>
      </c>
      <c r="E721" s="35" t="s">
        <v>22</v>
      </c>
      <c r="F721" s="35" t="s">
        <v>23</v>
      </c>
      <c r="J721">
        <f>COUNTIF(usernameList, G721)</f>
        <v>0</v>
      </c>
    </row>
    <row r="722">
      <c r="A722" s="1">
        <v>33.0</v>
      </c>
      <c r="B722" s="1">
        <v>21.0</v>
      </c>
      <c r="C722" s="1">
        <v>41.4139702182886</v>
      </c>
      <c r="D722" s="1">
        <v>-95.0197077108111</v>
      </c>
      <c r="E722" s="35" t="s">
        <v>22</v>
      </c>
      <c r="F722" s="35" t="s">
        <v>23</v>
      </c>
      <c r="J722">
        <f>COUNTIF(usernameList, G722)</f>
        <v>0</v>
      </c>
    </row>
    <row r="723">
      <c r="A723" s="1">
        <v>33.0</v>
      </c>
      <c r="B723" s="1">
        <v>22.0</v>
      </c>
      <c r="C723" s="1">
        <v>41.4139702181296</v>
      </c>
      <c r="D723" s="1">
        <v>-95.0195160573897</v>
      </c>
      <c r="E723" s="35" t="s">
        <v>22</v>
      </c>
      <c r="F723" s="35" t="s">
        <v>23</v>
      </c>
      <c r="J723">
        <f>COUNTIF(usernameList, G723)</f>
        <v>0</v>
      </c>
    </row>
    <row r="724">
      <c r="A724" s="1">
        <v>33.0</v>
      </c>
      <c r="B724" s="1">
        <v>23.0</v>
      </c>
      <c r="C724" s="1">
        <v>41.4139702179706</v>
      </c>
      <c r="D724" s="1">
        <v>-95.0193244039683</v>
      </c>
      <c r="E724" s="35" t="s">
        <v>22</v>
      </c>
      <c r="F724" s="35" t="s">
        <v>23</v>
      </c>
      <c r="J724">
        <f>COUNTIF(usernameList, G724)</f>
        <v>0</v>
      </c>
    </row>
    <row r="725">
      <c r="A725" s="1">
        <v>33.0</v>
      </c>
      <c r="B725" s="1">
        <v>24.0</v>
      </c>
      <c r="C725" s="1">
        <v>41.4139702178116</v>
      </c>
      <c r="D725" s="1">
        <v>-95.0191327505468</v>
      </c>
      <c r="E725" s="35" t="s">
        <v>22</v>
      </c>
      <c r="F725" s="35" t="s">
        <v>23</v>
      </c>
      <c r="J725">
        <f>COUNTIF(usernameList, G725)</f>
        <v>0</v>
      </c>
    </row>
    <row r="726">
      <c r="A726" s="1">
        <v>33.0</v>
      </c>
      <c r="B726" s="1">
        <v>25.0</v>
      </c>
      <c r="C726" s="1">
        <v>41.4139702176526</v>
      </c>
      <c r="D726" s="1">
        <v>-95.0189410971254</v>
      </c>
      <c r="E726" s="35" t="s">
        <v>22</v>
      </c>
      <c r="F726" s="35" t="s">
        <v>23</v>
      </c>
      <c r="J726">
        <f>COUNTIF(usernameList, G726)</f>
        <v>0</v>
      </c>
    </row>
    <row r="727">
      <c r="A727" s="1">
        <v>33.0</v>
      </c>
      <c r="B727" s="1">
        <v>26.0</v>
      </c>
      <c r="C727" s="1">
        <v>41.4139702174936</v>
      </c>
      <c r="D727" s="1">
        <v>-95.0187494437041</v>
      </c>
      <c r="E727" s="35" t="s">
        <v>22</v>
      </c>
      <c r="F727" s="35" t="s">
        <v>23</v>
      </c>
      <c r="J727">
        <f>COUNTIF(usernameList, G727)</f>
        <v>0</v>
      </c>
    </row>
    <row r="728">
      <c r="A728" s="1">
        <v>33.0</v>
      </c>
      <c r="B728" s="1">
        <v>27.0</v>
      </c>
      <c r="C728" s="1">
        <v>41.4139702173345</v>
      </c>
      <c r="D728" s="1">
        <v>-95.0185577902827</v>
      </c>
      <c r="E728" s="35" t="s">
        <v>22</v>
      </c>
      <c r="F728" s="35" t="s">
        <v>23</v>
      </c>
      <c r="J728">
        <f>COUNTIF(usernameList, G728)</f>
        <v>0</v>
      </c>
    </row>
    <row r="729">
      <c r="A729" s="1">
        <v>33.0</v>
      </c>
      <c r="B729" s="1">
        <v>28.0</v>
      </c>
      <c r="C729" s="1">
        <v>41.4139702171755</v>
      </c>
      <c r="D729" s="1">
        <v>-95.0183661368613</v>
      </c>
      <c r="E729" s="35" t="s">
        <v>22</v>
      </c>
      <c r="F729" s="35" t="s">
        <v>23</v>
      </c>
      <c r="J729">
        <f>COUNTIF(usernameList, G729)</f>
        <v>0</v>
      </c>
    </row>
    <row r="730">
      <c r="A730" s="1">
        <v>33.0</v>
      </c>
      <c r="B730" s="1">
        <v>29.0</v>
      </c>
      <c r="C730" s="1">
        <v>41.4139702170165</v>
      </c>
      <c r="D730" s="1">
        <v>-95.0181744834399</v>
      </c>
      <c r="E730" s="35" t="s">
        <v>22</v>
      </c>
      <c r="F730" s="35" t="s">
        <v>23</v>
      </c>
      <c r="J730">
        <f>COUNTIF(usernameList, G730)</f>
        <v>0</v>
      </c>
    </row>
    <row r="731">
      <c r="A731" s="1">
        <v>33.0</v>
      </c>
      <c r="B731" s="1">
        <v>31.0</v>
      </c>
      <c r="C731" s="1">
        <v>41.4139702166985</v>
      </c>
      <c r="D731" s="1">
        <v>-95.0177911765971</v>
      </c>
      <c r="E731" s="35" t="s">
        <v>22</v>
      </c>
      <c r="F731" s="35" t="s">
        <v>23</v>
      </c>
      <c r="J731">
        <f>COUNTIF(usernameList, G731)</f>
        <v>0</v>
      </c>
    </row>
    <row r="732">
      <c r="A732" s="1">
        <v>33.0</v>
      </c>
      <c r="B732" s="1">
        <v>32.0</v>
      </c>
      <c r="C732" s="1">
        <v>41.4139702165395</v>
      </c>
      <c r="D732" s="1">
        <v>-95.0175995231757</v>
      </c>
      <c r="E732" s="35" t="s">
        <v>22</v>
      </c>
      <c r="F732" s="35" t="s">
        <v>23</v>
      </c>
      <c r="J732">
        <f>COUNTIF(usernameList, G732)</f>
        <v>0</v>
      </c>
    </row>
    <row r="733">
      <c r="A733" s="1">
        <v>33.0</v>
      </c>
      <c r="B733" s="1">
        <v>33.0</v>
      </c>
      <c r="C733" s="1">
        <v>41.4139702163805</v>
      </c>
      <c r="D733" s="1">
        <v>-95.0174078697543</v>
      </c>
      <c r="E733" s="35" t="s">
        <v>22</v>
      </c>
      <c r="F733" s="35" t="s">
        <v>23</v>
      </c>
      <c r="J733">
        <f>COUNTIF(usernameList, G733)</f>
        <v>0</v>
      </c>
    </row>
    <row r="734">
      <c r="A734" s="1">
        <v>33.0</v>
      </c>
      <c r="B734" s="1">
        <v>34.0</v>
      </c>
      <c r="C734" s="1">
        <v>41.4139702162215</v>
      </c>
      <c r="D734" s="1">
        <v>-95.0172162163329</v>
      </c>
      <c r="E734" s="35" t="s">
        <v>22</v>
      </c>
      <c r="F734" s="35" t="s">
        <v>23</v>
      </c>
      <c r="J734">
        <f>COUNTIF(usernameList, G734)</f>
        <v>0</v>
      </c>
    </row>
    <row r="735">
      <c r="A735" s="1">
        <v>33.0</v>
      </c>
      <c r="B735" s="1">
        <v>35.0</v>
      </c>
      <c r="C735" s="1">
        <v>41.4139702160625</v>
      </c>
      <c r="D735" s="1">
        <v>-95.0170245629115</v>
      </c>
      <c r="E735" s="35" t="s">
        <v>22</v>
      </c>
      <c r="F735" s="35" t="s">
        <v>23</v>
      </c>
      <c r="J735">
        <f>COUNTIF(usernameList, G735)</f>
        <v>0</v>
      </c>
    </row>
    <row r="736">
      <c r="A736" s="1">
        <v>33.0</v>
      </c>
      <c r="B736" s="1">
        <v>36.0</v>
      </c>
      <c r="C736" s="1">
        <v>41.4139702159035</v>
      </c>
      <c r="D736" s="1">
        <v>-95.0168329094901</v>
      </c>
      <c r="E736" s="35" t="s">
        <v>22</v>
      </c>
      <c r="F736" s="35" t="s">
        <v>23</v>
      </c>
      <c r="J736">
        <f>COUNTIF(usernameList, G736)</f>
        <v>0</v>
      </c>
    </row>
    <row r="737">
      <c r="A737" s="1">
        <v>33.0</v>
      </c>
      <c r="B737" s="1">
        <v>37.0</v>
      </c>
      <c r="C737" s="1">
        <v>41.4139702157445</v>
      </c>
      <c r="D737" s="1">
        <v>-95.0166412560688</v>
      </c>
      <c r="E737" s="35" t="s">
        <v>22</v>
      </c>
      <c r="F737" s="35" t="s">
        <v>23</v>
      </c>
      <c r="J737">
        <f>COUNTIF(usernameList, G737)</f>
        <v>0</v>
      </c>
    </row>
    <row r="738">
      <c r="A738" s="1">
        <v>33.0</v>
      </c>
      <c r="B738" s="1">
        <v>38.0</v>
      </c>
      <c r="C738" s="1">
        <v>41.4139702155854</v>
      </c>
      <c r="D738" s="1">
        <v>-95.0164496026474</v>
      </c>
      <c r="E738" s="35" t="s">
        <v>22</v>
      </c>
      <c r="F738" s="35" t="s">
        <v>23</v>
      </c>
      <c r="J738">
        <f>COUNTIF(usernameList, G738)</f>
        <v>0</v>
      </c>
    </row>
    <row r="739">
      <c r="A739" s="1">
        <v>33.0</v>
      </c>
      <c r="B739" s="1">
        <v>39.0</v>
      </c>
      <c r="C739" s="1">
        <v>41.4139702154264</v>
      </c>
      <c r="D739" s="1">
        <v>-95.016257949226</v>
      </c>
      <c r="E739" s="35" t="s">
        <v>22</v>
      </c>
      <c r="F739" s="35" t="s">
        <v>23</v>
      </c>
      <c r="J739">
        <f>COUNTIF(usernameList, G739)</f>
        <v>0</v>
      </c>
    </row>
    <row r="740">
      <c r="A740" s="1">
        <v>33.0</v>
      </c>
      <c r="B740" s="1">
        <v>40.0</v>
      </c>
      <c r="C740" s="1">
        <v>41.4139702152674</v>
      </c>
      <c r="D740" s="1">
        <v>-95.0160662958046</v>
      </c>
      <c r="E740" s="35" t="s">
        <v>22</v>
      </c>
      <c r="F740" s="35" t="s">
        <v>23</v>
      </c>
      <c r="J740">
        <f>COUNTIF(usernameList, G740)</f>
        <v>0</v>
      </c>
    </row>
    <row r="741">
      <c r="A741" s="1">
        <v>33.0</v>
      </c>
      <c r="B741" s="1">
        <v>41.0</v>
      </c>
      <c r="C741" s="1">
        <v>41.4139702151084</v>
      </c>
      <c r="D741" s="1">
        <v>-95.0158746423832</v>
      </c>
      <c r="E741" s="35" t="s">
        <v>22</v>
      </c>
      <c r="F741" s="35" t="s">
        <v>23</v>
      </c>
      <c r="J741">
        <f>COUNTIF(usernameList, G741)</f>
        <v>0</v>
      </c>
    </row>
    <row r="742">
      <c r="A742" s="1">
        <v>34.0</v>
      </c>
      <c r="B742" s="1">
        <v>5.0</v>
      </c>
      <c r="C742" s="1">
        <v>41.4138264903874</v>
      </c>
      <c r="D742" s="1">
        <v>-95.0227741702191</v>
      </c>
      <c r="E742" s="35" t="s">
        <v>22</v>
      </c>
      <c r="F742" s="35" t="s">
        <v>23</v>
      </c>
      <c r="J742">
        <f>COUNTIF(usernameList, G742)</f>
        <v>0</v>
      </c>
    </row>
    <row r="743">
      <c r="A743" s="1">
        <v>34.0</v>
      </c>
      <c r="B743" s="1">
        <v>6.0</v>
      </c>
      <c r="C743" s="1">
        <v>41.4138264902284</v>
      </c>
      <c r="D743" s="1">
        <v>-95.0225825172217</v>
      </c>
      <c r="E743" s="35" t="s">
        <v>22</v>
      </c>
      <c r="F743" s="35" t="s">
        <v>23</v>
      </c>
      <c r="J743">
        <f>COUNTIF(usernameList, G743)</f>
        <v>0</v>
      </c>
    </row>
    <row r="744">
      <c r="A744" s="1">
        <v>34.0</v>
      </c>
      <c r="B744" s="1">
        <v>7.0</v>
      </c>
      <c r="C744" s="1">
        <v>41.4138264900694</v>
      </c>
      <c r="D744" s="1">
        <v>-95.0223908642244</v>
      </c>
      <c r="E744" s="35" t="s">
        <v>22</v>
      </c>
      <c r="F744" s="35" t="s">
        <v>23</v>
      </c>
      <c r="J744">
        <f>COUNTIF(usernameList, G744)</f>
        <v>0</v>
      </c>
    </row>
    <row r="745">
      <c r="A745" s="1">
        <v>34.0</v>
      </c>
      <c r="B745" s="1">
        <v>8.0</v>
      </c>
      <c r="C745" s="1">
        <v>41.4138264899103</v>
      </c>
      <c r="D745" s="1">
        <v>-95.0221992112271</v>
      </c>
      <c r="E745" s="35" t="s">
        <v>22</v>
      </c>
      <c r="F745" s="35" t="s">
        <v>23</v>
      </c>
      <c r="J745">
        <f>COUNTIF(usernameList, G745)</f>
        <v>0</v>
      </c>
    </row>
    <row r="746">
      <c r="A746" s="1">
        <v>34.0</v>
      </c>
      <c r="B746" s="1">
        <v>10.0</v>
      </c>
      <c r="C746" s="1">
        <v>41.4138264895923</v>
      </c>
      <c r="D746" s="1">
        <v>-95.0218159052324</v>
      </c>
      <c r="E746" s="35" t="s">
        <v>22</v>
      </c>
      <c r="F746" s="35" t="s">
        <v>23</v>
      </c>
      <c r="J746">
        <f>COUNTIF(usernameList, G746)</f>
        <v>0</v>
      </c>
    </row>
    <row r="747">
      <c r="A747" s="1">
        <v>34.0</v>
      </c>
      <c r="B747" s="1">
        <v>11.0</v>
      </c>
      <c r="C747" s="1">
        <v>41.4138264894333</v>
      </c>
      <c r="D747" s="1">
        <v>-95.0216242522351</v>
      </c>
      <c r="E747" s="35" t="s">
        <v>22</v>
      </c>
      <c r="F747" s="35" t="s">
        <v>23</v>
      </c>
      <c r="J747">
        <f>COUNTIF(usernameList, G747)</f>
        <v>0</v>
      </c>
    </row>
    <row r="748">
      <c r="A748" s="1">
        <v>34.0</v>
      </c>
      <c r="B748" s="1">
        <v>12.0</v>
      </c>
      <c r="C748" s="1">
        <v>41.4138264892743</v>
      </c>
      <c r="D748" s="1">
        <v>-95.0214325992377</v>
      </c>
      <c r="E748" s="35" t="s">
        <v>22</v>
      </c>
      <c r="F748" s="35" t="s">
        <v>23</v>
      </c>
      <c r="J748">
        <f>COUNTIF(usernameList, G748)</f>
        <v>0</v>
      </c>
    </row>
    <row r="749">
      <c r="A749" s="1">
        <v>34.0</v>
      </c>
      <c r="B749" s="1">
        <v>13.0</v>
      </c>
      <c r="C749" s="1">
        <v>41.4138264891153</v>
      </c>
      <c r="D749" s="1">
        <v>-95.0212409462404</v>
      </c>
      <c r="E749" s="35" t="s">
        <v>22</v>
      </c>
      <c r="F749" s="35" t="s">
        <v>23</v>
      </c>
      <c r="J749">
        <f>COUNTIF(usernameList, G749)</f>
        <v>0</v>
      </c>
    </row>
    <row r="750">
      <c r="A750" s="1">
        <v>34.0</v>
      </c>
      <c r="B750" s="1">
        <v>14.0</v>
      </c>
      <c r="C750" s="1">
        <v>41.4138264889562</v>
      </c>
      <c r="D750" s="1">
        <v>-95.0210492932431</v>
      </c>
      <c r="E750" s="35" t="s">
        <v>22</v>
      </c>
      <c r="F750" s="35" t="s">
        <v>23</v>
      </c>
      <c r="J750">
        <f>COUNTIF(usernameList, G750)</f>
        <v>0</v>
      </c>
    </row>
    <row r="751">
      <c r="A751" s="1">
        <v>34.0</v>
      </c>
      <c r="B751" s="1">
        <v>15.0</v>
      </c>
      <c r="C751" s="1">
        <v>41.4138264887972</v>
      </c>
      <c r="D751" s="1">
        <v>-95.0208576402457</v>
      </c>
      <c r="E751" s="35" t="s">
        <v>22</v>
      </c>
      <c r="F751" s="35" t="s">
        <v>23</v>
      </c>
      <c r="J751">
        <f>COUNTIF(usernameList, G751)</f>
        <v>0</v>
      </c>
    </row>
    <row r="752">
      <c r="A752" s="1">
        <v>34.0</v>
      </c>
      <c r="B752" s="1">
        <v>16.0</v>
      </c>
      <c r="C752" s="1">
        <v>41.4138264886382</v>
      </c>
      <c r="D752" s="1">
        <v>-95.0206659872484</v>
      </c>
      <c r="E752" s="35" t="s">
        <v>22</v>
      </c>
      <c r="F752" s="35" t="s">
        <v>23</v>
      </c>
      <c r="J752">
        <f>COUNTIF(usernameList, G752)</f>
        <v>0</v>
      </c>
    </row>
    <row r="753">
      <c r="A753" s="1">
        <v>34.0</v>
      </c>
      <c r="B753" s="1">
        <v>17.0</v>
      </c>
      <c r="C753" s="1">
        <v>41.4138264884792</v>
      </c>
      <c r="D753" s="1">
        <v>-95.0204743342511</v>
      </c>
      <c r="E753" s="35" t="s">
        <v>22</v>
      </c>
      <c r="F753" s="35" t="s">
        <v>23</v>
      </c>
      <c r="J753">
        <f>COUNTIF(usernameList, G753)</f>
        <v>0</v>
      </c>
    </row>
    <row r="754">
      <c r="A754" s="1">
        <v>34.0</v>
      </c>
      <c r="B754" s="1">
        <v>18.0</v>
      </c>
      <c r="C754" s="1">
        <v>41.4138264883202</v>
      </c>
      <c r="D754" s="1">
        <v>-95.0202826812537</v>
      </c>
      <c r="E754" s="35" t="s">
        <v>22</v>
      </c>
      <c r="F754" s="35" t="s">
        <v>23</v>
      </c>
      <c r="J754">
        <f>COUNTIF(usernameList, G754)</f>
        <v>0</v>
      </c>
    </row>
    <row r="755">
      <c r="A755" s="1">
        <v>34.0</v>
      </c>
      <c r="B755" s="1">
        <v>19.0</v>
      </c>
      <c r="C755" s="1">
        <v>41.4138264881612</v>
      </c>
      <c r="D755" s="1">
        <v>-95.0200910282564</v>
      </c>
      <c r="E755" s="35" t="s">
        <v>22</v>
      </c>
      <c r="F755" s="35" t="s">
        <v>23</v>
      </c>
      <c r="J755">
        <f>COUNTIF(usernameList, G755)</f>
        <v>0</v>
      </c>
    </row>
    <row r="756">
      <c r="A756" s="1">
        <v>34.0</v>
      </c>
      <c r="B756" s="1">
        <v>20.0</v>
      </c>
      <c r="C756" s="1">
        <v>41.4138264880022</v>
      </c>
      <c r="D756" s="1">
        <v>-95.0198993752591</v>
      </c>
      <c r="E756" s="35" t="s">
        <v>22</v>
      </c>
      <c r="F756" s="35" t="s">
        <v>23</v>
      </c>
      <c r="J756">
        <f>COUNTIF(usernameList, G756)</f>
        <v>0</v>
      </c>
    </row>
    <row r="757">
      <c r="A757" s="1">
        <v>34.0</v>
      </c>
      <c r="B757" s="1">
        <v>21.0</v>
      </c>
      <c r="C757" s="1">
        <v>41.4138264878432</v>
      </c>
      <c r="D757" s="1">
        <v>-95.0197077222617</v>
      </c>
      <c r="E757" s="35" t="s">
        <v>22</v>
      </c>
      <c r="F757" s="35" t="s">
        <v>23</v>
      </c>
      <c r="J757">
        <f>COUNTIF(usernameList, G757)</f>
        <v>0</v>
      </c>
    </row>
    <row r="758">
      <c r="A758" s="1">
        <v>34.0</v>
      </c>
      <c r="B758" s="1">
        <v>22.0</v>
      </c>
      <c r="C758" s="1">
        <v>41.4138264876842</v>
      </c>
      <c r="D758" s="1">
        <v>-95.0195160692644</v>
      </c>
      <c r="E758" s="35" t="s">
        <v>22</v>
      </c>
      <c r="F758" s="35" t="s">
        <v>23</v>
      </c>
      <c r="J758">
        <f>COUNTIF(usernameList, G758)</f>
        <v>0</v>
      </c>
    </row>
    <row r="759">
      <c r="A759" s="1">
        <v>34.0</v>
      </c>
      <c r="B759" s="1">
        <v>23.0</v>
      </c>
      <c r="C759" s="1">
        <v>41.4138264875251</v>
      </c>
      <c r="D759" s="1">
        <v>-95.019324416267</v>
      </c>
      <c r="E759" s="35" t="s">
        <v>22</v>
      </c>
      <c r="F759" s="35" t="s">
        <v>23</v>
      </c>
      <c r="J759">
        <f>COUNTIF(usernameList, G759)</f>
        <v>0</v>
      </c>
    </row>
    <row r="760">
      <c r="A760" s="1">
        <v>34.0</v>
      </c>
      <c r="B760" s="1">
        <v>24.0</v>
      </c>
      <c r="C760" s="1">
        <v>41.4138264873661</v>
      </c>
      <c r="D760" s="1">
        <v>-95.0191327632697</v>
      </c>
      <c r="E760" s="35" t="s">
        <v>22</v>
      </c>
      <c r="F760" s="35" t="s">
        <v>23</v>
      </c>
      <c r="J760">
        <f>COUNTIF(usernameList, G760)</f>
        <v>0</v>
      </c>
    </row>
    <row r="761">
      <c r="A761" s="1">
        <v>34.0</v>
      </c>
      <c r="B761" s="1">
        <v>25.0</v>
      </c>
      <c r="C761" s="1">
        <v>41.4138264872071</v>
      </c>
      <c r="D761" s="1">
        <v>-95.0189411102724</v>
      </c>
      <c r="E761" s="35" t="s">
        <v>22</v>
      </c>
      <c r="F761" s="35" t="s">
        <v>23</v>
      </c>
      <c r="J761">
        <f>COUNTIF(usernameList, G761)</f>
        <v>0</v>
      </c>
    </row>
    <row r="762">
      <c r="A762" s="1">
        <v>34.0</v>
      </c>
      <c r="B762" s="1">
        <v>26.0</v>
      </c>
      <c r="C762" s="1">
        <v>41.4138264870481</v>
      </c>
      <c r="D762" s="1">
        <v>-95.018749457275</v>
      </c>
      <c r="E762" s="35" t="s">
        <v>22</v>
      </c>
      <c r="F762" s="35" t="s">
        <v>23</v>
      </c>
      <c r="J762">
        <f>COUNTIF(usernameList, G762)</f>
        <v>0</v>
      </c>
    </row>
    <row r="763">
      <c r="A763" s="1">
        <v>34.0</v>
      </c>
      <c r="B763" s="1">
        <v>27.0</v>
      </c>
      <c r="C763" s="1">
        <v>41.4138264868891</v>
      </c>
      <c r="D763" s="1">
        <v>-95.0185578042777</v>
      </c>
      <c r="E763" s="35" t="s">
        <v>22</v>
      </c>
      <c r="F763" s="35" t="s">
        <v>23</v>
      </c>
      <c r="J763">
        <f>COUNTIF(usernameList, G763)</f>
        <v>0</v>
      </c>
    </row>
    <row r="764">
      <c r="A764" s="1">
        <v>34.0</v>
      </c>
      <c r="B764" s="1">
        <v>28.0</v>
      </c>
      <c r="C764" s="1">
        <v>41.4138264867301</v>
      </c>
      <c r="D764" s="1">
        <v>-95.0183661512804</v>
      </c>
      <c r="E764" s="35" t="s">
        <v>22</v>
      </c>
      <c r="F764" s="35" t="s">
        <v>23</v>
      </c>
      <c r="J764">
        <f>COUNTIF(usernameList, G764)</f>
        <v>0</v>
      </c>
    </row>
    <row r="765">
      <c r="A765" s="1">
        <v>34.0</v>
      </c>
      <c r="B765" s="1">
        <v>32.0</v>
      </c>
      <c r="C765" s="1">
        <v>41.413826486094</v>
      </c>
      <c r="D765" s="1">
        <v>-95.0175995392911</v>
      </c>
      <c r="E765" s="35" t="s">
        <v>22</v>
      </c>
      <c r="F765" s="35" t="s">
        <v>23</v>
      </c>
      <c r="J765">
        <f>COUNTIF(usernameList, G765)</f>
        <v>0</v>
      </c>
    </row>
    <row r="766">
      <c r="A766" s="1">
        <v>34.0</v>
      </c>
      <c r="B766" s="1">
        <v>34.0</v>
      </c>
      <c r="C766" s="1">
        <v>41.413826485776</v>
      </c>
      <c r="D766" s="1">
        <v>-95.0172162332964</v>
      </c>
      <c r="E766" s="35" t="s">
        <v>22</v>
      </c>
      <c r="F766" s="35" t="s">
        <v>23</v>
      </c>
      <c r="J766">
        <f>COUNTIF(usernameList, G766)</f>
        <v>0</v>
      </c>
    </row>
    <row r="767">
      <c r="A767" s="1">
        <v>35.0</v>
      </c>
      <c r="B767" s="1">
        <v>5.0</v>
      </c>
      <c r="C767" s="1">
        <v>41.4136827599419</v>
      </c>
      <c r="D767" s="1">
        <v>-95.0227741748839</v>
      </c>
      <c r="E767" s="35" t="s">
        <v>22</v>
      </c>
      <c r="F767" s="35" t="s">
        <v>23</v>
      </c>
      <c r="J767">
        <f>COUNTIF(usernameList, G767)</f>
        <v>0</v>
      </c>
    </row>
    <row r="768">
      <c r="A768" s="1">
        <v>35.0</v>
      </c>
      <c r="B768" s="1">
        <v>6.0</v>
      </c>
      <c r="C768" s="1">
        <v>41.4136827597829</v>
      </c>
      <c r="D768" s="1">
        <v>-95.0225825223107</v>
      </c>
      <c r="E768" s="35" t="s">
        <v>22</v>
      </c>
      <c r="F768" s="35" t="s">
        <v>23</v>
      </c>
      <c r="J768">
        <f>COUNTIF(usernameList, G768)</f>
        <v>0</v>
      </c>
    </row>
    <row r="769">
      <c r="A769" s="1">
        <v>35.0</v>
      </c>
      <c r="B769" s="1">
        <v>7.0</v>
      </c>
      <c r="C769" s="1">
        <v>41.4136827596239</v>
      </c>
      <c r="D769" s="1">
        <v>-95.0223908697374</v>
      </c>
      <c r="E769" s="35" t="s">
        <v>22</v>
      </c>
      <c r="F769" s="35" t="s">
        <v>23</v>
      </c>
      <c r="J769">
        <f>COUNTIF(usernameList, G769)</f>
        <v>0</v>
      </c>
    </row>
    <row r="770">
      <c r="A770" s="1">
        <v>35.0</v>
      </c>
      <c r="B770" s="1">
        <v>11.0</v>
      </c>
      <c r="C770" s="1">
        <v>41.4136827589878</v>
      </c>
      <c r="D770" s="1">
        <v>-95.0216242594443</v>
      </c>
      <c r="E770" s="35" t="s">
        <v>22</v>
      </c>
      <c r="F770" s="35" t="s">
        <v>23</v>
      </c>
      <c r="J770">
        <f>COUNTIF(usernameList, G770)</f>
        <v>0</v>
      </c>
    </row>
    <row r="771">
      <c r="A771" s="1">
        <v>35.0</v>
      </c>
      <c r="B771" s="1">
        <v>12.0</v>
      </c>
      <c r="C771" s="1">
        <v>41.4136827588288</v>
      </c>
      <c r="D771" s="1">
        <v>-95.021432606871</v>
      </c>
      <c r="E771" s="35" t="s">
        <v>22</v>
      </c>
      <c r="F771" s="35" t="s">
        <v>23</v>
      </c>
      <c r="J771">
        <f>COUNTIF(usernameList, G771)</f>
        <v>0</v>
      </c>
    </row>
    <row r="772">
      <c r="A772" s="1">
        <v>35.0</v>
      </c>
      <c r="B772" s="1">
        <v>13.0</v>
      </c>
      <c r="C772" s="1">
        <v>41.4136827586698</v>
      </c>
      <c r="D772" s="1">
        <v>-95.0212409542977</v>
      </c>
      <c r="E772" s="35" t="s">
        <v>22</v>
      </c>
      <c r="F772" s="35" t="s">
        <v>23</v>
      </c>
      <c r="J772">
        <f>COUNTIF(usernameList, G772)</f>
        <v>0</v>
      </c>
    </row>
    <row r="773">
      <c r="A773" s="1">
        <v>35.0</v>
      </c>
      <c r="B773" s="1">
        <v>14.0</v>
      </c>
      <c r="C773" s="1">
        <v>41.4136827585108</v>
      </c>
      <c r="D773" s="1">
        <v>-95.0210493017244</v>
      </c>
      <c r="E773" s="35" t="s">
        <v>22</v>
      </c>
      <c r="F773" s="35" t="s">
        <v>23</v>
      </c>
      <c r="J773">
        <f>COUNTIF(usernameList, G773)</f>
        <v>0</v>
      </c>
    </row>
    <row r="774">
      <c r="A774" s="1">
        <v>35.0</v>
      </c>
      <c r="B774" s="1">
        <v>15.0</v>
      </c>
      <c r="C774" s="1">
        <v>41.4136827583518</v>
      </c>
      <c r="D774" s="1">
        <v>-95.0208576491512</v>
      </c>
      <c r="E774" s="35" t="s">
        <v>22</v>
      </c>
      <c r="F774" s="35" t="s">
        <v>23</v>
      </c>
      <c r="J774">
        <f>COUNTIF(usernameList, G774)</f>
        <v>0</v>
      </c>
    </row>
    <row r="775">
      <c r="A775" s="1">
        <v>35.0</v>
      </c>
      <c r="B775" s="1">
        <v>16.0</v>
      </c>
      <c r="C775" s="1">
        <v>41.4136827581928</v>
      </c>
      <c r="D775" s="1">
        <v>-95.0206659965779</v>
      </c>
      <c r="E775" s="35" t="s">
        <v>22</v>
      </c>
      <c r="F775" s="35" t="s">
        <v>23</v>
      </c>
      <c r="J775">
        <f>COUNTIF(usernameList, G775)</f>
        <v>0</v>
      </c>
    </row>
    <row r="776">
      <c r="A776" s="1">
        <v>35.0</v>
      </c>
      <c r="B776" s="1">
        <v>17.0</v>
      </c>
      <c r="C776" s="1">
        <v>41.4136827580338</v>
      </c>
      <c r="D776" s="1">
        <v>-95.0204743440046</v>
      </c>
      <c r="E776" s="35" t="s">
        <v>22</v>
      </c>
      <c r="F776" s="35" t="s">
        <v>23</v>
      </c>
      <c r="J776">
        <f>COUNTIF(usernameList, G776)</f>
        <v>0</v>
      </c>
    </row>
    <row r="777">
      <c r="A777" s="1">
        <v>35.0</v>
      </c>
      <c r="B777" s="1">
        <v>18.0</v>
      </c>
      <c r="C777" s="1">
        <v>41.4136827578748</v>
      </c>
      <c r="D777" s="1">
        <v>-95.0202826914313</v>
      </c>
      <c r="E777" s="35" t="s">
        <v>22</v>
      </c>
      <c r="F777" s="35" t="s">
        <v>23</v>
      </c>
      <c r="J777">
        <f>COUNTIF(usernameList, G777)</f>
        <v>0</v>
      </c>
    </row>
    <row r="778">
      <c r="A778" s="1">
        <v>35.0</v>
      </c>
      <c r="B778" s="1">
        <v>19.0</v>
      </c>
      <c r="C778" s="1">
        <v>41.4136827577158</v>
      </c>
      <c r="D778" s="1">
        <v>-95.020091038858</v>
      </c>
      <c r="E778" s="35" t="s">
        <v>22</v>
      </c>
      <c r="F778" s="35" t="s">
        <v>23</v>
      </c>
      <c r="J778">
        <f>COUNTIF(usernameList, G778)</f>
        <v>0</v>
      </c>
    </row>
    <row r="779">
      <c r="A779" s="1">
        <v>35.0</v>
      </c>
      <c r="B779" s="1">
        <v>20.0</v>
      </c>
      <c r="C779" s="1">
        <v>41.4136827575568</v>
      </c>
      <c r="D779" s="1">
        <v>-95.0198993862848</v>
      </c>
      <c r="E779" s="35" t="s">
        <v>22</v>
      </c>
      <c r="F779" s="35" t="s">
        <v>23</v>
      </c>
      <c r="J779">
        <f>COUNTIF(usernameList, G779)</f>
        <v>0</v>
      </c>
    </row>
    <row r="780">
      <c r="A780" s="1">
        <v>35.0</v>
      </c>
      <c r="B780" s="1">
        <v>21.0</v>
      </c>
      <c r="C780" s="1">
        <v>41.4136827573977</v>
      </c>
      <c r="D780" s="1">
        <v>-95.0197077337115</v>
      </c>
      <c r="E780" s="35" t="s">
        <v>22</v>
      </c>
      <c r="F780" s="35" t="s">
        <v>23</v>
      </c>
      <c r="J780">
        <f>COUNTIF(usernameList, G780)</f>
        <v>0</v>
      </c>
    </row>
    <row r="781">
      <c r="A781" s="1">
        <v>35.0</v>
      </c>
      <c r="B781" s="1">
        <v>22.0</v>
      </c>
      <c r="C781" s="1">
        <v>41.4136827572387</v>
      </c>
      <c r="D781" s="1">
        <v>-95.0195160811382</v>
      </c>
      <c r="E781" s="35" t="s">
        <v>22</v>
      </c>
      <c r="F781" s="35" t="s">
        <v>23</v>
      </c>
      <c r="J781">
        <f>COUNTIF(usernameList, G781)</f>
        <v>0</v>
      </c>
    </row>
    <row r="782">
      <c r="A782" s="1">
        <v>35.0</v>
      </c>
      <c r="B782" s="1">
        <v>23.0</v>
      </c>
      <c r="C782" s="1">
        <v>41.4136827570797</v>
      </c>
      <c r="D782" s="1">
        <v>-95.0193244285649</v>
      </c>
      <c r="E782" s="35" t="s">
        <v>22</v>
      </c>
      <c r="F782" s="35" t="s">
        <v>23</v>
      </c>
      <c r="J782">
        <f>COUNTIF(usernameList, G782)</f>
        <v>0</v>
      </c>
    </row>
    <row r="783">
      <c r="A783" s="1">
        <v>35.0</v>
      </c>
      <c r="B783" s="1">
        <v>24.0</v>
      </c>
      <c r="C783" s="1">
        <v>41.4136827569207</v>
      </c>
      <c r="D783" s="1">
        <v>-95.0191327759917</v>
      </c>
      <c r="E783" s="35" t="s">
        <v>22</v>
      </c>
      <c r="F783" s="35" t="s">
        <v>23</v>
      </c>
      <c r="J783">
        <f>COUNTIF(usernameList, G783)</f>
        <v>0</v>
      </c>
    </row>
    <row r="784">
      <c r="A784" s="1">
        <v>35.0</v>
      </c>
      <c r="B784" s="1">
        <v>25.0</v>
      </c>
      <c r="C784" s="1">
        <v>41.4136827567617</v>
      </c>
      <c r="D784" s="1">
        <v>-95.0189411234184</v>
      </c>
      <c r="E784" s="35" t="s">
        <v>22</v>
      </c>
      <c r="F784" s="35" t="s">
        <v>23</v>
      </c>
      <c r="J784">
        <f>COUNTIF(usernameList, G784)</f>
        <v>0</v>
      </c>
    </row>
    <row r="785">
      <c r="A785" s="1">
        <v>35.0</v>
      </c>
      <c r="B785" s="1">
        <v>34.0</v>
      </c>
      <c r="C785" s="1">
        <v>41.4136827553306</v>
      </c>
      <c r="D785" s="1">
        <v>-95.0172162502589</v>
      </c>
      <c r="E785" s="35" t="s">
        <v>22</v>
      </c>
      <c r="F785" s="35" t="s">
        <v>23</v>
      </c>
      <c r="J785">
        <f>COUNTIF(usernameList, G785)</f>
        <v>0</v>
      </c>
    </row>
    <row r="786">
      <c r="A786" s="1">
        <v>35.0</v>
      </c>
      <c r="B786" s="1">
        <v>41.0</v>
      </c>
      <c r="C786" s="1">
        <v>41.4136827542175</v>
      </c>
      <c r="D786" s="1">
        <v>-95.0158746822459</v>
      </c>
      <c r="E786" s="35" t="s">
        <v>22</v>
      </c>
      <c r="F786" s="35" t="s">
        <v>23</v>
      </c>
      <c r="J786">
        <f>COUNTIF(usernameList, G786)</f>
        <v>0</v>
      </c>
    </row>
    <row r="787">
      <c r="A787" s="1">
        <v>36.0</v>
      </c>
      <c r="B787" s="1">
        <v>6.0</v>
      </c>
      <c r="C787" s="1">
        <v>41.4135390293375</v>
      </c>
      <c r="D787" s="1">
        <v>-95.0225825273993</v>
      </c>
      <c r="E787" s="35" t="s">
        <v>22</v>
      </c>
      <c r="F787" s="35" t="s">
        <v>23</v>
      </c>
      <c r="G787" s="1" t="s">
        <v>164</v>
      </c>
      <c r="H787" s="36" t="s">
        <v>176</v>
      </c>
      <c r="J787">
        <f>COUNTIF(usernameList, G787)</f>
        <v>4</v>
      </c>
    </row>
    <row r="788">
      <c r="A788" s="1">
        <v>36.0</v>
      </c>
      <c r="B788" s="1">
        <v>10.0</v>
      </c>
      <c r="C788" s="1">
        <v>41.4135390287014</v>
      </c>
      <c r="D788" s="1">
        <v>-95.0218159188024</v>
      </c>
      <c r="E788" s="35" t="s">
        <v>22</v>
      </c>
      <c r="F788" s="35" t="s">
        <v>23</v>
      </c>
      <c r="G788" s="1" t="s">
        <v>164</v>
      </c>
      <c r="H788" s="36" t="s">
        <v>177</v>
      </c>
      <c r="J788">
        <f>COUNTIF(usernameList, G788)</f>
        <v>4</v>
      </c>
    </row>
    <row r="789">
      <c r="A789" s="1">
        <v>36.0</v>
      </c>
      <c r="B789" s="1">
        <v>11.0</v>
      </c>
      <c r="C789" s="1">
        <v>41.4135390285424</v>
      </c>
      <c r="D789" s="1">
        <v>-95.0216242666531</v>
      </c>
      <c r="E789" s="35" t="s">
        <v>22</v>
      </c>
      <c r="F789" s="35" t="s">
        <v>23</v>
      </c>
      <c r="G789" s="1" t="s">
        <v>178</v>
      </c>
      <c r="H789" s="36" t="s">
        <v>179</v>
      </c>
      <c r="J789">
        <f>COUNTIF(usernameList, G789)</f>
        <v>1</v>
      </c>
    </row>
    <row r="790">
      <c r="A790" s="1">
        <v>36.0</v>
      </c>
      <c r="B790" s="1">
        <v>21.0</v>
      </c>
      <c r="C790" s="1">
        <v>41.4135390269523</v>
      </c>
      <c r="D790" s="1">
        <v>-95.0197077451609</v>
      </c>
      <c r="E790" s="35" t="s">
        <v>22</v>
      </c>
      <c r="F790" s="35" t="s">
        <v>23</v>
      </c>
      <c r="G790" s="1" t="s">
        <v>164</v>
      </c>
      <c r="H790" s="36" t="s">
        <v>180</v>
      </c>
      <c r="J790">
        <f>COUNTIF(usernameList, G790)</f>
        <v>4</v>
      </c>
    </row>
    <row r="791">
      <c r="A791" s="1">
        <v>36.0</v>
      </c>
      <c r="B791" s="1">
        <v>25.0</v>
      </c>
      <c r="C791" s="1">
        <v>41.4135390263162</v>
      </c>
      <c r="D791" s="1">
        <v>-95.018941136564</v>
      </c>
      <c r="E791" s="35" t="s">
        <v>22</v>
      </c>
      <c r="F791" s="35" t="s">
        <v>23</v>
      </c>
      <c r="J791">
        <f>COUNTIF(usernameList, G791)</f>
        <v>0</v>
      </c>
    </row>
    <row r="792">
      <c r="A792" s="1">
        <v>36.0</v>
      </c>
      <c r="B792" s="1">
        <v>28.0</v>
      </c>
      <c r="C792" s="1">
        <v>41.4135390258392</v>
      </c>
      <c r="D792" s="1">
        <v>-95.0183661801163</v>
      </c>
      <c r="E792" s="35" t="s">
        <v>22</v>
      </c>
      <c r="F792" s="35" t="s">
        <v>23</v>
      </c>
      <c r="J792">
        <f>COUNTIF(usernameList, G792)</f>
        <v>0</v>
      </c>
    </row>
    <row r="793">
      <c r="A793" s="1">
        <v>36.0</v>
      </c>
      <c r="B793" s="1">
        <v>29.0</v>
      </c>
      <c r="C793" s="1">
        <v>41.4135390256802</v>
      </c>
      <c r="D793" s="1">
        <v>-95.0181745279671</v>
      </c>
      <c r="E793" s="35" t="s">
        <v>22</v>
      </c>
      <c r="F793" s="35" t="s">
        <v>23</v>
      </c>
      <c r="J793">
        <f>COUNTIF(usernameList, G793)</f>
        <v>0</v>
      </c>
    </row>
    <row r="794">
      <c r="A794" s="1">
        <v>36.0</v>
      </c>
      <c r="B794" s="1">
        <v>30.0</v>
      </c>
      <c r="C794" s="1">
        <v>41.4135390255212</v>
      </c>
      <c r="D794" s="1">
        <v>-95.0179828758179</v>
      </c>
      <c r="E794" s="35" t="s">
        <v>22</v>
      </c>
      <c r="F794" s="35" t="s">
        <v>23</v>
      </c>
      <c r="J794">
        <f>COUNTIF(usernameList, G794)</f>
        <v>0</v>
      </c>
    </row>
    <row r="795">
      <c r="A795" s="1">
        <v>36.0</v>
      </c>
      <c r="B795" s="1">
        <v>31.0</v>
      </c>
      <c r="C795" s="1">
        <v>41.4135390253622</v>
      </c>
      <c r="D795" s="1">
        <v>-95.0177912236687</v>
      </c>
      <c r="E795" s="35" t="s">
        <v>22</v>
      </c>
      <c r="F795" s="35" t="s">
        <v>23</v>
      </c>
      <c r="G795" s="1" t="s">
        <v>181</v>
      </c>
      <c r="H795" s="36" t="s">
        <v>182</v>
      </c>
      <c r="J795">
        <f>COUNTIF(usernameList, G795)</f>
        <v>2</v>
      </c>
    </row>
    <row r="796">
      <c r="A796" s="1">
        <v>37.0</v>
      </c>
      <c r="B796" s="1">
        <v>21.0</v>
      </c>
      <c r="C796" s="1">
        <v>41.4133952965068</v>
      </c>
      <c r="D796" s="1">
        <v>-95.0197077566105</v>
      </c>
      <c r="E796" s="35" t="s">
        <v>22</v>
      </c>
      <c r="F796" s="35" t="s">
        <v>23</v>
      </c>
      <c r="G796" s="1" t="s">
        <v>183</v>
      </c>
      <c r="H796" s="36" t="s">
        <v>184</v>
      </c>
      <c r="J796">
        <f>COUNTIF(usernameList, G796)</f>
        <v>1</v>
      </c>
    </row>
    <row r="797">
      <c r="A797" s="1">
        <v>37.0</v>
      </c>
      <c r="B797" s="1">
        <v>25.0</v>
      </c>
      <c r="C797" s="1">
        <v>41.4133952958708</v>
      </c>
      <c r="D797" s="1">
        <v>-95.0189411497098</v>
      </c>
      <c r="E797" s="35" t="s">
        <v>22</v>
      </c>
      <c r="F797" s="35" t="s">
        <v>23</v>
      </c>
      <c r="G797" s="1" t="s">
        <v>181</v>
      </c>
      <c r="H797" s="36" t="s">
        <v>185</v>
      </c>
      <c r="J797">
        <f>COUNTIF(usernameList, G797)</f>
        <v>2</v>
      </c>
    </row>
    <row r="798">
      <c r="A798" s="1">
        <v>37.0</v>
      </c>
      <c r="B798" s="1">
        <v>26.0</v>
      </c>
      <c r="C798" s="1">
        <v>41.4133952957118</v>
      </c>
      <c r="D798" s="1">
        <v>-95.0187494979846</v>
      </c>
      <c r="E798" s="35" t="s">
        <v>22</v>
      </c>
      <c r="F798" s="35" t="s">
        <v>23</v>
      </c>
      <c r="G798" s="1" t="s">
        <v>29</v>
      </c>
      <c r="H798" s="36" t="s">
        <v>186</v>
      </c>
      <c r="J798">
        <f>COUNTIF(usernameList, G798)</f>
        <v>5</v>
      </c>
    </row>
    <row r="800">
      <c r="A800" s="1" t="s">
        <v>187</v>
      </c>
    </row>
    <row r="801">
      <c r="A801" s="1" t="s">
        <v>188</v>
      </c>
      <c r="B801" s="1">
        <v>41.4153358002036</v>
      </c>
      <c r="C801" s="1">
        <v>-95.0192284584045</v>
      </c>
      <c r="D801" s="1">
        <v>7.0</v>
      </c>
      <c r="E801" s="1">
        <v>7.0</v>
      </c>
      <c r="F801" s="1">
        <v>90.0</v>
      </c>
      <c r="G801" s="1">
        <v>0.0</v>
      </c>
      <c r="H801" s="1">
        <v>60.0</v>
      </c>
      <c r="I801" s="1">
        <v>18.0</v>
      </c>
    </row>
    <row r="802">
      <c r="H802" s="42" t="s">
        <v>189</v>
      </c>
    </row>
  </sheetData>
  <hyperlinks>
    <hyperlink r:id="rId1" ref="H13"/>
    <hyperlink r:id="rId2" ref="H14"/>
    <hyperlink r:id="rId3" ref="H16"/>
    <hyperlink r:id="rId4" ref="H17"/>
    <hyperlink r:id="rId5" ref="H18"/>
    <hyperlink r:id="rId6" ref="H19"/>
    <hyperlink r:id="rId7" ref="H20"/>
    <hyperlink r:id="rId8" ref="H22"/>
    <hyperlink r:id="rId9" ref="H23"/>
    <hyperlink r:id="rId10" ref="H24"/>
    <hyperlink r:id="rId11" ref="H25"/>
    <hyperlink r:id="rId12" ref="H26"/>
    <hyperlink r:id="rId13" ref="H27"/>
    <hyperlink r:id="rId14" ref="H29"/>
    <hyperlink r:id="rId15" ref="H30"/>
    <hyperlink r:id="rId16" ref="H31"/>
    <hyperlink r:id="rId17" ref="H32"/>
    <hyperlink r:id="rId18" ref="H33"/>
    <hyperlink r:id="rId19" ref="H34"/>
    <hyperlink r:id="rId20" ref="H35"/>
    <hyperlink r:id="rId21" ref="H36"/>
    <hyperlink r:id="rId22" ref="H37"/>
    <hyperlink r:id="rId23" ref="H38"/>
    <hyperlink r:id="rId24" ref="H39"/>
    <hyperlink r:id="rId25" ref="H40"/>
    <hyperlink r:id="rId26" ref="H41"/>
    <hyperlink r:id="rId27" ref="H42"/>
    <hyperlink r:id="rId28" ref="H43"/>
    <hyperlink r:id="rId29" ref="H44"/>
    <hyperlink r:id="rId30" ref="H45"/>
    <hyperlink r:id="rId31" ref="H46"/>
    <hyperlink r:id="rId32" ref="H47"/>
    <hyperlink r:id="rId33" ref="H48"/>
    <hyperlink r:id="rId34" ref="H49"/>
    <hyperlink r:id="rId35" ref="H50"/>
    <hyperlink r:id="rId36" ref="H51"/>
    <hyperlink r:id="rId37" ref="H52"/>
    <hyperlink r:id="rId38" ref="H53"/>
    <hyperlink r:id="rId39" ref="H54"/>
    <hyperlink r:id="rId40" ref="H55"/>
    <hyperlink r:id="rId41" ref="H56"/>
    <hyperlink r:id="rId42" ref="H57"/>
    <hyperlink r:id="rId43" ref="H58"/>
    <hyperlink r:id="rId44" ref="H60"/>
    <hyperlink r:id="rId45" ref="H61"/>
    <hyperlink r:id="rId46" ref="H62"/>
    <hyperlink r:id="rId47" ref="H63"/>
    <hyperlink r:id="rId48" ref="H64"/>
    <hyperlink r:id="rId49" ref="H65"/>
    <hyperlink r:id="rId50" ref="H66"/>
    <hyperlink r:id="rId51" ref="H67"/>
    <hyperlink r:id="rId52" ref="H68"/>
    <hyperlink r:id="rId53" ref="H69"/>
    <hyperlink r:id="rId54" ref="H71"/>
    <hyperlink r:id="rId55" ref="H72"/>
    <hyperlink r:id="rId56" ref="H73"/>
    <hyperlink r:id="rId57" ref="H74"/>
    <hyperlink r:id="rId58" ref="H79"/>
    <hyperlink r:id="rId59" ref="H80"/>
    <hyperlink r:id="rId60" ref="H85"/>
    <hyperlink r:id="rId61" ref="H86"/>
    <hyperlink r:id="rId62" ref="H87"/>
    <hyperlink r:id="rId63" ref="H88"/>
    <hyperlink r:id="rId64" ref="H89"/>
    <hyperlink r:id="rId65" ref="H93"/>
    <hyperlink r:id="rId66" ref="H96"/>
    <hyperlink r:id="rId67" ref="H109"/>
    <hyperlink r:id="rId68" ref="H110"/>
    <hyperlink r:id="rId69" ref="H111"/>
    <hyperlink r:id="rId70" ref="H112"/>
    <hyperlink r:id="rId71" ref="H130"/>
    <hyperlink r:id="rId72" ref="H161"/>
    <hyperlink r:id="rId73" ref="H162"/>
    <hyperlink r:id="rId74" ref="H249"/>
    <hyperlink r:id="rId75" ref="H250"/>
    <hyperlink r:id="rId76" ref="H255"/>
    <hyperlink r:id="rId77" ref="H256"/>
    <hyperlink r:id="rId78" ref="H257"/>
    <hyperlink r:id="rId79" ref="H258"/>
    <hyperlink r:id="rId80" ref="H259"/>
    <hyperlink r:id="rId81" ref="H260"/>
    <hyperlink r:id="rId82" ref="H261"/>
    <hyperlink r:id="rId83" ref="H264"/>
    <hyperlink r:id="rId84" ref="H283"/>
    <hyperlink r:id="rId85" ref="H319"/>
    <hyperlink r:id="rId86" ref="H322"/>
    <hyperlink r:id="rId87" ref="H327"/>
    <hyperlink r:id="rId88" ref="H360"/>
    <hyperlink r:id="rId89" ref="H361"/>
    <hyperlink r:id="rId90" ref="H362"/>
    <hyperlink r:id="rId91" ref="H364"/>
    <hyperlink r:id="rId92" ref="H529"/>
    <hyperlink r:id="rId93" ref="H787"/>
    <hyperlink r:id="rId94" ref="H788"/>
    <hyperlink r:id="rId95" ref="H789"/>
    <hyperlink r:id="rId96" ref="H790"/>
    <hyperlink r:id="rId97" ref="H795"/>
    <hyperlink r:id="rId98" ref="H796"/>
    <hyperlink r:id="rId99" ref="H797"/>
    <hyperlink r:id="rId100" ref="H798"/>
    <hyperlink r:id="rId101" ref="H802"/>
  </hyperlinks>
  <drawing r:id="rId10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44.88"/>
  </cols>
  <sheetData>
    <row r="1">
      <c r="A1" s="43" t="s">
        <v>14</v>
      </c>
      <c r="B1" s="44" t="s">
        <v>15</v>
      </c>
      <c r="C1" s="45" t="s">
        <v>190</v>
      </c>
      <c r="D1" s="45" t="s">
        <v>191</v>
      </c>
      <c r="E1" s="45" t="s">
        <v>192</v>
      </c>
      <c r="F1" s="45"/>
      <c r="G1" s="43"/>
    </row>
    <row r="2">
      <c r="A2" s="46"/>
      <c r="B2" s="43"/>
      <c r="C2" s="43"/>
      <c r="D2" s="43"/>
      <c r="E2" s="43"/>
      <c r="F2" s="43"/>
      <c r="G2" s="43"/>
    </row>
    <row r="3">
      <c r="A3" s="43">
        <v>41.41542</v>
      </c>
      <c r="B3" s="43">
        <v>-95.0226</v>
      </c>
      <c r="C3" s="43" t="s">
        <v>174</v>
      </c>
      <c r="D3" s="47" t="s">
        <v>193</v>
      </c>
      <c r="E3" s="43" t="s">
        <v>194</v>
      </c>
      <c r="F3" s="43"/>
      <c r="G3" s="43"/>
    </row>
    <row r="4">
      <c r="A4" s="43">
        <v>41.4156367966418</v>
      </c>
      <c r="B4" s="43">
        <v>-95.0219482713874</v>
      </c>
      <c r="C4" s="43" t="s">
        <v>195</v>
      </c>
      <c r="D4" s="47" t="s">
        <v>196</v>
      </c>
      <c r="E4" s="43" t="s">
        <v>197</v>
      </c>
      <c r="F4" s="43"/>
      <c r="G4" s="43"/>
    </row>
    <row r="5">
      <c r="A5" s="43">
        <v>41.4157978754032</v>
      </c>
      <c r="B5" s="43">
        <v>-95.0211511183443</v>
      </c>
      <c r="C5" s="43" t="s">
        <v>198</v>
      </c>
      <c r="D5" s="47" t="s">
        <v>199</v>
      </c>
      <c r="E5" s="43" t="s">
        <v>200</v>
      </c>
      <c r="F5" s="43"/>
      <c r="G5" s="43"/>
    </row>
    <row r="6">
      <c r="A6" s="43">
        <v>41.4159356198858</v>
      </c>
      <c r="B6" s="43">
        <v>-95.0203389459784</v>
      </c>
      <c r="C6" s="43" t="s">
        <v>201</v>
      </c>
      <c r="D6" s="47" t="s">
        <v>202</v>
      </c>
      <c r="E6" s="43" t="s">
        <v>203</v>
      </c>
      <c r="F6" s="43"/>
      <c r="G6" s="43"/>
    </row>
    <row r="7">
      <c r="A7" s="43">
        <v>41.4164069439148</v>
      </c>
      <c r="B7" s="43">
        <v>-95.0211051992665</v>
      </c>
      <c r="C7" s="43" t="s">
        <v>204</v>
      </c>
      <c r="D7" s="47" t="s">
        <v>205</v>
      </c>
      <c r="E7" s="43" t="s">
        <v>206</v>
      </c>
      <c r="F7" s="43"/>
      <c r="G7" s="43"/>
    </row>
    <row r="8">
      <c r="A8" s="43">
        <v>41.4170047430131</v>
      </c>
      <c r="B8" s="43">
        <v>-95.020951991828</v>
      </c>
      <c r="C8" s="43" t="s">
        <v>108</v>
      </c>
      <c r="D8" s="47" t="s">
        <v>207</v>
      </c>
      <c r="E8" s="43" t="s">
        <v>208</v>
      </c>
      <c r="F8" s="43"/>
      <c r="G8" s="43"/>
    </row>
    <row r="9">
      <c r="A9" s="43">
        <v>41.4176022150833</v>
      </c>
      <c r="B9" s="43">
        <v>-95.0211511189991</v>
      </c>
      <c r="C9" s="43" t="s">
        <v>209</v>
      </c>
      <c r="D9" s="47" t="s">
        <v>210</v>
      </c>
      <c r="E9" s="43" t="s">
        <v>211</v>
      </c>
      <c r="F9" s="43"/>
      <c r="G9" s="43"/>
    </row>
    <row r="10">
      <c r="A10" s="43">
        <v>41.4174414628144</v>
      </c>
      <c r="B10" s="43">
        <v>-95.0218869021046</v>
      </c>
      <c r="C10" s="43" t="s">
        <v>212</v>
      </c>
      <c r="D10" s="47" t="s">
        <v>213</v>
      </c>
      <c r="E10" s="43" t="s">
        <v>214</v>
      </c>
      <c r="F10" s="43"/>
      <c r="G10" s="43"/>
    </row>
    <row r="11">
      <c r="A11" s="43">
        <v>41.4181079618988</v>
      </c>
      <c r="B11" s="43">
        <v>-95.0212431725959</v>
      </c>
      <c r="C11" s="48" t="s">
        <v>215</v>
      </c>
      <c r="D11" s="47" t="s">
        <v>216</v>
      </c>
      <c r="E11" s="43" t="s">
        <v>217</v>
      </c>
      <c r="F11" s="43"/>
      <c r="G11" s="43"/>
    </row>
    <row r="12">
      <c r="A12" s="43">
        <v>41.4185218249642</v>
      </c>
      <c r="B12" s="43">
        <v>-95.0206608110602</v>
      </c>
      <c r="C12" s="43" t="s">
        <v>218</v>
      </c>
      <c r="D12" s="47" t="s">
        <v>219</v>
      </c>
      <c r="E12" s="43" t="s">
        <v>220</v>
      </c>
      <c r="F12" s="43"/>
      <c r="G12" s="43"/>
    </row>
    <row r="13">
      <c r="A13" s="43">
        <v>41.418510239388</v>
      </c>
      <c r="B13" s="43">
        <v>-95.019832974358</v>
      </c>
      <c r="C13" s="43" t="s">
        <v>221</v>
      </c>
      <c r="D13" s="47" t="s">
        <v>222</v>
      </c>
      <c r="E13" s="43" t="s">
        <v>223</v>
      </c>
      <c r="F13" s="43"/>
      <c r="G13" s="43"/>
    </row>
    <row r="14">
      <c r="A14" s="43">
        <v>41.4182688732794</v>
      </c>
      <c r="B14" s="43">
        <v>-95.0191280890431</v>
      </c>
      <c r="C14" s="43" t="s">
        <v>224</v>
      </c>
      <c r="D14" s="47" t="s">
        <v>225</v>
      </c>
      <c r="E14" s="43" t="s">
        <v>226</v>
      </c>
      <c r="F14" s="43"/>
      <c r="G14" s="43"/>
    </row>
    <row r="15">
      <c r="A15" s="43">
        <v>41.4177517028908</v>
      </c>
      <c r="B15" s="43">
        <v>-95.0185150431935</v>
      </c>
      <c r="C15" s="43" t="s">
        <v>227</v>
      </c>
      <c r="D15" s="47" t="s">
        <v>228</v>
      </c>
      <c r="E15" s="43" t="s">
        <v>229</v>
      </c>
      <c r="F15" s="43"/>
      <c r="G15" s="43"/>
    </row>
    <row r="16">
      <c r="A16" s="43">
        <v>41.4170620284222</v>
      </c>
      <c r="B16" s="43">
        <v>-95.0186068826588</v>
      </c>
      <c r="C16" s="48" t="s">
        <v>215</v>
      </c>
      <c r="D16" s="47" t="s">
        <v>230</v>
      </c>
      <c r="E16" s="43" t="s">
        <v>231</v>
      </c>
      <c r="F16" s="43"/>
      <c r="G16" s="43"/>
    </row>
    <row r="17">
      <c r="A17" s="43">
        <v>41.4164643909239</v>
      </c>
      <c r="B17" s="43">
        <v>-95.0189594320546</v>
      </c>
      <c r="C17" s="43" t="s">
        <v>29</v>
      </c>
      <c r="D17" s="47" t="s">
        <v>232</v>
      </c>
      <c r="E17" s="43" t="s">
        <v>233</v>
      </c>
      <c r="F17" s="43"/>
      <c r="G17" s="43"/>
    </row>
    <row r="18">
      <c r="A18" s="43">
        <v>41.4159816423584</v>
      </c>
      <c r="B18" s="43">
        <v>-95.0195265594812</v>
      </c>
      <c r="C18" s="43" t="s">
        <v>234</v>
      </c>
      <c r="D18" s="47" t="s">
        <v>235</v>
      </c>
      <c r="E18" s="43" t="s">
        <v>236</v>
      </c>
      <c r="F18" s="43"/>
      <c r="G18" s="43"/>
    </row>
    <row r="19">
      <c r="A19" s="43">
        <v>41.4159700565746</v>
      </c>
      <c r="B19" s="43">
        <v>-95.0185455140308</v>
      </c>
      <c r="C19" s="43" t="s">
        <v>237</v>
      </c>
      <c r="D19" s="47" t="s">
        <v>238</v>
      </c>
      <c r="E19" s="43" t="s">
        <v>239</v>
      </c>
      <c r="F19" s="43"/>
      <c r="G19" s="43"/>
    </row>
    <row r="20">
      <c r="A20" s="43">
        <v>41.4159700565746</v>
      </c>
      <c r="B20" s="43">
        <v>-95.0176719717274</v>
      </c>
      <c r="C20" s="43" t="s">
        <v>195</v>
      </c>
      <c r="D20" s="47" t="s">
        <v>240</v>
      </c>
      <c r="E20" s="43" t="s">
        <v>241</v>
      </c>
      <c r="F20" s="43"/>
      <c r="G20" s="43"/>
    </row>
    <row r="21">
      <c r="A21" s="43">
        <v>41.4158895981172</v>
      </c>
      <c r="B21" s="43">
        <v>-95.0167984307336</v>
      </c>
      <c r="C21" s="43" t="s">
        <v>204</v>
      </c>
      <c r="D21" s="47" t="s">
        <v>242</v>
      </c>
      <c r="E21" s="43" t="s">
        <v>243</v>
      </c>
      <c r="F21" s="43"/>
      <c r="G21" s="43"/>
    </row>
    <row r="22">
      <c r="A22" s="43">
        <v>41.4157288414868</v>
      </c>
      <c r="B22" s="43">
        <v>-95.0159860422718</v>
      </c>
      <c r="C22" s="43" t="s">
        <v>244</v>
      </c>
      <c r="D22" s="47" t="s">
        <v>245</v>
      </c>
      <c r="E22" s="43" t="s">
        <v>246</v>
      </c>
      <c r="F22" s="43"/>
      <c r="G22" s="43"/>
    </row>
    <row r="23">
      <c r="A23" s="43">
        <v>41.4155104763182</v>
      </c>
      <c r="B23" s="43">
        <v>-95.0152195735427</v>
      </c>
      <c r="C23" s="43" t="s">
        <v>247</v>
      </c>
      <c r="D23" s="47" t="s">
        <v>248</v>
      </c>
      <c r="E23" s="43" t="s">
        <v>249</v>
      </c>
      <c r="F23" s="43"/>
      <c r="G23" s="43"/>
    </row>
    <row r="24">
      <c r="A24" s="43">
        <v>41.4152805242633</v>
      </c>
      <c r="B24" s="43">
        <v>-95.0143919522816</v>
      </c>
      <c r="C24" s="43" t="s">
        <v>29</v>
      </c>
      <c r="D24" s="47" t="s">
        <v>250</v>
      </c>
      <c r="E24" s="43" t="s">
        <v>251</v>
      </c>
      <c r="F24" s="43"/>
      <c r="G24" s="43"/>
    </row>
    <row r="25">
      <c r="A25" s="43">
        <v>41.4156253713802</v>
      </c>
      <c r="B25" s="43">
        <v>-95.0136102494434</v>
      </c>
      <c r="C25" s="43" t="s">
        <v>237</v>
      </c>
      <c r="D25" s="47" t="s">
        <v>252</v>
      </c>
      <c r="E25" s="43" t="s">
        <v>253</v>
      </c>
      <c r="F25" s="43"/>
      <c r="G25" s="43"/>
    </row>
    <row r="26">
      <c r="A26" s="43">
        <v>41.4146138352714</v>
      </c>
      <c r="B26" s="43">
        <v>-95.0145451590652</v>
      </c>
      <c r="C26" s="43" t="s">
        <v>254</v>
      </c>
      <c r="D26" s="47" t="s">
        <v>255</v>
      </c>
      <c r="E26" s="43" t="s">
        <v>256</v>
      </c>
      <c r="F26" s="43"/>
      <c r="G26" s="43"/>
    </row>
    <row r="27">
      <c r="A27" s="43">
        <v>41.4150161344634</v>
      </c>
      <c r="B27" s="43">
        <v>-95.0218714518996</v>
      </c>
      <c r="C27" s="43" t="s">
        <v>257</v>
      </c>
      <c r="D27" s="47" t="s">
        <v>258</v>
      </c>
      <c r="E27" s="43" t="s">
        <v>259</v>
      </c>
      <c r="F27" s="43"/>
      <c r="G27" s="43"/>
    </row>
    <row r="28">
      <c r="A28" s="43">
        <v>41.4147631690026</v>
      </c>
      <c r="B28" s="43">
        <v>-95.0226838397066</v>
      </c>
      <c r="C28" s="43" t="s">
        <v>260</v>
      </c>
      <c r="D28" s="47" t="s">
        <v>261</v>
      </c>
      <c r="E28" s="43" t="s">
        <v>262</v>
      </c>
      <c r="F28" s="43"/>
      <c r="G28" s="43"/>
    </row>
    <row r="29">
      <c r="A29" s="43">
        <v>41.4141539239989</v>
      </c>
      <c r="B29" s="43">
        <v>-95.02309775904</v>
      </c>
      <c r="C29" s="43" t="s">
        <v>29</v>
      </c>
      <c r="D29" s="47" t="s">
        <v>263</v>
      </c>
      <c r="E29" s="43" t="s">
        <v>264</v>
      </c>
      <c r="F29" s="43"/>
      <c r="G29" s="43"/>
    </row>
    <row r="30">
      <c r="A30" s="43">
        <v>41.4137287682785</v>
      </c>
      <c r="B30" s="43">
        <v>-95.0225151833729</v>
      </c>
      <c r="C30" s="43" t="s">
        <v>265</v>
      </c>
      <c r="D30" s="47" t="s">
        <v>266</v>
      </c>
      <c r="E30" s="43" t="s">
        <v>267</v>
      </c>
      <c r="F30" s="43"/>
      <c r="G30" s="43"/>
    </row>
    <row r="31">
      <c r="A31" s="43">
        <v>41.4135564198405</v>
      </c>
      <c r="B31" s="43">
        <v>-95.02174892943</v>
      </c>
      <c r="C31" s="43" t="s">
        <v>268</v>
      </c>
      <c r="D31" s="47" t="s">
        <v>269</v>
      </c>
      <c r="E31" s="43" t="s">
        <v>270</v>
      </c>
      <c r="F31" s="43"/>
      <c r="G31" s="43"/>
    </row>
    <row r="32">
      <c r="A32" s="43">
        <v>41.4135218220197</v>
      </c>
      <c r="B32" s="43">
        <v>-95.0208599382313</v>
      </c>
      <c r="C32" s="43" t="s">
        <v>29</v>
      </c>
      <c r="D32" s="47" t="s">
        <v>271</v>
      </c>
      <c r="E32" s="43" t="s">
        <v>272</v>
      </c>
      <c r="F32" s="43"/>
      <c r="G32" s="43"/>
    </row>
    <row r="33">
      <c r="A33" s="43">
        <v>41.4134645329972</v>
      </c>
      <c r="B33" s="43">
        <v>-95.0200016313465</v>
      </c>
      <c r="C33" s="43"/>
      <c r="D33" s="43" t="s">
        <v>273</v>
      </c>
      <c r="E33" s="43"/>
      <c r="F33" s="43"/>
      <c r="G33" s="43"/>
    </row>
    <row r="34">
      <c r="A34" s="43">
        <v>41.4134873842784</v>
      </c>
      <c r="B34" s="43">
        <v>-95.0191740100854</v>
      </c>
      <c r="C34" s="43" t="s">
        <v>260</v>
      </c>
      <c r="D34" s="47" t="s">
        <v>274</v>
      </c>
      <c r="E34" s="43" t="s">
        <v>262</v>
      </c>
      <c r="F34" s="43"/>
      <c r="G34" s="43"/>
    </row>
    <row r="35">
      <c r="A35" s="43">
        <v>41.4136941700585</v>
      </c>
      <c r="B35" s="43">
        <v>-95.0184077548329</v>
      </c>
      <c r="C35" s="43" t="s">
        <v>275</v>
      </c>
      <c r="D35" s="47" t="s">
        <v>276</v>
      </c>
      <c r="E35" s="43" t="s">
        <v>277</v>
      </c>
      <c r="F35" s="43"/>
      <c r="G35" s="43"/>
    </row>
    <row r="36">
      <c r="A36" s="43">
        <v>41.4137171823385</v>
      </c>
      <c r="B36" s="43">
        <v>-95.0174573950062</v>
      </c>
      <c r="C36" s="43" t="s">
        <v>29</v>
      </c>
      <c r="D36" s="47" t="s">
        <v>278</v>
      </c>
      <c r="E36" s="43" t="s">
        <v>279</v>
      </c>
      <c r="F36" s="43"/>
      <c r="G36" s="43"/>
    </row>
    <row r="37">
      <c r="A37" s="43">
        <v>41.4137403547076</v>
      </c>
      <c r="B37" s="43">
        <v>-95.0166450065444</v>
      </c>
      <c r="C37" s="43" t="s">
        <v>280</v>
      </c>
      <c r="D37" s="47" t="s">
        <v>281</v>
      </c>
      <c r="E37" s="43" t="s">
        <v>282</v>
      </c>
      <c r="F37" s="43"/>
      <c r="G37" s="43"/>
    </row>
    <row r="38">
      <c r="A38" s="46">
        <v>41.4138553341762</v>
      </c>
      <c r="B38" s="43">
        <v>-95.0157684087753</v>
      </c>
      <c r="C38" s="43" t="s">
        <v>283</v>
      </c>
      <c r="D38" s="47" t="s">
        <v>284</v>
      </c>
      <c r="E38" s="43" t="s">
        <v>285</v>
      </c>
      <c r="F38" s="43"/>
      <c r="G38" s="43"/>
    </row>
    <row r="39">
      <c r="A39" s="43">
        <v>41.4141540850773</v>
      </c>
      <c r="B39" s="43">
        <v>-95.0151124999684</v>
      </c>
      <c r="C39" s="43" t="s">
        <v>29</v>
      </c>
      <c r="D39" s="47" t="s">
        <v>286</v>
      </c>
      <c r="E39" s="43" t="s">
        <v>287</v>
      </c>
      <c r="F39" s="43"/>
      <c r="G39" s="43"/>
    </row>
    <row r="40">
      <c r="A40" s="46">
        <v>41.4154657394394</v>
      </c>
      <c r="B40" s="43">
        <v>-95.0231078454817</v>
      </c>
      <c r="C40" s="43" t="s">
        <v>288</v>
      </c>
      <c r="D40" s="47" t="s">
        <v>289</v>
      </c>
      <c r="E40" s="43" t="s">
        <v>290</v>
      </c>
      <c r="F40" s="43"/>
      <c r="G40" s="43"/>
    </row>
    <row r="41">
      <c r="A41" s="46">
        <v>41.4152317645056</v>
      </c>
      <c r="B41" s="43">
        <v>-95.0234393674327</v>
      </c>
      <c r="C41" s="43" t="s">
        <v>291</v>
      </c>
      <c r="D41" s="47" t="s">
        <v>292</v>
      </c>
      <c r="E41" s="43" t="s">
        <v>293</v>
      </c>
      <c r="F41" s="43"/>
      <c r="G41" s="43"/>
    </row>
    <row r="42">
      <c r="A42" s="46">
        <v>41.4146904316949</v>
      </c>
      <c r="B42" s="43">
        <v>-95.0235174723639</v>
      </c>
      <c r="C42" s="43" t="s">
        <v>237</v>
      </c>
      <c r="D42" s="47" t="s">
        <v>294</v>
      </c>
      <c r="E42" s="43" t="s">
        <v>295</v>
      </c>
      <c r="F42" s="43"/>
      <c r="G42" s="43"/>
    </row>
    <row r="43">
      <c r="A43" s="46">
        <v>41.4174844248953</v>
      </c>
      <c r="B43" s="43">
        <v>-95.0181140012137</v>
      </c>
      <c r="C43" s="43" t="s">
        <v>275</v>
      </c>
      <c r="D43" s="47" t="s">
        <v>296</v>
      </c>
      <c r="E43" s="43" t="s">
        <v>297</v>
      </c>
      <c r="F43" s="43"/>
      <c r="G43" s="43"/>
    </row>
    <row r="44">
      <c r="A44" s="46">
        <v>41.4158168618252</v>
      </c>
      <c r="B44" s="43">
        <v>-95.0145445192902</v>
      </c>
      <c r="C44" s="43" t="s">
        <v>29</v>
      </c>
      <c r="D44" s="47" t="s">
        <v>298</v>
      </c>
      <c r="E44" s="43" t="s">
        <v>299</v>
      </c>
      <c r="F44" s="43"/>
      <c r="G44" s="43"/>
    </row>
    <row r="45">
      <c r="A45" s="46">
        <v>41.417549955711</v>
      </c>
      <c r="B45" s="43">
        <v>-95.0214412244143</v>
      </c>
      <c r="C45" s="43" t="s">
        <v>300</v>
      </c>
      <c r="D45" s="47" t="s">
        <v>301</v>
      </c>
      <c r="E45" s="43" t="s">
        <v>302</v>
      </c>
      <c r="F45" s="43"/>
      <c r="G45" s="43"/>
    </row>
    <row r="46">
      <c r="A46" s="46">
        <v>41.41749257097</v>
      </c>
      <c r="B46" s="43">
        <v>-95.0216665298897</v>
      </c>
      <c r="C46" s="43" t="s">
        <v>303</v>
      </c>
      <c r="D46" s="47" t="s">
        <v>304</v>
      </c>
      <c r="E46" s="43" t="s">
        <v>305</v>
      </c>
      <c r="F46" s="43"/>
      <c r="G46" s="43"/>
    </row>
    <row r="47">
      <c r="A47" s="46">
        <v>41.4173731119035</v>
      </c>
      <c r="B47" s="43">
        <v>-95.0214855807646</v>
      </c>
      <c r="C47" s="43" t="s">
        <v>306</v>
      </c>
      <c r="D47" s="47" t="s">
        <v>307</v>
      </c>
      <c r="E47" s="43" t="s">
        <v>308</v>
      </c>
      <c r="F47" s="43"/>
      <c r="G47" s="43"/>
    </row>
    <row r="48">
      <c r="A48" s="46">
        <v>41.4174273491725</v>
      </c>
      <c r="B48" s="43">
        <v>-95.0212567345081</v>
      </c>
      <c r="C48" s="43" t="s">
        <v>309</v>
      </c>
      <c r="D48" s="47" t="s">
        <v>310</v>
      </c>
      <c r="E48" s="43" t="s">
        <v>311</v>
      </c>
      <c r="F48" s="43"/>
      <c r="G48" s="43"/>
    </row>
    <row r="49">
      <c r="A49" s="46">
        <v>41.4182634179736</v>
      </c>
      <c r="B49" s="43">
        <v>-95.0211316370589</v>
      </c>
      <c r="C49" s="43" t="s">
        <v>312</v>
      </c>
      <c r="D49" s="47" t="s">
        <v>313</v>
      </c>
      <c r="E49" s="43" t="s">
        <v>314</v>
      </c>
      <c r="F49" s="43"/>
      <c r="G49" s="43"/>
    </row>
    <row r="50">
      <c r="A50" s="46">
        <v>41.4184288842301</v>
      </c>
      <c r="B50" s="43">
        <v>-95.0209348700812</v>
      </c>
      <c r="C50" s="43" t="s">
        <v>315</v>
      </c>
      <c r="D50" s="47" t="s">
        <v>316</v>
      </c>
      <c r="E50" s="43" t="s">
        <v>317</v>
      </c>
      <c r="F50" s="43"/>
      <c r="G50" s="43"/>
    </row>
    <row r="51">
      <c r="A51" s="46">
        <v>41.4185890802006</v>
      </c>
      <c r="B51" s="43">
        <v>-95.0204378562924</v>
      </c>
      <c r="C51" s="43" t="s">
        <v>265</v>
      </c>
      <c r="D51" s="43" t="s">
        <v>318</v>
      </c>
      <c r="E51" s="43" t="s">
        <v>319</v>
      </c>
      <c r="F51" s="43"/>
      <c r="G51" s="43"/>
    </row>
    <row r="52">
      <c r="A52" s="46">
        <v>41.4186218750988</v>
      </c>
      <c r="B52" s="43">
        <v>-95.0202089569941</v>
      </c>
      <c r="C52" s="43" t="s">
        <v>320</v>
      </c>
      <c r="D52" s="47" t="s">
        <v>321</v>
      </c>
      <c r="E52" s="43" t="s">
        <v>322</v>
      </c>
      <c r="F52" s="43"/>
      <c r="G52" s="43"/>
    </row>
    <row r="53">
      <c r="A53" s="46">
        <v>41.4186533023815</v>
      </c>
      <c r="B53" s="43">
        <v>-95.0199800573685</v>
      </c>
      <c r="C53" s="43" t="s">
        <v>312</v>
      </c>
      <c r="D53" s="47" t="s">
        <v>323</v>
      </c>
      <c r="E53" s="43" t="s">
        <v>324</v>
      </c>
      <c r="F53" s="43"/>
      <c r="G53" s="43"/>
    </row>
    <row r="54">
      <c r="A54" s="46">
        <v>41.4184459788403</v>
      </c>
      <c r="B54" s="43">
        <v>-95.0196045484338</v>
      </c>
      <c r="C54" s="43" t="s">
        <v>315</v>
      </c>
      <c r="D54" s="47" t="s">
        <v>325</v>
      </c>
      <c r="E54" s="43" t="s">
        <v>317</v>
      </c>
      <c r="F54" s="43"/>
      <c r="G54" s="43"/>
    </row>
    <row r="55">
      <c r="A55" s="46">
        <v>41.4183727739648</v>
      </c>
      <c r="B55" s="43">
        <v>-95.0193577855318</v>
      </c>
      <c r="C55" s="43" t="s">
        <v>326</v>
      </c>
      <c r="D55" s="47" t="s">
        <v>327</v>
      </c>
      <c r="E55" s="43" t="s">
        <v>328</v>
      </c>
      <c r="F55" s="43"/>
      <c r="G55" s="43"/>
    </row>
    <row r="56">
      <c r="A56" s="46">
        <v>41.4181547890505</v>
      </c>
      <c r="B56" s="43">
        <v>-95.0188641506977</v>
      </c>
      <c r="C56" s="43" t="s">
        <v>329</v>
      </c>
      <c r="D56" s="47" t="s">
        <v>330</v>
      </c>
      <c r="E56" s="43" t="s">
        <v>331</v>
      </c>
      <c r="F56" s="43"/>
      <c r="G56" s="43"/>
    </row>
    <row r="57">
      <c r="A57" s="46">
        <v>41.4179599427607</v>
      </c>
      <c r="B57" s="43">
        <v>-95.0186710313212</v>
      </c>
      <c r="C57" s="43" t="s">
        <v>201</v>
      </c>
      <c r="D57" s="47" t="s">
        <v>332</v>
      </c>
      <c r="E57" s="43" t="s">
        <v>333</v>
      </c>
      <c r="F57" s="43"/>
      <c r="G57" s="43"/>
    </row>
    <row r="58">
      <c r="A58" s="46">
        <v>41.4179099168565</v>
      </c>
      <c r="B58" s="43">
        <v>-95.0211885536194</v>
      </c>
      <c r="C58" s="43" t="s">
        <v>51</v>
      </c>
      <c r="D58" s="47" t="s">
        <v>334</v>
      </c>
      <c r="E58" s="43" t="s">
        <v>335</v>
      </c>
      <c r="F58" s="43"/>
      <c r="G58" s="43"/>
    </row>
    <row r="59">
      <c r="A59" s="46">
        <v>41.418109264035</v>
      </c>
      <c r="B59" s="43">
        <v>-95.0209919470765</v>
      </c>
      <c r="C59" s="43" t="s">
        <v>336</v>
      </c>
      <c r="D59" s="47" t="s">
        <v>337</v>
      </c>
      <c r="E59" s="43" t="s">
        <v>338</v>
      </c>
      <c r="F59" s="43"/>
      <c r="G59" s="43"/>
    </row>
    <row r="60">
      <c r="A60" s="46">
        <v>41.4182629919576</v>
      </c>
      <c r="B60" s="43">
        <v>-95.0208737173855</v>
      </c>
      <c r="C60" s="43" t="s">
        <v>339</v>
      </c>
      <c r="D60" s="47" t="s">
        <v>340</v>
      </c>
      <c r="E60" s="43" t="s">
        <v>341</v>
      </c>
      <c r="F60" s="43"/>
      <c r="G60" s="43"/>
    </row>
    <row r="61">
      <c r="A61" s="46">
        <v>41.4183487177279</v>
      </c>
      <c r="B61" s="43">
        <v>-95.0206629480456</v>
      </c>
      <c r="C61" s="43" t="s">
        <v>342</v>
      </c>
      <c r="D61" s="47" t="s">
        <v>343</v>
      </c>
      <c r="E61" s="43" t="s">
        <v>344</v>
      </c>
      <c r="F61" s="43"/>
      <c r="G61" s="43"/>
    </row>
    <row r="62">
      <c r="A62" s="46">
        <v>41.418403244013</v>
      </c>
      <c r="B62" s="43">
        <v>-95.0201373424718</v>
      </c>
      <c r="C62" s="43" t="s">
        <v>345</v>
      </c>
      <c r="D62" s="47" t="s">
        <v>346</v>
      </c>
      <c r="E62" s="43" t="s">
        <v>347</v>
      </c>
      <c r="F62" s="43"/>
      <c r="G62" s="43"/>
    </row>
    <row r="63">
      <c r="A63" s="46">
        <v>41.4183261855598</v>
      </c>
      <c r="B63" s="43">
        <v>-95.0199156313104</v>
      </c>
      <c r="C63" s="43" t="s">
        <v>348</v>
      </c>
      <c r="D63" s="47" t="s">
        <v>349</v>
      </c>
      <c r="E63" s="43" t="s">
        <v>350</v>
      </c>
      <c r="F63" s="43"/>
      <c r="G63" s="43"/>
    </row>
    <row r="64">
      <c r="A64" s="46">
        <v>41.4182840044944</v>
      </c>
      <c r="B64" s="43">
        <v>-95.0196973531276</v>
      </c>
      <c r="C64" s="43" t="s">
        <v>351</v>
      </c>
      <c r="D64" s="47" t="s">
        <v>352</v>
      </c>
      <c r="E64" s="43" t="s">
        <v>353</v>
      </c>
      <c r="F64" s="43"/>
      <c r="G64" s="43"/>
    </row>
    <row r="65">
      <c r="A65" s="46">
        <v>41.4182224158196</v>
      </c>
      <c r="B65" s="43">
        <v>-95.0194756946805</v>
      </c>
      <c r="C65" s="43" t="s">
        <v>354</v>
      </c>
      <c r="D65" s="47" t="s">
        <v>355</v>
      </c>
      <c r="E65" s="43" t="s">
        <v>356</v>
      </c>
      <c r="F65" s="43"/>
      <c r="G65" s="43"/>
    </row>
    <row r="66">
      <c r="A66" s="46">
        <v>41.417862630801</v>
      </c>
      <c r="B66" s="43">
        <v>-95.0209456529412</v>
      </c>
      <c r="C66" s="43" t="s">
        <v>247</v>
      </c>
      <c r="D66" s="49" t="s">
        <v>357</v>
      </c>
      <c r="E66" s="43" t="s">
        <v>358</v>
      </c>
      <c r="F66" s="43"/>
      <c r="G66" s="43"/>
    </row>
    <row r="67">
      <c r="A67" s="46">
        <v>41.4180001478818</v>
      </c>
      <c r="B67" s="43">
        <v>-95.020770504889</v>
      </c>
      <c r="C67" s="43" t="s">
        <v>29</v>
      </c>
      <c r="D67" s="47" t="s">
        <v>359</v>
      </c>
      <c r="E67" s="43" t="s">
        <v>360</v>
      </c>
      <c r="F67" s="43"/>
      <c r="G67" s="43"/>
    </row>
    <row r="68">
      <c r="A68" s="46">
        <v>41.4184202423582</v>
      </c>
      <c r="B68" s="43">
        <v>-95.0204056157602</v>
      </c>
      <c r="C68" s="43" t="s">
        <v>201</v>
      </c>
      <c r="D68" s="47" t="s">
        <v>361</v>
      </c>
      <c r="E68" s="43" t="s">
        <v>362</v>
      </c>
      <c r="F68" s="43"/>
      <c r="G68" s="50">
        <v>28.0</v>
      </c>
    </row>
    <row r="69">
      <c r="A69" s="46">
        <v>41.4182356656931</v>
      </c>
      <c r="B69" s="43">
        <v>-95.0202090103633</v>
      </c>
      <c r="C69" s="43" t="s">
        <v>315</v>
      </c>
      <c r="D69" s="47" t="s">
        <v>363</v>
      </c>
      <c r="E69" s="43" t="s">
        <v>364</v>
      </c>
      <c r="F69" s="43"/>
      <c r="G69" s="43"/>
    </row>
    <row r="70">
      <c r="A70" s="46">
        <v>41.4182471134873</v>
      </c>
      <c r="B70" s="43">
        <v>-95.0204378559649</v>
      </c>
      <c r="C70" s="43" t="s">
        <v>354</v>
      </c>
      <c r="D70" s="47" t="s">
        <v>365</v>
      </c>
      <c r="E70" s="43" t="s">
        <v>366</v>
      </c>
      <c r="F70" s="43"/>
      <c r="G70" s="43"/>
    </row>
    <row r="71">
      <c r="A71" s="46">
        <v>41.4174237688405</v>
      </c>
      <c r="B71" s="43">
        <v>-95.0209561126396</v>
      </c>
      <c r="C71" s="43" t="s">
        <v>29</v>
      </c>
      <c r="D71" s="47" t="s">
        <v>367</v>
      </c>
      <c r="E71" s="43" t="s">
        <v>368</v>
      </c>
      <c r="F71" s="43"/>
      <c r="G71" s="43"/>
    </row>
    <row r="72">
      <c r="A72" s="46">
        <v>41.41719605</v>
      </c>
      <c r="B72" s="43">
        <v>-95.02082758</v>
      </c>
      <c r="C72" s="43" t="s">
        <v>369</v>
      </c>
      <c r="D72" s="47" t="s">
        <v>370</v>
      </c>
      <c r="E72" s="43" t="s">
        <v>371</v>
      </c>
      <c r="F72" s="43"/>
      <c r="G72" s="43"/>
    </row>
    <row r="73">
      <c r="A73" s="46">
        <v>41.41680749</v>
      </c>
      <c r="B73" s="43">
        <v>-95.0209706</v>
      </c>
      <c r="C73" s="43" t="s">
        <v>303</v>
      </c>
      <c r="D73" s="47" t="s">
        <v>372</v>
      </c>
      <c r="E73" s="43" t="s">
        <v>373</v>
      </c>
      <c r="F73" s="43"/>
      <c r="G73" s="43"/>
    </row>
    <row r="74">
      <c r="A74" s="46">
        <v>41.41659337</v>
      </c>
      <c r="B74" s="43">
        <v>-95.02099924</v>
      </c>
      <c r="C74" s="43" t="s">
        <v>354</v>
      </c>
      <c r="D74" s="47" t="s">
        <v>374</v>
      </c>
      <c r="E74" s="43" t="s">
        <v>375</v>
      </c>
      <c r="F74" s="43"/>
      <c r="G74" s="43"/>
    </row>
    <row r="75">
      <c r="A75" s="46">
        <v>41.41736405</v>
      </c>
      <c r="B75" s="43">
        <v>-95.01844219</v>
      </c>
      <c r="C75" s="43" t="s">
        <v>320</v>
      </c>
      <c r="D75" s="47" t="s">
        <v>376</v>
      </c>
      <c r="E75" s="43"/>
      <c r="F75" s="43"/>
      <c r="G75" s="43"/>
    </row>
    <row r="76">
      <c r="A76" s="46">
        <v>41.41766406</v>
      </c>
      <c r="B76" s="43">
        <v>-95.018714</v>
      </c>
      <c r="C76" s="43" t="s">
        <v>377</v>
      </c>
      <c r="D76" s="47" t="s">
        <v>378</v>
      </c>
      <c r="E76" s="43" t="s">
        <v>379</v>
      </c>
      <c r="F76" s="43"/>
      <c r="G76" s="43"/>
    </row>
    <row r="77">
      <c r="A77" s="46">
        <v>41.41791649</v>
      </c>
      <c r="B77" s="43">
        <v>-95.02054509</v>
      </c>
      <c r="C77" s="43" t="s">
        <v>380</v>
      </c>
      <c r="D77" s="47" t="s">
        <v>381</v>
      </c>
      <c r="E77" s="43"/>
      <c r="F77" s="43"/>
      <c r="G77" s="43"/>
    </row>
    <row r="78">
      <c r="A78" s="46">
        <v>41.41817463</v>
      </c>
      <c r="B78" s="43">
        <v>-95.02000852</v>
      </c>
      <c r="C78" s="43" t="s">
        <v>382</v>
      </c>
      <c r="D78" s="47" t="s">
        <v>383</v>
      </c>
      <c r="E78" s="43" t="s">
        <v>384</v>
      </c>
      <c r="F78" s="43"/>
      <c r="G78" s="43"/>
    </row>
    <row r="79">
      <c r="A79" s="46">
        <v>41.41665071</v>
      </c>
      <c r="B79" s="43">
        <v>-95.0194657</v>
      </c>
      <c r="C79" s="43" t="s">
        <v>315</v>
      </c>
      <c r="D79" s="47" t="s">
        <v>385</v>
      </c>
      <c r="E79" s="51" t="s">
        <v>386</v>
      </c>
      <c r="F79" s="43"/>
      <c r="G79" s="43"/>
    </row>
    <row r="80">
      <c r="A80" s="46">
        <v>41.41703196</v>
      </c>
      <c r="B80" s="43">
        <v>-95.01882435</v>
      </c>
      <c r="C80" s="43" t="s">
        <v>315</v>
      </c>
      <c r="D80" s="47" t="s">
        <v>387</v>
      </c>
      <c r="E80" s="43"/>
      <c r="F80" s="43"/>
      <c r="G80" s="43"/>
    </row>
    <row r="81">
      <c r="A81" s="46">
        <v>41.41671352</v>
      </c>
      <c r="B81" s="43">
        <v>-95.01983812</v>
      </c>
      <c r="C81" s="43" t="s">
        <v>29</v>
      </c>
      <c r="D81" s="47" t="s">
        <v>388</v>
      </c>
      <c r="E81" s="43" t="s">
        <v>389</v>
      </c>
      <c r="F81" s="43"/>
      <c r="G81" s="43"/>
    </row>
    <row r="82">
      <c r="A82" s="46">
        <v>41.41697131</v>
      </c>
      <c r="B82" s="43">
        <v>-95.01995231</v>
      </c>
      <c r="C82" s="43" t="s">
        <v>380</v>
      </c>
      <c r="D82" s="47" t="s">
        <v>390</v>
      </c>
      <c r="E82" s="43"/>
      <c r="F82" s="43"/>
      <c r="G82" s="43"/>
    </row>
    <row r="83">
      <c r="A83" s="46">
        <v>41.41717814</v>
      </c>
      <c r="B83" s="43">
        <v>-95.01918658</v>
      </c>
      <c r="C83" s="43" t="s">
        <v>29</v>
      </c>
      <c r="D83" s="47" t="s">
        <v>391</v>
      </c>
      <c r="E83" s="43" t="s">
        <v>392</v>
      </c>
      <c r="F83" s="43"/>
      <c r="G83" s="43"/>
    </row>
    <row r="84">
      <c r="A84" s="46">
        <v>41.4172731</v>
      </c>
      <c r="B84" s="43">
        <v>-95.01904219</v>
      </c>
      <c r="C84" s="43" t="s">
        <v>393</v>
      </c>
      <c r="D84" s="47" t="s">
        <v>394</v>
      </c>
      <c r="E84" s="43" t="s">
        <v>395</v>
      </c>
      <c r="F84" s="43"/>
      <c r="G84" s="43"/>
    </row>
    <row r="85">
      <c r="A85" s="46">
        <v>41.41753795</v>
      </c>
      <c r="B85" s="43">
        <v>-95.01884326</v>
      </c>
      <c r="C85" s="43" t="s">
        <v>380</v>
      </c>
      <c r="D85" s="47" t="s">
        <v>396</v>
      </c>
      <c r="E85" s="43"/>
      <c r="F85" s="43"/>
      <c r="G85" s="43"/>
    </row>
    <row r="86">
      <c r="A86" s="46">
        <v>41.41782012</v>
      </c>
      <c r="B86" s="43">
        <v>-95.01870733</v>
      </c>
      <c r="C86" s="43" t="s">
        <v>29</v>
      </c>
      <c r="D86" s="47" t="s">
        <v>397</v>
      </c>
      <c r="E86" s="43" t="s">
        <v>398</v>
      </c>
      <c r="F86" s="43"/>
      <c r="G86" s="43"/>
    </row>
    <row r="87">
      <c r="A87" s="46">
        <v>41.4137623666086</v>
      </c>
      <c r="B87" s="43">
        <v>-95.0163588725992</v>
      </c>
      <c r="C87" s="43" t="s">
        <v>51</v>
      </c>
      <c r="D87" s="47" t="s">
        <v>399</v>
      </c>
      <c r="E87" s="43" t="s">
        <v>400</v>
      </c>
      <c r="F87" s="43"/>
      <c r="G87" s="50">
        <v>303.0</v>
      </c>
    </row>
    <row r="88">
      <c r="A88" s="46">
        <v>41.4137196292251</v>
      </c>
      <c r="B88" s="43">
        <v>-95.0181274145509</v>
      </c>
      <c r="C88" s="43" t="s">
        <v>51</v>
      </c>
      <c r="D88" s="47" t="s">
        <v>401</v>
      </c>
      <c r="E88" s="43" t="s">
        <v>402</v>
      </c>
      <c r="F88" s="43"/>
      <c r="G88" s="43"/>
    </row>
    <row r="89">
      <c r="A89" s="46">
        <v>41.4136232645462</v>
      </c>
      <c r="B89" s="43">
        <v>-95.0186415392092</v>
      </c>
      <c r="C89" s="43" t="s">
        <v>393</v>
      </c>
      <c r="D89" s="47" t="s">
        <v>403</v>
      </c>
      <c r="E89" s="43" t="s">
        <v>404</v>
      </c>
      <c r="F89" s="43"/>
      <c r="G89" s="43"/>
    </row>
    <row r="90">
      <c r="A90" s="46">
        <v>41.4138145189417</v>
      </c>
      <c r="B90" s="43">
        <v>-95.016070267957</v>
      </c>
      <c r="C90" s="43" t="s">
        <v>234</v>
      </c>
      <c r="D90" s="47" t="s">
        <v>405</v>
      </c>
      <c r="E90" s="43" t="s">
        <v>406</v>
      </c>
      <c r="F90" s="43"/>
      <c r="G90" s="43"/>
    </row>
    <row r="91">
      <c r="A91" s="46">
        <v>41.4159890095264</v>
      </c>
      <c r="B91" s="43">
        <v>-95.0190322884738</v>
      </c>
      <c r="C91" s="43" t="s">
        <v>29</v>
      </c>
      <c r="D91" s="47" t="s">
        <v>407</v>
      </c>
      <c r="E91" s="43" t="s">
        <v>408</v>
      </c>
      <c r="F91" s="43"/>
      <c r="G91" s="43"/>
    </row>
    <row r="92">
      <c r="A92" s="52">
        <v>41.4144009024095</v>
      </c>
      <c r="B92" s="43">
        <v>-95.014685175852</v>
      </c>
      <c r="C92" s="43" t="s">
        <v>409</v>
      </c>
      <c r="D92" s="47" t="s">
        <v>410</v>
      </c>
      <c r="E92" s="43" t="s">
        <v>411</v>
      </c>
      <c r="F92" s="43"/>
      <c r="G92" s="43"/>
    </row>
    <row r="93">
      <c r="A93" s="46">
        <v>41.4134382670255</v>
      </c>
      <c r="B93" s="43">
        <v>-95.0194147151389</v>
      </c>
      <c r="C93" s="43" t="s">
        <v>412</v>
      </c>
      <c r="D93" s="47" t="s">
        <v>413</v>
      </c>
      <c r="E93" s="43" t="s">
        <v>414</v>
      </c>
      <c r="F93" s="43"/>
      <c r="G93" s="43"/>
    </row>
    <row r="94">
      <c r="A94" s="46">
        <v>41.4137313377704</v>
      </c>
      <c r="B94" s="43">
        <v>-95.0172239952237</v>
      </c>
      <c r="C94" s="43" t="s">
        <v>320</v>
      </c>
      <c r="D94" s="47" t="s">
        <v>415</v>
      </c>
      <c r="E94" s="43" t="s">
        <v>416</v>
      </c>
      <c r="F94" s="43"/>
      <c r="G94" s="43"/>
    </row>
    <row r="95">
      <c r="A95" s="46">
        <v>41.4139417082746</v>
      </c>
      <c r="B95" s="43">
        <v>-95.0155583949938</v>
      </c>
      <c r="C95" s="43" t="s">
        <v>380</v>
      </c>
      <c r="D95" s="47" t="s">
        <v>417</v>
      </c>
      <c r="E95" s="43"/>
      <c r="F95" s="43"/>
      <c r="G95" s="43"/>
    </row>
    <row r="96">
      <c r="A96" s="46">
        <v>41.4140415964982</v>
      </c>
      <c r="B96" s="43">
        <v>-95.0153110952899</v>
      </c>
      <c r="C96" s="43" t="s">
        <v>418</v>
      </c>
      <c r="D96" s="47" t="s">
        <v>419</v>
      </c>
      <c r="E96" s="43" t="s">
        <v>414</v>
      </c>
      <c r="F96" s="43"/>
      <c r="G96" s="43"/>
    </row>
    <row r="97">
      <c r="A97" s="46">
        <v>41.4134945895899</v>
      </c>
      <c r="B97" s="43">
        <v>-95.0202816589855</v>
      </c>
      <c r="C97" s="43" t="s">
        <v>51</v>
      </c>
      <c r="D97" s="47" t="s">
        <v>420</v>
      </c>
      <c r="E97" s="43" t="s">
        <v>421</v>
      </c>
      <c r="F97" s="43"/>
      <c r="G97" s="43"/>
    </row>
    <row r="98">
      <c r="A98" s="46">
        <v>41.413459260445</v>
      </c>
      <c r="B98" s="43">
        <v>-95.0197086318123</v>
      </c>
      <c r="C98" s="43" t="s">
        <v>351</v>
      </c>
      <c r="D98" s="47" t="s">
        <v>422</v>
      </c>
      <c r="E98" s="43"/>
      <c r="F98" s="43"/>
      <c r="G98" s="43"/>
    </row>
    <row r="99">
      <c r="A99" s="46">
        <v>41.4134915302964</v>
      </c>
      <c r="B99" s="43">
        <v>-95.0205567461718</v>
      </c>
      <c r="C99" s="43" t="s">
        <v>423</v>
      </c>
      <c r="D99" s="47" t="s">
        <v>424</v>
      </c>
      <c r="E99" s="43"/>
      <c r="F99" s="43"/>
      <c r="G99" s="43"/>
    </row>
    <row r="100">
      <c r="A100" s="46">
        <v>41.4135508748917</v>
      </c>
      <c r="B100" s="43">
        <v>-95.0188963513985</v>
      </c>
      <c r="C100" s="43" t="s">
        <v>425</v>
      </c>
      <c r="D100" s="47" t="s">
        <v>426</v>
      </c>
      <c r="E100" s="43" t="s">
        <v>427</v>
      </c>
      <c r="F100" s="43"/>
      <c r="G100" s="43"/>
    </row>
    <row r="101">
      <c r="A101" s="46">
        <v>41.4137319973107</v>
      </c>
      <c r="B101" s="43">
        <v>-95.016929462022</v>
      </c>
      <c r="C101" s="43" t="s">
        <v>428</v>
      </c>
      <c r="D101" s="47" t="s">
        <v>429</v>
      </c>
      <c r="E101" s="43" t="s">
        <v>430</v>
      </c>
      <c r="F101" s="43"/>
      <c r="G101" s="43"/>
    </row>
    <row r="102">
      <c r="A102" s="46">
        <v>41.4137088286183</v>
      </c>
      <c r="B102" s="43">
        <v>-95.017828537698</v>
      </c>
      <c r="C102" s="43" t="s">
        <v>431</v>
      </c>
      <c r="D102" s="47" t="s">
        <v>432</v>
      </c>
      <c r="E102" s="43"/>
      <c r="F102" s="43"/>
      <c r="G102" s="43"/>
    </row>
    <row r="103">
      <c r="A103" s="46">
        <v>41.4134922309921</v>
      </c>
      <c r="B103" s="43">
        <v>-95.0211597345562</v>
      </c>
      <c r="C103" s="43" t="s">
        <v>433</v>
      </c>
      <c r="D103" s="47" t="s">
        <v>434</v>
      </c>
      <c r="E103" s="43" t="s">
        <v>435</v>
      </c>
      <c r="F103" s="43"/>
      <c r="G103" s="43"/>
    </row>
    <row r="104">
      <c r="A104" s="46">
        <v>41.4139211737376</v>
      </c>
      <c r="B104" s="43">
        <v>-95.0229223220824</v>
      </c>
      <c r="C104" s="43" t="s">
        <v>436</v>
      </c>
      <c r="D104" s="47" t="s">
        <v>437</v>
      </c>
      <c r="E104" s="43" t="s">
        <v>438</v>
      </c>
      <c r="F104" s="43"/>
      <c r="G104" s="43"/>
    </row>
    <row r="105">
      <c r="A105" s="46">
        <v>41.4143193689607</v>
      </c>
      <c r="B105" s="43">
        <v>-95.023280611281</v>
      </c>
      <c r="C105" s="43" t="s">
        <v>436</v>
      </c>
      <c r="D105" s="47" t="s">
        <v>439</v>
      </c>
      <c r="E105" s="43" t="s">
        <v>440</v>
      </c>
      <c r="F105" s="43"/>
      <c r="G105" s="43"/>
    </row>
    <row r="106">
      <c r="A106" s="46">
        <v>41.4145145608605</v>
      </c>
      <c r="B106" s="43">
        <v>-95.0234186378158</v>
      </c>
      <c r="C106" s="43" t="s">
        <v>428</v>
      </c>
      <c r="D106" s="47" t="s">
        <v>441</v>
      </c>
      <c r="E106" s="43" t="s">
        <v>442</v>
      </c>
      <c r="F106" s="43"/>
      <c r="G106" s="43"/>
    </row>
    <row r="107">
      <c r="A107" s="46">
        <v>41.4133428423299</v>
      </c>
      <c r="B107" s="43">
        <v>-95.0212549783511</v>
      </c>
      <c r="C107" s="43" t="s">
        <v>443</v>
      </c>
      <c r="D107" s="47" t="s">
        <v>444</v>
      </c>
      <c r="E107" s="43" t="s">
        <v>445</v>
      </c>
      <c r="F107" s="43"/>
      <c r="G107" s="43"/>
    </row>
    <row r="108">
      <c r="A108" s="46">
        <v>41.414879236322</v>
      </c>
      <c r="B108" s="43">
        <v>-95.0235361720708</v>
      </c>
      <c r="C108" s="43" t="s">
        <v>431</v>
      </c>
      <c r="D108" s="47" t="s">
        <v>446</v>
      </c>
      <c r="E108" s="43"/>
      <c r="F108" s="43"/>
      <c r="G108" s="43"/>
    </row>
    <row r="109">
      <c r="A109" s="46">
        <v>41.4153962638102</v>
      </c>
      <c r="B109" s="43">
        <v>-95.0233420339329</v>
      </c>
      <c r="C109" s="43" t="s">
        <v>443</v>
      </c>
      <c r="D109" s="47" t="s">
        <v>447</v>
      </c>
      <c r="E109" s="43" t="s">
        <v>448</v>
      </c>
      <c r="F109" s="43"/>
      <c r="G109" s="43"/>
    </row>
    <row r="110">
      <c r="A110" s="46">
        <v>41.4159735601016</v>
      </c>
      <c r="B110" s="43">
        <v>-95.0182551947411</v>
      </c>
      <c r="C110" s="43" t="s">
        <v>204</v>
      </c>
      <c r="D110" s="47" t="s">
        <v>449</v>
      </c>
      <c r="E110" s="43" t="s">
        <v>450</v>
      </c>
      <c r="F110" s="43"/>
      <c r="G110" s="43"/>
    </row>
    <row r="111">
      <c r="A111" s="46">
        <v>41.4159738453421</v>
      </c>
      <c r="B111" s="43">
        <v>-95.0179615458957</v>
      </c>
      <c r="C111" s="43" t="s">
        <v>451</v>
      </c>
      <c r="D111" s="47" t="s">
        <v>452</v>
      </c>
      <c r="E111" s="43"/>
      <c r="F111" s="43"/>
      <c r="G111" s="43"/>
    </row>
    <row r="112">
      <c r="A112" s="46">
        <v>41.4159394525305</v>
      </c>
      <c r="B112" s="43">
        <v>-95.0170806019789</v>
      </c>
      <c r="C112" s="43" t="s">
        <v>453</v>
      </c>
      <c r="D112" s="47" t="s">
        <v>454</v>
      </c>
      <c r="E112" s="43" t="s">
        <v>455</v>
      </c>
      <c r="F112" s="43"/>
      <c r="G112" s="43"/>
    </row>
    <row r="113">
      <c r="A113" s="46">
        <v>41.4158203372355</v>
      </c>
      <c r="B113" s="43">
        <v>-95.0162674630748</v>
      </c>
      <c r="C113" s="43" t="s">
        <v>456</v>
      </c>
      <c r="D113" s="47" t="s">
        <v>457</v>
      </c>
      <c r="E113" s="43" t="s">
        <v>458</v>
      </c>
      <c r="F113" s="43"/>
      <c r="G113" s="43" t="s">
        <v>459</v>
      </c>
    </row>
    <row r="114">
      <c r="A114" s="46">
        <v>41.416229581779</v>
      </c>
      <c r="B114" s="43">
        <v>-95.0213609229879</v>
      </c>
      <c r="C114" s="43" t="s">
        <v>451</v>
      </c>
      <c r="D114" s="47" t="s">
        <v>460</v>
      </c>
      <c r="E114" s="43"/>
      <c r="F114" s="43"/>
      <c r="G114" s="43"/>
    </row>
    <row r="115">
      <c r="A115" s="46">
        <v>41.4156727326534</v>
      </c>
      <c r="B115" s="43">
        <v>-95.0216659443733</v>
      </c>
      <c r="C115" s="43" t="s">
        <v>461</v>
      </c>
      <c r="D115" s="47" t="s">
        <v>462</v>
      </c>
      <c r="E115" s="43"/>
      <c r="F115" s="43"/>
      <c r="G115" s="43"/>
    </row>
    <row r="116">
      <c r="A116" s="46">
        <v>41.4142500026581</v>
      </c>
      <c r="B116" s="43">
        <v>-95.0148685326032</v>
      </c>
      <c r="C116" s="43" t="s">
        <v>201</v>
      </c>
      <c r="D116" s="47" t="s">
        <v>463</v>
      </c>
      <c r="E116" s="43"/>
      <c r="F116" s="43"/>
      <c r="G116" s="43"/>
    </row>
    <row r="117">
      <c r="A117" s="46">
        <v>41.4136208741773</v>
      </c>
      <c r="B117" s="43">
        <v>-95.017606315928</v>
      </c>
      <c r="C117" s="43" t="s">
        <v>201</v>
      </c>
      <c r="D117" s="47" t="s">
        <v>464</v>
      </c>
      <c r="E117" s="43"/>
      <c r="F117" s="43"/>
      <c r="G117" s="43"/>
    </row>
    <row r="118">
      <c r="A118" s="46">
        <v>41.4147992095697</v>
      </c>
      <c r="B118" s="43">
        <v>-95.0145861489047</v>
      </c>
      <c r="C118" s="43" t="s">
        <v>201</v>
      </c>
      <c r="D118" s="47" t="s">
        <v>465</v>
      </c>
      <c r="E118" s="43"/>
      <c r="F118" s="43"/>
      <c r="G118" s="43"/>
    </row>
    <row r="119">
      <c r="A119" s="46">
        <v>41.4133695693978</v>
      </c>
      <c r="B119" s="43">
        <v>-95.0208201386387</v>
      </c>
      <c r="C119" s="43" t="s">
        <v>201</v>
      </c>
      <c r="D119" s="47" t="s">
        <v>466</v>
      </c>
      <c r="E119" s="43"/>
      <c r="F119" s="43"/>
      <c r="G119" s="43"/>
    </row>
    <row r="120">
      <c r="A120" s="46">
        <v>41.4134021426311</v>
      </c>
      <c r="B120" s="43">
        <v>-95.0211589554648</v>
      </c>
      <c r="C120" s="43" t="s">
        <v>201</v>
      </c>
      <c r="D120" s="43" t="s">
        <v>467</v>
      </c>
      <c r="E120" s="43"/>
      <c r="F120" s="43"/>
      <c r="G120" s="43"/>
    </row>
    <row r="121">
      <c r="A121" s="46">
        <v>41.4137765156936</v>
      </c>
      <c r="B121" s="43">
        <v>-95.0227740738821</v>
      </c>
      <c r="C121" s="43" t="s">
        <v>443</v>
      </c>
      <c r="D121" s="47" t="s">
        <v>468</v>
      </c>
      <c r="E121" s="43" t="s">
        <v>469</v>
      </c>
      <c r="F121" s="43"/>
      <c r="G121" s="43"/>
    </row>
    <row r="122">
      <c r="A122" s="46">
        <v>41.4156386124617</v>
      </c>
      <c r="B122" s="46">
        <v>-95.0155371557095</v>
      </c>
      <c r="C122" s="43" t="s">
        <v>470</v>
      </c>
      <c r="D122" s="47" t="s">
        <v>471</v>
      </c>
      <c r="E122" s="43" t="s">
        <v>472</v>
      </c>
      <c r="F122" s="43"/>
      <c r="G122" s="43"/>
    </row>
    <row r="123">
      <c r="A123" s="46">
        <v>41.415923320033</v>
      </c>
      <c r="B123" s="43">
        <v>-95.0165282856371</v>
      </c>
      <c r="C123" s="43" t="s">
        <v>470</v>
      </c>
      <c r="D123" s="47" t="s">
        <v>473</v>
      </c>
      <c r="E123" s="43" t="s">
        <v>474</v>
      </c>
      <c r="F123" s="43"/>
      <c r="G123" s="43"/>
    </row>
    <row r="124">
      <c r="A124" s="46">
        <v>41.4159716802201</v>
      </c>
      <c r="B124" s="43">
        <v>-95.0197921047631</v>
      </c>
      <c r="C124" s="43" t="s">
        <v>470</v>
      </c>
      <c r="D124" s="47" t="s">
        <v>475</v>
      </c>
      <c r="E124" s="43" t="s">
        <v>476</v>
      </c>
      <c r="F124" s="43"/>
      <c r="G124" s="43"/>
    </row>
    <row r="125">
      <c r="A125" s="46">
        <v>41.4159662141257</v>
      </c>
      <c r="B125" s="43">
        <v>-95.022499741067</v>
      </c>
      <c r="C125" s="43" t="s">
        <v>470</v>
      </c>
      <c r="D125" s="47" t="s">
        <v>477</v>
      </c>
      <c r="E125" s="43" t="s">
        <v>478</v>
      </c>
      <c r="F125" s="43"/>
      <c r="G125" s="43"/>
    </row>
    <row r="126">
      <c r="A126" s="46">
        <v>41.4158242901091</v>
      </c>
      <c r="B126" s="43">
        <v>-95.0208853727646</v>
      </c>
      <c r="C126" s="43" t="s">
        <v>479</v>
      </c>
      <c r="D126" s="47" t="s">
        <v>480</v>
      </c>
      <c r="E126" s="43"/>
      <c r="F126" s="43"/>
      <c r="G126" s="43"/>
    </row>
    <row r="127">
      <c r="A127" s="46">
        <v>41.4156825016768</v>
      </c>
      <c r="B127" s="43">
        <v>-95.0213889697297</v>
      </c>
      <c r="C127" s="43" t="s">
        <v>73</v>
      </c>
      <c r="D127" s="47" t="s">
        <v>481</v>
      </c>
      <c r="E127" s="43" t="s">
        <v>482</v>
      </c>
      <c r="F127" s="43"/>
      <c r="G127" s="43"/>
    </row>
    <row r="128">
      <c r="A128" s="46">
        <v>41.4158200092934</v>
      </c>
      <c r="B128" s="43">
        <v>-95.0208659389718</v>
      </c>
      <c r="C128" s="43"/>
      <c r="D128" s="43" t="s">
        <v>273</v>
      </c>
      <c r="E128" s="43"/>
      <c r="F128" s="43"/>
      <c r="G128" s="43"/>
    </row>
    <row r="129">
      <c r="A129" s="46">
        <v>41.4157111122305</v>
      </c>
      <c r="B129" s="43">
        <v>-95.0231994608148</v>
      </c>
      <c r="C129" s="43" t="s">
        <v>73</v>
      </c>
      <c r="D129" s="47" t="s">
        <v>483</v>
      </c>
      <c r="E129" s="43" t="s">
        <v>484</v>
      </c>
      <c r="F129" s="43"/>
      <c r="G129" s="43"/>
    </row>
    <row r="130">
      <c r="A130" s="46">
        <v>41.4159542215581</v>
      </c>
      <c r="B130" s="43">
        <v>-95.0200210431321</v>
      </c>
      <c r="C130" s="43"/>
      <c r="D130" s="43" t="s">
        <v>273</v>
      </c>
      <c r="E130" s="43"/>
      <c r="F130" s="43"/>
      <c r="G130" s="43"/>
    </row>
    <row r="131">
      <c r="A131" s="46">
        <v>41.416109917765</v>
      </c>
      <c r="B131" s="43">
        <v>-95.0218114176495</v>
      </c>
      <c r="C131" s="43" t="s">
        <v>73</v>
      </c>
      <c r="D131" s="47" t="s">
        <v>485</v>
      </c>
      <c r="E131" s="43" t="s">
        <v>486</v>
      </c>
      <c r="F131" s="43"/>
      <c r="G131" s="43"/>
    </row>
    <row r="132">
      <c r="A132" s="46">
        <v>41.415873379462</v>
      </c>
      <c r="B132" s="43">
        <v>-95.0205708959802</v>
      </c>
      <c r="C132" s="43"/>
      <c r="D132" s="43" t="s">
        <v>273</v>
      </c>
      <c r="E132" s="43"/>
      <c r="F132" s="43"/>
      <c r="G132" s="43"/>
    </row>
    <row r="133">
      <c r="A133" s="46">
        <v>41.4159536461303</v>
      </c>
      <c r="B133" s="43">
        <v>-95.0228038349851</v>
      </c>
      <c r="C133" s="43"/>
      <c r="D133" s="43" t="s">
        <v>273</v>
      </c>
      <c r="E133" s="43"/>
      <c r="F133" s="43"/>
      <c r="G133" s="43"/>
    </row>
    <row r="134">
      <c r="A134" s="46">
        <v>41.4133802287479</v>
      </c>
      <c r="B134" s="43">
        <v>-95.0219052949651</v>
      </c>
      <c r="C134" s="43" t="s">
        <v>73</v>
      </c>
      <c r="D134" s="47" t="s">
        <v>487</v>
      </c>
      <c r="E134" s="43" t="s">
        <v>488</v>
      </c>
      <c r="F134" s="43"/>
      <c r="G134" s="43"/>
    </row>
    <row r="135">
      <c r="A135" s="46">
        <v>41.4131589589282</v>
      </c>
      <c r="B135" s="43">
        <v>-95.0214224973424</v>
      </c>
      <c r="C135" s="43"/>
      <c r="D135" s="43" t="s">
        <v>273</v>
      </c>
      <c r="E135" s="43"/>
      <c r="F135" s="43"/>
      <c r="G135" s="43"/>
    </row>
    <row r="136">
      <c r="A136" s="53">
        <v>41.4138731600269</v>
      </c>
      <c r="B136" s="54">
        <v>-95.0155591884358</v>
      </c>
      <c r="C136" s="43" t="s">
        <v>409</v>
      </c>
      <c r="D136" s="47" t="s">
        <v>489</v>
      </c>
      <c r="E136" s="43"/>
      <c r="F136" s="43"/>
      <c r="G136" s="43"/>
    </row>
    <row r="137">
      <c r="A137" s="53">
        <v>41.4158642615062</v>
      </c>
      <c r="B137" s="54">
        <v>-95.020633927892</v>
      </c>
      <c r="C137" s="43" t="s">
        <v>73</v>
      </c>
      <c r="D137" s="47" t="s">
        <v>490</v>
      </c>
      <c r="E137" s="43" t="s">
        <v>491</v>
      </c>
      <c r="F137" s="43"/>
      <c r="G137" s="43"/>
    </row>
  </sheetData>
  <hyperlinks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4"/>
    <hyperlink r:id="rId33" ref="D35"/>
    <hyperlink r:id="rId34" ref="D36"/>
    <hyperlink r:id="rId35" ref="D37"/>
    <hyperlink r:id="rId36" ref="D38"/>
    <hyperlink r:id="rId37" ref="D39"/>
    <hyperlink r:id="rId38" ref="D40"/>
    <hyperlink r:id="rId39" ref="D41"/>
    <hyperlink r:id="rId40" ref="D42"/>
    <hyperlink r:id="rId41" ref="D43"/>
    <hyperlink r:id="rId42" ref="D44"/>
    <hyperlink r:id="rId43" ref="D45"/>
    <hyperlink r:id="rId44" ref="D46"/>
    <hyperlink r:id="rId45" ref="D47"/>
    <hyperlink r:id="rId46" ref="D48"/>
    <hyperlink r:id="rId47" ref="D49"/>
    <hyperlink r:id="rId48" ref="D50"/>
    <hyperlink r:id="rId49" ref="D52"/>
    <hyperlink r:id="rId50" ref="D53"/>
    <hyperlink r:id="rId51" ref="D54"/>
    <hyperlink r:id="rId52" ref="D55"/>
    <hyperlink r:id="rId53" ref="D56"/>
    <hyperlink r:id="rId54" ref="D57"/>
    <hyperlink r:id="rId55" ref="D58"/>
    <hyperlink r:id="rId56" ref="D59"/>
    <hyperlink r:id="rId57" ref="D60"/>
    <hyperlink r:id="rId58" ref="D61"/>
    <hyperlink r:id="rId59" ref="D62"/>
    <hyperlink r:id="rId60" ref="D63"/>
    <hyperlink r:id="rId61" ref="D64"/>
    <hyperlink r:id="rId62" ref="D65"/>
    <hyperlink r:id="rId63" ref="D66"/>
    <hyperlink r:id="rId64" ref="D67"/>
    <hyperlink r:id="rId65" ref="D68"/>
    <hyperlink r:id="rId66" ref="D69"/>
    <hyperlink r:id="rId67" ref="D70"/>
    <hyperlink r:id="rId68" ref="D71"/>
    <hyperlink r:id="rId69" ref="D72"/>
    <hyperlink r:id="rId70" ref="D73"/>
    <hyperlink r:id="rId71" ref="D74"/>
    <hyperlink r:id="rId72" ref="D75"/>
    <hyperlink r:id="rId73" ref="D76"/>
    <hyperlink r:id="rId74" ref="D77"/>
    <hyperlink r:id="rId75" ref="D78"/>
    <hyperlink r:id="rId76" ref="D79"/>
    <hyperlink r:id="rId77" ref="D80"/>
    <hyperlink r:id="rId78" ref="D81"/>
    <hyperlink r:id="rId79" ref="D82"/>
    <hyperlink r:id="rId80" ref="D83"/>
    <hyperlink r:id="rId81" ref="D84"/>
    <hyperlink r:id="rId82" ref="D85"/>
    <hyperlink r:id="rId83" ref="D86"/>
    <hyperlink r:id="rId84" ref="D87"/>
    <hyperlink r:id="rId85" ref="D88"/>
    <hyperlink r:id="rId86" ref="D89"/>
    <hyperlink r:id="rId87" ref="D90"/>
    <hyperlink r:id="rId88" ref="D91"/>
    <hyperlink r:id="rId89" ref="D92"/>
    <hyperlink r:id="rId90" ref="D93"/>
    <hyperlink r:id="rId91" ref="D94"/>
    <hyperlink r:id="rId92" ref="D95"/>
    <hyperlink r:id="rId93" ref="D96"/>
    <hyperlink r:id="rId94" ref="D97"/>
    <hyperlink r:id="rId95" ref="D98"/>
    <hyperlink r:id="rId96" ref="D99"/>
    <hyperlink r:id="rId97" ref="D100"/>
    <hyperlink r:id="rId98" ref="D101"/>
    <hyperlink r:id="rId99" ref="D102"/>
    <hyperlink r:id="rId100" ref="D103"/>
    <hyperlink r:id="rId101" ref="D104"/>
    <hyperlink r:id="rId102" ref="D105"/>
    <hyperlink r:id="rId103" ref="D106"/>
    <hyperlink r:id="rId104" ref="D107"/>
    <hyperlink r:id="rId105" ref="D108"/>
    <hyperlink r:id="rId106" ref="D109"/>
    <hyperlink r:id="rId107" ref="D110"/>
    <hyperlink r:id="rId108" ref="D111"/>
    <hyperlink r:id="rId109" ref="D112"/>
    <hyperlink r:id="rId110" ref="D113"/>
    <hyperlink r:id="rId111" ref="D114"/>
    <hyperlink r:id="rId112" ref="D115"/>
    <hyperlink r:id="rId113" ref="D116"/>
    <hyperlink r:id="rId114" ref="D117"/>
    <hyperlink r:id="rId115" ref="D118"/>
    <hyperlink r:id="rId116" ref="D119"/>
    <hyperlink r:id="rId117" ref="D121"/>
    <hyperlink r:id="rId118" ref="D122"/>
    <hyperlink r:id="rId119" ref="D123"/>
    <hyperlink r:id="rId120" ref="D124"/>
    <hyperlink r:id="rId121" ref="D125"/>
    <hyperlink r:id="rId122" ref="D126"/>
    <hyperlink r:id="rId123" ref="D127"/>
    <hyperlink r:id="rId124" ref="D129"/>
    <hyperlink r:id="rId125" ref="D131"/>
    <hyperlink r:id="rId126" ref="D134"/>
    <hyperlink r:id="rId127" ref="D136"/>
    <hyperlink r:id="rId128" ref="D137"/>
  </hyperlinks>
  <drawing r:id="rId129"/>
  <legacyDrawing r:id="rId130"/>
</worksheet>
</file>