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Original" sheetId="1" r:id="rId4"/>
    <sheet state="visible" name="Expanded" sheetId="2" r:id="rId5"/>
    <sheet state="hidden" name="Sheet1" sheetId="3" r:id="rId6"/>
  </sheets>
  <definedNames>
    <definedName hidden="1" localSheetId="1" name="_xlnm._FilterDatabase">Expanded!$A$23:$Z$623</definedName>
  </definedNames>
  <calcPr/>
</workbook>
</file>

<file path=xl/sharedStrings.xml><?xml version="1.0" encoding="utf-8"?>
<sst xmlns="http://schemas.openxmlformats.org/spreadsheetml/2006/main" count="2404" uniqueCount="735">
  <si>
    <t>KC Egyptian Zodiac Garden</t>
  </si>
  <si>
    <t>Linda Hall Library, UMKC Campus</t>
  </si>
  <si>
    <t>Map Link:</t>
  </si>
  <si>
    <t>https://www.munzee.com/map/9yuwpcc9z/16.0</t>
  </si>
  <si>
    <t>Kansas City, Missouri</t>
  </si>
  <si>
    <t>Garden is only for Egyption Zodiac Virtuals - 36 per type</t>
  </si>
  <si>
    <t>Total</t>
  </si>
  <si>
    <t>Reserved</t>
  </si>
  <si>
    <t>Deployed</t>
  </si>
  <si>
    <t>Unreserved</t>
  </si>
  <si>
    <t>Undeployed</t>
  </si>
  <si>
    <t>% Filled</t>
  </si>
  <si>
    <t>Nile</t>
  </si>
  <si>
    <t>Amon-Ra</t>
  </si>
  <si>
    <t>Mut</t>
  </si>
  <si>
    <t>Geb</t>
  </si>
  <si>
    <t>Osiris</t>
  </si>
  <si>
    <t>Isis</t>
  </si>
  <si>
    <t>Thoth</t>
  </si>
  <si>
    <t>Horus</t>
  </si>
  <si>
    <t>Anubis</t>
  </si>
  <si>
    <t>Seth</t>
  </si>
  <si>
    <t>Bastet</t>
  </si>
  <si>
    <t>Sekhmet</t>
  </si>
  <si>
    <t>Row</t>
  </si>
  <si>
    <t>Column</t>
  </si>
  <si>
    <t>Latitude</t>
  </si>
  <si>
    <t>Longitude</t>
  </si>
  <si>
    <t>Zodiac Munzee</t>
  </si>
  <si>
    <t>Username</t>
  </si>
  <si>
    <t>URL</t>
  </si>
  <si>
    <t>Number Reserved</t>
  </si>
  <si>
    <t>Number Deployed</t>
  </si>
  <si>
    <t>Comments (E.g., expected deploy date)</t>
  </si>
  <si>
    <t>Kcpride</t>
  </si>
  <si>
    <t>Daysleeperdot</t>
  </si>
  <si>
    <t>Please do NOT delete the following line. You will need it if you want to load the CSV file back to the map!</t>
  </si>
  <si>
    <t>URL: gardenpainter.ide.sk</t>
  </si>
  <si>
    <t>KC Egyptian Zodiac Garden (Expanded)</t>
  </si>
  <si>
    <t>Garden is only for Egyption Zodiac Virtuals - Any type of Zodiac can be deployed in open spaces</t>
  </si>
  <si>
    <t>Munzee</t>
  </si>
  <si>
    <t>Any Zodiac</t>
  </si>
  <si>
    <t>https://www.munzee.com/m/kcpride/12870/</t>
  </si>
  <si>
    <t>https://www.munzee.com/m/daysleeperdot/10213/</t>
  </si>
  <si>
    <t>leeh</t>
  </si>
  <si>
    <t>https://www.munzee.com/m/leeh/3264/</t>
  </si>
  <si>
    <t>https://www.munzee.com/m/kcpride/12869/</t>
  </si>
  <si>
    <t>https://www.munzee.com/m/daysleeperdot/10216/</t>
  </si>
  <si>
    <t>https://www.munzee.com/m/leeh/3262/</t>
  </si>
  <si>
    <t>https://www.munzee.com/m/kcpride/12867/</t>
  </si>
  <si>
    <t>https://www.munzee.com/m/daysleeperdot/10211/</t>
  </si>
  <si>
    <t>https://www.munzee.com/m/leeh/3259/</t>
  </si>
  <si>
    <t>https://www.munzee.com/m/kcpride/12865/</t>
  </si>
  <si>
    <t>https://www.munzee.com/m/daysleeperdot/10210/</t>
  </si>
  <si>
    <t>lison55</t>
  </si>
  <si>
    <t>https://www.munzee.com/m/lison55/5927</t>
  </si>
  <si>
    <t>https://www.munzee.com/m/kcpride/13652/</t>
  </si>
  <si>
    <t>https://www.munzee.com/m/daysleeperdot/10604/</t>
  </si>
  <si>
    <t>https://www.munzee.com/m/leeh/3373/</t>
  </si>
  <si>
    <t>https://www.munzee.com/m/kcpride/13656/</t>
  </si>
  <si>
    <t>https://www.munzee.com/m/daysleeperdot/10602/</t>
  </si>
  <si>
    <t>https://www.munzee.com/m/leeh/3371/</t>
  </si>
  <si>
    <t>https://www.munzee.com/m/kcpride/13654/</t>
  </si>
  <si>
    <t>https://www.munzee.com/m/daysleeperdot/10600/</t>
  </si>
  <si>
    <t>https://www.munzee.com/m/leeh/3370/</t>
  </si>
  <si>
    <t>https://www.munzee.com/m/kcpride/13655/</t>
  </si>
  <si>
    <t>https://www.munzee.com/m/daysleeperdot/10599/</t>
  </si>
  <si>
    <t>mandello</t>
  </si>
  <si>
    <t>https://www.munzee.com/m/mandello/8103/</t>
  </si>
  <si>
    <t>CoffeeEater</t>
  </si>
  <si>
    <t>https://www.munzee.com/m/CoffeeEater/4190/</t>
  </si>
  <si>
    <t>https://www.munzee.com/m/mandello/7754/</t>
  </si>
  <si>
    <t>ARENDT</t>
  </si>
  <si>
    <t>https://www.munzee.com/m/Arendt/2937/</t>
  </si>
  <si>
    <t>Robelwilson</t>
  </si>
  <si>
    <t>https://www.munzee.com/m/Robelwilson/18040/</t>
  </si>
  <si>
    <t>munzeeprof</t>
  </si>
  <si>
    <t>https://www.munzee.com/m/munzeeprof/13607/</t>
  </si>
  <si>
    <t>Lehmis</t>
  </si>
  <si>
    <t>https://www.munzee.com/m/Lehmis/3152/</t>
  </si>
  <si>
    <t>https://www.munzee.com/m/Robelwilson/18039/admin/</t>
  </si>
  <si>
    <t>redshark78</t>
  </si>
  <si>
    <t>https://www.munzee.com/m/redshark78/2888</t>
  </si>
  <si>
    <t>canman</t>
  </si>
  <si>
    <t>https://www.munzee.com/m/Canman/2403/admin/map/</t>
  </si>
  <si>
    <t>janzattic</t>
  </si>
  <si>
    <t>https://www.munzee.com/m/janzattic/7208/</t>
  </si>
  <si>
    <t>GothicRaven</t>
  </si>
  <si>
    <t>https://www.munzee.com/m/GothicRaven/</t>
  </si>
  <si>
    <t>erictheump</t>
  </si>
  <si>
    <t>https://www.munzee.com/m/erictheump/113</t>
  </si>
  <si>
    <t>barefootguru</t>
  </si>
  <si>
    <t>https://www.munzee.com/m/barefootguru/7275/</t>
  </si>
  <si>
    <t>Searays2</t>
  </si>
  <si>
    <t>https://www.munzee.com/m/Searays2/1140</t>
  </si>
  <si>
    <t>Reart</t>
  </si>
  <si>
    <t>https://www.munzee.com/m/Reart/724/</t>
  </si>
  <si>
    <t>bumble</t>
  </si>
  <si>
    <t>https://www.munzee.com/m/Bumble/3847/admin/</t>
  </si>
  <si>
    <t>https://www.munzee.com/m/CoffeeEater/4457/</t>
  </si>
  <si>
    <t>https://www.munzee.com/m/Lehmis/3469/</t>
  </si>
  <si>
    <t>kiitokurre</t>
  </si>
  <si>
    <t>https://www.munzee.com/m/Kiitokurre/7865/</t>
  </si>
  <si>
    <t>https://www.munzee.com/m/redshark78/3034</t>
  </si>
  <si>
    <t>Bisquick2</t>
  </si>
  <si>
    <t>https://www.munzee.com/m/Bisquick2/5228/</t>
  </si>
  <si>
    <t>https://www.munzee.com/m/lison55/6173</t>
  </si>
  <si>
    <t>roughdraft</t>
  </si>
  <si>
    <t>https://www.munzee.com/m/roughdraft/9477/</t>
  </si>
  <si>
    <t>https://www.munzee.com/m/erictheump/153</t>
  </si>
  <si>
    <t>moonster</t>
  </si>
  <si>
    <t>https://www.munzee.com/m/Moonster/14050/</t>
  </si>
  <si>
    <t>WanderingAus</t>
  </si>
  <si>
    <t>https://www.munzee.com/m/WanderingAus/27604/</t>
  </si>
  <si>
    <t>https://www.munzee.com/m/erictheump/111/</t>
  </si>
  <si>
    <t>Buckeyecacher111</t>
  </si>
  <si>
    <t>https://www.munzee.com/m/Buckeyecacher111/5640</t>
  </si>
  <si>
    <t>Setzerks</t>
  </si>
  <si>
    <t>https://www.munzee.com/m/setzerks/3150/</t>
  </si>
  <si>
    <t>https://www.munzee.com/m/erictheump/118</t>
  </si>
  <si>
    <t>https://www.munzee.com/m/janzattic/9536</t>
  </si>
  <si>
    <t>FlapperMK</t>
  </si>
  <si>
    <t>https://www.munzee.com/m/FlapperMK/168</t>
  </si>
  <si>
    <t>https://www.munzee.com/m/erictheump/115/</t>
  </si>
  <si>
    <t>georeyna</t>
  </si>
  <si>
    <t>https://www.munzee.com/m/georeyna/10853/</t>
  </si>
  <si>
    <t>KlassicKelly</t>
  </si>
  <si>
    <t>https://www.munzee.com/m/KlassicKelly/15426/</t>
  </si>
  <si>
    <t>https://www.munzee.com/m/CoffeeEater/4183/</t>
  </si>
  <si>
    <t>karen1962</t>
  </si>
  <si>
    <t>https://www.munzee.com/m/karen1962/6642/</t>
  </si>
  <si>
    <t>https://www.munzee.com/m/setzerks/2890/</t>
  </si>
  <si>
    <t>https://www.munzee.com/m/erictheump/154</t>
  </si>
  <si>
    <t>https://www.munzee.com/m/Kiitokurre/7867/</t>
  </si>
  <si>
    <t>https://www.munzee.com/m/setzerks/2887/</t>
  </si>
  <si>
    <t>https://www.munzee.com/m/erictheump/155</t>
  </si>
  <si>
    <t>hems79</t>
  </si>
  <si>
    <t>https://www.munzee.com/m/hems79/368/</t>
  </si>
  <si>
    <t>https://www.munzee.com/m/setzerks/2888/</t>
  </si>
  <si>
    <t>https://www.munzee.com/m/erictheump/156/</t>
  </si>
  <si>
    <t>lanyasummer</t>
  </si>
  <si>
    <t>https://www.munzee.com/m/Lanyasummer/4898/</t>
  </si>
  <si>
    <t>https://www.munzee.com/m/Moonster/14290/</t>
  </si>
  <si>
    <t>https://www.munzee.com/m/setzerks/2892/</t>
  </si>
  <si>
    <t>https://www.munzee.com/m/kcpride/24957/</t>
  </si>
  <si>
    <t>https://www.munzee.com/m/daysleeperdot/14314/</t>
  </si>
  <si>
    <t>https://www.munzee.com/m/leeh/4437/</t>
  </si>
  <si>
    <t>https://www.munzee.com/m/kcpride/24956/</t>
  </si>
  <si>
    <t>https://www.munzee.com/m/daysleeperdot/14310/</t>
  </si>
  <si>
    <t>https://www.munzee.com/m/leeh/4436/</t>
  </si>
  <si>
    <t>https://www.munzee.com/m/kcpride/24954/</t>
  </si>
  <si>
    <t>https://www.munzee.com/m/daysleeperdot/14309/</t>
  </si>
  <si>
    <t>https://www.munzee.com/m/leeh/4435/</t>
  </si>
  <si>
    <t>https://www.munzee.com/m/kcpride/24953/</t>
  </si>
  <si>
    <t>https://www.munzee.com/m/daysleeperdot/14308/</t>
  </si>
  <si>
    <t>kwd</t>
  </si>
  <si>
    <t>https://www.munzee.com/m/kwd/14094/</t>
  </si>
  <si>
    <t>https://www.munzee.com/m/kcpride/29030/</t>
  </si>
  <si>
    <t>https://www.munzee.com/m/daysleeperdot/15286/</t>
  </si>
  <si>
    <t>https://www.munzee.com/m/leeh/4833/</t>
  </si>
  <si>
    <t>https://www.munzee.com/m/kcpride/29029/</t>
  </si>
  <si>
    <t>https://www.munzee.com/m/daysleeperdot/15285/</t>
  </si>
  <si>
    <t>https://www.munzee.com/m/leeh/4829/</t>
  </si>
  <si>
    <t>https://www.munzee.com/m/kcpride/29027/</t>
  </si>
  <si>
    <t>https://www.munzee.com/m/daysleeperdot/15282/</t>
  </si>
  <si>
    <t>https://www.munzee.com/m/leeh/4828/</t>
  </si>
  <si>
    <t>https://www.munzee.com/m/kcpride/29024/</t>
  </si>
  <si>
    <t>https://www.munzee.com/m/daysleeperdot/15284/</t>
  </si>
  <si>
    <t>https://www.munzee.com/m/kwd/17297/</t>
  </si>
  <si>
    <t>https://www.munzee.com/m/munzeeprof/22879/</t>
  </si>
  <si>
    <t>timandweze</t>
  </si>
  <si>
    <t>https://www.munzee.com/m/timandweze/16025</t>
  </si>
  <si>
    <t>andrewbmbox</t>
  </si>
  <si>
    <t>https://www.munzee.com/m/andrewbmbox/4952/</t>
  </si>
  <si>
    <t>https://www.munzee.com/m/munzeeprof/22876/</t>
  </si>
  <si>
    <t>MarkCase</t>
  </si>
  <si>
    <t>https://www.munzee.com/m/markcase/10166/</t>
  </si>
  <si>
    <t>https://www.munzee.com/m/andrewbmbox/4954/</t>
  </si>
  <si>
    <t>nyisutter</t>
  </si>
  <si>
    <t>https://www.munzee.com/m/nyisutter/12032/</t>
  </si>
  <si>
    <t>jeffeth</t>
  </si>
  <si>
    <t>https://www.munzee.com/m/Jeffeth/5976/</t>
  </si>
  <si>
    <t>https://www.munzee.com/m/andrewbmbox/4955/</t>
  </si>
  <si>
    <t>rgforsythe</t>
  </si>
  <si>
    <t>https://www.munzee.com/m/rgforsythe/15487/</t>
  </si>
  <si>
    <t>https://www.munzee.com/m/Jeffeth/5975</t>
  </si>
  <si>
    <t>https://www.munzee.com/m/erictheump/1199/</t>
  </si>
  <si>
    <t>https://www.munzee.com/m/munzeeprof/26187/</t>
  </si>
  <si>
    <t>https://www.munzee.com/m/andrewbmbox/5124/</t>
  </si>
  <si>
    <t>pikespice</t>
  </si>
  <si>
    <t>https://www.munzee.com/m/pikespice/15294/</t>
  </si>
  <si>
    <t>https://www.munzee.com/m/munzeeprof/26186/</t>
  </si>
  <si>
    <t>https://www.munzee.com/m/andrewbmbox/5126/</t>
  </si>
  <si>
    <t>IggiePiggie</t>
  </si>
  <si>
    <t>https://www.munzee.com/m/IggiePiggie/6678/</t>
  </si>
  <si>
    <t>teamsturms</t>
  </si>
  <si>
    <t>https://www.munzee.com/m/teamsturms/9529/</t>
  </si>
  <si>
    <t>https://www.munzee.com/m/andrewbmbox/5128/</t>
  </si>
  <si>
    <t>Karen1962</t>
  </si>
  <si>
    <t>https://www.munzee.com/m/karen1962/11232/</t>
  </si>
  <si>
    <t>https://www.munzee.com/m/Buckeyecacher111/10759/</t>
  </si>
  <si>
    <t>mobility</t>
  </si>
  <si>
    <t>https://www.munzee.com/m/mobility/16808/</t>
  </si>
  <si>
    <t>https://www.munzee.com/m/erictheump/1444/</t>
  </si>
  <si>
    <t>https://www.munzee.com/m/setzerks/3648/</t>
  </si>
  <si>
    <t>J1Huisman</t>
  </si>
  <si>
    <t>https://www.munzee.com/m/J1Huisman/16914/</t>
  </si>
  <si>
    <t>https://www.munzee.com/m/erictheump/1198/</t>
  </si>
  <si>
    <t>https://www.munzee.com/m/setzerks/3647/</t>
  </si>
  <si>
    <t>CarlisleCachers</t>
  </si>
  <si>
    <t>https://www.munzee.com/m/CarlisleCachers/10084</t>
  </si>
  <si>
    <t>https://www.munzee.com/m/erictheump/1196/</t>
  </si>
  <si>
    <t>https://www.munzee.com/m/setzerks/3645/</t>
  </si>
  <si>
    <t>https://www.munzee.com/m/kwd/14091/</t>
  </si>
  <si>
    <t>https://www.munzee.com/m/erictheump/1193/</t>
  </si>
  <si>
    <t>https://www.munzee.com/m/setzerks/3644/</t>
  </si>
  <si>
    <t>92Supercoupe</t>
  </si>
  <si>
    <t>https://www.munzee.com/m/92Supercoupe/12163</t>
  </si>
  <si>
    <t>https://www.munzee.com/m/pikespice/13208/</t>
  </si>
  <si>
    <t>https://www.munzee.com/m/setzerks/3983/</t>
  </si>
  <si>
    <t>https://www.munzee.com/m/hems79/8432/</t>
  </si>
  <si>
    <t>https://www.munzee.com/m/erictheump/1448/</t>
  </si>
  <si>
    <t>https://www.munzee.com/m/setzerks/3982/</t>
  </si>
  <si>
    <t>https://www.munzee.com/m/timandweze/19514</t>
  </si>
  <si>
    <t>https://www.munzee.com/m/erictheump/1450/</t>
  </si>
  <si>
    <t>https://www.munzee.com/m/setzerks/3979/</t>
  </si>
  <si>
    <t>Centern</t>
  </si>
  <si>
    <t>https://www.munzee.com/m/Centern/11147/</t>
  </si>
  <si>
    <t>https://www.munzee.com/m/erictheump/1446/</t>
  </si>
  <si>
    <t>ch86</t>
  </si>
  <si>
    <t>https://www.munzee.com/m/CH86/933/</t>
  </si>
  <si>
    <t>https://www.munzee.com/m/setzerks/3978/</t>
  </si>
  <si>
    <t>Mattie</t>
  </si>
  <si>
    <t>https://www.munzee.com/m/Mattie/18273/</t>
  </si>
  <si>
    <t>https://www.munzee.com/m/kcpride/14328/</t>
  </si>
  <si>
    <t>https://www.munzee.com/m/daysleeperdot/10950/</t>
  </si>
  <si>
    <t>https://www.munzee.com/m/leeh/3484/</t>
  </si>
  <si>
    <t>https://www.munzee.com/m/kcpride/14327/</t>
  </si>
  <si>
    <t>https://www.munzee.com/m/daysleeperdot/10949/</t>
  </si>
  <si>
    <t>https://www.munzee.com/m/leeh/3483/</t>
  </si>
  <si>
    <t>https://www.munzee.com/m/kcpride/14325/</t>
  </si>
  <si>
    <t>https://www.munzee.com/m/daysleeperdot/10943/</t>
  </si>
  <si>
    <t>https://www.munzee.com/m/leeh/3482/</t>
  </si>
  <si>
    <t>https://www.munzee.com/m/kcpride/14323/</t>
  </si>
  <si>
    <t>https://www.munzee.com/m/daysleeperdot/10945/</t>
  </si>
  <si>
    <t>https://www.munzee.com/m/timandweze/10057</t>
  </si>
  <si>
    <t>https://www.munzee.com/m/kcpride/30360/</t>
  </si>
  <si>
    <t>https://www.munzee.com/m/daysleeperdot/15796/</t>
  </si>
  <si>
    <t>https://www.munzee.com/m/leeh/5003/</t>
  </si>
  <si>
    <t>https://www.munzee.com/m/kcpride/30358/</t>
  </si>
  <si>
    <t>https://www.munzee.com/m/daysleeperdot/15794/</t>
  </si>
  <si>
    <t>https://www.munzee.com/m/leeh/5002/</t>
  </si>
  <si>
    <t>https://www.munzee.com/m/kcpride/30357/</t>
  </si>
  <si>
    <t>https://www.munzee.com/m/daysleeperdot/15788/</t>
  </si>
  <si>
    <t>https://www.munzee.com/m/leeh/5001/</t>
  </si>
  <si>
    <t>https://www.munzee.com/m/kcpride/30356/</t>
  </si>
  <si>
    <t>https://www.munzee.com/m/daysleeperdot/15787/</t>
  </si>
  <si>
    <t>https://www.munzee.com/m/kwd/18306</t>
  </si>
  <si>
    <t>https://www.munzee.com/m/munzeeprof/14878/</t>
  </si>
  <si>
    <t>https://www.munzee.com/m/Searays2/1315</t>
  </si>
  <si>
    <t>https://www.munzee.com/m/nyisutter/8733/</t>
  </si>
  <si>
    <t>https://www.munzee.com/m/munzeeprof/14871/</t>
  </si>
  <si>
    <t>Bouffe</t>
  </si>
  <si>
    <t>https://www.munzee.com/m/Bouffe/281/</t>
  </si>
  <si>
    <t>https://www.munzee.com/m/Kiitokurre/8101/</t>
  </si>
  <si>
    <t>https://www.munzee.com/m/munzeeprof/14870/</t>
  </si>
  <si>
    <t>WantingSnow</t>
  </si>
  <si>
    <t>https://www.munzee.com/m/WantingSnow/1744/</t>
  </si>
  <si>
    <t>https://www.munzee.com/m/Moonster/14612/</t>
  </si>
  <si>
    <t>https://www.munzee.com/m/lison55/6456/</t>
  </si>
  <si>
    <t>https://www.munzee.com/m/Bouffe/280/</t>
  </si>
  <si>
    <t>https://www.munzee.com/m/erictheump/197/</t>
  </si>
  <si>
    <t>https://www.munzee.com/m/munzeeprof/28012/</t>
  </si>
  <si>
    <t>https://www.munzee.com/m/Mattie/19058/</t>
  </si>
  <si>
    <t>https://www.munzee.com/m/mobility/17441/</t>
  </si>
  <si>
    <t>https://www.munzee.com/m/munzeeprof/28006/</t>
  </si>
  <si>
    <t>https://www.munzee.com/m/andrewbmbox/5183/</t>
  </si>
  <si>
    <t>https://www.munzee.com/m/IggiePiggie/7155/</t>
  </si>
  <si>
    <t>jafo43</t>
  </si>
  <si>
    <t>https://www.munzee.com/m/Jafo43/31813</t>
  </si>
  <si>
    <t>https://www.munzee.com/m/andrewbmbox/5185/</t>
  </si>
  <si>
    <t>https://www.munzee.com/m/WanderingAus/31587/</t>
  </si>
  <si>
    <t>https://www.munzee.com/m/teamsturms/10389/</t>
  </si>
  <si>
    <t>https://www.munzee.com/m/92Supercoupe/16404</t>
  </si>
  <si>
    <t>https://www.munzee.com/m/erictheump/1548/</t>
  </si>
  <si>
    <t>https://www.munzee.com/m/Buckeyecacher111/3461/</t>
  </si>
  <si>
    <t>https://www.munzee.com/m/setzerks/2961/</t>
  </si>
  <si>
    <t>https://www.munzee.com/m/erictheump/199/</t>
  </si>
  <si>
    <t>123xilef</t>
  </si>
  <si>
    <t>https://www.munzee.com/m/123xilef/9780/</t>
  </si>
  <si>
    <t>https://www.munzee.com/m/setzerks/2959/</t>
  </si>
  <si>
    <t>https://www.munzee.com/m/erictheump/200/</t>
  </si>
  <si>
    <t>https://www.munzee.com/m/IggiePiggie/2916/</t>
  </si>
  <si>
    <t>https://www.munzee.com/m/setzerks/2958/</t>
  </si>
  <si>
    <t>https://www.munzee.com/m/erictheump/202/</t>
  </si>
  <si>
    <t>https://www.munzee.com/m/teamsturms/5441/</t>
  </si>
  <si>
    <t>https://www.munzee.com/m/setzerks/2962/</t>
  </si>
  <si>
    <t>duncdonut73</t>
  </si>
  <si>
    <t>https://www.munzee.com/m/duncdonut73/3887/</t>
  </si>
  <si>
    <t>Majsan</t>
  </si>
  <si>
    <t>https://www.munzee.com/m/Majsan/13245/</t>
  </si>
  <si>
    <t>https://www.munzee.com/m/setzerks/4253/</t>
  </si>
  <si>
    <t>https://www.munzee.com/m/erictheump/1545/</t>
  </si>
  <si>
    <t>https://www.munzee.com/m/WanderingAus/31588/</t>
  </si>
  <si>
    <t>https://www.munzee.com/m/rgforsythe/18585/</t>
  </si>
  <si>
    <t>https://www.munzee.com/m/erictheump/1543/</t>
  </si>
  <si>
    <t>https://www.munzee.com/m/timandweze/20529</t>
  </si>
  <si>
    <t>https://www.munzee.com/m/setzerks/4252/</t>
  </si>
  <si>
    <t>https://www.munzee.com/m/erictheump/1540/</t>
  </si>
  <si>
    <t>https://www.munzee.com/m/markcase/11150/</t>
  </si>
  <si>
    <t>https://www.munzee.com/m/setzerks/4257/</t>
  </si>
  <si>
    <t>Kpcrystal07</t>
  </si>
  <si>
    <t>https://www.munzee.com/m/kpcrystal07/27933/</t>
  </si>
  <si>
    <t>https://www.munzee.com/m/kcpride/15498/</t>
  </si>
  <si>
    <t>https://www.munzee.com/m/daysleeperdot/11507/</t>
  </si>
  <si>
    <t>https://www.munzee.com/m/leeh/3624/</t>
  </si>
  <si>
    <t>https://www.munzee.com/m/kcpride/15495/</t>
  </si>
  <si>
    <t>https://www.munzee.com/m/daysleeperdot/11506/</t>
  </si>
  <si>
    <t>https://www.munzee.com/m/leeh/3623/</t>
  </si>
  <si>
    <t>https://www.munzee.com/m/kcpride/15494/</t>
  </si>
  <si>
    <t>https://www.munzee.com/m/daysleeperdot/11505/</t>
  </si>
  <si>
    <t>https://www.munzee.com/m/andrewbmbox/4573/</t>
  </si>
  <si>
    <t>https://www.munzee.com/m/kcpride/15493/</t>
  </si>
  <si>
    <t>https://www.munzee.com/m/daysleeperdot/11504/</t>
  </si>
  <si>
    <t>https://www.munzee.com/m/andrewbmbox/4603/</t>
  </si>
  <si>
    <t>https://www.munzee.com/m/kcpride/16682/</t>
  </si>
  <si>
    <t>https://www.munzee.com/m/daysleeperdot/12146/</t>
  </si>
  <si>
    <t>https://www.munzee.com/m/leeh/3746/</t>
  </si>
  <si>
    <t>https://www.munzee.com/m/kcpride/16681/</t>
  </si>
  <si>
    <t>https://www.munzee.com/m/daysleeperdot/12151/</t>
  </si>
  <si>
    <t>https://www.munzee.com/m/leeh/3745/</t>
  </si>
  <si>
    <t>https://www.munzee.com/m/kcpride/16679/</t>
  </si>
  <si>
    <t>https://www.munzee.com/m/daysleeperdot/12150/</t>
  </si>
  <si>
    <t>https://www.munzee.com/m/leeh/3744/</t>
  </si>
  <si>
    <t>https://www.munzee.com/m/kcpride/16677/</t>
  </si>
  <si>
    <t>https://www.munzee.com/m/daysleeperdot/12149/</t>
  </si>
  <si>
    <t>https://www.munzee.com/m/andrewbmbox/4604/</t>
  </si>
  <si>
    <t>FindersGirl</t>
  </si>
  <si>
    <t>https://www.munzee.com/m/FindersGirl/7164/</t>
  </si>
  <si>
    <t>https://www.munzee.com/m/nyisutter/9358/</t>
  </si>
  <si>
    <t>https://www.munzee.com/m/munzeeprof/16421/</t>
  </si>
  <si>
    <t>https://www.munzee.com/m/redshark78/3574/</t>
  </si>
  <si>
    <t>https://www.munzee.com/m/Bisquick2/6166/</t>
  </si>
  <si>
    <t>https://www.munzee.com/m/FindersGirl/7160/</t>
  </si>
  <si>
    <t>esorylime</t>
  </si>
  <si>
    <t>https://www.munzee.com/m/Esorylime/1279/</t>
  </si>
  <si>
    <t>https://www.munzee.com/m/Moonster/15470/</t>
  </si>
  <si>
    <t>Simpso92</t>
  </si>
  <si>
    <t>https://www.munzee.com/m/Simpso92/1577/</t>
  </si>
  <si>
    <t>https://www.munzee.com/m/timandweze/12053</t>
  </si>
  <si>
    <t>Quietriots</t>
  </si>
  <si>
    <t>https://www.munzee.com/m/Quietriots/1421/</t>
  </si>
  <si>
    <t>https://www.munzee.com/m/erictheump/308/</t>
  </si>
  <si>
    <t>https://www.munzee.com/m/munzeeprof/17813/</t>
  </si>
  <si>
    <t>https://www.munzee.com/m/kwd/11371/</t>
  </si>
  <si>
    <t>https://www.munzee.com/m/andrewbmbox/4607/</t>
  </si>
  <si>
    <t>https://www.munzee.com/m/munzeeprof/17812/</t>
  </si>
  <si>
    <t>https://www.munzee.com/m/Jafo43/22946</t>
  </si>
  <si>
    <t>https://www.munzee.com/m/Canman/2602/</t>
  </si>
  <si>
    <t>https://www.munzee.com/m/munzeeprof/17810/</t>
  </si>
  <si>
    <t>https://www.munzee.com/m/IggiePiggie/3612/</t>
  </si>
  <si>
    <t>nyboss</t>
  </si>
  <si>
    <t>https://www.munzee.com/m/nyboss/12044/</t>
  </si>
  <si>
    <t>https://www.munzee.com/m/nyisutter/9911/</t>
  </si>
  <si>
    <t>https://www.munzee.com/m/WanderingAus/27599/</t>
  </si>
  <si>
    <t>https://www.munzee.com/m/erictheump/365/</t>
  </si>
  <si>
    <t>https://www.munzee.com/m/setzerks/2986/</t>
  </si>
  <si>
    <t>https://www.munzee.com/m/Canman/2540/</t>
  </si>
  <si>
    <t>https://www.munzee.com/m/erictheump/313/</t>
  </si>
  <si>
    <t>https://www.munzee.com/m/setzerks/2987/</t>
  </si>
  <si>
    <t>https://www.munzee.com/m/WanderingAus/27602/</t>
  </si>
  <si>
    <t>https://www.munzee.com/m/erictheump/312/</t>
  </si>
  <si>
    <t>https://www.munzee.com/m/setzerks/2988/</t>
  </si>
  <si>
    <t>https://www.munzee.com/m/georeyna/10579/</t>
  </si>
  <si>
    <t>https://www.munzee.com/m/erictheump/309/</t>
  </si>
  <si>
    <t>https://www.munzee.com/m/setzerks/2990/</t>
  </si>
  <si>
    <t>https://www.munzee.com/m/georeyna/10860/</t>
  </si>
  <si>
    <t>https://www.munzee.com/m/FindersGirl/7161/</t>
  </si>
  <si>
    <t>https://www.munzee.com/m/duncdonut73/3860/</t>
  </si>
  <si>
    <t>https://www.munzee.com/m/setzerks/3074/</t>
  </si>
  <si>
    <t>https://www.munzee.com/m/erictheump/366</t>
  </si>
  <si>
    <t>https://www.munzee.com/m/georeyna/10715/</t>
  </si>
  <si>
    <t>https://www.munzee.com/m/setzerks/3073/</t>
  </si>
  <si>
    <t>https://www.munzee.com/m/erictheump/367</t>
  </si>
  <si>
    <t>HiTechMD</t>
  </si>
  <si>
    <t>https://www.munzee.com/m/HiTechMD/11229/</t>
  </si>
  <si>
    <t>https://www.munzee.com/m/setzerks/3071/</t>
  </si>
  <si>
    <t>https://www.munzee.com/m/erictheump/370</t>
  </si>
  <si>
    <t>jacksparrow</t>
  </si>
  <si>
    <t>https://www.munzee.com/m/JackSparrow/28443/</t>
  </si>
  <si>
    <t>https://www.munzee.com/m/setzerks/3070/</t>
  </si>
  <si>
    <t>https://www.munzee.com/m/georeyna/10714/</t>
  </si>
  <si>
    <t>https://www.munzee.com/m/kcpride/20127/</t>
  </si>
  <si>
    <t>https://www.munzee.com/m/daysleeperdot/12921/</t>
  </si>
  <si>
    <t>https://www.munzee.com/m/leeh/3868/</t>
  </si>
  <si>
    <t>https://www.munzee.com/m/kcpride/20126/</t>
  </si>
  <si>
    <t>https://www.munzee.com/m/daysleeperdot/12920/</t>
  </si>
  <si>
    <t>https://www.munzee.com/m/leeh/3867/</t>
  </si>
  <si>
    <t>https://www.munzee.com/m/kcpride/20125/</t>
  </si>
  <si>
    <t>https://www.munzee.com/m/daysleeperdot/12918/</t>
  </si>
  <si>
    <t>https://www.munzee.com/m/leeh/3865/</t>
  </si>
  <si>
    <t>https://www.munzee.com/m/kcpride/20122/</t>
  </si>
  <si>
    <t>https://www.munzee.com/m/daysleeperdot/12917/</t>
  </si>
  <si>
    <t>https://www.munzee.com/m/Mattie/14968/</t>
  </si>
  <si>
    <t>https://www.munzee.com/m/kcpride/18098/</t>
  </si>
  <si>
    <t>https://www.munzee.com/m/daysleeperdot/12550/</t>
  </si>
  <si>
    <t>https://www.munzee.com/m/leeh/3796/</t>
  </si>
  <si>
    <t>https://www.munzee.com/m/kcpride/18095/</t>
  </si>
  <si>
    <t>https://www.munzee.com/m/daysleeperdot/12552/</t>
  </si>
  <si>
    <t>TheLabGuys</t>
  </si>
  <si>
    <t>https://www.munzee.com/m/TheLabGuys/8172/</t>
  </si>
  <si>
    <t>https://www.munzee.com/m/kcpride/18091/</t>
  </si>
  <si>
    <t>https://www.munzee.com/m/daysleeperdot/12547/</t>
  </si>
  <si>
    <t>https://www.munzee.com/m/teamsturms/5448/</t>
  </si>
  <si>
    <t>https://www.munzee.com/m/mobility/13455/</t>
  </si>
  <si>
    <t>https://www.munzee.com/m/CarlisleCachers/7787</t>
  </si>
  <si>
    <t>https://www.munzee.com/m/duncdonut73/3896/</t>
  </si>
  <si>
    <t>https://www.munzee.com/m/munzeeprof/19940/</t>
  </si>
  <si>
    <t>https://www.munzee.com/m/kwd/12415/</t>
  </si>
  <si>
    <t>https://www.munzee.com/m/andrewbmbox/4696/</t>
  </si>
  <si>
    <t>https://www.munzee.com/m/munzeeprof/19939/</t>
  </si>
  <si>
    <t>BluePoppy</t>
  </si>
  <si>
    <t>https://www.munzee.com/m/BluePoppy/4288/</t>
  </si>
  <si>
    <t>https://www.munzee.com/m/timandweze/13735</t>
  </si>
  <si>
    <t>https://www.munzee.com/m/andrewbmbox/4697/</t>
  </si>
  <si>
    <t>https://www.munzee.com/m/CoffeeEater/7186/</t>
  </si>
  <si>
    <t>poshrule</t>
  </si>
  <si>
    <t>https://www.munzee.com/m/poshrule/4614/admin/</t>
  </si>
  <si>
    <t>https://www.munzee.com/m/andrewbmbox/4699/</t>
  </si>
  <si>
    <t>https://www.munzee.com/m/janzattic/10079</t>
  </si>
  <si>
    <t>https://www.munzee.com/m/erictheump/562/</t>
  </si>
  <si>
    <t>https://www.munzee.com/m/munzeeprof/18980/</t>
  </si>
  <si>
    <t>https://www.munzee.com/m/KlassicKelly/15428/</t>
  </si>
  <si>
    <t>https://www.munzee.com/m/WanderingAus/27598/</t>
  </si>
  <si>
    <t>https://www.munzee.com/m/munzeeprof/18983/</t>
  </si>
  <si>
    <t>https://www.munzee.com/m/duncdonut73/3895/</t>
  </si>
  <si>
    <t>https://www.munzee.com/m/timandweze/12964/</t>
  </si>
  <si>
    <t>https://www.munzee.com/m/andrewbmbox/4638/</t>
  </si>
  <si>
    <t>https://www.munzee.com/m/KlassicKelly/15424/</t>
  </si>
  <si>
    <t>Charlottedavina</t>
  </si>
  <si>
    <t>https://www.munzee.com/m/charlottedavina/3960/</t>
  </si>
  <si>
    <t>https://www.munzee.com/m/lison55/8214</t>
  </si>
  <si>
    <t>https://www.munzee.com/m/kwd/11896/</t>
  </si>
  <si>
    <t>https://www.munzee.com/m/erictheump/476/</t>
  </si>
  <si>
    <t>https://www.munzee.com/m/setzerks/3189/</t>
  </si>
  <si>
    <t>https://www.munzee.com/m/KlassicKelly/16443/</t>
  </si>
  <si>
    <t>https://www.munzee.com/m/erictheump/563/</t>
  </si>
  <si>
    <t>https://www.munzee.com/m/setzerks/3188/</t>
  </si>
  <si>
    <t>https://www.munzee.com/m/KlassicKelly/16436/</t>
  </si>
  <si>
    <t>https://www.munzee.com/m/erictheump/568/</t>
  </si>
  <si>
    <t>https://www.munzee.com/m/setzerks/3187/</t>
  </si>
  <si>
    <t>https://www.munzee.com/m/KlassicKelly/16434/</t>
  </si>
  <si>
    <t>https://www.munzee.com/m/erictheump/569/</t>
  </si>
  <si>
    <t>https://www.munzee.com/m/setzerks/3184/</t>
  </si>
  <si>
    <t>https://www.munzee.com/m/KlassicKelly/16435/</t>
  </si>
  <si>
    <t>NYBOSS</t>
  </si>
  <si>
    <t>https://www.munzee.com/m/nyboss/13400/admin/</t>
  </si>
  <si>
    <t>https://www.munzee.com/m/duncdonut73/3888/</t>
  </si>
  <si>
    <t>https://www.munzee.com/m/setzerks/3152/</t>
  </si>
  <si>
    <t>https://www.munzee.com/m/erictheump/472/</t>
  </si>
  <si>
    <t>https://www.munzee.com/m/georeyna/10861/</t>
  </si>
  <si>
    <t>https://www.munzee.com/m/setzerks/3149/</t>
  </si>
  <si>
    <t>https://www.munzee.com/m/erictheump/471/</t>
  </si>
  <si>
    <t>annabanana</t>
  </si>
  <si>
    <t>https://www.munzee.com/m/annabanana/17833/</t>
  </si>
  <si>
    <t>https://www.munzee.com/m/setzerks/3146/</t>
  </si>
  <si>
    <t>https://www.munzee.com/m/TheLabGuys/8179/</t>
  </si>
  <si>
    <t>https://www.munzee.com/m/92Supercoupe/9638/</t>
  </si>
  <si>
    <t>https://www.munzee.com/m/pikespice/10569/</t>
  </si>
  <si>
    <t>https://www.munzee.com/m/TheLabGuys/8177/</t>
  </si>
  <si>
    <t>https://www.munzee.com/m/kcpride/26257/</t>
  </si>
  <si>
    <t>https://www.munzee.com/m/daysleeperdot/14721/</t>
  </si>
  <si>
    <t>https://www.munzee.com/m/leeh/4580/</t>
  </si>
  <si>
    <t>https://www.munzee.com/m/kcpride/26256/</t>
  </si>
  <si>
    <t>https://www.munzee.com/m/daysleeperdot/14718/</t>
  </si>
  <si>
    <t>https://www.munzee.com/m/leeh/4579/</t>
  </si>
  <si>
    <t>https://www.munzee.com/m/kcpride/26255/</t>
  </si>
  <si>
    <t>https://www.munzee.com/m/daysleeperdot/14716/</t>
  </si>
  <si>
    <t>https://www.munzee.com/m/leeh/4576/</t>
  </si>
  <si>
    <t>https://www.munzee.com/m/kcpride/26254/</t>
  </si>
  <si>
    <t>https://www.munzee.com/m/daysleeperdot/14713/</t>
  </si>
  <si>
    <t>https://www.munzee.com/m/kwd/15087/</t>
  </si>
  <si>
    <t>https://www.munzee.com/m/kcpride/23035/</t>
  </si>
  <si>
    <t>https://www.munzee.com/m/daysleeperdot/13883/</t>
  </si>
  <si>
    <t>https://www.munzee.com/m/leeh/4240/</t>
  </si>
  <si>
    <t>https://www.munzee.com/m/kcpride/23033/</t>
  </si>
  <si>
    <t>https://www.munzee.com/m/daysleeperdot/13877/</t>
  </si>
  <si>
    <t>https://www.munzee.com/m/leeh/4237/</t>
  </si>
  <si>
    <t>https://www.munzee.com/m/kcpride/23029/</t>
  </si>
  <si>
    <t>https://www.munzee.com/m/daysleeperdot/13875/</t>
  </si>
  <si>
    <t>https://www.munzee.com/m/leeh/4238/</t>
  </si>
  <si>
    <t>https://www.munzee.com/m/kcpride/23027/</t>
  </si>
  <si>
    <t>https://www.munzee.com/m/daysleeperdot/13874/</t>
  </si>
  <si>
    <t>https://www.munzee.com/m/nyisutter/11536/</t>
  </si>
  <si>
    <t>https://www.munzee.com/m/munzeeprof/24980/</t>
  </si>
  <si>
    <t>https://www.munzee.com/m/andrewbmbox/5062/</t>
  </si>
  <si>
    <t>https://www.munzee.com/m/CarlisleCachers/10933</t>
  </si>
  <si>
    <t>https://www.munzee.com/m/munzeeprof/24975/</t>
  </si>
  <si>
    <t>https://www.munzee.com/m/andrewbmbox/5063/</t>
  </si>
  <si>
    <t>https://www.munzee.com/m/nyisutter/12564/</t>
  </si>
  <si>
    <t>https://www.munzee.com/m/timandweze/17038</t>
  </si>
  <si>
    <t>https://www.munzee.com/m/andrewbmbox/5064/</t>
  </si>
  <si>
    <t>https://www.munzee.com/m/J1Huisman/17669/</t>
  </si>
  <si>
    <t>mding4gold</t>
  </si>
  <si>
    <t>https://www.munzee.com/m/mding4gold/10801</t>
  </si>
  <si>
    <t>https://www.munzee.com/m/teamsturms/8405/</t>
  </si>
  <si>
    <t>https://www.munzee.com/m/erictheump/1263/</t>
  </si>
  <si>
    <t>https://www.munzee.com/m/munzeeprof/21387/</t>
  </si>
  <si>
    <t>https://www.munzee.com/m/JackSparrow/32638/admin/map/</t>
  </si>
  <si>
    <t>https://www.munzee.com/m/kwd/13417/</t>
  </si>
  <si>
    <t>https://www.munzee.com/m/munzeeprof/21386/</t>
  </si>
  <si>
    <t>https://www.munzee.com/m/timandweze/15111</t>
  </si>
  <si>
    <t>Beermaven</t>
  </si>
  <si>
    <t>Munzee. 21st Century Scavenger Hunt. Munzee Details - KC Egyptian Zodiac garden Sekhmet by Beermaven</t>
  </si>
  <si>
    <t>https://www.munzee.com/m/andrewbmbox/4908/</t>
  </si>
  <si>
    <t>https://www.munzee.com/m/pikespice/12193/</t>
  </si>
  <si>
    <t>https://www.munzee.com/m/lison55/9775</t>
  </si>
  <si>
    <t>https://www.munzee.com/m/andrewbmbox/4909/</t>
  </si>
  <si>
    <t>https://www.munzee.com/m/Bisquick2/8587/</t>
  </si>
  <si>
    <t>https://www.munzee.com/m/erictheump/1056/</t>
  </si>
  <si>
    <t>https://www.munzee.com/m/setzerks/3690/</t>
  </si>
  <si>
    <t>https://www.munzee.com/m/teamsturms/8406/</t>
  </si>
  <si>
    <t>https://www.munzee.com/m/erictheump/1260/</t>
  </si>
  <si>
    <t>https://www.munzee.com/m/setzerks/3686/</t>
  </si>
  <si>
    <t>https://www.munzee.com/m/charlottedavina/6112/</t>
  </si>
  <si>
    <t>https://www.munzee.com/m/erictheump/1261/</t>
  </si>
  <si>
    <t>https://www.munzee.com/m/setzerks/3685/</t>
  </si>
  <si>
    <t>https://www.munzee.com/m/Mattie/17313/</t>
  </si>
  <si>
    <t>https://www.munzee.com/m/karen1962/10557/</t>
  </si>
  <si>
    <t>https://www.munzee.com/m/setzerks/3684/</t>
  </si>
  <si>
    <t>https://www.munzee.com/m/Buckeyecacher111/9554/</t>
  </si>
  <si>
    <t>https://www.munzee.com/m/Quietriots/5167/</t>
  </si>
  <si>
    <t>https://www.munzee.com/m/setzerks/3607/</t>
  </si>
  <si>
    <t>https://www.munzee.com/m/CoffeeEater/8001/</t>
  </si>
  <si>
    <t>https://www.munzee.com/m/andrewbmbox/4911/</t>
  </si>
  <si>
    <t>https://www.munzee.com/m/setzerks/3598/</t>
  </si>
  <si>
    <t>https://www.munzee.com/m/KlassicKelly/17417/</t>
  </si>
  <si>
    <t>https://www.munzee.com/m/erictheump/1057/</t>
  </si>
  <si>
    <t>https://www.munzee.com/m/setzerks/3603/</t>
  </si>
  <si>
    <t>https://www.munzee.com/m/KlassicKelly/17416/</t>
  </si>
  <si>
    <t>https://www.munzee.com/m/erictheump/1058/</t>
  </si>
  <si>
    <t>https://www.munzee.com/m/setzerks/3602/</t>
  </si>
  <si>
    <t>https://www.munzee.com/m/KlassicKelly/17413/</t>
  </si>
  <si>
    <t>Kepke3</t>
  </si>
  <si>
    <t>https://www.munzee.com/m/kepke3/2145/</t>
  </si>
  <si>
    <t>https://www.munzee.com/m/kcpride/44260/</t>
  </si>
  <si>
    <t>https://www.munzee.com/m/daysleeperdot/16260/</t>
  </si>
  <si>
    <t>https://www.munzee.com/m/TheLabGuys/8583/</t>
  </si>
  <si>
    <t>https://www.munzee.com/m/kcpride/44196/</t>
  </si>
  <si>
    <t>https://www.munzee.com/m/daysleeperdot/16253/</t>
  </si>
  <si>
    <t>https://www.munzee.com/m/TheLabGuys/8209/</t>
  </si>
  <si>
    <t>https://www.munzee.com/m/kcpride/28734/</t>
  </si>
  <si>
    <t>https://www.munzee.com/m/daysleeperdot/16235/</t>
  </si>
  <si>
    <t>https://www.munzee.com/m/TheLabGuys/8202/</t>
  </si>
  <si>
    <t>https://www.munzee.com/m/kcpride/41507/</t>
  </si>
  <si>
    <t>https://www.munzee.com/m/daysleeperdot/12551/</t>
  </si>
  <si>
    <t>https://www.munzee.com/m/TheLabGuys/8675/</t>
  </si>
  <si>
    <t>https://www.munzee.com/m/kcpride/42377/</t>
  </si>
  <si>
    <t>https://www.munzee.com/m/daysleeperdot/12549/</t>
  </si>
  <si>
    <t>https://www.munzee.com/m/TheLabGuys/8197/</t>
  </si>
  <si>
    <t>https://www.munzee.com/m/kcpride/42393/</t>
  </si>
  <si>
    <t>https://www.munzee.com/m/daysleeperdot/12548/</t>
  </si>
  <si>
    <t>https://www.munzee.com/m/TheLabGuys/8206/</t>
  </si>
  <si>
    <t>https://www.munzee.com/m/kcpride/41508/</t>
  </si>
  <si>
    <t>jameshau84</t>
  </si>
  <si>
    <t>https://www.munzee.com/m/jameshau84/18014/</t>
  </si>
  <si>
    <t>https://www.munzee.com/m/TheLabGuys/8204/</t>
  </si>
  <si>
    <t>https://www.munzee.com/m/kcpride/41604/</t>
  </si>
  <si>
    <t>https://www.munzee.com/m/jameshau84/15997/</t>
  </si>
  <si>
    <t>https://www.munzee.com/m/TheLabGuys/8199/</t>
  </si>
  <si>
    <t>Masonite</t>
  </si>
  <si>
    <t>https://www.munzee.com/m/masonite/6296/</t>
  </si>
  <si>
    <t>https://www.munzee.com/m/HiTechMD/28569/</t>
  </si>
  <si>
    <t>Bungi</t>
  </si>
  <si>
    <t>https://www.munzee.com/m/Bungi/4058/</t>
  </si>
  <si>
    <t>https://www.munzee.com/m/masonite/6172/</t>
  </si>
  <si>
    <t>https://www.munzee.com/m/HiTechMD/28559/</t>
  </si>
  <si>
    <t>https://www.munzee.com/m/timandweze/28639</t>
  </si>
  <si>
    <t>https://www.munzee.com/m/masonite/6147/</t>
  </si>
  <si>
    <t>sidcup</t>
  </si>
  <si>
    <t>https://www.munzee.com/m/Sidcup/24813/admin/</t>
  </si>
  <si>
    <t>https://www.munzee.com/m/timandweze/28628</t>
  </si>
  <si>
    <t>Noisette</t>
  </si>
  <si>
    <t>https://www.munzee.com/m/Noisette/11379/</t>
  </si>
  <si>
    <t>https://www.munzee.com/m/redshark78/3245/</t>
  </si>
  <si>
    <t>https://www.munzee.com/m/timandweze/28624</t>
  </si>
  <si>
    <t>prmarks1391</t>
  </si>
  <si>
    <t>https://www.munzee.com/m/prmarks1391/23114/</t>
  </si>
  <si>
    <t>https://www.munzee.com/m/jameshau84/15408/</t>
  </si>
  <si>
    <t>https://www.munzee.com/m/Quietriots/3919/</t>
  </si>
  <si>
    <t>https://www.munzee.com/m/timandweze/28491</t>
  </si>
  <si>
    <t>https://www.munzee.com/m/prmarks1391/11757/</t>
  </si>
  <si>
    <t>Izzepop</t>
  </si>
  <si>
    <t>https://www.munzee.com/m/IzzePop/1320/</t>
  </si>
  <si>
    <t>https://www.munzee.com/m/timandweze/28368</t>
  </si>
  <si>
    <t>https://www.munzee.com/m/prmarks1391/13981/</t>
  </si>
  <si>
    <t>https://www.munzee.com/m/munzeeprof/30789/</t>
  </si>
  <si>
    <t>https://www.munzee.com/m/timandweze/27909</t>
  </si>
  <si>
    <t>https://www.munzee.com/m/prmarks1391/13539/</t>
  </si>
  <si>
    <t>https://www.munzee.com/m/redshark78/6863/</t>
  </si>
  <si>
    <t>Leeh</t>
  </si>
  <si>
    <t>https://www.munzee.com/m/leeh/5809/</t>
  </si>
  <si>
    <t>https://www.munzee.com/m/setzerks/4501/</t>
  </si>
  <si>
    <t>https://www.munzee.com/m/KlassicKelly/32651/</t>
  </si>
  <si>
    <t>https://www.munzee.com/m/leeh/5244/</t>
  </si>
  <si>
    <t>https://www.munzee.com/m/setzerks/3181/</t>
  </si>
  <si>
    <t>https://www.munzee.com/m/KlassicKelly/32666/</t>
  </si>
  <si>
    <t>https://www.munzee.com/m/leeh/5054/</t>
  </si>
  <si>
    <t>https://www.munzee.com/m/setzerks/3153/</t>
  </si>
  <si>
    <t>https://www.munzee.com/m/KlassicKelly/34187/</t>
  </si>
  <si>
    <t>https://www.munzee.com/m/leeh/7835/</t>
  </si>
  <si>
    <t>https://www.munzee.com/m/setzerks/3144/</t>
  </si>
  <si>
    <t>https://www.munzee.com/m/KlassicKelly/34188/</t>
  </si>
  <si>
    <t>https://www.munzee.com/m/leeh/7833/</t>
  </si>
  <si>
    <t>https://www.munzee.com/m/setzerks/8966/</t>
  </si>
  <si>
    <t>https://www.munzee.com/m/KlassicKelly/34189/</t>
  </si>
  <si>
    <t>https://www.munzee.com/m/leeh/7826/</t>
  </si>
  <si>
    <t>https://www.munzee.com/m/setzerks/8965/</t>
  </si>
  <si>
    <t>https://www.munzee.com/m/KlassicKelly/34190/</t>
  </si>
  <si>
    <t>https://www.munzee.com/m/leeh/7827/</t>
  </si>
  <si>
    <t>https://www.munzee.com/m/setzerks/8968/</t>
  </si>
  <si>
    <t>https://www.munzee.com/m/KlassicKelly/34195/</t>
  </si>
  <si>
    <t>https://www.munzee.com/m/leeh/7831/</t>
  </si>
  <si>
    <t>https://www.munzee.com/m/setzerks/8967/</t>
  </si>
  <si>
    <t>https://www.munzee.com/m/KlassicKelly/36004/</t>
  </si>
  <si>
    <t>https://www.munzee.com/m/kcpride/41822/</t>
  </si>
  <si>
    <t>https://www.munzee.com/m/jameshau84/15407/</t>
  </si>
  <si>
    <t>https://www.munzee.com/m/TheLabGuys/8200/</t>
  </si>
  <si>
    <t>https://www.munzee.com/m/kcpride/41669/</t>
  </si>
  <si>
    <t>https://www.munzee.com/m/jameshau84/12602/</t>
  </si>
  <si>
    <t>https://www.munzee.com/m/TheLabGuys/8139/</t>
  </si>
  <si>
    <t>https://www.munzee.com/m/kcpride/41775/</t>
  </si>
  <si>
    <t>https://www.munzee.com/m/jameshau84/12600/</t>
  </si>
  <si>
    <t>https://www.munzee.com/m/TheLabGuys/8128/</t>
  </si>
  <si>
    <t>https://www.munzee.com/m/kcpride/42597/</t>
  </si>
  <si>
    <t>https://www.munzee.com/m/jameshau84/12599/</t>
  </si>
  <si>
    <t>https://www.munzee.com/m/TheLabGuys/8131/</t>
  </si>
  <si>
    <t>https://www.munzee.com/m/kcpride/42093/</t>
  </si>
  <si>
    <t>https://www.munzee.com/m/daysleeperdot/23521/</t>
  </si>
  <si>
    <t>https://www.munzee.com/m/TheLabGuys/8040/</t>
  </si>
  <si>
    <t>https://www.munzee.com/m/kcpride/41793/</t>
  </si>
  <si>
    <t>https://www.munzee.com/m/jameshau84/12198/</t>
  </si>
  <si>
    <t>https://www.munzee.com/m/TheLabGuys/8141/</t>
  </si>
  <si>
    <t>https://www.munzee.com/m/kcpride/42810/</t>
  </si>
  <si>
    <t>https://www.munzee.com/m/jameshau84/12197/</t>
  </si>
  <si>
    <t>https://www.munzee.com/m/TheLabGuys/8036/</t>
  </si>
  <si>
    <t>https://www.munzee.com/m/kcpride/42391/</t>
  </si>
  <si>
    <t>https://www.munzee.com/m/jameshau84/12196/</t>
  </si>
  <si>
    <t>https://www.munzee.com/m/TheLabGuys/8175/</t>
  </si>
  <si>
    <t>https://www.munzee.com/m/markcase/8405/</t>
  </si>
  <si>
    <t>https://www.munzee.com/m/Noisette/17707/</t>
  </si>
  <si>
    <t>paperclips29</t>
  </si>
  <si>
    <t>https://www.munzee.com/m/paperclips29/2460/</t>
  </si>
  <si>
    <t>JJackFlash</t>
  </si>
  <si>
    <t>https://www.munzee.com/m/JJackFlash/3061</t>
  </si>
  <si>
    <t>Seemyshells</t>
  </si>
  <si>
    <t>https://www.munzee.com/m/Seemyshells/1085/</t>
  </si>
  <si>
    <t xml:space="preserve">Nyisutter </t>
  </si>
  <si>
    <t>https://www.munzee.com/m/nyisutter/19421/</t>
  </si>
  <si>
    <t>Caribjules</t>
  </si>
  <si>
    <t>https://www.munzee.com/m/caribjules/5571/</t>
  </si>
  <si>
    <t>https://www.munzee.com/m/munzeeprof/30802/</t>
  </si>
  <si>
    <t>KLC</t>
  </si>
  <si>
    <t>https://www.munzee.com/m/KLC/9958/</t>
  </si>
  <si>
    <t>https://www.munzee.com/m/Noisette/17708/</t>
  </si>
  <si>
    <t>https://www.munzee.com/m/munzeeprof/30803/</t>
  </si>
  <si>
    <t>https://www.munzee.com/m/caribjules/5568/</t>
  </si>
  <si>
    <t>Silentcat</t>
  </si>
  <si>
    <t>https://www.munzee.com/m/silentcat/3756/</t>
  </si>
  <si>
    <t>https://www.munzee.com/m/munzeeprof/37988/</t>
  </si>
  <si>
    <t>OHail</t>
  </si>
  <si>
    <t>https://www.munzee.com/m/OHail/28088/</t>
  </si>
  <si>
    <t>https://www.munzee.com/m/caribjules/5567/</t>
  </si>
  <si>
    <t>https://www.munzee.com/m/munzeeprof/38158/</t>
  </si>
  <si>
    <t>nly1972</t>
  </si>
  <si>
    <t>https://www.munzee.com/m/nly1972/2301/</t>
  </si>
  <si>
    <t>JaroslavKaas</t>
  </si>
  <si>
    <t>https://www.munzee.com/m/JaroslavKaas/24471/</t>
  </si>
  <si>
    <t>https://www.munzee.com/m/munzeeprof/39058/</t>
  </si>
  <si>
    <t>https://www.munzee.com/m/silentcat/3760/</t>
  </si>
  <si>
    <t>tlmeadowlark</t>
  </si>
  <si>
    <t>https://www.munzee.com/m/tlmeadowlark/12970/</t>
  </si>
  <si>
    <t>https://www.munzee.com/m/munzeeprof/39167/</t>
  </si>
  <si>
    <t>CopperWings</t>
  </si>
  <si>
    <t>https://www.munzee.com/m/CopperWings/2852/</t>
  </si>
  <si>
    <t>https://www.munzee.com/m/KlassicKelly/37669/</t>
  </si>
  <si>
    <t>Merehoop</t>
  </si>
  <si>
    <t>https://www.munzee.com/m/merehoop/5482/</t>
  </si>
  <si>
    <t>https://www.munzee.com/m/123xilef/35330/</t>
  </si>
  <si>
    <t>https://www.munzee.com/m/KlassicKelly/36614/</t>
  </si>
  <si>
    <t>https://www.munzee.com/m/merehoop/3366/</t>
  </si>
  <si>
    <t>123xilef3</t>
  </si>
  <si>
    <t>https://www.munzee.com/m/123xilef/35217/</t>
  </si>
  <si>
    <t>https://www.munzee.com/m/KlassicKelly/15417/</t>
  </si>
  <si>
    <t>https://www.munzee.com/m/merehoop/5305/</t>
  </si>
  <si>
    <t>https://www.munzee.com/m/123xilef/36768/</t>
  </si>
  <si>
    <t>https://www.munzee.com/m/KlassicKelly/15418/</t>
  </si>
  <si>
    <t>https://www.munzee.com/m/merehoop/3363/</t>
  </si>
  <si>
    <t>https://www.munzee.com/m/tlmeadowlark/19003/</t>
  </si>
  <si>
    <t>https://www.munzee.com/m/KlassicKelly/32644/</t>
  </si>
  <si>
    <t>https://www.munzee.com/m/leeh/7829/</t>
  </si>
  <si>
    <t>https://www.munzee.com/m/masonite/6770/</t>
  </si>
  <si>
    <t>https://www.munzee.com/m/KlassicKelly/38077/</t>
  </si>
  <si>
    <t>https://www.munzee.com/m/merehoop/5554/</t>
  </si>
  <si>
    <t>https://www.munzee.com/m/masonite/6775/</t>
  </si>
  <si>
    <t>https://www.munzee.com/m/KlassicKelly/38076/</t>
  </si>
  <si>
    <t>https://www.munzee.com/m/merehoop/5553/</t>
  </si>
  <si>
    <t>https://www.munzee.com/m/masonite/6774/</t>
  </si>
  <si>
    <t>https://www.munzee.com/m/KlassicKelly/38254/</t>
  </si>
  <si>
    <t>https://www.munzee.com/m/merehoop/5552/</t>
  </si>
  <si>
    <t>https://www.munzee.com/m/Seemyshells/1076/</t>
  </si>
  <si>
    <t>https://www.munzee.com/m/kcpride/42557/</t>
  </si>
  <si>
    <t>https://www.munzee.com/m/jameshau84/12195/</t>
  </si>
  <si>
    <t>https://www.munzee.com/m/TheLabGuys/8035/</t>
  </si>
  <si>
    <t>https://www.munzee.com/m/kcpride/42697/</t>
  </si>
  <si>
    <t>https://www.munzee.com/m/jameshau84/11954/</t>
  </si>
  <si>
    <t>https://www.munzee.com/m/TheLabGuys/8032/</t>
  </si>
  <si>
    <t>https://www.munzee.com/m/kcpride/42392/</t>
  </si>
  <si>
    <t>https://www.munzee.com/m/jameshau84/11952/</t>
  </si>
  <si>
    <t>https://www.munzee.com/m/TheLabGuys/8119/</t>
  </si>
  <si>
    <t>https://www.munzee.com/m/kcpride/42693/</t>
  </si>
  <si>
    <t>https://www.munzee.com/m/jameshau84/11951/</t>
  </si>
  <si>
    <t>https://www.munzee.com/m/TheLabGuys/8120/</t>
  </si>
  <si>
    <t>https://www.munzee.com/m/kcpride/42686/</t>
  </si>
  <si>
    <t>https://www.munzee.com/m/daysleeperdot/24208/</t>
  </si>
  <si>
    <t>https://www.munzee.com/m/TheLabGuys/8041/</t>
  </si>
  <si>
    <t>https://www.munzee.com/m/kcpride/41819/</t>
  </si>
  <si>
    <t>https://www.munzee.com/m/daysleeperdot/24206/</t>
  </si>
  <si>
    <t>https://www.munzee.com/m/TheLabGuys/8140/</t>
  </si>
  <si>
    <t>https://www.munzee.com/m/kcpride/42656/</t>
  </si>
  <si>
    <t>https://www.munzee.com/m/daysleeperdot/23935/</t>
  </si>
  <si>
    <t>https://www.munzee.com/m/TheLabGuys/8146/</t>
  </si>
  <si>
    <t>https://www.munzee.com/m/kcpride/42651/</t>
  </si>
  <si>
    <t>https://www.munzee.com/m/caribjules/5445/</t>
  </si>
  <si>
    <t>https://www.munzee.com/m/TheLabGuys/8127/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</si>
</sst>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000000"/>
  </numFmts>
  <fonts count="18">
    <font>
      <sz val="11.0"/>
      <color theme="1"/>
      <name val="Calibri"/>
      <scheme val="minor"/>
    </font>
    <font>
      <sz val="20.0"/>
      <color theme="1"/>
      <name val="Calibri"/>
    </font>
    <font>
      <sz val="11.0"/>
      <color theme="1"/>
      <name val="Calibri"/>
    </font>
    <font>
      <sz val="14.0"/>
      <color theme="1"/>
      <name val="Calibri"/>
    </font>
    <font>
      <u/>
      <sz val="11.0"/>
      <color theme="10"/>
      <name val="Calibri"/>
    </font>
    <font>
      <i/>
      <sz val="14.0"/>
      <color rgb="FFFF0000"/>
      <name val="Calibri"/>
    </font>
    <font>
      <b/>
      <sz val="11.0"/>
      <color rgb="FF000000"/>
      <name val="Calibri"/>
    </font>
    <font>
      <b/>
      <sz val="11.0"/>
      <color theme="1"/>
      <name val="Calibri"/>
    </font>
    <font>
      <sz val="11.0"/>
      <color rgb="FF000000"/>
      <name val="Calibri"/>
    </font>
    <font>
      <sz val="10.0"/>
      <color rgb="FF000000"/>
      <name val="Arial"/>
    </font>
    <font>
      <color theme="1"/>
      <name val="Calibri"/>
      <scheme val="minor"/>
    </font>
    <font>
      <u/>
      <sz val="11.0"/>
      <color rgb="FF0563C1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22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left"/>
    </xf>
    <xf borderId="0" fillId="0" fontId="4" numFmtId="0" xfId="0" applyFont="1"/>
    <xf borderId="0" fillId="0" fontId="5" numFmtId="0" xfId="0" applyAlignment="1" applyFont="1">
      <alignment horizontal="left"/>
    </xf>
    <xf borderId="1" fillId="0" fontId="2" numFmtId="0" xfId="0" applyAlignment="1" applyBorder="1" applyFont="1">
      <alignment horizontal="center" shrinkToFit="0" wrapText="1"/>
    </xf>
    <xf borderId="2" fillId="0" fontId="6" numFmtId="0" xfId="0" applyAlignment="1" applyBorder="1" applyFont="1">
      <alignment horizontal="center" shrinkToFit="0" wrapText="1"/>
    </xf>
    <xf borderId="3" fillId="0" fontId="7" numFmtId="0" xfId="0" applyAlignment="1" applyBorder="1" applyFont="1">
      <alignment horizontal="center" shrinkToFit="0" wrapText="1"/>
    </xf>
    <xf borderId="4" fillId="0" fontId="8" numFmtId="0" xfId="0" applyAlignment="1" applyBorder="1" applyFont="1">
      <alignment horizontal="center" shrinkToFit="0" wrapText="1"/>
    </xf>
    <xf borderId="4" fillId="0" fontId="8" numFmtId="9" xfId="0" applyAlignment="1" applyBorder="1" applyFont="1" applyNumberFormat="1">
      <alignment horizontal="center" shrinkToFit="0" wrapText="1"/>
    </xf>
    <xf borderId="3" fillId="0" fontId="6" numFmtId="0" xfId="0" applyAlignment="1" applyBorder="1" applyFont="1">
      <alignment horizontal="center" shrinkToFit="0" wrapText="1"/>
    </xf>
    <xf borderId="5" fillId="0" fontId="8" numFmtId="0" xfId="0" applyAlignment="1" applyBorder="1" applyFont="1">
      <alignment horizontal="center" shrinkToFit="0" wrapText="1"/>
    </xf>
    <xf borderId="5" fillId="0" fontId="8" numFmtId="9" xfId="0" applyAlignment="1" applyBorder="1" applyFont="1" applyNumberFormat="1">
      <alignment horizontal="center" shrinkToFit="0" wrapText="1"/>
    </xf>
    <xf borderId="6" fillId="0" fontId="7" numFmtId="0" xfId="0" applyAlignment="1" applyBorder="1" applyFont="1">
      <alignment horizontal="center" vertical="center"/>
    </xf>
    <xf borderId="7" fillId="0" fontId="7" numFmtId="0" xfId="0" applyAlignment="1" applyBorder="1" applyFont="1">
      <alignment horizontal="center" vertical="center"/>
    </xf>
    <xf borderId="7" fillId="0" fontId="7" numFmtId="0" xfId="0" applyAlignment="1" applyBorder="1" applyFont="1">
      <alignment horizontal="center" shrinkToFit="0" vertical="center" wrapText="1"/>
    </xf>
    <xf borderId="7" fillId="0" fontId="6" numFmtId="0" xfId="0" applyAlignment="1" applyBorder="1" applyFont="1">
      <alignment horizontal="center" shrinkToFit="0" vertical="center" wrapText="1"/>
    </xf>
    <xf borderId="8" fillId="0" fontId="7" numFmtId="0" xfId="0" applyAlignment="1" applyBorder="1" applyFont="1">
      <alignment horizontal="center" vertical="center"/>
    </xf>
    <xf borderId="0" fillId="0" fontId="7" numFmtId="0" xfId="0" applyAlignment="1" applyFont="1">
      <alignment horizontal="center" vertical="center"/>
    </xf>
    <xf borderId="9" fillId="0" fontId="2" numFmtId="0" xfId="0" applyAlignment="1" applyBorder="1" applyFont="1">
      <alignment horizontal="center"/>
    </xf>
    <xf borderId="10" fillId="0" fontId="2" numFmtId="0" xfId="0" applyAlignment="1" applyBorder="1" applyFont="1">
      <alignment horizontal="center"/>
    </xf>
    <xf borderId="10" fillId="0" fontId="2" numFmtId="164" xfId="0" applyAlignment="1" applyBorder="1" applyFont="1" applyNumberFormat="1">
      <alignment horizontal="center"/>
    </xf>
    <xf borderId="10" fillId="0" fontId="9" numFmtId="0" xfId="0" applyAlignment="1" applyBorder="1" applyFont="1">
      <alignment horizontal="center"/>
    </xf>
    <xf borderId="11" fillId="0" fontId="2" numFmtId="0" xfId="0" applyBorder="1" applyFont="1"/>
    <xf borderId="12" fillId="0" fontId="2" numFmtId="0" xfId="0" applyAlignment="1" applyBorder="1" applyFont="1">
      <alignment horizontal="center"/>
    </xf>
    <xf borderId="13" fillId="0" fontId="2" numFmtId="0" xfId="0" applyAlignment="1" applyBorder="1" applyFont="1">
      <alignment horizontal="center"/>
    </xf>
    <xf borderId="13" fillId="0" fontId="2" numFmtId="164" xfId="0" applyAlignment="1" applyBorder="1" applyFont="1" applyNumberFormat="1">
      <alignment horizontal="center"/>
    </xf>
    <xf borderId="13" fillId="0" fontId="9" numFmtId="0" xfId="0" applyAlignment="1" applyBorder="1" applyFont="1">
      <alignment horizontal="center"/>
    </xf>
    <xf borderId="14" fillId="0" fontId="2" numFmtId="0" xfId="0" applyBorder="1" applyFont="1"/>
    <xf borderId="13" fillId="0" fontId="2" numFmtId="0" xfId="0" applyBorder="1" applyFont="1"/>
    <xf borderId="15" fillId="0" fontId="2" numFmtId="0" xfId="0" applyAlignment="1" applyBorder="1" applyFont="1">
      <alignment horizontal="center"/>
    </xf>
    <xf borderId="16" fillId="0" fontId="2" numFmtId="0" xfId="0" applyAlignment="1" applyBorder="1" applyFont="1">
      <alignment horizontal="center"/>
    </xf>
    <xf borderId="16" fillId="0" fontId="2" numFmtId="164" xfId="0" applyAlignment="1" applyBorder="1" applyFont="1" applyNumberFormat="1">
      <alignment horizontal="center"/>
    </xf>
    <xf borderId="16" fillId="0" fontId="2" numFmtId="0" xfId="0" applyBorder="1" applyFont="1"/>
    <xf borderId="16" fillId="0" fontId="9" numFmtId="0" xfId="0" applyAlignment="1" applyBorder="1" applyFont="1">
      <alignment horizontal="center"/>
    </xf>
    <xf borderId="17" fillId="0" fontId="2" numFmtId="0" xfId="0" applyBorder="1" applyFont="1"/>
    <xf borderId="0" fillId="0" fontId="10" numFmtId="0" xfId="0" applyFont="1"/>
    <xf borderId="1" fillId="0" fontId="7" numFmtId="0" xfId="0" applyAlignment="1" applyBorder="1" applyFont="1">
      <alignment horizontal="center" shrinkToFit="0" wrapText="1"/>
    </xf>
    <xf borderId="3" fillId="2" fontId="7" numFmtId="0" xfId="0" applyAlignment="1" applyBorder="1" applyFill="1" applyFont="1">
      <alignment horizontal="center" shrinkToFit="0" wrapText="1"/>
    </xf>
    <xf borderId="4" fillId="2" fontId="8" numFmtId="0" xfId="0" applyAlignment="1" applyBorder="1" applyFont="1">
      <alignment horizontal="center" shrinkToFit="0" wrapText="1"/>
    </xf>
    <xf borderId="4" fillId="2" fontId="8" numFmtId="9" xfId="0" applyAlignment="1" applyBorder="1" applyFont="1" applyNumberFormat="1">
      <alignment horizontal="center" shrinkToFit="0" wrapText="1"/>
    </xf>
    <xf borderId="0" fillId="0" fontId="10" numFmtId="0" xfId="0" applyAlignment="1" applyFont="1">
      <alignment horizontal="center"/>
    </xf>
    <xf borderId="0" fillId="0" fontId="10" numFmtId="0" xfId="0" applyAlignment="1" applyFont="1">
      <alignment horizontal="center" readingOrder="0"/>
    </xf>
    <xf borderId="0" fillId="0" fontId="2" numFmtId="0" xfId="0" applyAlignment="1" applyFont="1">
      <alignment horizontal="center" vertical="center"/>
    </xf>
    <xf borderId="0" fillId="0" fontId="6" numFmtId="0" xfId="0" applyAlignment="1" applyFont="1">
      <alignment horizontal="center" shrinkToFit="0" vertical="center" wrapText="1"/>
    </xf>
    <xf borderId="0" fillId="0" fontId="7" numFmtId="0" xfId="0" applyFont="1"/>
    <xf borderId="9" fillId="0" fontId="2" numFmtId="0" xfId="0" applyAlignment="1" applyBorder="1" applyFont="1">
      <alignment horizontal="center" vertical="center"/>
    </xf>
    <xf borderId="10" fillId="0" fontId="2" numFmtId="0" xfId="0" applyAlignment="1" applyBorder="1" applyFont="1">
      <alignment horizontal="center" vertical="center"/>
    </xf>
    <xf borderId="10" fillId="0" fontId="2" numFmtId="164" xfId="0" applyAlignment="1" applyBorder="1" applyFont="1" applyNumberFormat="1">
      <alignment horizontal="center" vertical="center"/>
    </xf>
    <xf borderId="18" fillId="0" fontId="2" numFmtId="0" xfId="0" applyAlignment="1" applyBorder="1" applyFont="1">
      <alignment horizontal="center"/>
    </xf>
    <xf borderId="10" fillId="0" fontId="2" numFmtId="0" xfId="0" applyAlignment="1" applyBorder="1" applyFont="1">
      <alignment horizontal="center" shrinkToFit="0" wrapText="1"/>
    </xf>
    <xf borderId="10" fillId="3" fontId="11" numFmtId="0" xfId="0" applyAlignment="1" applyBorder="1" applyFill="1" applyFont="1">
      <alignment horizontal="center" readingOrder="0" shrinkToFit="0" wrapText="1"/>
    </xf>
    <xf borderId="19" fillId="0" fontId="9" numFmtId="0" xfId="0" applyAlignment="1" applyBorder="1" applyFont="1">
      <alignment horizontal="center"/>
    </xf>
    <xf borderId="11" fillId="0" fontId="2" numFmtId="0" xfId="0" applyAlignment="1" applyBorder="1" applyFont="1">
      <alignment horizontal="center" vertical="center"/>
    </xf>
    <xf borderId="12" fillId="0" fontId="2" numFmtId="0" xfId="0" applyAlignment="1" applyBorder="1" applyFont="1">
      <alignment horizontal="center" vertical="center"/>
    </xf>
    <xf borderId="13" fillId="0" fontId="2" numFmtId="0" xfId="0" applyAlignment="1" applyBorder="1" applyFont="1">
      <alignment horizontal="center" vertical="center"/>
    </xf>
    <xf borderId="13" fillId="0" fontId="2" numFmtId="164" xfId="0" applyAlignment="1" applyBorder="1" applyFont="1" applyNumberFormat="1">
      <alignment horizontal="center" vertical="center"/>
    </xf>
    <xf borderId="20" fillId="0" fontId="2" numFmtId="0" xfId="0" applyAlignment="1" applyBorder="1" applyFont="1">
      <alignment horizontal="center"/>
    </xf>
    <xf borderId="13" fillId="0" fontId="2" numFmtId="0" xfId="0" applyAlignment="1" applyBorder="1" applyFont="1">
      <alignment horizontal="center" shrinkToFit="0" wrapText="1"/>
    </xf>
    <xf borderId="13" fillId="3" fontId="12" numFmtId="0" xfId="0" applyAlignment="1" applyBorder="1" applyFont="1">
      <alignment horizontal="center" shrinkToFit="0" wrapText="1"/>
    </xf>
    <xf borderId="14" fillId="0" fontId="2" numFmtId="0" xfId="0" applyAlignment="1" applyBorder="1" applyFont="1">
      <alignment horizontal="center" vertical="center"/>
    </xf>
    <xf borderId="13" fillId="3" fontId="13" numFmtId="0" xfId="0" applyAlignment="1" applyBorder="1" applyFont="1">
      <alignment shrinkToFit="0" wrapText="1"/>
    </xf>
    <xf borderId="13" fillId="4" fontId="2" numFmtId="0" xfId="0" applyAlignment="1" applyBorder="1" applyFill="1" applyFont="1">
      <alignment horizontal="center" shrinkToFit="0" wrapText="1"/>
    </xf>
    <xf borderId="20" fillId="0" fontId="2" numFmtId="0" xfId="0" applyAlignment="1" applyBorder="1" applyFont="1">
      <alignment horizontal="center" vertical="center"/>
    </xf>
    <xf borderId="13" fillId="3" fontId="14" numFmtId="0" xfId="0" applyAlignment="1" applyBorder="1" applyFont="1">
      <alignment horizontal="center" readingOrder="0" shrinkToFit="0" wrapText="1"/>
    </xf>
    <xf borderId="13" fillId="0" fontId="2" numFmtId="0" xfId="0" applyAlignment="1" applyBorder="1" applyFont="1">
      <alignment horizontal="center" readingOrder="0" shrinkToFit="0" wrapText="1"/>
    </xf>
    <xf borderId="13" fillId="0" fontId="2" numFmtId="0" xfId="0" applyAlignment="1" applyBorder="1" applyFont="1">
      <alignment horizontal="center" readingOrder="0" vertical="center"/>
    </xf>
    <xf borderId="13" fillId="3" fontId="15" numFmtId="0" xfId="0" applyAlignment="1" applyBorder="1" applyFont="1">
      <alignment horizontal="center" readingOrder="0" shrinkToFit="0" wrapText="1"/>
    </xf>
    <xf borderId="14" fillId="0" fontId="2" numFmtId="0" xfId="0" applyAlignment="1" applyBorder="1" applyFont="1">
      <alignment horizontal="center" readingOrder="0" vertical="center"/>
    </xf>
    <xf borderId="13" fillId="3" fontId="16" numFmtId="0" xfId="0" applyAlignment="1" applyBorder="1" applyFont="1">
      <alignment horizontal="center" readingOrder="0" shrinkToFit="0" wrapText="1"/>
    </xf>
    <xf borderId="15" fillId="0" fontId="2" numFmtId="0" xfId="0" applyAlignment="1" applyBorder="1" applyFont="1">
      <alignment horizontal="center" vertical="center"/>
    </xf>
    <xf borderId="16" fillId="0" fontId="2" numFmtId="0" xfId="0" applyAlignment="1" applyBorder="1" applyFont="1">
      <alignment horizontal="center" vertical="center"/>
    </xf>
    <xf borderId="16" fillId="0" fontId="2" numFmtId="164" xfId="0" applyAlignment="1" applyBorder="1" applyFont="1" applyNumberFormat="1">
      <alignment horizontal="center" vertical="center"/>
    </xf>
    <xf borderId="16" fillId="0" fontId="2" numFmtId="0" xfId="0" applyAlignment="1" applyBorder="1" applyFont="1">
      <alignment horizontal="center" shrinkToFit="0" wrapText="1"/>
    </xf>
    <xf borderId="16" fillId="3" fontId="17" numFmtId="0" xfId="0" applyAlignment="1" applyBorder="1" applyFont="1">
      <alignment horizontal="center" readingOrder="0" vertical="center"/>
    </xf>
    <xf borderId="21" fillId="0" fontId="9" numFmtId="0" xfId="0" applyAlignment="1" applyBorder="1" applyFont="1">
      <alignment horizontal="center"/>
    </xf>
    <xf borderId="17" fillId="0" fontId="2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jpg"/><Relationship Id="rId2" Type="http://schemas.openxmlformats.org/officeDocument/2006/relationships/image" Target="../media/image1.jp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1828800</xdr:colOff>
      <xdr:row>0</xdr:row>
      <xdr:rowOff>152400</xdr:rowOff>
    </xdr:from>
    <xdr:ext cx="3600450" cy="3362325"/>
    <xdr:pic>
      <xdr:nvPicPr>
        <xdr:cNvPr id="0" name="image3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76200</xdr:colOff>
      <xdr:row>0</xdr:row>
      <xdr:rowOff>219075</xdr:rowOff>
    </xdr:from>
    <xdr:ext cx="2895600" cy="1952625"/>
    <xdr:pic>
      <xdr:nvPicPr>
        <xdr:cNvPr id="0" name="image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152400</xdr:colOff>
      <xdr:row>0</xdr:row>
      <xdr:rowOff>190500</xdr:rowOff>
    </xdr:from>
    <xdr:ext cx="3257550" cy="2800350"/>
    <xdr:pic>
      <xdr:nvPicPr>
        <xdr:cNvPr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unzee.com/map/9yuwpcc9z/16.0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munzee.com/m/WanderingAus/31587/" TargetMode="External"/><Relationship Id="rId194" Type="http://schemas.openxmlformats.org/officeDocument/2006/relationships/hyperlink" Target="https://www.munzee.com/m/Buckeyecacher111/3461/" TargetMode="External"/><Relationship Id="rId193" Type="http://schemas.openxmlformats.org/officeDocument/2006/relationships/hyperlink" Target="https://www.munzee.com/m/erictheump/1548/" TargetMode="External"/><Relationship Id="rId192" Type="http://schemas.openxmlformats.org/officeDocument/2006/relationships/hyperlink" Target="https://www.munzee.com/m/92Supercoupe/16404" TargetMode="External"/><Relationship Id="rId191" Type="http://schemas.openxmlformats.org/officeDocument/2006/relationships/hyperlink" Target="https://www.munzee.com/m/teamsturms/10389/" TargetMode="External"/><Relationship Id="rId187" Type="http://schemas.openxmlformats.org/officeDocument/2006/relationships/hyperlink" Target="https://www.munzee.com/m/IggiePiggie/7155/" TargetMode="External"/><Relationship Id="rId186" Type="http://schemas.openxmlformats.org/officeDocument/2006/relationships/hyperlink" Target="https://www.munzee.com/m/andrewbmbox/5183/" TargetMode="External"/><Relationship Id="rId185" Type="http://schemas.openxmlformats.org/officeDocument/2006/relationships/hyperlink" Target="https://www.munzee.com/m/munzeeprof/28006/" TargetMode="External"/><Relationship Id="rId184" Type="http://schemas.openxmlformats.org/officeDocument/2006/relationships/hyperlink" Target="https://www.munzee.com/m/mobility/17441/" TargetMode="External"/><Relationship Id="rId189" Type="http://schemas.openxmlformats.org/officeDocument/2006/relationships/hyperlink" Target="https://www.munzee.com/m/andrewbmbox/5185/" TargetMode="External"/><Relationship Id="rId188" Type="http://schemas.openxmlformats.org/officeDocument/2006/relationships/hyperlink" Target="https://www.munzee.com/m/Jafo43/31813" TargetMode="External"/><Relationship Id="rId183" Type="http://schemas.openxmlformats.org/officeDocument/2006/relationships/hyperlink" Target="https://www.munzee.com/m/Mattie/19058/" TargetMode="External"/><Relationship Id="rId182" Type="http://schemas.openxmlformats.org/officeDocument/2006/relationships/hyperlink" Target="https://www.munzee.com/m/munzeeprof/28012/" TargetMode="External"/><Relationship Id="rId181" Type="http://schemas.openxmlformats.org/officeDocument/2006/relationships/hyperlink" Target="https://www.munzee.com/m/erictheump/197" TargetMode="External"/><Relationship Id="rId180" Type="http://schemas.openxmlformats.org/officeDocument/2006/relationships/hyperlink" Target="https://www.munzee.com/m/Bouffe/280/" TargetMode="External"/><Relationship Id="rId176" Type="http://schemas.openxmlformats.org/officeDocument/2006/relationships/hyperlink" Target="https://www.munzee.com/m/munzeeprof/14870/" TargetMode="External"/><Relationship Id="rId297" Type="http://schemas.openxmlformats.org/officeDocument/2006/relationships/hyperlink" Target="https://www.munzee.com/m/daysleeperdot/12918/" TargetMode="External"/><Relationship Id="rId175" Type="http://schemas.openxmlformats.org/officeDocument/2006/relationships/hyperlink" Target="https://www.munzee.com/m/Kiitokurre/8101/" TargetMode="External"/><Relationship Id="rId296" Type="http://schemas.openxmlformats.org/officeDocument/2006/relationships/hyperlink" Target="https://www.munzee.com/m/kcpride/20125/" TargetMode="External"/><Relationship Id="rId174" Type="http://schemas.openxmlformats.org/officeDocument/2006/relationships/hyperlink" Target="https://www.munzee.com/m/Bouffe/281/" TargetMode="External"/><Relationship Id="rId295" Type="http://schemas.openxmlformats.org/officeDocument/2006/relationships/hyperlink" Target="https://www.munzee.com/m/leeh/3867/" TargetMode="External"/><Relationship Id="rId173" Type="http://schemas.openxmlformats.org/officeDocument/2006/relationships/hyperlink" Target="https://www.munzee.com/m/munzeeprof/14871/" TargetMode="External"/><Relationship Id="rId294" Type="http://schemas.openxmlformats.org/officeDocument/2006/relationships/hyperlink" Target="https://www.munzee.com/m/daysleeperdot/12920/" TargetMode="External"/><Relationship Id="rId179" Type="http://schemas.openxmlformats.org/officeDocument/2006/relationships/hyperlink" Target="https://www.munzee.com/m/lison55/6456/" TargetMode="External"/><Relationship Id="rId178" Type="http://schemas.openxmlformats.org/officeDocument/2006/relationships/hyperlink" Target="https://www.munzee.com/m/Moonster/14612/" TargetMode="External"/><Relationship Id="rId299" Type="http://schemas.openxmlformats.org/officeDocument/2006/relationships/hyperlink" Target="https://www.munzee.com/m/kcpride/20122/" TargetMode="External"/><Relationship Id="rId177" Type="http://schemas.openxmlformats.org/officeDocument/2006/relationships/hyperlink" Target="https://www.munzee.com/m/WantingSnow/1744/" TargetMode="External"/><Relationship Id="rId298" Type="http://schemas.openxmlformats.org/officeDocument/2006/relationships/hyperlink" Target="https://www.munzee.com/m/leeh/3865/" TargetMode="External"/><Relationship Id="rId198" Type="http://schemas.openxmlformats.org/officeDocument/2006/relationships/hyperlink" Target="https://www.munzee.com/m/setzerks/2959/" TargetMode="External"/><Relationship Id="rId197" Type="http://schemas.openxmlformats.org/officeDocument/2006/relationships/hyperlink" Target="https://www.munzee.com/m/123xilef/9780/" TargetMode="External"/><Relationship Id="rId196" Type="http://schemas.openxmlformats.org/officeDocument/2006/relationships/hyperlink" Target="https://www.munzee.com/m/erictheump/199/" TargetMode="External"/><Relationship Id="rId195" Type="http://schemas.openxmlformats.org/officeDocument/2006/relationships/hyperlink" Target="https://www.munzee.com/m/setzerks/2961/" TargetMode="External"/><Relationship Id="rId199" Type="http://schemas.openxmlformats.org/officeDocument/2006/relationships/hyperlink" Target="https://www.munzee.com/m/erictheump/200/" TargetMode="External"/><Relationship Id="rId150" Type="http://schemas.openxmlformats.org/officeDocument/2006/relationships/hyperlink" Target="https://www.munzee.com/m/daysleeperdot/10949/" TargetMode="External"/><Relationship Id="rId271" Type="http://schemas.openxmlformats.org/officeDocument/2006/relationships/hyperlink" Target="https://www.munzee.com/m/erictheump/312/" TargetMode="External"/><Relationship Id="rId392" Type="http://schemas.openxmlformats.org/officeDocument/2006/relationships/hyperlink" Target="https://www.munzee.com/m/timandweze/17038" TargetMode="External"/><Relationship Id="rId270" Type="http://schemas.openxmlformats.org/officeDocument/2006/relationships/hyperlink" Target="https://www.munzee.com/m/WanderingAus/27602/" TargetMode="External"/><Relationship Id="rId391" Type="http://schemas.openxmlformats.org/officeDocument/2006/relationships/hyperlink" Target="https://www.munzee.com/m/nyisutter/12564/" TargetMode="External"/><Relationship Id="rId390" Type="http://schemas.openxmlformats.org/officeDocument/2006/relationships/hyperlink" Target="https://www.munzee.com/m/andrewbmbox/5063/" TargetMode="External"/><Relationship Id="rId1" Type="http://schemas.openxmlformats.org/officeDocument/2006/relationships/hyperlink" Target="https://www.munzee.com/map/9yuwpcc9z/16.0" TargetMode="External"/><Relationship Id="rId2" Type="http://schemas.openxmlformats.org/officeDocument/2006/relationships/hyperlink" Target="https://www.munzee.com/m/kcpride/12870/" TargetMode="External"/><Relationship Id="rId3" Type="http://schemas.openxmlformats.org/officeDocument/2006/relationships/hyperlink" Target="https://www.munzee.com/m/daysleeperdot/10213/" TargetMode="External"/><Relationship Id="rId149" Type="http://schemas.openxmlformats.org/officeDocument/2006/relationships/hyperlink" Target="https://www.munzee.com/m/kcpride/14327/" TargetMode="External"/><Relationship Id="rId4" Type="http://schemas.openxmlformats.org/officeDocument/2006/relationships/hyperlink" Target="https://www.munzee.com/m/leeh/3264/" TargetMode="External"/><Relationship Id="rId148" Type="http://schemas.openxmlformats.org/officeDocument/2006/relationships/hyperlink" Target="https://www.munzee.com/m/leeh/3484/" TargetMode="External"/><Relationship Id="rId269" Type="http://schemas.openxmlformats.org/officeDocument/2006/relationships/hyperlink" Target="https://www.munzee.com/m/setzerks/2987/" TargetMode="External"/><Relationship Id="rId9" Type="http://schemas.openxmlformats.org/officeDocument/2006/relationships/hyperlink" Target="https://www.munzee.com/m/daysleeperdot/10211/" TargetMode="External"/><Relationship Id="rId143" Type="http://schemas.openxmlformats.org/officeDocument/2006/relationships/hyperlink" Target="https://www.munzee.com/m/CH86/933/" TargetMode="External"/><Relationship Id="rId264" Type="http://schemas.openxmlformats.org/officeDocument/2006/relationships/hyperlink" Target="https://www.munzee.com/m/WanderingAus/27599/" TargetMode="External"/><Relationship Id="rId385" Type="http://schemas.openxmlformats.org/officeDocument/2006/relationships/hyperlink" Target="https://www.munzee.com/m/nyisutter/11536/" TargetMode="External"/><Relationship Id="rId142" Type="http://schemas.openxmlformats.org/officeDocument/2006/relationships/hyperlink" Target="https://www.munzee.com/m/erictheump/1446/" TargetMode="External"/><Relationship Id="rId263" Type="http://schemas.openxmlformats.org/officeDocument/2006/relationships/hyperlink" Target="https://www.munzee.com/m/nyisutter/9911/" TargetMode="External"/><Relationship Id="rId384" Type="http://schemas.openxmlformats.org/officeDocument/2006/relationships/hyperlink" Target="https://www.munzee.com/m/daysleeperdot/13874/" TargetMode="External"/><Relationship Id="rId141" Type="http://schemas.openxmlformats.org/officeDocument/2006/relationships/hyperlink" Target="https://www.munzee.com/m/Centern/11147/" TargetMode="External"/><Relationship Id="rId262" Type="http://schemas.openxmlformats.org/officeDocument/2006/relationships/hyperlink" Target="https://www.munzee.com/m/nyboss/12044/" TargetMode="External"/><Relationship Id="rId383" Type="http://schemas.openxmlformats.org/officeDocument/2006/relationships/hyperlink" Target="https://www.munzee.com/m/kcpride/23027/" TargetMode="External"/><Relationship Id="rId140" Type="http://schemas.openxmlformats.org/officeDocument/2006/relationships/hyperlink" Target="https://www.munzee.com/m/setzerks/3979/" TargetMode="External"/><Relationship Id="rId261" Type="http://schemas.openxmlformats.org/officeDocument/2006/relationships/hyperlink" Target="https://www.munzee.com/m/IggiePiggie/3612/" TargetMode="External"/><Relationship Id="rId382" Type="http://schemas.openxmlformats.org/officeDocument/2006/relationships/hyperlink" Target="https://www.munzee.com/m/leeh/4238/" TargetMode="External"/><Relationship Id="rId5" Type="http://schemas.openxmlformats.org/officeDocument/2006/relationships/hyperlink" Target="https://www.munzee.com/m/kcpride/12869/" TargetMode="External"/><Relationship Id="rId147" Type="http://schemas.openxmlformats.org/officeDocument/2006/relationships/hyperlink" Target="https://www.munzee.com/m/daysleeperdot/10950/" TargetMode="External"/><Relationship Id="rId268" Type="http://schemas.openxmlformats.org/officeDocument/2006/relationships/hyperlink" Target="https://www.munzee.com/m/erictheump/313/" TargetMode="External"/><Relationship Id="rId389" Type="http://schemas.openxmlformats.org/officeDocument/2006/relationships/hyperlink" Target="https://www.munzee.com/m/munzeeprof/24975/" TargetMode="External"/><Relationship Id="rId6" Type="http://schemas.openxmlformats.org/officeDocument/2006/relationships/hyperlink" Target="https://www.munzee.com/m/daysleeperdot/10216/" TargetMode="External"/><Relationship Id="rId146" Type="http://schemas.openxmlformats.org/officeDocument/2006/relationships/hyperlink" Target="https://www.munzee.com/m/kcpride/14328/" TargetMode="External"/><Relationship Id="rId267" Type="http://schemas.openxmlformats.org/officeDocument/2006/relationships/hyperlink" Target="https://www.munzee.com/m/Canman/2540/admin/" TargetMode="External"/><Relationship Id="rId388" Type="http://schemas.openxmlformats.org/officeDocument/2006/relationships/hyperlink" Target="https://www.munzee.com/m/CarlisleCachers/10933" TargetMode="External"/><Relationship Id="rId7" Type="http://schemas.openxmlformats.org/officeDocument/2006/relationships/hyperlink" Target="https://www.munzee.com/m/leeh/3262/" TargetMode="External"/><Relationship Id="rId145" Type="http://schemas.openxmlformats.org/officeDocument/2006/relationships/hyperlink" Target="https://www.munzee.com/m/Mattie/18273/" TargetMode="External"/><Relationship Id="rId266" Type="http://schemas.openxmlformats.org/officeDocument/2006/relationships/hyperlink" Target="https://www.munzee.com/m/setzerks/2986/" TargetMode="External"/><Relationship Id="rId387" Type="http://schemas.openxmlformats.org/officeDocument/2006/relationships/hyperlink" Target="https://www.munzee.com/m/andrewbmbox/5062/" TargetMode="External"/><Relationship Id="rId8" Type="http://schemas.openxmlformats.org/officeDocument/2006/relationships/hyperlink" Target="https://www.munzee.com/m/kcpride/12867/" TargetMode="External"/><Relationship Id="rId144" Type="http://schemas.openxmlformats.org/officeDocument/2006/relationships/hyperlink" Target="https://www.munzee.com/m/setzerks/3978/" TargetMode="External"/><Relationship Id="rId265" Type="http://schemas.openxmlformats.org/officeDocument/2006/relationships/hyperlink" Target="https://www.munzee.com/m/erictheump/365/" TargetMode="External"/><Relationship Id="rId386" Type="http://schemas.openxmlformats.org/officeDocument/2006/relationships/hyperlink" Target="https://www.munzee.com/m/munzeeprof/24980/" TargetMode="External"/><Relationship Id="rId260" Type="http://schemas.openxmlformats.org/officeDocument/2006/relationships/hyperlink" Target="https://www.munzee.com/m/munzeeprof/17810/" TargetMode="External"/><Relationship Id="rId381" Type="http://schemas.openxmlformats.org/officeDocument/2006/relationships/hyperlink" Target="https://www.munzee.com/m/daysleeperdot/13875/" TargetMode="External"/><Relationship Id="rId380" Type="http://schemas.openxmlformats.org/officeDocument/2006/relationships/hyperlink" Target="https://www.munzee.com/m/kcpride/23029/" TargetMode="External"/><Relationship Id="rId139" Type="http://schemas.openxmlformats.org/officeDocument/2006/relationships/hyperlink" Target="https://www.munzee.com/m/erictheump/1450/" TargetMode="External"/><Relationship Id="rId138" Type="http://schemas.openxmlformats.org/officeDocument/2006/relationships/hyperlink" Target="https://www.munzee.com/m/timandweze/19514" TargetMode="External"/><Relationship Id="rId259" Type="http://schemas.openxmlformats.org/officeDocument/2006/relationships/hyperlink" Target="https://www.munzee.com/m/Canman/2602/admin/" TargetMode="External"/><Relationship Id="rId137" Type="http://schemas.openxmlformats.org/officeDocument/2006/relationships/hyperlink" Target="https://www.munzee.com/m/setzerks/3982/" TargetMode="External"/><Relationship Id="rId258" Type="http://schemas.openxmlformats.org/officeDocument/2006/relationships/hyperlink" Target="https://www.munzee.com/m/Jafo43/22946" TargetMode="External"/><Relationship Id="rId379" Type="http://schemas.openxmlformats.org/officeDocument/2006/relationships/hyperlink" Target="https://www.munzee.com/m/leeh/4237/" TargetMode="External"/><Relationship Id="rId132" Type="http://schemas.openxmlformats.org/officeDocument/2006/relationships/hyperlink" Target="https://www.munzee.com/m/92Supercoupe/12163" TargetMode="External"/><Relationship Id="rId253" Type="http://schemas.openxmlformats.org/officeDocument/2006/relationships/hyperlink" Target="https://www.munzee.com/m/erictheump/308" TargetMode="External"/><Relationship Id="rId374" Type="http://schemas.openxmlformats.org/officeDocument/2006/relationships/hyperlink" Target="https://www.munzee.com/m/kcpride/23035/" TargetMode="External"/><Relationship Id="rId495" Type="http://schemas.openxmlformats.org/officeDocument/2006/relationships/hyperlink" Target="https://www.munzee.com/m/setzerks/8966/" TargetMode="External"/><Relationship Id="rId131" Type="http://schemas.openxmlformats.org/officeDocument/2006/relationships/hyperlink" Target="https://www.munzee.com/m/setzerks/3644/" TargetMode="External"/><Relationship Id="rId252" Type="http://schemas.openxmlformats.org/officeDocument/2006/relationships/hyperlink" Target="https://www.munzee.com/m/Quietriots/1421/" TargetMode="External"/><Relationship Id="rId373" Type="http://schemas.openxmlformats.org/officeDocument/2006/relationships/hyperlink" Target="https://www.munzee.com/m/kwd/15087/" TargetMode="External"/><Relationship Id="rId494" Type="http://schemas.openxmlformats.org/officeDocument/2006/relationships/hyperlink" Target="https://www.munzee.com/m/leeh/7833/" TargetMode="External"/><Relationship Id="rId130" Type="http://schemas.openxmlformats.org/officeDocument/2006/relationships/hyperlink" Target="https://www.munzee.com/m/erictheump/1193/" TargetMode="External"/><Relationship Id="rId251" Type="http://schemas.openxmlformats.org/officeDocument/2006/relationships/hyperlink" Target="https://www.munzee.com/m/timandweze/12053" TargetMode="External"/><Relationship Id="rId372" Type="http://schemas.openxmlformats.org/officeDocument/2006/relationships/hyperlink" Target="https://www.munzee.com/m/daysleeperdot/14713/" TargetMode="External"/><Relationship Id="rId493" Type="http://schemas.openxmlformats.org/officeDocument/2006/relationships/hyperlink" Target="https://www.munzee.com/m/KlassicKelly/34188/" TargetMode="External"/><Relationship Id="rId250" Type="http://schemas.openxmlformats.org/officeDocument/2006/relationships/hyperlink" Target="https://www.munzee.com/m/Simpso92/1577/" TargetMode="External"/><Relationship Id="rId371" Type="http://schemas.openxmlformats.org/officeDocument/2006/relationships/hyperlink" Target="https://www.munzee.com/m/kcpride/26254/" TargetMode="External"/><Relationship Id="rId492" Type="http://schemas.openxmlformats.org/officeDocument/2006/relationships/hyperlink" Target="https://www.munzee.com/m/setzerks/3144/" TargetMode="External"/><Relationship Id="rId136" Type="http://schemas.openxmlformats.org/officeDocument/2006/relationships/hyperlink" Target="https://www.munzee.com/m/erictheump/1448/" TargetMode="External"/><Relationship Id="rId257" Type="http://schemas.openxmlformats.org/officeDocument/2006/relationships/hyperlink" Target="https://www.munzee.com/m/munzeeprof/17812/" TargetMode="External"/><Relationship Id="rId378" Type="http://schemas.openxmlformats.org/officeDocument/2006/relationships/hyperlink" Target="https://www.munzee.com/m/daysleeperdot/13877/" TargetMode="External"/><Relationship Id="rId499" Type="http://schemas.openxmlformats.org/officeDocument/2006/relationships/hyperlink" Target="https://www.munzee.com/m/KlassicKelly/34190/" TargetMode="External"/><Relationship Id="rId135" Type="http://schemas.openxmlformats.org/officeDocument/2006/relationships/hyperlink" Target="https://www.munzee.com/m/hems79/8432/" TargetMode="External"/><Relationship Id="rId256" Type="http://schemas.openxmlformats.org/officeDocument/2006/relationships/hyperlink" Target="https://www.munzee.com/m/andrewbmbox/4607/" TargetMode="External"/><Relationship Id="rId377" Type="http://schemas.openxmlformats.org/officeDocument/2006/relationships/hyperlink" Target="https://www.munzee.com/m/kcpride/23033/" TargetMode="External"/><Relationship Id="rId498" Type="http://schemas.openxmlformats.org/officeDocument/2006/relationships/hyperlink" Target="https://www.munzee.com/m/setzerks/8965/" TargetMode="External"/><Relationship Id="rId134" Type="http://schemas.openxmlformats.org/officeDocument/2006/relationships/hyperlink" Target="https://www.munzee.com/m/setzerks/3983/" TargetMode="External"/><Relationship Id="rId255" Type="http://schemas.openxmlformats.org/officeDocument/2006/relationships/hyperlink" Target="https://www.munzee.com/m/kwd/11371/" TargetMode="External"/><Relationship Id="rId376" Type="http://schemas.openxmlformats.org/officeDocument/2006/relationships/hyperlink" Target="https://www.munzee.com/m/leeh/4240/" TargetMode="External"/><Relationship Id="rId497" Type="http://schemas.openxmlformats.org/officeDocument/2006/relationships/hyperlink" Target="https://www.munzee.com/m/leeh/7826/" TargetMode="External"/><Relationship Id="rId133" Type="http://schemas.openxmlformats.org/officeDocument/2006/relationships/hyperlink" Target="https://www.munzee.com/m/pikespice/13208/" TargetMode="External"/><Relationship Id="rId254" Type="http://schemas.openxmlformats.org/officeDocument/2006/relationships/hyperlink" Target="https://www.munzee.com/m/munzeeprof/17813/" TargetMode="External"/><Relationship Id="rId375" Type="http://schemas.openxmlformats.org/officeDocument/2006/relationships/hyperlink" Target="https://www.munzee.com/m/daysleeperdot/13883/" TargetMode="External"/><Relationship Id="rId496" Type="http://schemas.openxmlformats.org/officeDocument/2006/relationships/hyperlink" Target="https://www.munzee.com/m/KlassicKelly/34189/" TargetMode="External"/><Relationship Id="rId172" Type="http://schemas.openxmlformats.org/officeDocument/2006/relationships/hyperlink" Target="https://www.munzee.com/m/nyisutter/8733/" TargetMode="External"/><Relationship Id="rId293" Type="http://schemas.openxmlformats.org/officeDocument/2006/relationships/hyperlink" Target="https://www.munzee.com/m/kcpride/20126/" TargetMode="External"/><Relationship Id="rId171" Type="http://schemas.openxmlformats.org/officeDocument/2006/relationships/hyperlink" Target="https://www.munzee.com/m/Searays2/1315" TargetMode="External"/><Relationship Id="rId292" Type="http://schemas.openxmlformats.org/officeDocument/2006/relationships/hyperlink" Target="https://www.munzee.com/m/leeh/3868/" TargetMode="External"/><Relationship Id="rId170" Type="http://schemas.openxmlformats.org/officeDocument/2006/relationships/hyperlink" Target="https://www.munzee.com/m/munzeeprof/14878/" TargetMode="External"/><Relationship Id="rId291" Type="http://schemas.openxmlformats.org/officeDocument/2006/relationships/hyperlink" Target="https://www.munzee.com/m/daysleeperdot/12921/" TargetMode="External"/><Relationship Id="rId290" Type="http://schemas.openxmlformats.org/officeDocument/2006/relationships/hyperlink" Target="https://www.munzee.com/m/kcpride/20127/" TargetMode="External"/><Relationship Id="rId165" Type="http://schemas.openxmlformats.org/officeDocument/2006/relationships/hyperlink" Target="https://www.munzee.com/m/daysleeperdot/15788/" TargetMode="External"/><Relationship Id="rId286" Type="http://schemas.openxmlformats.org/officeDocument/2006/relationships/hyperlink" Target="https://www.munzee.com/m/erictheump/370" TargetMode="External"/><Relationship Id="rId164" Type="http://schemas.openxmlformats.org/officeDocument/2006/relationships/hyperlink" Target="https://www.munzee.com/m/kcpride/30357/" TargetMode="External"/><Relationship Id="rId285" Type="http://schemas.openxmlformats.org/officeDocument/2006/relationships/hyperlink" Target="https://www.munzee.com/m/setzerks/3071/" TargetMode="External"/><Relationship Id="rId163" Type="http://schemas.openxmlformats.org/officeDocument/2006/relationships/hyperlink" Target="https://www.munzee.com/m/leeh/5002/" TargetMode="External"/><Relationship Id="rId284" Type="http://schemas.openxmlformats.org/officeDocument/2006/relationships/hyperlink" Target="https://www.munzee.com/m/HiTechMD/11229/" TargetMode="External"/><Relationship Id="rId162" Type="http://schemas.openxmlformats.org/officeDocument/2006/relationships/hyperlink" Target="https://www.munzee.com/m/daysleeperdot/15794/" TargetMode="External"/><Relationship Id="rId283" Type="http://schemas.openxmlformats.org/officeDocument/2006/relationships/hyperlink" Target="https://www.munzee.com/m/erictheump/367" TargetMode="External"/><Relationship Id="rId169" Type="http://schemas.openxmlformats.org/officeDocument/2006/relationships/hyperlink" Target="https://www.munzee.com/m/kwd/18306" TargetMode="External"/><Relationship Id="rId168" Type="http://schemas.openxmlformats.org/officeDocument/2006/relationships/hyperlink" Target="https://www.munzee.com/m/daysleeperdot/15787/" TargetMode="External"/><Relationship Id="rId289" Type="http://schemas.openxmlformats.org/officeDocument/2006/relationships/hyperlink" Target="https://www.munzee.com/m/georeyna/10714/" TargetMode="External"/><Relationship Id="rId167" Type="http://schemas.openxmlformats.org/officeDocument/2006/relationships/hyperlink" Target="https://www.munzee.com/m/kcpride/30356/" TargetMode="External"/><Relationship Id="rId288" Type="http://schemas.openxmlformats.org/officeDocument/2006/relationships/hyperlink" Target="https://www.munzee.com/m/setzerks/3070/" TargetMode="External"/><Relationship Id="rId166" Type="http://schemas.openxmlformats.org/officeDocument/2006/relationships/hyperlink" Target="https://www.munzee.com/m/leeh/5001/" TargetMode="External"/><Relationship Id="rId287" Type="http://schemas.openxmlformats.org/officeDocument/2006/relationships/hyperlink" Target="https://www.munzee.com/m/JackSparrow/28443/" TargetMode="External"/><Relationship Id="rId161" Type="http://schemas.openxmlformats.org/officeDocument/2006/relationships/hyperlink" Target="https://www.munzee.com/m/kcpride/30358/" TargetMode="External"/><Relationship Id="rId282" Type="http://schemas.openxmlformats.org/officeDocument/2006/relationships/hyperlink" Target="https://www.munzee.com/m/setzerks/3073/" TargetMode="External"/><Relationship Id="rId160" Type="http://schemas.openxmlformats.org/officeDocument/2006/relationships/hyperlink" Target="https://www.munzee.com/m/leeh/5003/" TargetMode="External"/><Relationship Id="rId281" Type="http://schemas.openxmlformats.org/officeDocument/2006/relationships/hyperlink" Target="https://www.munzee.com/m/georeyna/10715/" TargetMode="External"/><Relationship Id="rId280" Type="http://schemas.openxmlformats.org/officeDocument/2006/relationships/hyperlink" Target="https://www.munzee.com/m/erictheump/366" TargetMode="External"/><Relationship Id="rId159" Type="http://schemas.openxmlformats.org/officeDocument/2006/relationships/hyperlink" Target="https://www.munzee.com/m/daysleeperdot/15796/" TargetMode="External"/><Relationship Id="rId154" Type="http://schemas.openxmlformats.org/officeDocument/2006/relationships/hyperlink" Target="https://www.munzee.com/m/leeh/3482/" TargetMode="External"/><Relationship Id="rId275" Type="http://schemas.openxmlformats.org/officeDocument/2006/relationships/hyperlink" Target="https://www.munzee.com/m/setzerks/2990/" TargetMode="External"/><Relationship Id="rId396" Type="http://schemas.openxmlformats.org/officeDocument/2006/relationships/hyperlink" Target="https://www.munzee.com/m/teamsturms/8405/" TargetMode="External"/><Relationship Id="rId153" Type="http://schemas.openxmlformats.org/officeDocument/2006/relationships/hyperlink" Target="https://www.munzee.com/m/daysleeperdot/10943/" TargetMode="External"/><Relationship Id="rId274" Type="http://schemas.openxmlformats.org/officeDocument/2006/relationships/hyperlink" Target="https://www.munzee.com/m/erictheump/309/" TargetMode="External"/><Relationship Id="rId395" Type="http://schemas.openxmlformats.org/officeDocument/2006/relationships/hyperlink" Target="https://www.munzee.com/m/mding4gold/10801" TargetMode="External"/><Relationship Id="rId152" Type="http://schemas.openxmlformats.org/officeDocument/2006/relationships/hyperlink" Target="https://www.munzee.com/m/kcpride/14325/" TargetMode="External"/><Relationship Id="rId273" Type="http://schemas.openxmlformats.org/officeDocument/2006/relationships/hyperlink" Target="https://www.munzee.com/m/georeyna/10579/" TargetMode="External"/><Relationship Id="rId394" Type="http://schemas.openxmlformats.org/officeDocument/2006/relationships/hyperlink" Target="https://www.munzee.com/m/J1Huisman/17669/" TargetMode="External"/><Relationship Id="rId151" Type="http://schemas.openxmlformats.org/officeDocument/2006/relationships/hyperlink" Target="https://www.munzee.com/m/leeh/3483/" TargetMode="External"/><Relationship Id="rId272" Type="http://schemas.openxmlformats.org/officeDocument/2006/relationships/hyperlink" Target="https://www.munzee.com/m/setzerks/2988/" TargetMode="External"/><Relationship Id="rId393" Type="http://schemas.openxmlformats.org/officeDocument/2006/relationships/hyperlink" Target="https://www.munzee.com/m/andrewbmbox/5064/" TargetMode="External"/><Relationship Id="rId158" Type="http://schemas.openxmlformats.org/officeDocument/2006/relationships/hyperlink" Target="https://www.munzee.com/m/kcpride/30360/" TargetMode="External"/><Relationship Id="rId279" Type="http://schemas.openxmlformats.org/officeDocument/2006/relationships/hyperlink" Target="https://www.munzee.com/m/setzerks/3074/" TargetMode="External"/><Relationship Id="rId157" Type="http://schemas.openxmlformats.org/officeDocument/2006/relationships/hyperlink" Target="https://www.munzee.com/m/timandweze/10057" TargetMode="External"/><Relationship Id="rId278" Type="http://schemas.openxmlformats.org/officeDocument/2006/relationships/hyperlink" Target="https://www.munzee.com/m/duncdonut73/3860/" TargetMode="External"/><Relationship Id="rId399" Type="http://schemas.openxmlformats.org/officeDocument/2006/relationships/hyperlink" Target="https://www.munzee.com/m/JackSparrow/32638/admin/map/" TargetMode="External"/><Relationship Id="rId156" Type="http://schemas.openxmlformats.org/officeDocument/2006/relationships/hyperlink" Target="https://www.munzee.com/m/daysleeperdot/10945/" TargetMode="External"/><Relationship Id="rId277" Type="http://schemas.openxmlformats.org/officeDocument/2006/relationships/hyperlink" Target="https://www.munzee.com/m/FindersGirl/7161/" TargetMode="External"/><Relationship Id="rId398" Type="http://schemas.openxmlformats.org/officeDocument/2006/relationships/hyperlink" Target="https://www.munzee.com/m/munzeeprof/21387/" TargetMode="External"/><Relationship Id="rId155" Type="http://schemas.openxmlformats.org/officeDocument/2006/relationships/hyperlink" Target="https://www.munzee.com/m/kcpride/14323/" TargetMode="External"/><Relationship Id="rId276" Type="http://schemas.openxmlformats.org/officeDocument/2006/relationships/hyperlink" Target="https://www.munzee.com/m/georeyna/10860/" TargetMode="External"/><Relationship Id="rId397" Type="http://schemas.openxmlformats.org/officeDocument/2006/relationships/hyperlink" Target="https://www.munzee.com/m/erictheump/1263/" TargetMode="External"/><Relationship Id="rId40" Type="http://schemas.openxmlformats.org/officeDocument/2006/relationships/hyperlink" Target="https://www.munzee.com/m/Reart/724/" TargetMode="External"/><Relationship Id="rId42" Type="http://schemas.openxmlformats.org/officeDocument/2006/relationships/hyperlink" Target="https://www.munzee.com/m/CoffeeEater/4457/" TargetMode="External"/><Relationship Id="rId41" Type="http://schemas.openxmlformats.org/officeDocument/2006/relationships/hyperlink" Target="https://www.munzee.com/m/Bumble/3847/admin/" TargetMode="External"/><Relationship Id="rId44" Type="http://schemas.openxmlformats.org/officeDocument/2006/relationships/hyperlink" Target="https://www.munzee.com/m/Kiitokurre/7865/" TargetMode="External"/><Relationship Id="rId43" Type="http://schemas.openxmlformats.org/officeDocument/2006/relationships/hyperlink" Target="https://www.munzee.com/m/Lehmis/3469/" TargetMode="External"/><Relationship Id="rId46" Type="http://schemas.openxmlformats.org/officeDocument/2006/relationships/hyperlink" Target="https://www.munzee.com/m/Bisquick2/5228/" TargetMode="External"/><Relationship Id="rId45" Type="http://schemas.openxmlformats.org/officeDocument/2006/relationships/hyperlink" Target="https://www.munzee.com/m/redshark78/3034" TargetMode="External"/><Relationship Id="rId509" Type="http://schemas.openxmlformats.org/officeDocument/2006/relationships/hyperlink" Target="https://www.munzee.com/m/kcpride/41669/" TargetMode="External"/><Relationship Id="rId508" Type="http://schemas.openxmlformats.org/officeDocument/2006/relationships/hyperlink" Target="https://www.munzee.com/m/TheLabGuys/8200/" TargetMode="External"/><Relationship Id="rId503" Type="http://schemas.openxmlformats.org/officeDocument/2006/relationships/hyperlink" Target="https://www.munzee.com/m/leeh/7831/" TargetMode="External"/><Relationship Id="rId502" Type="http://schemas.openxmlformats.org/officeDocument/2006/relationships/hyperlink" Target="https://www.munzee.com/m/KlassicKelly/34195/" TargetMode="External"/><Relationship Id="rId501" Type="http://schemas.openxmlformats.org/officeDocument/2006/relationships/hyperlink" Target="https://www.munzee.com/m/setzerks/8968/" TargetMode="External"/><Relationship Id="rId500" Type="http://schemas.openxmlformats.org/officeDocument/2006/relationships/hyperlink" Target="https://www.munzee.com/m/leeh/7827/" TargetMode="External"/><Relationship Id="rId507" Type="http://schemas.openxmlformats.org/officeDocument/2006/relationships/hyperlink" Target="https://www.munzee.com/m/jameshau84/15407/" TargetMode="External"/><Relationship Id="rId506" Type="http://schemas.openxmlformats.org/officeDocument/2006/relationships/hyperlink" Target="https://www.munzee.com/m/kcpride/41822/" TargetMode="External"/><Relationship Id="rId505" Type="http://schemas.openxmlformats.org/officeDocument/2006/relationships/hyperlink" Target="https://www.munzee.com/m/KlassicKelly/36004/" TargetMode="External"/><Relationship Id="rId504" Type="http://schemas.openxmlformats.org/officeDocument/2006/relationships/hyperlink" Target="https://www.munzee.com/m/setzerks/8967/" TargetMode="External"/><Relationship Id="rId48" Type="http://schemas.openxmlformats.org/officeDocument/2006/relationships/hyperlink" Target="https://www.munzee.com/m/roughdraft/9477/" TargetMode="External"/><Relationship Id="rId47" Type="http://schemas.openxmlformats.org/officeDocument/2006/relationships/hyperlink" Target="https://www.munzee.com/m/lison55/6173" TargetMode="External"/><Relationship Id="rId49" Type="http://schemas.openxmlformats.org/officeDocument/2006/relationships/hyperlink" Target="https://www.munzee.com/m/erictheump/153" TargetMode="External"/><Relationship Id="rId31" Type="http://schemas.openxmlformats.org/officeDocument/2006/relationships/hyperlink" Target="https://www.munzee.com/m/Lehmis/3152/" TargetMode="External"/><Relationship Id="rId30" Type="http://schemas.openxmlformats.org/officeDocument/2006/relationships/hyperlink" Target="https://www.munzee.com/m/munzeeprof/13607/" TargetMode="External"/><Relationship Id="rId33" Type="http://schemas.openxmlformats.org/officeDocument/2006/relationships/hyperlink" Target="https://www.munzee.com/m/redshark78/2888" TargetMode="External"/><Relationship Id="rId32" Type="http://schemas.openxmlformats.org/officeDocument/2006/relationships/hyperlink" Target="https://www.munzee.com/m/Robelwilson/18039/admin/" TargetMode="External"/><Relationship Id="rId35" Type="http://schemas.openxmlformats.org/officeDocument/2006/relationships/hyperlink" Target="https://www.munzee.com/m/janzattic/7208/" TargetMode="External"/><Relationship Id="rId34" Type="http://schemas.openxmlformats.org/officeDocument/2006/relationships/hyperlink" Target="https://www.munzee.com/m/Canman/2403/admin/map/" TargetMode="External"/><Relationship Id="rId37" Type="http://schemas.openxmlformats.org/officeDocument/2006/relationships/hyperlink" Target="https://www.munzee.com/m/erictheump/113" TargetMode="External"/><Relationship Id="rId36" Type="http://schemas.openxmlformats.org/officeDocument/2006/relationships/hyperlink" Target="https://www.munzee.com/m/GothicRaven/" TargetMode="External"/><Relationship Id="rId39" Type="http://schemas.openxmlformats.org/officeDocument/2006/relationships/hyperlink" Target="https://www.munzee.com/m/Searays2/1140" TargetMode="External"/><Relationship Id="rId38" Type="http://schemas.openxmlformats.org/officeDocument/2006/relationships/hyperlink" Target="https://www.munzee.com/m/barefootguru/7275/" TargetMode="External"/><Relationship Id="rId20" Type="http://schemas.openxmlformats.org/officeDocument/2006/relationships/hyperlink" Target="https://www.munzee.com/m/kcpride/13654/" TargetMode="External"/><Relationship Id="rId22" Type="http://schemas.openxmlformats.org/officeDocument/2006/relationships/hyperlink" Target="https://www.munzee.com/m/leeh/3370/" TargetMode="External"/><Relationship Id="rId21" Type="http://schemas.openxmlformats.org/officeDocument/2006/relationships/hyperlink" Target="https://www.munzee.com/m/daysleeperdot/10600/" TargetMode="External"/><Relationship Id="rId24" Type="http://schemas.openxmlformats.org/officeDocument/2006/relationships/hyperlink" Target="https://www.munzee.com/m/daysleeperdot/10599/" TargetMode="External"/><Relationship Id="rId23" Type="http://schemas.openxmlformats.org/officeDocument/2006/relationships/hyperlink" Target="https://www.munzee.com/m/kcpride/13655/" TargetMode="External"/><Relationship Id="rId409" Type="http://schemas.openxmlformats.org/officeDocument/2006/relationships/hyperlink" Target="https://www.munzee.com/m/erictheump/1056/" TargetMode="External"/><Relationship Id="rId404" Type="http://schemas.openxmlformats.org/officeDocument/2006/relationships/hyperlink" Target="https://www.munzee.com/m/andrewbmbox/4908/" TargetMode="External"/><Relationship Id="rId525" Type="http://schemas.openxmlformats.org/officeDocument/2006/relationships/hyperlink" Target="https://www.munzee.com/m/jameshau84/12197/" TargetMode="External"/><Relationship Id="rId403" Type="http://schemas.openxmlformats.org/officeDocument/2006/relationships/hyperlink" Target="https://www.munzee.com/m/Beermaven/6914/" TargetMode="External"/><Relationship Id="rId524" Type="http://schemas.openxmlformats.org/officeDocument/2006/relationships/hyperlink" Target="https://www.munzee.com/m/kcpride/42810/" TargetMode="External"/><Relationship Id="rId402" Type="http://schemas.openxmlformats.org/officeDocument/2006/relationships/hyperlink" Target="https://www.munzee.com/m/timandweze/15111" TargetMode="External"/><Relationship Id="rId523" Type="http://schemas.openxmlformats.org/officeDocument/2006/relationships/hyperlink" Target="https://www.munzee.com/m/TheLabGuys/8141/" TargetMode="External"/><Relationship Id="rId401" Type="http://schemas.openxmlformats.org/officeDocument/2006/relationships/hyperlink" Target="https://www.munzee.com/m/munzeeprof/21386/" TargetMode="External"/><Relationship Id="rId522" Type="http://schemas.openxmlformats.org/officeDocument/2006/relationships/hyperlink" Target="https://www.munzee.com/m/jameshau84/12198/" TargetMode="External"/><Relationship Id="rId408" Type="http://schemas.openxmlformats.org/officeDocument/2006/relationships/hyperlink" Target="https://www.munzee.com/m/Bisquick2/8587/" TargetMode="External"/><Relationship Id="rId529" Type="http://schemas.openxmlformats.org/officeDocument/2006/relationships/hyperlink" Target="https://www.munzee.com/m/TheLabGuys/8175/" TargetMode="External"/><Relationship Id="rId407" Type="http://schemas.openxmlformats.org/officeDocument/2006/relationships/hyperlink" Target="https://www.munzee.com/m/andrewbmbox/4909/" TargetMode="External"/><Relationship Id="rId528" Type="http://schemas.openxmlformats.org/officeDocument/2006/relationships/hyperlink" Target="https://www.munzee.com/m/jameshau84/12196/" TargetMode="External"/><Relationship Id="rId406" Type="http://schemas.openxmlformats.org/officeDocument/2006/relationships/hyperlink" Target="https://www.munzee.com/m/lison55/9775" TargetMode="External"/><Relationship Id="rId527" Type="http://schemas.openxmlformats.org/officeDocument/2006/relationships/hyperlink" Target="https://www.munzee.com/m/kcpride/42391/" TargetMode="External"/><Relationship Id="rId405" Type="http://schemas.openxmlformats.org/officeDocument/2006/relationships/hyperlink" Target="https://www.munzee.com/m/pikespice/12193/" TargetMode="External"/><Relationship Id="rId526" Type="http://schemas.openxmlformats.org/officeDocument/2006/relationships/hyperlink" Target="https://www.munzee.com/m/TheLabGuys/8036/" TargetMode="External"/><Relationship Id="rId26" Type="http://schemas.openxmlformats.org/officeDocument/2006/relationships/hyperlink" Target="https://www.munzee.com/m/CoffeeEater/4190/" TargetMode="External"/><Relationship Id="rId25" Type="http://schemas.openxmlformats.org/officeDocument/2006/relationships/hyperlink" Target="https://www.munzee.com/m/mandello/8103/" TargetMode="External"/><Relationship Id="rId28" Type="http://schemas.openxmlformats.org/officeDocument/2006/relationships/hyperlink" Target="https://www.munzee.com/m/Arendt/2937/admin/map/" TargetMode="External"/><Relationship Id="rId27" Type="http://schemas.openxmlformats.org/officeDocument/2006/relationships/hyperlink" Target="https://www.munzee.com/m/mandello/7754/" TargetMode="External"/><Relationship Id="rId400" Type="http://schemas.openxmlformats.org/officeDocument/2006/relationships/hyperlink" Target="https://www.munzee.com/m/kwd/13417/" TargetMode="External"/><Relationship Id="rId521" Type="http://schemas.openxmlformats.org/officeDocument/2006/relationships/hyperlink" Target="https://www.munzee.com/m/kcpride/41793/" TargetMode="External"/><Relationship Id="rId29" Type="http://schemas.openxmlformats.org/officeDocument/2006/relationships/hyperlink" Target="https://www.munzee.com/m/Robelwilson/18040/" TargetMode="External"/><Relationship Id="rId520" Type="http://schemas.openxmlformats.org/officeDocument/2006/relationships/hyperlink" Target="https://www.munzee.com/m/TheLabGuys/8040/" TargetMode="External"/><Relationship Id="rId11" Type="http://schemas.openxmlformats.org/officeDocument/2006/relationships/hyperlink" Target="https://www.munzee.com/m/kcpride/12865/" TargetMode="External"/><Relationship Id="rId10" Type="http://schemas.openxmlformats.org/officeDocument/2006/relationships/hyperlink" Target="https://www.munzee.com/m/leeh/3259/" TargetMode="External"/><Relationship Id="rId13" Type="http://schemas.openxmlformats.org/officeDocument/2006/relationships/hyperlink" Target="https://www.munzee.com/m/lison55/5927" TargetMode="External"/><Relationship Id="rId12" Type="http://schemas.openxmlformats.org/officeDocument/2006/relationships/hyperlink" Target="https://www.munzee.com/m/daysleeperdot/10210/" TargetMode="External"/><Relationship Id="rId519" Type="http://schemas.openxmlformats.org/officeDocument/2006/relationships/hyperlink" Target="https://www.munzee.com/m/daysleeperdot/23521/" TargetMode="External"/><Relationship Id="rId514" Type="http://schemas.openxmlformats.org/officeDocument/2006/relationships/hyperlink" Target="https://www.munzee.com/m/TheLabGuys/8128/" TargetMode="External"/><Relationship Id="rId513" Type="http://schemas.openxmlformats.org/officeDocument/2006/relationships/hyperlink" Target="https://www.munzee.com/m/jameshau84/12600/" TargetMode="External"/><Relationship Id="rId512" Type="http://schemas.openxmlformats.org/officeDocument/2006/relationships/hyperlink" Target="https://www.munzee.com/m/kcpride/41775/" TargetMode="External"/><Relationship Id="rId511" Type="http://schemas.openxmlformats.org/officeDocument/2006/relationships/hyperlink" Target="https://www.munzee.com/m/TheLabGuys/8139/" TargetMode="External"/><Relationship Id="rId518" Type="http://schemas.openxmlformats.org/officeDocument/2006/relationships/hyperlink" Target="https://www.munzee.com/m/kcpride/42093/" TargetMode="External"/><Relationship Id="rId517" Type="http://schemas.openxmlformats.org/officeDocument/2006/relationships/hyperlink" Target="https://www.munzee.com/m/TheLabGuys/8131/" TargetMode="External"/><Relationship Id="rId516" Type="http://schemas.openxmlformats.org/officeDocument/2006/relationships/hyperlink" Target="https://www.munzee.com/m/jameshau84/12599/" TargetMode="External"/><Relationship Id="rId515" Type="http://schemas.openxmlformats.org/officeDocument/2006/relationships/hyperlink" Target="https://www.munzee.com/m/kcpride/42597/" TargetMode="External"/><Relationship Id="rId15" Type="http://schemas.openxmlformats.org/officeDocument/2006/relationships/hyperlink" Target="https://www.munzee.com/m/daysleeperdot/10604/" TargetMode="External"/><Relationship Id="rId14" Type="http://schemas.openxmlformats.org/officeDocument/2006/relationships/hyperlink" Target="https://www.munzee.com/m/kcpride/13652/" TargetMode="External"/><Relationship Id="rId17" Type="http://schemas.openxmlformats.org/officeDocument/2006/relationships/hyperlink" Target="https://www.munzee.com/m/kcpride/13656/" TargetMode="External"/><Relationship Id="rId16" Type="http://schemas.openxmlformats.org/officeDocument/2006/relationships/hyperlink" Target="https://www.munzee.com/m/leeh/3373/" TargetMode="External"/><Relationship Id="rId19" Type="http://schemas.openxmlformats.org/officeDocument/2006/relationships/hyperlink" Target="https://www.munzee.com/m/leeh/3371/" TargetMode="External"/><Relationship Id="rId510" Type="http://schemas.openxmlformats.org/officeDocument/2006/relationships/hyperlink" Target="https://www.munzee.com/m/jameshau84/12602/" TargetMode="External"/><Relationship Id="rId18" Type="http://schemas.openxmlformats.org/officeDocument/2006/relationships/hyperlink" Target="https://www.munzee.com/m/daysleeperdot/10602/" TargetMode="External"/><Relationship Id="rId84" Type="http://schemas.openxmlformats.org/officeDocument/2006/relationships/hyperlink" Target="https://www.munzee.com/m/daysleeperdot/14308/" TargetMode="External"/><Relationship Id="rId83" Type="http://schemas.openxmlformats.org/officeDocument/2006/relationships/hyperlink" Target="https://www.munzee.com/m/kcpride/24953/" TargetMode="External"/><Relationship Id="rId86" Type="http://schemas.openxmlformats.org/officeDocument/2006/relationships/hyperlink" Target="https://www.munzee.com/m/kcpride/29030/" TargetMode="External"/><Relationship Id="rId85" Type="http://schemas.openxmlformats.org/officeDocument/2006/relationships/hyperlink" Target="https://www.munzee.com/m/kwd/14094/" TargetMode="External"/><Relationship Id="rId88" Type="http://schemas.openxmlformats.org/officeDocument/2006/relationships/hyperlink" Target="https://www.munzee.com/m/leeh/4833/" TargetMode="External"/><Relationship Id="rId87" Type="http://schemas.openxmlformats.org/officeDocument/2006/relationships/hyperlink" Target="https://www.munzee.com/m/daysleeperdot/15286/" TargetMode="External"/><Relationship Id="rId89" Type="http://schemas.openxmlformats.org/officeDocument/2006/relationships/hyperlink" Target="https://www.munzee.com/m/kcpride/29029/" TargetMode="External"/><Relationship Id="rId80" Type="http://schemas.openxmlformats.org/officeDocument/2006/relationships/hyperlink" Target="https://www.munzee.com/m/kcpride/24954/" TargetMode="External"/><Relationship Id="rId82" Type="http://schemas.openxmlformats.org/officeDocument/2006/relationships/hyperlink" Target="https://www.munzee.com/m/leeh/4435/" TargetMode="External"/><Relationship Id="rId81" Type="http://schemas.openxmlformats.org/officeDocument/2006/relationships/hyperlink" Target="https://www.munzee.com/m/daysleeperdot/14309/" TargetMode="External"/><Relationship Id="rId73" Type="http://schemas.openxmlformats.org/officeDocument/2006/relationships/hyperlink" Target="https://www.munzee.com/m/setzerks/2892/" TargetMode="External"/><Relationship Id="rId72" Type="http://schemas.openxmlformats.org/officeDocument/2006/relationships/hyperlink" Target="https://www.munzee.com/m/Moonster/14290/" TargetMode="External"/><Relationship Id="rId75" Type="http://schemas.openxmlformats.org/officeDocument/2006/relationships/hyperlink" Target="https://www.munzee.com/m/daysleeperdot/14314/" TargetMode="External"/><Relationship Id="rId74" Type="http://schemas.openxmlformats.org/officeDocument/2006/relationships/hyperlink" Target="https://www.munzee.com/m/kcpride/24957/" TargetMode="External"/><Relationship Id="rId77" Type="http://schemas.openxmlformats.org/officeDocument/2006/relationships/hyperlink" Target="https://www.munzee.com/m/kcpride/24956/" TargetMode="External"/><Relationship Id="rId76" Type="http://schemas.openxmlformats.org/officeDocument/2006/relationships/hyperlink" Target="https://www.munzee.com/m/leeh/4437/" TargetMode="External"/><Relationship Id="rId79" Type="http://schemas.openxmlformats.org/officeDocument/2006/relationships/hyperlink" Target="https://www.munzee.com/m/leeh/4436/" TargetMode="External"/><Relationship Id="rId78" Type="http://schemas.openxmlformats.org/officeDocument/2006/relationships/hyperlink" Target="https://www.munzee.com/m/daysleeperdot/14310/" TargetMode="External"/><Relationship Id="rId71" Type="http://schemas.openxmlformats.org/officeDocument/2006/relationships/hyperlink" Target="https://www.munzee.com/m/Lanyasummer/4898/" TargetMode="External"/><Relationship Id="rId70" Type="http://schemas.openxmlformats.org/officeDocument/2006/relationships/hyperlink" Target="https://www.munzee.com/m/erictheump/156/" TargetMode="External"/><Relationship Id="rId62" Type="http://schemas.openxmlformats.org/officeDocument/2006/relationships/hyperlink" Target="https://www.munzee.com/m/karen1962/6642/" TargetMode="External"/><Relationship Id="rId61" Type="http://schemas.openxmlformats.org/officeDocument/2006/relationships/hyperlink" Target="https://www.munzee.com/m/CoffeeEater/4183/" TargetMode="External"/><Relationship Id="rId64" Type="http://schemas.openxmlformats.org/officeDocument/2006/relationships/hyperlink" Target="https://www.munzee.com/m/erictheump/154" TargetMode="External"/><Relationship Id="rId63" Type="http://schemas.openxmlformats.org/officeDocument/2006/relationships/hyperlink" Target="https://www.munzee.com/m/setzerks/2890/" TargetMode="External"/><Relationship Id="rId66" Type="http://schemas.openxmlformats.org/officeDocument/2006/relationships/hyperlink" Target="https://www.munzee.com/m/setzerks/2887/" TargetMode="External"/><Relationship Id="rId65" Type="http://schemas.openxmlformats.org/officeDocument/2006/relationships/hyperlink" Target="https://www.munzee.com/m/Kiitokurre/7867/" TargetMode="External"/><Relationship Id="rId68" Type="http://schemas.openxmlformats.org/officeDocument/2006/relationships/hyperlink" Target="https://www.munzee.com/m/hems79/368/" TargetMode="External"/><Relationship Id="rId67" Type="http://schemas.openxmlformats.org/officeDocument/2006/relationships/hyperlink" Target="https://www.munzee.com/m/erictheump/155" TargetMode="External"/><Relationship Id="rId60" Type="http://schemas.openxmlformats.org/officeDocument/2006/relationships/hyperlink" Target="https://www.munzee.com/m/KlassicKelly/15426/" TargetMode="External"/><Relationship Id="rId602" Type="http://schemas.openxmlformats.org/officeDocument/2006/relationships/drawing" Target="../drawings/drawing2.xml"/><Relationship Id="rId601" Type="http://schemas.openxmlformats.org/officeDocument/2006/relationships/hyperlink" Target="https://www.munzee.com/m/TheLabGuys/8127/" TargetMode="External"/><Relationship Id="rId600" Type="http://schemas.openxmlformats.org/officeDocument/2006/relationships/hyperlink" Target="https://www.munzee.com/m/caribjules/5445/" TargetMode="External"/><Relationship Id="rId69" Type="http://schemas.openxmlformats.org/officeDocument/2006/relationships/hyperlink" Target="https://www.munzee.com/m/setzerks/2888/" TargetMode="External"/><Relationship Id="rId51" Type="http://schemas.openxmlformats.org/officeDocument/2006/relationships/hyperlink" Target="https://www.munzee.com/m/WanderingAus/27604/" TargetMode="External"/><Relationship Id="rId50" Type="http://schemas.openxmlformats.org/officeDocument/2006/relationships/hyperlink" Target="https://www.munzee.com/m/Moonster/14050/" TargetMode="External"/><Relationship Id="rId53" Type="http://schemas.openxmlformats.org/officeDocument/2006/relationships/hyperlink" Target="https://www.munzee.com/m/Buckeyecacher111/5640" TargetMode="External"/><Relationship Id="rId52" Type="http://schemas.openxmlformats.org/officeDocument/2006/relationships/hyperlink" Target="https://www.munzee.com/m/erictheump/111/" TargetMode="External"/><Relationship Id="rId55" Type="http://schemas.openxmlformats.org/officeDocument/2006/relationships/hyperlink" Target="https://www.munzee.com/m/erictheump/118" TargetMode="External"/><Relationship Id="rId54" Type="http://schemas.openxmlformats.org/officeDocument/2006/relationships/hyperlink" Target="https://www.munzee.com/m/setzerks/3150/" TargetMode="External"/><Relationship Id="rId57" Type="http://schemas.openxmlformats.org/officeDocument/2006/relationships/hyperlink" Target="https://www.munzee.com/m/FlapperMK/168" TargetMode="External"/><Relationship Id="rId56" Type="http://schemas.openxmlformats.org/officeDocument/2006/relationships/hyperlink" Target="https://www.munzee.com/m/janzattic/9536" TargetMode="External"/><Relationship Id="rId59" Type="http://schemas.openxmlformats.org/officeDocument/2006/relationships/hyperlink" Target="https://www.munzee.com/m/georeyna/10853/" TargetMode="External"/><Relationship Id="rId58" Type="http://schemas.openxmlformats.org/officeDocument/2006/relationships/hyperlink" Target="https://www.munzee.com/m/erictheump/115/" TargetMode="External"/><Relationship Id="rId590" Type="http://schemas.openxmlformats.org/officeDocument/2006/relationships/hyperlink" Target="https://www.munzee.com/m/kcpride/42686/" TargetMode="External"/><Relationship Id="rId107" Type="http://schemas.openxmlformats.org/officeDocument/2006/relationships/hyperlink" Target="https://www.munzee.com/m/rgforsythe/15487/" TargetMode="External"/><Relationship Id="rId228" Type="http://schemas.openxmlformats.org/officeDocument/2006/relationships/hyperlink" Target="https://www.munzee.com/m/daysleeperdot/11504/" TargetMode="External"/><Relationship Id="rId349" Type="http://schemas.openxmlformats.org/officeDocument/2006/relationships/hyperlink" Target="https://www.munzee.com/m/nyboss/13400/admin/" TargetMode="External"/><Relationship Id="rId106" Type="http://schemas.openxmlformats.org/officeDocument/2006/relationships/hyperlink" Target="https://www.munzee.com/m/andrewbmbox/4955/" TargetMode="External"/><Relationship Id="rId227" Type="http://schemas.openxmlformats.org/officeDocument/2006/relationships/hyperlink" Target="https://www.munzee.com/m/kcpride/15493/" TargetMode="External"/><Relationship Id="rId348" Type="http://schemas.openxmlformats.org/officeDocument/2006/relationships/hyperlink" Target="https://www.munzee.com/m/KlassicKelly/16435/" TargetMode="External"/><Relationship Id="rId469" Type="http://schemas.openxmlformats.org/officeDocument/2006/relationships/hyperlink" Target="https://www.munzee.com/m/timandweze/28624" TargetMode="External"/><Relationship Id="rId105" Type="http://schemas.openxmlformats.org/officeDocument/2006/relationships/hyperlink" Target="https://www.munzee.com/m/Jeffeth/5976/" TargetMode="External"/><Relationship Id="rId226" Type="http://schemas.openxmlformats.org/officeDocument/2006/relationships/hyperlink" Target="https://www.munzee.com/m/andrewbmbox/4573/" TargetMode="External"/><Relationship Id="rId347" Type="http://schemas.openxmlformats.org/officeDocument/2006/relationships/hyperlink" Target="https://www.munzee.com/m/setzerks/3184/" TargetMode="External"/><Relationship Id="rId468" Type="http://schemas.openxmlformats.org/officeDocument/2006/relationships/hyperlink" Target="https://www.munzee.com/m/redshark78/3245/" TargetMode="External"/><Relationship Id="rId589" Type="http://schemas.openxmlformats.org/officeDocument/2006/relationships/hyperlink" Target="https://www.munzee.com/m/TheLabGuys/8120/" TargetMode="External"/><Relationship Id="rId104" Type="http://schemas.openxmlformats.org/officeDocument/2006/relationships/hyperlink" Target="https://www.munzee.com/m/nyisutter/12032/" TargetMode="External"/><Relationship Id="rId225" Type="http://schemas.openxmlformats.org/officeDocument/2006/relationships/hyperlink" Target="https://www.munzee.com/m/daysleeperdot/11505/" TargetMode="External"/><Relationship Id="rId346" Type="http://schemas.openxmlformats.org/officeDocument/2006/relationships/hyperlink" Target="https://www.munzee.com/m/erictheump/569/" TargetMode="External"/><Relationship Id="rId467" Type="http://schemas.openxmlformats.org/officeDocument/2006/relationships/hyperlink" Target="https://www.munzee.com/m/Noisette/11379/" TargetMode="External"/><Relationship Id="rId588" Type="http://schemas.openxmlformats.org/officeDocument/2006/relationships/hyperlink" Target="https://www.munzee.com/m/jameshau84/11951/" TargetMode="External"/><Relationship Id="rId109" Type="http://schemas.openxmlformats.org/officeDocument/2006/relationships/hyperlink" Target="https://www.munzee.com/m/erictheump/1199/" TargetMode="External"/><Relationship Id="rId108" Type="http://schemas.openxmlformats.org/officeDocument/2006/relationships/hyperlink" Target="https://www.munzee.com/m/Jeffeth/5975" TargetMode="External"/><Relationship Id="rId229" Type="http://schemas.openxmlformats.org/officeDocument/2006/relationships/hyperlink" Target="https://www.munzee.com/m/andrewbmbox/4603/" TargetMode="External"/><Relationship Id="rId220" Type="http://schemas.openxmlformats.org/officeDocument/2006/relationships/hyperlink" Target="https://www.munzee.com/m/leeh/3624/" TargetMode="External"/><Relationship Id="rId341" Type="http://schemas.openxmlformats.org/officeDocument/2006/relationships/hyperlink" Target="https://www.munzee.com/m/setzerks/3188/" TargetMode="External"/><Relationship Id="rId462" Type="http://schemas.openxmlformats.org/officeDocument/2006/relationships/hyperlink" Target="https://www.munzee.com/m/HiTechMD/28559/" TargetMode="External"/><Relationship Id="rId583" Type="http://schemas.openxmlformats.org/officeDocument/2006/relationships/hyperlink" Target="https://www.munzee.com/m/TheLabGuys/8032/" TargetMode="External"/><Relationship Id="rId340" Type="http://schemas.openxmlformats.org/officeDocument/2006/relationships/hyperlink" Target="https://www.munzee.com/m/erictheump/563/" TargetMode="External"/><Relationship Id="rId461" Type="http://schemas.openxmlformats.org/officeDocument/2006/relationships/hyperlink" Target="https://www.munzee.com/m/masonite/6172/" TargetMode="External"/><Relationship Id="rId582" Type="http://schemas.openxmlformats.org/officeDocument/2006/relationships/hyperlink" Target="https://www.munzee.com/m/jameshau84/11954/" TargetMode="External"/><Relationship Id="rId460" Type="http://schemas.openxmlformats.org/officeDocument/2006/relationships/hyperlink" Target="https://www.munzee.com/m/Bungi/4058/" TargetMode="External"/><Relationship Id="rId581" Type="http://schemas.openxmlformats.org/officeDocument/2006/relationships/hyperlink" Target="https://www.munzee.com/m/kcpride/42697/" TargetMode="External"/><Relationship Id="rId580" Type="http://schemas.openxmlformats.org/officeDocument/2006/relationships/hyperlink" Target="https://www.munzee.com/m/TheLabGuys/8035/" TargetMode="External"/><Relationship Id="rId103" Type="http://schemas.openxmlformats.org/officeDocument/2006/relationships/hyperlink" Target="https://www.munzee.com/m/andrewbmbox/4954/" TargetMode="External"/><Relationship Id="rId224" Type="http://schemas.openxmlformats.org/officeDocument/2006/relationships/hyperlink" Target="https://www.munzee.com/m/kcpride/15494/" TargetMode="External"/><Relationship Id="rId345" Type="http://schemas.openxmlformats.org/officeDocument/2006/relationships/hyperlink" Target="https://www.munzee.com/m/KlassicKelly/16434/" TargetMode="External"/><Relationship Id="rId466" Type="http://schemas.openxmlformats.org/officeDocument/2006/relationships/hyperlink" Target="https://www.munzee.com/m/timandweze/28628" TargetMode="External"/><Relationship Id="rId587" Type="http://schemas.openxmlformats.org/officeDocument/2006/relationships/hyperlink" Target="https://www.munzee.com/m/kcpride/42693/" TargetMode="External"/><Relationship Id="rId102" Type="http://schemas.openxmlformats.org/officeDocument/2006/relationships/hyperlink" Target="https://www.munzee.com/m/markcase/10166/admin/" TargetMode="External"/><Relationship Id="rId223" Type="http://schemas.openxmlformats.org/officeDocument/2006/relationships/hyperlink" Target="https://www.munzee.com/m/leeh/3623/" TargetMode="External"/><Relationship Id="rId344" Type="http://schemas.openxmlformats.org/officeDocument/2006/relationships/hyperlink" Target="https://www.munzee.com/m/setzerks/3187/" TargetMode="External"/><Relationship Id="rId465" Type="http://schemas.openxmlformats.org/officeDocument/2006/relationships/hyperlink" Target="https://www.munzee.com/m/Sidcup/24813/admin/" TargetMode="External"/><Relationship Id="rId586" Type="http://schemas.openxmlformats.org/officeDocument/2006/relationships/hyperlink" Target="https://www.munzee.com/m/TheLabGuys/8119/" TargetMode="External"/><Relationship Id="rId101" Type="http://schemas.openxmlformats.org/officeDocument/2006/relationships/hyperlink" Target="https://www.munzee.com/m/munzeeprof/22876/" TargetMode="External"/><Relationship Id="rId222" Type="http://schemas.openxmlformats.org/officeDocument/2006/relationships/hyperlink" Target="https://www.munzee.com/m/daysleeperdot/11506/" TargetMode="External"/><Relationship Id="rId343" Type="http://schemas.openxmlformats.org/officeDocument/2006/relationships/hyperlink" Target="https://www.munzee.com/m/erictheump/568/" TargetMode="External"/><Relationship Id="rId464" Type="http://schemas.openxmlformats.org/officeDocument/2006/relationships/hyperlink" Target="https://www.munzee.com/m/masonite/6147/" TargetMode="External"/><Relationship Id="rId585" Type="http://schemas.openxmlformats.org/officeDocument/2006/relationships/hyperlink" Target="https://www.munzee.com/m/jameshau84/11952/" TargetMode="External"/><Relationship Id="rId100" Type="http://schemas.openxmlformats.org/officeDocument/2006/relationships/hyperlink" Target="https://www.munzee.com/m/andrewbmbox/4952/" TargetMode="External"/><Relationship Id="rId221" Type="http://schemas.openxmlformats.org/officeDocument/2006/relationships/hyperlink" Target="https://www.munzee.com/m/kcpride/15495/" TargetMode="External"/><Relationship Id="rId342" Type="http://schemas.openxmlformats.org/officeDocument/2006/relationships/hyperlink" Target="https://www.munzee.com/m/KlassicKelly/16436/" TargetMode="External"/><Relationship Id="rId463" Type="http://schemas.openxmlformats.org/officeDocument/2006/relationships/hyperlink" Target="https://www.munzee.com/m/timandweze/28639" TargetMode="External"/><Relationship Id="rId584" Type="http://schemas.openxmlformats.org/officeDocument/2006/relationships/hyperlink" Target="https://www.munzee.com/m/kcpride/42392/" TargetMode="External"/><Relationship Id="rId217" Type="http://schemas.openxmlformats.org/officeDocument/2006/relationships/hyperlink" Target="https://www.munzee.com/m/kpcrystal07/27933/" TargetMode="External"/><Relationship Id="rId338" Type="http://schemas.openxmlformats.org/officeDocument/2006/relationships/hyperlink" Target="https://www.munzee.com/m/setzerks/3189/" TargetMode="External"/><Relationship Id="rId459" Type="http://schemas.openxmlformats.org/officeDocument/2006/relationships/hyperlink" Target="https://www.munzee.com/m/HiTechMD/28569/" TargetMode="External"/><Relationship Id="rId216" Type="http://schemas.openxmlformats.org/officeDocument/2006/relationships/hyperlink" Target="https://www.munzee.com/m/setzerks/4257/" TargetMode="External"/><Relationship Id="rId337" Type="http://schemas.openxmlformats.org/officeDocument/2006/relationships/hyperlink" Target="https://www.munzee.com/m/erictheump/476/" TargetMode="External"/><Relationship Id="rId458" Type="http://schemas.openxmlformats.org/officeDocument/2006/relationships/hyperlink" Target="https://www.munzee.com/m/masonite/6296/" TargetMode="External"/><Relationship Id="rId579" Type="http://schemas.openxmlformats.org/officeDocument/2006/relationships/hyperlink" Target="https://www.munzee.com/m/jameshau84/12195/" TargetMode="External"/><Relationship Id="rId215" Type="http://schemas.openxmlformats.org/officeDocument/2006/relationships/hyperlink" Target="https://www.munzee.com/m/markcase/11150/admin/" TargetMode="External"/><Relationship Id="rId336" Type="http://schemas.openxmlformats.org/officeDocument/2006/relationships/hyperlink" Target="https://www.munzee.com/m/kwd/11896/" TargetMode="External"/><Relationship Id="rId457" Type="http://schemas.openxmlformats.org/officeDocument/2006/relationships/hyperlink" Target="https://www.munzee.com/m/TheLabGuys/8199/" TargetMode="External"/><Relationship Id="rId578" Type="http://schemas.openxmlformats.org/officeDocument/2006/relationships/hyperlink" Target="https://www.munzee.com/m/kcpride/42557/" TargetMode="External"/><Relationship Id="rId214" Type="http://schemas.openxmlformats.org/officeDocument/2006/relationships/hyperlink" Target="https://www.munzee.com/m/erictheump/1540/" TargetMode="External"/><Relationship Id="rId335" Type="http://schemas.openxmlformats.org/officeDocument/2006/relationships/hyperlink" Target="https://www.munzee.com/m/lison55/8214" TargetMode="External"/><Relationship Id="rId456" Type="http://schemas.openxmlformats.org/officeDocument/2006/relationships/hyperlink" Target="https://www.munzee.com/m/jameshau84/15997/" TargetMode="External"/><Relationship Id="rId577" Type="http://schemas.openxmlformats.org/officeDocument/2006/relationships/hyperlink" Target="https://www.munzee.com/m/Seemyshells/1076/" TargetMode="External"/><Relationship Id="rId219" Type="http://schemas.openxmlformats.org/officeDocument/2006/relationships/hyperlink" Target="https://www.munzee.com/m/daysleeperdot/11507/" TargetMode="External"/><Relationship Id="rId218" Type="http://schemas.openxmlformats.org/officeDocument/2006/relationships/hyperlink" Target="https://www.munzee.com/m/kcpride/15498/" TargetMode="External"/><Relationship Id="rId339" Type="http://schemas.openxmlformats.org/officeDocument/2006/relationships/hyperlink" Target="https://www.munzee.com/m/KlassicKelly/16443/" TargetMode="External"/><Relationship Id="rId330" Type="http://schemas.openxmlformats.org/officeDocument/2006/relationships/hyperlink" Target="https://www.munzee.com/m/duncdonut73/3895/" TargetMode="External"/><Relationship Id="rId451" Type="http://schemas.openxmlformats.org/officeDocument/2006/relationships/hyperlink" Target="https://www.munzee.com/m/TheLabGuys/8206/" TargetMode="External"/><Relationship Id="rId572" Type="http://schemas.openxmlformats.org/officeDocument/2006/relationships/hyperlink" Target="https://www.munzee.com/m/KlassicKelly/38076/" TargetMode="External"/><Relationship Id="rId450" Type="http://schemas.openxmlformats.org/officeDocument/2006/relationships/hyperlink" Target="https://www.munzee.com/m/daysleeperdot/12548/" TargetMode="External"/><Relationship Id="rId571" Type="http://schemas.openxmlformats.org/officeDocument/2006/relationships/hyperlink" Target="https://www.munzee.com/m/masonite/6775/" TargetMode="External"/><Relationship Id="rId570" Type="http://schemas.openxmlformats.org/officeDocument/2006/relationships/hyperlink" Target="https://www.munzee.com/m/merehoop/5554/" TargetMode="External"/><Relationship Id="rId213" Type="http://schemas.openxmlformats.org/officeDocument/2006/relationships/hyperlink" Target="https://www.munzee.com/m/setzerks/4252/" TargetMode="External"/><Relationship Id="rId334" Type="http://schemas.openxmlformats.org/officeDocument/2006/relationships/hyperlink" Target="https://www.munzee.com/m/charlottedavina/3960/" TargetMode="External"/><Relationship Id="rId455" Type="http://schemas.openxmlformats.org/officeDocument/2006/relationships/hyperlink" Target="https://www.munzee.com/m/kcpride/41604/" TargetMode="External"/><Relationship Id="rId576" Type="http://schemas.openxmlformats.org/officeDocument/2006/relationships/hyperlink" Target="https://www.munzee.com/m/merehoop/5552/" TargetMode="External"/><Relationship Id="rId212" Type="http://schemas.openxmlformats.org/officeDocument/2006/relationships/hyperlink" Target="https://www.munzee.com/m/timandweze/20529" TargetMode="External"/><Relationship Id="rId333" Type="http://schemas.openxmlformats.org/officeDocument/2006/relationships/hyperlink" Target="https://www.munzee.com/m/KlassicKelly/15424/" TargetMode="External"/><Relationship Id="rId454" Type="http://schemas.openxmlformats.org/officeDocument/2006/relationships/hyperlink" Target="https://www.munzee.com/m/TheLabGuys/8204/" TargetMode="External"/><Relationship Id="rId575" Type="http://schemas.openxmlformats.org/officeDocument/2006/relationships/hyperlink" Target="https://www.munzee.com/m/KlassicKelly/38254/" TargetMode="External"/><Relationship Id="rId211" Type="http://schemas.openxmlformats.org/officeDocument/2006/relationships/hyperlink" Target="https://www.munzee.com/m/erictheump/1543/" TargetMode="External"/><Relationship Id="rId332" Type="http://schemas.openxmlformats.org/officeDocument/2006/relationships/hyperlink" Target="https://www.munzee.com/m/andrewbmbox/4638/" TargetMode="External"/><Relationship Id="rId453" Type="http://schemas.openxmlformats.org/officeDocument/2006/relationships/hyperlink" Target="https://www.munzee.com/m/jameshau84/18014/" TargetMode="External"/><Relationship Id="rId574" Type="http://schemas.openxmlformats.org/officeDocument/2006/relationships/hyperlink" Target="https://www.munzee.com/m/masonite/6774/" TargetMode="External"/><Relationship Id="rId210" Type="http://schemas.openxmlformats.org/officeDocument/2006/relationships/hyperlink" Target="https://www.munzee.com/m/rgforsythe/18585/" TargetMode="External"/><Relationship Id="rId331" Type="http://schemas.openxmlformats.org/officeDocument/2006/relationships/hyperlink" Target="https://www.munzee.com/m/timandweze/12964/" TargetMode="External"/><Relationship Id="rId452" Type="http://schemas.openxmlformats.org/officeDocument/2006/relationships/hyperlink" Target="https://www.munzee.com/m/kcpride/41508/" TargetMode="External"/><Relationship Id="rId573" Type="http://schemas.openxmlformats.org/officeDocument/2006/relationships/hyperlink" Target="https://www.munzee.com/m/merehoop/5553/" TargetMode="External"/><Relationship Id="rId370" Type="http://schemas.openxmlformats.org/officeDocument/2006/relationships/hyperlink" Target="https://www.munzee.com/m/leeh/4576/" TargetMode="External"/><Relationship Id="rId491" Type="http://schemas.openxmlformats.org/officeDocument/2006/relationships/hyperlink" Target="https://www.munzee.com/m/leeh/7835/" TargetMode="External"/><Relationship Id="rId490" Type="http://schemas.openxmlformats.org/officeDocument/2006/relationships/hyperlink" Target="https://www.munzee.com/m/KlassicKelly/34187/" TargetMode="External"/><Relationship Id="rId129" Type="http://schemas.openxmlformats.org/officeDocument/2006/relationships/hyperlink" Target="https://www.munzee.com/m/kwd/14091/" TargetMode="External"/><Relationship Id="rId128" Type="http://schemas.openxmlformats.org/officeDocument/2006/relationships/hyperlink" Target="https://www.munzee.com/m/setzerks/3645/" TargetMode="External"/><Relationship Id="rId249" Type="http://schemas.openxmlformats.org/officeDocument/2006/relationships/hyperlink" Target="https://www.munzee.com/m/Moonster/15470/" TargetMode="External"/><Relationship Id="rId127" Type="http://schemas.openxmlformats.org/officeDocument/2006/relationships/hyperlink" Target="https://www.munzee.com/m/erictheump/1196/" TargetMode="External"/><Relationship Id="rId248" Type="http://schemas.openxmlformats.org/officeDocument/2006/relationships/hyperlink" Target="https://www.munzee.com/m/Esorylime/1279/" TargetMode="External"/><Relationship Id="rId369" Type="http://schemas.openxmlformats.org/officeDocument/2006/relationships/hyperlink" Target="https://www.munzee.com/m/daysleeperdot/14716/" TargetMode="External"/><Relationship Id="rId126" Type="http://schemas.openxmlformats.org/officeDocument/2006/relationships/hyperlink" Target="https://www.munzee.com/m/CarlisleCachers/10084" TargetMode="External"/><Relationship Id="rId247" Type="http://schemas.openxmlformats.org/officeDocument/2006/relationships/hyperlink" Target="https://www.munzee.com/m/FindersGirl/7160/" TargetMode="External"/><Relationship Id="rId368" Type="http://schemas.openxmlformats.org/officeDocument/2006/relationships/hyperlink" Target="https://www.munzee.com/m/kcpride/26255/" TargetMode="External"/><Relationship Id="rId489" Type="http://schemas.openxmlformats.org/officeDocument/2006/relationships/hyperlink" Target="https://www.munzee.com/m/setzerks/3153/" TargetMode="External"/><Relationship Id="rId121" Type="http://schemas.openxmlformats.org/officeDocument/2006/relationships/hyperlink" Target="https://www.munzee.com/m/erictheump/1446/" TargetMode="External"/><Relationship Id="rId242" Type="http://schemas.openxmlformats.org/officeDocument/2006/relationships/hyperlink" Target="https://www.munzee.com/m/FindersGirl/7164/" TargetMode="External"/><Relationship Id="rId363" Type="http://schemas.openxmlformats.org/officeDocument/2006/relationships/hyperlink" Target="https://www.munzee.com/m/daysleeperdot/14721/" TargetMode="External"/><Relationship Id="rId484" Type="http://schemas.openxmlformats.org/officeDocument/2006/relationships/hyperlink" Target="https://www.munzee.com/m/KlassicKelly/32651/" TargetMode="External"/><Relationship Id="rId120" Type="http://schemas.openxmlformats.org/officeDocument/2006/relationships/hyperlink" Target="https://www.munzee.com/m/mobility/16808/" TargetMode="External"/><Relationship Id="rId241" Type="http://schemas.openxmlformats.org/officeDocument/2006/relationships/hyperlink" Target="https://www.munzee.com/m/andrewbmbox/4604/" TargetMode="External"/><Relationship Id="rId362" Type="http://schemas.openxmlformats.org/officeDocument/2006/relationships/hyperlink" Target="https://www.munzee.com/m/kcpride/26257/" TargetMode="External"/><Relationship Id="rId483" Type="http://schemas.openxmlformats.org/officeDocument/2006/relationships/hyperlink" Target="https://www.munzee.com/m/setzerks/4501/" TargetMode="External"/><Relationship Id="rId240" Type="http://schemas.openxmlformats.org/officeDocument/2006/relationships/hyperlink" Target="https://www.munzee.com/m/daysleeperdot/12149/" TargetMode="External"/><Relationship Id="rId361" Type="http://schemas.openxmlformats.org/officeDocument/2006/relationships/hyperlink" Target="https://www.munzee.com/m/TheLabGuys/8177/" TargetMode="External"/><Relationship Id="rId482" Type="http://schemas.openxmlformats.org/officeDocument/2006/relationships/hyperlink" Target="https://www.munzee.com/m/leeh/5809/" TargetMode="External"/><Relationship Id="rId360" Type="http://schemas.openxmlformats.org/officeDocument/2006/relationships/hyperlink" Target="https://www.munzee.com/m/pikespice/10569/" TargetMode="External"/><Relationship Id="rId481" Type="http://schemas.openxmlformats.org/officeDocument/2006/relationships/hyperlink" Target="https://www.munzee.com/m/redshark78/6863/" TargetMode="External"/><Relationship Id="rId125" Type="http://schemas.openxmlformats.org/officeDocument/2006/relationships/hyperlink" Target="https://www.munzee.com/m/setzerks/3647/" TargetMode="External"/><Relationship Id="rId246" Type="http://schemas.openxmlformats.org/officeDocument/2006/relationships/hyperlink" Target="https://www.munzee.com/m/Bisquick2/6166/" TargetMode="External"/><Relationship Id="rId367" Type="http://schemas.openxmlformats.org/officeDocument/2006/relationships/hyperlink" Target="https://www.munzee.com/m/leeh/4579/" TargetMode="External"/><Relationship Id="rId488" Type="http://schemas.openxmlformats.org/officeDocument/2006/relationships/hyperlink" Target="https://www.munzee.com/m/leeh/5054/" TargetMode="External"/><Relationship Id="rId124" Type="http://schemas.openxmlformats.org/officeDocument/2006/relationships/hyperlink" Target="https://www.munzee.com/m/erictheump/1198/" TargetMode="External"/><Relationship Id="rId245" Type="http://schemas.openxmlformats.org/officeDocument/2006/relationships/hyperlink" Target="https://www.munzee.com/m/redshark78/3574/" TargetMode="External"/><Relationship Id="rId366" Type="http://schemas.openxmlformats.org/officeDocument/2006/relationships/hyperlink" Target="https://www.munzee.com/m/daysleeperdot/14718/" TargetMode="External"/><Relationship Id="rId487" Type="http://schemas.openxmlformats.org/officeDocument/2006/relationships/hyperlink" Target="https://www.munzee.com/m/KlassicKelly/32666/" TargetMode="External"/><Relationship Id="rId123" Type="http://schemas.openxmlformats.org/officeDocument/2006/relationships/hyperlink" Target="https://www.munzee.com/m/J1Huisman/16914/" TargetMode="External"/><Relationship Id="rId244" Type="http://schemas.openxmlformats.org/officeDocument/2006/relationships/hyperlink" Target="https://www.munzee.com/m/munzeeprof/16421/" TargetMode="External"/><Relationship Id="rId365" Type="http://schemas.openxmlformats.org/officeDocument/2006/relationships/hyperlink" Target="https://www.munzee.com/m/kcpride/26256/" TargetMode="External"/><Relationship Id="rId486" Type="http://schemas.openxmlformats.org/officeDocument/2006/relationships/hyperlink" Target="https://www.munzee.com/m/setzerks/3181/" TargetMode="External"/><Relationship Id="rId122" Type="http://schemas.openxmlformats.org/officeDocument/2006/relationships/hyperlink" Target="https://www.munzee.com/m/setzerks/3648/" TargetMode="External"/><Relationship Id="rId243" Type="http://schemas.openxmlformats.org/officeDocument/2006/relationships/hyperlink" Target="https://www.munzee.com/m/nyisutter/9358/" TargetMode="External"/><Relationship Id="rId364" Type="http://schemas.openxmlformats.org/officeDocument/2006/relationships/hyperlink" Target="https://www.munzee.com/m/leeh/4580/" TargetMode="External"/><Relationship Id="rId485" Type="http://schemas.openxmlformats.org/officeDocument/2006/relationships/hyperlink" Target="https://www.munzee.com/m/leeh/5244/" TargetMode="External"/><Relationship Id="rId95" Type="http://schemas.openxmlformats.org/officeDocument/2006/relationships/hyperlink" Target="https://www.munzee.com/m/kcpride/29024/" TargetMode="External"/><Relationship Id="rId94" Type="http://schemas.openxmlformats.org/officeDocument/2006/relationships/hyperlink" Target="https://www.munzee.com/m/leeh/4828/" TargetMode="External"/><Relationship Id="rId97" Type="http://schemas.openxmlformats.org/officeDocument/2006/relationships/hyperlink" Target="https://www.munzee.com/m/kwd/17297/" TargetMode="External"/><Relationship Id="rId96" Type="http://schemas.openxmlformats.org/officeDocument/2006/relationships/hyperlink" Target="https://www.munzee.com/m/daysleeperdot/15284/" TargetMode="External"/><Relationship Id="rId99" Type="http://schemas.openxmlformats.org/officeDocument/2006/relationships/hyperlink" Target="https://www.munzee.com/m/timandweze/16025" TargetMode="External"/><Relationship Id="rId480" Type="http://schemas.openxmlformats.org/officeDocument/2006/relationships/hyperlink" Target="https://www.munzee.com/m/prmarks1391/13539/" TargetMode="External"/><Relationship Id="rId98" Type="http://schemas.openxmlformats.org/officeDocument/2006/relationships/hyperlink" Target="https://www.munzee.com/m/munzeeprof/22879/" TargetMode="External"/><Relationship Id="rId91" Type="http://schemas.openxmlformats.org/officeDocument/2006/relationships/hyperlink" Target="https://www.munzee.com/m/leeh/4829/" TargetMode="External"/><Relationship Id="rId90" Type="http://schemas.openxmlformats.org/officeDocument/2006/relationships/hyperlink" Target="https://www.munzee.com/m/daysleeperdot/15285/" TargetMode="External"/><Relationship Id="rId93" Type="http://schemas.openxmlformats.org/officeDocument/2006/relationships/hyperlink" Target="https://www.munzee.com/m/daysleeperdot/15282/" TargetMode="External"/><Relationship Id="rId92" Type="http://schemas.openxmlformats.org/officeDocument/2006/relationships/hyperlink" Target="https://www.munzee.com/m/kcpride/29027/" TargetMode="External"/><Relationship Id="rId118" Type="http://schemas.openxmlformats.org/officeDocument/2006/relationships/hyperlink" Target="https://www.munzee.com/m/karen1962/11232/" TargetMode="External"/><Relationship Id="rId239" Type="http://schemas.openxmlformats.org/officeDocument/2006/relationships/hyperlink" Target="https://www.munzee.com/m/kcpride/16677/" TargetMode="External"/><Relationship Id="rId117" Type="http://schemas.openxmlformats.org/officeDocument/2006/relationships/hyperlink" Target="https://www.munzee.com/m/andrewbmbox/5128/" TargetMode="External"/><Relationship Id="rId238" Type="http://schemas.openxmlformats.org/officeDocument/2006/relationships/hyperlink" Target="https://www.munzee.com/m/leeh/3744/" TargetMode="External"/><Relationship Id="rId359" Type="http://schemas.openxmlformats.org/officeDocument/2006/relationships/hyperlink" Target="https://www.munzee.com/m/92Supercoupe/9638/" TargetMode="External"/><Relationship Id="rId116" Type="http://schemas.openxmlformats.org/officeDocument/2006/relationships/hyperlink" Target="https://www.munzee.com/m/teamsturms/9529/" TargetMode="External"/><Relationship Id="rId237" Type="http://schemas.openxmlformats.org/officeDocument/2006/relationships/hyperlink" Target="https://www.munzee.com/m/daysleeperdot/12150/" TargetMode="External"/><Relationship Id="rId358" Type="http://schemas.openxmlformats.org/officeDocument/2006/relationships/hyperlink" Target="https://www.munzee.com/m/TheLabGuys/8179/" TargetMode="External"/><Relationship Id="rId479" Type="http://schemas.openxmlformats.org/officeDocument/2006/relationships/hyperlink" Target="https://www.munzee.com/m/timandweze/27909" TargetMode="External"/><Relationship Id="rId115" Type="http://schemas.openxmlformats.org/officeDocument/2006/relationships/hyperlink" Target="https://www.munzee.com/m/IggiePiggie/6678/" TargetMode="External"/><Relationship Id="rId236" Type="http://schemas.openxmlformats.org/officeDocument/2006/relationships/hyperlink" Target="https://www.munzee.com/m/kcpride/16679/" TargetMode="External"/><Relationship Id="rId357" Type="http://schemas.openxmlformats.org/officeDocument/2006/relationships/hyperlink" Target="https://www.munzee.com/m/setzerks/3146/" TargetMode="External"/><Relationship Id="rId478" Type="http://schemas.openxmlformats.org/officeDocument/2006/relationships/hyperlink" Target="https://www.munzee.com/m/munzeeprof/30789/" TargetMode="External"/><Relationship Id="rId599" Type="http://schemas.openxmlformats.org/officeDocument/2006/relationships/hyperlink" Target="https://www.munzee.com/m/kcpride/42651/" TargetMode="External"/><Relationship Id="rId119" Type="http://schemas.openxmlformats.org/officeDocument/2006/relationships/hyperlink" Target="https://www.munzee.com/m/Buckeyecacher111/10759/" TargetMode="External"/><Relationship Id="rId110" Type="http://schemas.openxmlformats.org/officeDocument/2006/relationships/hyperlink" Target="https://www.munzee.com/m/munzeeprof/26187/" TargetMode="External"/><Relationship Id="rId231" Type="http://schemas.openxmlformats.org/officeDocument/2006/relationships/hyperlink" Target="https://www.munzee.com/m/daysleeperdot/12146/" TargetMode="External"/><Relationship Id="rId352" Type="http://schemas.openxmlformats.org/officeDocument/2006/relationships/hyperlink" Target="https://www.munzee.com/m/erictheump/472/" TargetMode="External"/><Relationship Id="rId473" Type="http://schemas.openxmlformats.org/officeDocument/2006/relationships/hyperlink" Target="https://www.munzee.com/m/timandweze/28491" TargetMode="External"/><Relationship Id="rId594" Type="http://schemas.openxmlformats.org/officeDocument/2006/relationships/hyperlink" Target="https://www.munzee.com/m/daysleeperdot/24206/" TargetMode="External"/><Relationship Id="rId230" Type="http://schemas.openxmlformats.org/officeDocument/2006/relationships/hyperlink" Target="https://www.munzee.com/m/kcpride/16682/" TargetMode="External"/><Relationship Id="rId351" Type="http://schemas.openxmlformats.org/officeDocument/2006/relationships/hyperlink" Target="https://www.munzee.com/m/setzerks/3152/" TargetMode="External"/><Relationship Id="rId472" Type="http://schemas.openxmlformats.org/officeDocument/2006/relationships/hyperlink" Target="https://www.munzee.com/m/Quietriots/3919/" TargetMode="External"/><Relationship Id="rId593" Type="http://schemas.openxmlformats.org/officeDocument/2006/relationships/hyperlink" Target="https://www.munzee.com/m/kcpride/41819/" TargetMode="External"/><Relationship Id="rId350" Type="http://schemas.openxmlformats.org/officeDocument/2006/relationships/hyperlink" Target="https://www.munzee.com/m/duncdonut73/3888/" TargetMode="External"/><Relationship Id="rId471" Type="http://schemas.openxmlformats.org/officeDocument/2006/relationships/hyperlink" Target="https://www.munzee.com/m/jameshau84/15408/" TargetMode="External"/><Relationship Id="rId592" Type="http://schemas.openxmlformats.org/officeDocument/2006/relationships/hyperlink" Target="https://www.munzee.com/m/TheLabGuys/8041/" TargetMode="External"/><Relationship Id="rId470" Type="http://schemas.openxmlformats.org/officeDocument/2006/relationships/hyperlink" Target="https://www.munzee.com/m/prmarks1391/23114/" TargetMode="External"/><Relationship Id="rId591" Type="http://schemas.openxmlformats.org/officeDocument/2006/relationships/hyperlink" Target="https://www.munzee.com/m/daysleeperdot/24208/" TargetMode="External"/><Relationship Id="rId114" Type="http://schemas.openxmlformats.org/officeDocument/2006/relationships/hyperlink" Target="https://www.munzee.com/m/andrewbmbox/5126/" TargetMode="External"/><Relationship Id="rId235" Type="http://schemas.openxmlformats.org/officeDocument/2006/relationships/hyperlink" Target="https://www.munzee.com/m/leeh/3745/" TargetMode="External"/><Relationship Id="rId356" Type="http://schemas.openxmlformats.org/officeDocument/2006/relationships/hyperlink" Target="https://www.munzee.com/m/annabanana/17833/" TargetMode="External"/><Relationship Id="rId477" Type="http://schemas.openxmlformats.org/officeDocument/2006/relationships/hyperlink" Target="https://www.munzee.com/m/prmarks1391/13981/" TargetMode="External"/><Relationship Id="rId598" Type="http://schemas.openxmlformats.org/officeDocument/2006/relationships/hyperlink" Target="https://www.munzee.com/m/TheLabGuys/8146/" TargetMode="External"/><Relationship Id="rId113" Type="http://schemas.openxmlformats.org/officeDocument/2006/relationships/hyperlink" Target="https://www.munzee.com/m/munzeeprof/26186/" TargetMode="External"/><Relationship Id="rId234" Type="http://schemas.openxmlformats.org/officeDocument/2006/relationships/hyperlink" Target="https://www.munzee.com/m/daysleeperdot/12151/" TargetMode="External"/><Relationship Id="rId355" Type="http://schemas.openxmlformats.org/officeDocument/2006/relationships/hyperlink" Target="https://www.munzee.com/m/erictheump/471/" TargetMode="External"/><Relationship Id="rId476" Type="http://schemas.openxmlformats.org/officeDocument/2006/relationships/hyperlink" Target="https://www.munzee.com/m/timandweze/28368" TargetMode="External"/><Relationship Id="rId597" Type="http://schemas.openxmlformats.org/officeDocument/2006/relationships/hyperlink" Target="https://www.munzee.com/m/daysleeperdot/23935/" TargetMode="External"/><Relationship Id="rId112" Type="http://schemas.openxmlformats.org/officeDocument/2006/relationships/hyperlink" Target="https://www.munzee.com/m/pikespice/15294/" TargetMode="External"/><Relationship Id="rId233" Type="http://schemas.openxmlformats.org/officeDocument/2006/relationships/hyperlink" Target="https://www.munzee.com/m/kcpride/16681/" TargetMode="External"/><Relationship Id="rId354" Type="http://schemas.openxmlformats.org/officeDocument/2006/relationships/hyperlink" Target="https://www.munzee.com/m/setzerks/3149/" TargetMode="External"/><Relationship Id="rId475" Type="http://schemas.openxmlformats.org/officeDocument/2006/relationships/hyperlink" Target="https://www.munzee.com/m/IzzePop/1320/" TargetMode="External"/><Relationship Id="rId596" Type="http://schemas.openxmlformats.org/officeDocument/2006/relationships/hyperlink" Target="https://www.munzee.com/m/kcpride/42656/" TargetMode="External"/><Relationship Id="rId111" Type="http://schemas.openxmlformats.org/officeDocument/2006/relationships/hyperlink" Target="https://www.munzee.com/m/andrewbmbox/5124/" TargetMode="External"/><Relationship Id="rId232" Type="http://schemas.openxmlformats.org/officeDocument/2006/relationships/hyperlink" Target="https://www.munzee.com/m/leeh/3746/" TargetMode="External"/><Relationship Id="rId353" Type="http://schemas.openxmlformats.org/officeDocument/2006/relationships/hyperlink" Target="https://www.munzee.com/m/georeyna/10861/" TargetMode="External"/><Relationship Id="rId474" Type="http://schemas.openxmlformats.org/officeDocument/2006/relationships/hyperlink" Target="https://www.munzee.com/m/prmarks1391/11757/" TargetMode="External"/><Relationship Id="rId595" Type="http://schemas.openxmlformats.org/officeDocument/2006/relationships/hyperlink" Target="https://www.munzee.com/m/TheLabGuys/8140/" TargetMode="External"/><Relationship Id="rId305" Type="http://schemas.openxmlformats.org/officeDocument/2006/relationships/hyperlink" Target="https://www.munzee.com/m/kcpride/18095/" TargetMode="External"/><Relationship Id="rId426" Type="http://schemas.openxmlformats.org/officeDocument/2006/relationships/hyperlink" Target="https://www.munzee.com/m/KlassicKelly/17417/" TargetMode="External"/><Relationship Id="rId547" Type="http://schemas.openxmlformats.org/officeDocument/2006/relationships/hyperlink" Target="https://www.munzee.com/m/nly1972/2301/" TargetMode="External"/><Relationship Id="rId304" Type="http://schemas.openxmlformats.org/officeDocument/2006/relationships/hyperlink" Target="https://www.munzee.com/m/leeh/3796/" TargetMode="External"/><Relationship Id="rId425" Type="http://schemas.openxmlformats.org/officeDocument/2006/relationships/hyperlink" Target="https://www.munzee.com/m/setzerks/3598/" TargetMode="External"/><Relationship Id="rId546" Type="http://schemas.openxmlformats.org/officeDocument/2006/relationships/hyperlink" Target="https://www.munzee.com/m/munzeeprof/38158/" TargetMode="External"/><Relationship Id="rId303" Type="http://schemas.openxmlformats.org/officeDocument/2006/relationships/hyperlink" Target="https://www.munzee.com/m/daysleeperdot/12550/" TargetMode="External"/><Relationship Id="rId424" Type="http://schemas.openxmlformats.org/officeDocument/2006/relationships/hyperlink" Target="https://www.munzee.com/m/andrewbmbox/4911/" TargetMode="External"/><Relationship Id="rId545" Type="http://schemas.openxmlformats.org/officeDocument/2006/relationships/hyperlink" Target="https://www.munzee.com/m/caribjules/5567/" TargetMode="External"/><Relationship Id="rId302" Type="http://schemas.openxmlformats.org/officeDocument/2006/relationships/hyperlink" Target="https://www.munzee.com/m/kcpride/18098/" TargetMode="External"/><Relationship Id="rId423" Type="http://schemas.openxmlformats.org/officeDocument/2006/relationships/hyperlink" Target="https://www.munzee.com/m/CoffeeEater/8001/" TargetMode="External"/><Relationship Id="rId544" Type="http://schemas.openxmlformats.org/officeDocument/2006/relationships/hyperlink" Target="https://www.munzee.com/m/OHail/28088/" TargetMode="External"/><Relationship Id="rId309" Type="http://schemas.openxmlformats.org/officeDocument/2006/relationships/hyperlink" Target="https://www.munzee.com/m/daysleeperdot/12547/" TargetMode="External"/><Relationship Id="rId308" Type="http://schemas.openxmlformats.org/officeDocument/2006/relationships/hyperlink" Target="https://www.munzee.com/m/kcpride/18091/" TargetMode="External"/><Relationship Id="rId429" Type="http://schemas.openxmlformats.org/officeDocument/2006/relationships/hyperlink" Target="https://www.munzee.com/m/KlassicKelly/17416/" TargetMode="External"/><Relationship Id="rId307" Type="http://schemas.openxmlformats.org/officeDocument/2006/relationships/hyperlink" Target="https://www.munzee.com/m/TheLabGuys/8172/" TargetMode="External"/><Relationship Id="rId428" Type="http://schemas.openxmlformats.org/officeDocument/2006/relationships/hyperlink" Target="https://www.munzee.com/m/setzerks/3603/" TargetMode="External"/><Relationship Id="rId549" Type="http://schemas.openxmlformats.org/officeDocument/2006/relationships/hyperlink" Target="https://www.munzee.com/m/munzeeprof/39058/" TargetMode="External"/><Relationship Id="rId306" Type="http://schemas.openxmlformats.org/officeDocument/2006/relationships/hyperlink" Target="https://www.munzee.com/m/daysleeperdot/12552/" TargetMode="External"/><Relationship Id="rId427" Type="http://schemas.openxmlformats.org/officeDocument/2006/relationships/hyperlink" Target="https://www.munzee.com/m/erictheump/1057/" TargetMode="External"/><Relationship Id="rId548" Type="http://schemas.openxmlformats.org/officeDocument/2006/relationships/hyperlink" Target="https://www.munzee.com/m/JaroslavKaas/24471/" TargetMode="External"/><Relationship Id="rId301" Type="http://schemas.openxmlformats.org/officeDocument/2006/relationships/hyperlink" Target="https://www.munzee.com/m/Mattie/14968/" TargetMode="External"/><Relationship Id="rId422" Type="http://schemas.openxmlformats.org/officeDocument/2006/relationships/hyperlink" Target="https://www.munzee.com/m/setzerks/3607/" TargetMode="External"/><Relationship Id="rId543" Type="http://schemas.openxmlformats.org/officeDocument/2006/relationships/hyperlink" Target="https://www.munzee.com/m/munzeeprof/37988/" TargetMode="External"/><Relationship Id="rId300" Type="http://schemas.openxmlformats.org/officeDocument/2006/relationships/hyperlink" Target="https://www.munzee.com/m/daysleeperdot/12917/" TargetMode="External"/><Relationship Id="rId421" Type="http://schemas.openxmlformats.org/officeDocument/2006/relationships/hyperlink" Target="https://www.munzee.com/m/Quietriots/5167/" TargetMode="External"/><Relationship Id="rId542" Type="http://schemas.openxmlformats.org/officeDocument/2006/relationships/hyperlink" Target="https://www.munzee.com/m/silentcat/3756/" TargetMode="External"/><Relationship Id="rId420" Type="http://schemas.openxmlformats.org/officeDocument/2006/relationships/hyperlink" Target="https://www.munzee.com/m/Buckeyecacher111/9554/" TargetMode="External"/><Relationship Id="rId541" Type="http://schemas.openxmlformats.org/officeDocument/2006/relationships/hyperlink" Target="https://www.munzee.com/m/caribjules/5568/" TargetMode="External"/><Relationship Id="rId540" Type="http://schemas.openxmlformats.org/officeDocument/2006/relationships/hyperlink" Target="https://www.munzee.com/m/munzeeprof/30803/" TargetMode="External"/><Relationship Id="rId415" Type="http://schemas.openxmlformats.org/officeDocument/2006/relationships/hyperlink" Target="https://www.munzee.com/m/erictheump/1261" TargetMode="External"/><Relationship Id="rId536" Type="http://schemas.openxmlformats.org/officeDocument/2006/relationships/hyperlink" Target="https://www.munzee.com/m/caribjules/5571/" TargetMode="External"/><Relationship Id="rId414" Type="http://schemas.openxmlformats.org/officeDocument/2006/relationships/hyperlink" Target="https://www.munzee.com/m/charlottedavina/6112/" TargetMode="External"/><Relationship Id="rId535" Type="http://schemas.openxmlformats.org/officeDocument/2006/relationships/hyperlink" Target="https://www.munzee.com/m/nyisutter/19421/" TargetMode="External"/><Relationship Id="rId413" Type="http://schemas.openxmlformats.org/officeDocument/2006/relationships/hyperlink" Target="https://www.munzee.com/m/setzerks/3686/" TargetMode="External"/><Relationship Id="rId534" Type="http://schemas.openxmlformats.org/officeDocument/2006/relationships/hyperlink" Target="https://www.munzee.com/m/Seemyshells/1085/" TargetMode="External"/><Relationship Id="rId412" Type="http://schemas.openxmlformats.org/officeDocument/2006/relationships/hyperlink" Target="https://www.munzee.com/m/erictheump/1260/" TargetMode="External"/><Relationship Id="rId533" Type="http://schemas.openxmlformats.org/officeDocument/2006/relationships/hyperlink" Target="https://www.munzee.com/m/JJackFlash/3061/admin/" TargetMode="External"/><Relationship Id="rId419" Type="http://schemas.openxmlformats.org/officeDocument/2006/relationships/hyperlink" Target="https://www.munzee.com/m/setzerks/3684/" TargetMode="External"/><Relationship Id="rId418" Type="http://schemas.openxmlformats.org/officeDocument/2006/relationships/hyperlink" Target="https://www.munzee.com/m/karen1962/10557/" TargetMode="External"/><Relationship Id="rId539" Type="http://schemas.openxmlformats.org/officeDocument/2006/relationships/hyperlink" Target="https://www.munzee.com/m/Noisette/17708/" TargetMode="External"/><Relationship Id="rId417" Type="http://schemas.openxmlformats.org/officeDocument/2006/relationships/hyperlink" Target="https://www.munzee.com/m/Mattie/17313/" TargetMode="External"/><Relationship Id="rId538" Type="http://schemas.openxmlformats.org/officeDocument/2006/relationships/hyperlink" Target="https://www.munzee.com/m/KLC/9958/" TargetMode="External"/><Relationship Id="rId416" Type="http://schemas.openxmlformats.org/officeDocument/2006/relationships/hyperlink" Target="https://www.munzee.com/m/setzerks/3685/" TargetMode="External"/><Relationship Id="rId537" Type="http://schemas.openxmlformats.org/officeDocument/2006/relationships/hyperlink" Target="https://www.munzee.com/m/munzeeprof/30802/" TargetMode="External"/><Relationship Id="rId411" Type="http://schemas.openxmlformats.org/officeDocument/2006/relationships/hyperlink" Target="https://www.munzee.com/m/teamsturms/8406/" TargetMode="External"/><Relationship Id="rId532" Type="http://schemas.openxmlformats.org/officeDocument/2006/relationships/hyperlink" Target="https://www.munzee.com/m/paperclips29/2460/" TargetMode="External"/><Relationship Id="rId410" Type="http://schemas.openxmlformats.org/officeDocument/2006/relationships/hyperlink" Target="https://www.munzee.com/m/setzerks/3690/" TargetMode="External"/><Relationship Id="rId531" Type="http://schemas.openxmlformats.org/officeDocument/2006/relationships/hyperlink" Target="https://www.munzee.com/m/Noisette/17707/" TargetMode="External"/><Relationship Id="rId530" Type="http://schemas.openxmlformats.org/officeDocument/2006/relationships/hyperlink" Target="https://www.munzee.com/m/markcase/8405/admin/" TargetMode="External"/><Relationship Id="rId206" Type="http://schemas.openxmlformats.org/officeDocument/2006/relationships/hyperlink" Target="https://www.munzee.com/m/Majsan/13245/" TargetMode="External"/><Relationship Id="rId327" Type="http://schemas.openxmlformats.org/officeDocument/2006/relationships/hyperlink" Target="https://www.munzee.com/m/KlassicKelly/15428/" TargetMode="External"/><Relationship Id="rId448" Type="http://schemas.openxmlformats.org/officeDocument/2006/relationships/hyperlink" Target="https://www.munzee.com/m/TheLabGuys/8197/" TargetMode="External"/><Relationship Id="rId569" Type="http://schemas.openxmlformats.org/officeDocument/2006/relationships/hyperlink" Target="https://www.munzee.com/m/KlassicKelly/38077/" TargetMode="External"/><Relationship Id="rId205" Type="http://schemas.openxmlformats.org/officeDocument/2006/relationships/hyperlink" Target="https://www.munzee.com/m/duncdonut73/3887/" TargetMode="External"/><Relationship Id="rId326" Type="http://schemas.openxmlformats.org/officeDocument/2006/relationships/hyperlink" Target="https://www.munzee.com/m/munzeeprof/18980/" TargetMode="External"/><Relationship Id="rId447" Type="http://schemas.openxmlformats.org/officeDocument/2006/relationships/hyperlink" Target="https://www.munzee.com/m/daysleeperdot/12549/" TargetMode="External"/><Relationship Id="rId568" Type="http://schemas.openxmlformats.org/officeDocument/2006/relationships/hyperlink" Target="https://www.munzee.com/m/masonite/6770/" TargetMode="External"/><Relationship Id="rId204" Type="http://schemas.openxmlformats.org/officeDocument/2006/relationships/hyperlink" Target="https://www.munzee.com/m/setzerks/2962/" TargetMode="External"/><Relationship Id="rId325" Type="http://schemas.openxmlformats.org/officeDocument/2006/relationships/hyperlink" Target="https://www.munzee.com/m/erictheump/562" TargetMode="External"/><Relationship Id="rId446" Type="http://schemas.openxmlformats.org/officeDocument/2006/relationships/hyperlink" Target="https://www.munzee.com/m/kcpride/42377/" TargetMode="External"/><Relationship Id="rId567" Type="http://schemas.openxmlformats.org/officeDocument/2006/relationships/hyperlink" Target="https://www.munzee.com/m/leeh/7829/" TargetMode="External"/><Relationship Id="rId203" Type="http://schemas.openxmlformats.org/officeDocument/2006/relationships/hyperlink" Target="https://www.munzee.com/m/teamsturms/5441/" TargetMode="External"/><Relationship Id="rId324" Type="http://schemas.openxmlformats.org/officeDocument/2006/relationships/hyperlink" Target="https://www.munzee.com/m/janzattic/10079" TargetMode="External"/><Relationship Id="rId445" Type="http://schemas.openxmlformats.org/officeDocument/2006/relationships/hyperlink" Target="https://www.munzee.com/m/TheLabGuys/8675/" TargetMode="External"/><Relationship Id="rId566" Type="http://schemas.openxmlformats.org/officeDocument/2006/relationships/hyperlink" Target="https://www.munzee.com/m/KlassicKelly/32644/" TargetMode="External"/><Relationship Id="rId209" Type="http://schemas.openxmlformats.org/officeDocument/2006/relationships/hyperlink" Target="https://www.munzee.com/m/WanderingAus/31588/" TargetMode="External"/><Relationship Id="rId208" Type="http://schemas.openxmlformats.org/officeDocument/2006/relationships/hyperlink" Target="https://www.munzee.com/m/erictheump/1545/" TargetMode="External"/><Relationship Id="rId329" Type="http://schemas.openxmlformats.org/officeDocument/2006/relationships/hyperlink" Target="https://www.munzee.com/m/munzeeprof/18983/" TargetMode="External"/><Relationship Id="rId207" Type="http://schemas.openxmlformats.org/officeDocument/2006/relationships/hyperlink" Target="https://www.munzee.com/m/setzerks/4253/" TargetMode="External"/><Relationship Id="rId328" Type="http://schemas.openxmlformats.org/officeDocument/2006/relationships/hyperlink" Target="https://www.munzee.com/m/WanderingAus/27598/" TargetMode="External"/><Relationship Id="rId449" Type="http://schemas.openxmlformats.org/officeDocument/2006/relationships/hyperlink" Target="https://www.munzee.com/m/kcpride/42393/" TargetMode="External"/><Relationship Id="rId440" Type="http://schemas.openxmlformats.org/officeDocument/2006/relationships/hyperlink" Target="https://www.munzee.com/m/kcpride/28734/" TargetMode="External"/><Relationship Id="rId561" Type="http://schemas.openxmlformats.org/officeDocument/2006/relationships/hyperlink" Target="https://www.munzee.com/m/merehoop/5305/" TargetMode="External"/><Relationship Id="rId560" Type="http://schemas.openxmlformats.org/officeDocument/2006/relationships/hyperlink" Target="https://www.munzee.com/m/KlassicKelly/15417/" TargetMode="External"/><Relationship Id="rId202" Type="http://schemas.openxmlformats.org/officeDocument/2006/relationships/hyperlink" Target="https://www.munzee.com/m/erictheump/202/" TargetMode="External"/><Relationship Id="rId323" Type="http://schemas.openxmlformats.org/officeDocument/2006/relationships/hyperlink" Target="https://www.munzee.com/m/andrewbmbox/4699/" TargetMode="External"/><Relationship Id="rId444" Type="http://schemas.openxmlformats.org/officeDocument/2006/relationships/hyperlink" Target="https://www.munzee.com/m/daysleeperdot/12551/" TargetMode="External"/><Relationship Id="rId565" Type="http://schemas.openxmlformats.org/officeDocument/2006/relationships/hyperlink" Target="https://www.munzee.com/m/tlmeadowlark/19003/admin/" TargetMode="External"/><Relationship Id="rId201" Type="http://schemas.openxmlformats.org/officeDocument/2006/relationships/hyperlink" Target="https://www.munzee.com/m/setzerks/2958/" TargetMode="External"/><Relationship Id="rId322" Type="http://schemas.openxmlformats.org/officeDocument/2006/relationships/hyperlink" Target="https://www.munzee.com/m/poshrule/4614/admin/" TargetMode="External"/><Relationship Id="rId443" Type="http://schemas.openxmlformats.org/officeDocument/2006/relationships/hyperlink" Target="https://www.munzee.com/m/kcpride/41507/" TargetMode="External"/><Relationship Id="rId564" Type="http://schemas.openxmlformats.org/officeDocument/2006/relationships/hyperlink" Target="https://www.munzee.com/m/merehoop/3363/" TargetMode="External"/><Relationship Id="rId200" Type="http://schemas.openxmlformats.org/officeDocument/2006/relationships/hyperlink" Target="https://www.munzee.com/m/IggiePiggie/2916/" TargetMode="External"/><Relationship Id="rId321" Type="http://schemas.openxmlformats.org/officeDocument/2006/relationships/hyperlink" Target="https://www.munzee.com/m/CoffeeEater/7186/" TargetMode="External"/><Relationship Id="rId442" Type="http://schemas.openxmlformats.org/officeDocument/2006/relationships/hyperlink" Target="https://www.munzee.com/m/TheLabGuys/8202/" TargetMode="External"/><Relationship Id="rId563" Type="http://schemas.openxmlformats.org/officeDocument/2006/relationships/hyperlink" Target="https://www.munzee.com/m/KlassicKelly/15418/" TargetMode="External"/><Relationship Id="rId320" Type="http://schemas.openxmlformats.org/officeDocument/2006/relationships/hyperlink" Target="https://www.munzee.com/m/andrewbmbox/4697/" TargetMode="External"/><Relationship Id="rId441" Type="http://schemas.openxmlformats.org/officeDocument/2006/relationships/hyperlink" Target="https://www.munzee.com/m/daysleeperdot/16235/" TargetMode="External"/><Relationship Id="rId562" Type="http://schemas.openxmlformats.org/officeDocument/2006/relationships/hyperlink" Target="https://www.munzee.com/m/123xilef/36768/" TargetMode="External"/><Relationship Id="rId316" Type="http://schemas.openxmlformats.org/officeDocument/2006/relationships/hyperlink" Target="https://www.munzee.com/m/andrewbmbox/4696/" TargetMode="External"/><Relationship Id="rId437" Type="http://schemas.openxmlformats.org/officeDocument/2006/relationships/hyperlink" Target="https://www.munzee.com/m/kcpride/44196/" TargetMode="External"/><Relationship Id="rId558" Type="http://schemas.openxmlformats.org/officeDocument/2006/relationships/hyperlink" Target="https://www.munzee.com/m/merehoop/3366/" TargetMode="External"/><Relationship Id="rId315" Type="http://schemas.openxmlformats.org/officeDocument/2006/relationships/hyperlink" Target="https://www.munzee.com/m/kwd/12415/" TargetMode="External"/><Relationship Id="rId436" Type="http://schemas.openxmlformats.org/officeDocument/2006/relationships/hyperlink" Target="https://www.munzee.com/m/TheLabGuys/8583/" TargetMode="External"/><Relationship Id="rId557" Type="http://schemas.openxmlformats.org/officeDocument/2006/relationships/hyperlink" Target="https://www.munzee.com/m/KlassicKelly/36614/" TargetMode="External"/><Relationship Id="rId314" Type="http://schemas.openxmlformats.org/officeDocument/2006/relationships/hyperlink" Target="https://www.munzee.com/m/munzeeprof/19940/" TargetMode="External"/><Relationship Id="rId435" Type="http://schemas.openxmlformats.org/officeDocument/2006/relationships/hyperlink" Target="https://www.munzee.com/m/daysleeperdot/16260/" TargetMode="External"/><Relationship Id="rId556" Type="http://schemas.openxmlformats.org/officeDocument/2006/relationships/hyperlink" Target="https://www.munzee.com/m/123xilef/35330/" TargetMode="External"/><Relationship Id="rId313" Type="http://schemas.openxmlformats.org/officeDocument/2006/relationships/hyperlink" Target="https://www.munzee.com/m/duncdonut73/3896/" TargetMode="External"/><Relationship Id="rId434" Type="http://schemas.openxmlformats.org/officeDocument/2006/relationships/hyperlink" Target="https://www.munzee.com/m/kcpride/44260/" TargetMode="External"/><Relationship Id="rId555" Type="http://schemas.openxmlformats.org/officeDocument/2006/relationships/hyperlink" Target="https://www.munzee.com/m/merehoop/5482/" TargetMode="External"/><Relationship Id="rId319" Type="http://schemas.openxmlformats.org/officeDocument/2006/relationships/hyperlink" Target="https://www.munzee.com/m/timandweze/13735" TargetMode="External"/><Relationship Id="rId318" Type="http://schemas.openxmlformats.org/officeDocument/2006/relationships/hyperlink" Target="https://www.munzee.com/m/BluePoppy/4288/admin/" TargetMode="External"/><Relationship Id="rId439" Type="http://schemas.openxmlformats.org/officeDocument/2006/relationships/hyperlink" Target="https://www.munzee.com/m/TheLabGuys/8209/" TargetMode="External"/><Relationship Id="rId317" Type="http://schemas.openxmlformats.org/officeDocument/2006/relationships/hyperlink" Target="https://www.munzee.com/m/munzeeprof/19939/" TargetMode="External"/><Relationship Id="rId438" Type="http://schemas.openxmlformats.org/officeDocument/2006/relationships/hyperlink" Target="https://www.munzee.com/m/daysleeperdot/16253/" TargetMode="External"/><Relationship Id="rId559" Type="http://schemas.openxmlformats.org/officeDocument/2006/relationships/hyperlink" Target="https://www.munzee.com/m/123xilef/35217/" TargetMode="External"/><Relationship Id="rId550" Type="http://schemas.openxmlformats.org/officeDocument/2006/relationships/hyperlink" Target="https://www.munzee.com/m/silentcat/3760/" TargetMode="External"/><Relationship Id="rId312" Type="http://schemas.openxmlformats.org/officeDocument/2006/relationships/hyperlink" Target="https://www.munzee.com/m/CarlisleCachers/7787" TargetMode="External"/><Relationship Id="rId433" Type="http://schemas.openxmlformats.org/officeDocument/2006/relationships/hyperlink" Target="https://www.munzee.com/m/kepke3/2145/" TargetMode="External"/><Relationship Id="rId554" Type="http://schemas.openxmlformats.org/officeDocument/2006/relationships/hyperlink" Target="https://www.munzee.com/m/KlassicKelly/37669/" TargetMode="External"/><Relationship Id="rId311" Type="http://schemas.openxmlformats.org/officeDocument/2006/relationships/hyperlink" Target="https://www.munzee.com/m/mobility/13455/" TargetMode="External"/><Relationship Id="rId432" Type="http://schemas.openxmlformats.org/officeDocument/2006/relationships/hyperlink" Target="https://www.munzee.com/m/KlassicKelly/17413/" TargetMode="External"/><Relationship Id="rId553" Type="http://schemas.openxmlformats.org/officeDocument/2006/relationships/hyperlink" Target="https://www.munzee.com/m/CopperWings/2852/" TargetMode="External"/><Relationship Id="rId310" Type="http://schemas.openxmlformats.org/officeDocument/2006/relationships/hyperlink" Target="https://www.munzee.com/m/teamsturms/5448/" TargetMode="External"/><Relationship Id="rId431" Type="http://schemas.openxmlformats.org/officeDocument/2006/relationships/hyperlink" Target="https://www.munzee.com/m/setzerks/3602/" TargetMode="External"/><Relationship Id="rId552" Type="http://schemas.openxmlformats.org/officeDocument/2006/relationships/hyperlink" Target="https://www.munzee.com/m/munzeeprof/39167/" TargetMode="External"/><Relationship Id="rId430" Type="http://schemas.openxmlformats.org/officeDocument/2006/relationships/hyperlink" Target="https://www.munzee.com/m/erictheump/1058/" TargetMode="External"/><Relationship Id="rId551" Type="http://schemas.openxmlformats.org/officeDocument/2006/relationships/hyperlink" Target="https://www.munzee.com/m/tlmeadowlark/12970/admin/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7.71"/>
    <col customWidth="1" min="3" max="3" width="18.29"/>
    <col customWidth="1" min="4" max="4" width="19.29"/>
    <col customWidth="1" min="5" max="5" width="11.71"/>
    <col customWidth="1" min="6" max="6" width="20.57"/>
    <col customWidth="1" min="7" max="7" width="37.71"/>
    <col customWidth="1" min="8" max="9" width="8.71"/>
    <col customWidth="1" min="10" max="10" width="40.29"/>
    <col customWidth="1" min="11" max="26" width="8.71"/>
  </cols>
  <sheetData>
    <row r="1" ht="14.25" customHeight="1">
      <c r="A1" s="1" t="s">
        <v>0</v>
      </c>
      <c r="E1" s="2"/>
    </row>
    <row r="2" ht="14.25" customHeight="1">
      <c r="A2" s="3" t="s">
        <v>1</v>
      </c>
      <c r="E2" s="2" t="s">
        <v>2</v>
      </c>
      <c r="F2" s="4" t="s">
        <v>3</v>
      </c>
    </row>
    <row r="3" ht="14.25" customHeight="1">
      <c r="A3" s="3" t="s">
        <v>4</v>
      </c>
      <c r="E3" s="2"/>
    </row>
    <row r="4" ht="14.25" customHeight="1">
      <c r="A4" s="5" t="s">
        <v>5</v>
      </c>
      <c r="E4" s="2"/>
    </row>
    <row r="5" ht="14.25" customHeight="1">
      <c r="E5" s="2"/>
    </row>
    <row r="6" ht="14.25" customHeight="1">
      <c r="A6" s="6"/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</row>
    <row r="7" ht="14.25" customHeight="1">
      <c r="A7" s="8" t="s">
        <v>12</v>
      </c>
      <c r="B7" s="9">
        <f t="shared" ref="B7:B18" si="1">COUNTIF($E$22:$E$453,A7)</f>
        <v>36</v>
      </c>
      <c r="C7" s="9">
        <f t="shared" ref="C7:C8" si="2">+$B7-COUNTIFS($E$22:$E$453,"Nile",$F$22:$F$453, "")</f>
        <v>8</v>
      </c>
      <c r="D7" s="9">
        <f>+$B7-COUNTIFS($E$22:$E$453,"Nile",$G$22:$G$453, "")</f>
        <v>0</v>
      </c>
      <c r="E7" s="9">
        <f t="shared" ref="E7:E18" si="3">+B7-C7</f>
        <v>28</v>
      </c>
      <c r="F7" s="9">
        <f t="shared" ref="F7:F18" si="4">B7-D7</f>
        <v>36</v>
      </c>
      <c r="G7" s="10">
        <f t="shared" ref="G7:G19" si="5">+D7/B7</f>
        <v>0</v>
      </c>
    </row>
    <row r="8" ht="14.25" customHeight="1">
      <c r="A8" s="8" t="s">
        <v>13</v>
      </c>
      <c r="B8" s="9">
        <f t="shared" si="1"/>
        <v>36</v>
      </c>
      <c r="C8" s="9">
        <f t="shared" si="2"/>
        <v>8</v>
      </c>
      <c r="D8" s="9">
        <f>+$B8-COUNTIFS($E$22:$E$453,"Amon-Ra",$G$22:$G$453, "")</f>
        <v>0</v>
      </c>
      <c r="E8" s="9">
        <f t="shared" si="3"/>
        <v>28</v>
      </c>
      <c r="F8" s="9">
        <f t="shared" si="4"/>
        <v>36</v>
      </c>
      <c r="G8" s="10">
        <f t="shared" si="5"/>
        <v>0</v>
      </c>
    </row>
    <row r="9" ht="14.25" customHeight="1">
      <c r="A9" s="8" t="s">
        <v>14</v>
      </c>
      <c r="B9" s="9">
        <f t="shared" si="1"/>
        <v>36</v>
      </c>
      <c r="C9" s="9">
        <f>+$B9-COUNTIFS($E$22:$E$453,"Mut",$F$22:$F$453, "")</f>
        <v>8</v>
      </c>
      <c r="D9" s="9">
        <f>+$B9-COUNTIFS($E$22:$E$453,"Mut",$G$22:$G$453, "")</f>
        <v>0</v>
      </c>
      <c r="E9" s="9">
        <f t="shared" si="3"/>
        <v>28</v>
      </c>
      <c r="F9" s="9">
        <f t="shared" si="4"/>
        <v>36</v>
      </c>
      <c r="G9" s="10">
        <f t="shared" si="5"/>
        <v>0</v>
      </c>
    </row>
    <row r="10" ht="14.25" customHeight="1">
      <c r="A10" s="8" t="s">
        <v>15</v>
      </c>
      <c r="B10" s="9">
        <f t="shared" si="1"/>
        <v>36</v>
      </c>
      <c r="C10" s="9">
        <f>+$B10-COUNTIFS($E$22:$E$453,"Geb",$F$22:$F$453, "")</f>
        <v>8</v>
      </c>
      <c r="D10" s="9">
        <f>+$B10-COUNTIFS($E$22:$E$453,"Geb",$G$22:$G$453, "")</f>
        <v>0</v>
      </c>
      <c r="E10" s="9">
        <f t="shared" si="3"/>
        <v>28</v>
      </c>
      <c r="F10" s="9">
        <f t="shared" si="4"/>
        <v>36</v>
      </c>
      <c r="G10" s="10">
        <f t="shared" si="5"/>
        <v>0</v>
      </c>
    </row>
    <row r="11" ht="14.25" customHeight="1">
      <c r="A11" s="8" t="s">
        <v>16</v>
      </c>
      <c r="B11" s="9">
        <f t="shared" si="1"/>
        <v>36</v>
      </c>
      <c r="C11" s="9">
        <f>+$B11-COUNTIFS($E$22:$E$453,"Osiris",$F$22:$F$453, "")</f>
        <v>8</v>
      </c>
      <c r="D11" s="9">
        <f>+$B11-COUNTIFS($E$22:$E$453,"Osiris",$G$22:$G$453, "")</f>
        <v>0</v>
      </c>
      <c r="E11" s="9">
        <f t="shared" si="3"/>
        <v>28</v>
      </c>
      <c r="F11" s="9">
        <f t="shared" si="4"/>
        <v>36</v>
      </c>
      <c r="G11" s="10">
        <f t="shared" si="5"/>
        <v>0</v>
      </c>
    </row>
    <row r="12" ht="14.25" customHeight="1">
      <c r="A12" s="8" t="s">
        <v>17</v>
      </c>
      <c r="B12" s="9">
        <f t="shared" si="1"/>
        <v>36</v>
      </c>
      <c r="C12" s="9">
        <f>+$B12-COUNTIFS($E$22:$E$453,"Isis",$F$22:$F$453, "")</f>
        <v>8</v>
      </c>
      <c r="D12" s="9">
        <f>+$B12-COUNTIFS($E$22:$E$453,"Isis",$G$22:$G$453, "")</f>
        <v>0</v>
      </c>
      <c r="E12" s="9">
        <f t="shared" si="3"/>
        <v>28</v>
      </c>
      <c r="F12" s="9">
        <f t="shared" si="4"/>
        <v>36</v>
      </c>
      <c r="G12" s="10">
        <f t="shared" si="5"/>
        <v>0</v>
      </c>
    </row>
    <row r="13" ht="14.25" customHeight="1">
      <c r="A13" s="8" t="s">
        <v>18</v>
      </c>
      <c r="B13" s="9">
        <f t="shared" si="1"/>
        <v>36</v>
      </c>
      <c r="C13" s="9">
        <f>+$B13-COUNTIFS($E$22:$E$453,"Thoth",$F$22:$F$453, "")</f>
        <v>8</v>
      </c>
      <c r="D13" s="9">
        <f>+$B13-COUNTIFS($E$22:$E$453,"Thoth",$G$22:$G$453, "")</f>
        <v>0</v>
      </c>
      <c r="E13" s="9">
        <f t="shared" si="3"/>
        <v>28</v>
      </c>
      <c r="F13" s="9">
        <f t="shared" si="4"/>
        <v>36</v>
      </c>
      <c r="G13" s="10">
        <f t="shared" si="5"/>
        <v>0</v>
      </c>
    </row>
    <row r="14" ht="14.25" customHeight="1">
      <c r="A14" s="8" t="s">
        <v>19</v>
      </c>
      <c r="B14" s="9">
        <f t="shared" si="1"/>
        <v>36</v>
      </c>
      <c r="C14" s="9">
        <f>+$B14-COUNTIFS($E$22:$E$453,"Horus",$F$22:$F$453, "")</f>
        <v>8</v>
      </c>
      <c r="D14" s="9">
        <f>+$B14-COUNTIFS($E$22:$E$453,"Horus",$G$22:$G$453, "")</f>
        <v>0</v>
      </c>
      <c r="E14" s="9">
        <f t="shared" si="3"/>
        <v>28</v>
      </c>
      <c r="F14" s="9">
        <f t="shared" si="4"/>
        <v>36</v>
      </c>
      <c r="G14" s="10">
        <f t="shared" si="5"/>
        <v>0</v>
      </c>
    </row>
    <row r="15" ht="14.25" customHeight="1">
      <c r="A15" s="8" t="s">
        <v>20</v>
      </c>
      <c r="B15" s="9">
        <f t="shared" si="1"/>
        <v>36</v>
      </c>
      <c r="C15" s="9">
        <f>+$B15-COUNTIFS($E$22:$E$453,"Anubis",$F$22:$F$453, "")</f>
        <v>8</v>
      </c>
      <c r="D15" s="9">
        <f>+$B15-COUNTIFS($E$22:$E$453,"Anubis",$G$22:$G$453, "")</f>
        <v>0</v>
      </c>
      <c r="E15" s="9">
        <f t="shared" si="3"/>
        <v>28</v>
      </c>
      <c r="F15" s="9">
        <f t="shared" si="4"/>
        <v>36</v>
      </c>
      <c r="G15" s="10">
        <f t="shared" si="5"/>
        <v>0</v>
      </c>
    </row>
    <row r="16" ht="14.25" customHeight="1">
      <c r="A16" s="8" t="s">
        <v>21</v>
      </c>
      <c r="B16" s="9">
        <f t="shared" si="1"/>
        <v>36</v>
      </c>
      <c r="C16" s="9">
        <f>+$B16-COUNTIFS($E$22:$E$453,"Seth",$F$22:$F$453, "")</f>
        <v>8</v>
      </c>
      <c r="D16" s="9">
        <f>+$B16-COUNTIFS($E$22:$E$453,"Seth",$G$22:$G$453, "")</f>
        <v>0</v>
      </c>
      <c r="E16" s="9">
        <f t="shared" si="3"/>
        <v>28</v>
      </c>
      <c r="F16" s="9">
        <f t="shared" si="4"/>
        <v>36</v>
      </c>
      <c r="G16" s="10">
        <f t="shared" si="5"/>
        <v>0</v>
      </c>
    </row>
    <row r="17" ht="14.25" customHeight="1">
      <c r="A17" s="8" t="s">
        <v>22</v>
      </c>
      <c r="B17" s="9">
        <f t="shared" si="1"/>
        <v>36</v>
      </c>
      <c r="C17" s="9">
        <f>+$B17-COUNTIFS($E$22:$E$453,"Bastet",$F$22:$F$453, "")</f>
        <v>8</v>
      </c>
      <c r="D17" s="9">
        <f>+$B17-COUNTIFS($E$22:$E$453,"Bastet",$G$22:$G$453, "")</f>
        <v>0</v>
      </c>
      <c r="E17" s="9">
        <f t="shared" si="3"/>
        <v>28</v>
      </c>
      <c r="F17" s="9">
        <f t="shared" si="4"/>
        <v>36</v>
      </c>
      <c r="G17" s="10">
        <f t="shared" si="5"/>
        <v>0</v>
      </c>
    </row>
    <row r="18" ht="14.25" customHeight="1">
      <c r="A18" s="8" t="s">
        <v>23</v>
      </c>
      <c r="B18" s="9">
        <f t="shared" si="1"/>
        <v>36</v>
      </c>
      <c r="C18" s="9">
        <f>+$B18-COUNTIFS($E$22:$E$453,"Sekhmet",$F$22:$F$453, "")</f>
        <v>8</v>
      </c>
      <c r="D18" s="9">
        <f>+$B18-COUNTIFS($E$22:$E$453,"Sekhmet",$G$22:$G$453, "")</f>
        <v>0</v>
      </c>
      <c r="E18" s="9">
        <f t="shared" si="3"/>
        <v>28</v>
      </c>
      <c r="F18" s="9">
        <f t="shared" si="4"/>
        <v>36</v>
      </c>
      <c r="G18" s="10">
        <f t="shared" si="5"/>
        <v>0</v>
      </c>
    </row>
    <row r="19" ht="14.25" customHeight="1">
      <c r="A19" s="11" t="s">
        <v>6</v>
      </c>
      <c r="B19" s="12">
        <f t="shared" ref="B19:F19" si="6">SUM(B7:B18)</f>
        <v>432</v>
      </c>
      <c r="C19" s="12">
        <f t="shared" si="6"/>
        <v>96</v>
      </c>
      <c r="D19" s="12">
        <f t="shared" si="6"/>
        <v>0</v>
      </c>
      <c r="E19" s="12">
        <f t="shared" si="6"/>
        <v>336</v>
      </c>
      <c r="F19" s="12">
        <f t="shared" si="6"/>
        <v>432</v>
      </c>
      <c r="G19" s="13">
        <f t="shared" si="5"/>
        <v>0</v>
      </c>
    </row>
    <row r="20" ht="14.25" customHeight="1">
      <c r="E20" s="2"/>
    </row>
    <row r="21" ht="32.25" customHeight="1">
      <c r="A21" s="14" t="s">
        <v>24</v>
      </c>
      <c r="B21" s="15" t="s">
        <v>25</v>
      </c>
      <c r="C21" s="15" t="s">
        <v>26</v>
      </c>
      <c r="D21" s="15" t="s">
        <v>27</v>
      </c>
      <c r="E21" s="16" t="s">
        <v>28</v>
      </c>
      <c r="F21" s="15" t="s">
        <v>29</v>
      </c>
      <c r="G21" s="15" t="s">
        <v>30</v>
      </c>
      <c r="H21" s="17" t="s">
        <v>31</v>
      </c>
      <c r="I21" s="17" t="s">
        <v>32</v>
      </c>
      <c r="J21" s="18" t="s">
        <v>33</v>
      </c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ht="14.25" customHeight="1">
      <c r="A22" s="20">
        <v>1.0</v>
      </c>
      <c r="B22" s="21">
        <v>1.0</v>
      </c>
      <c r="C22" s="22">
        <v>39.0344413951806</v>
      </c>
      <c r="D22" s="22">
        <v>-94.5814005402528</v>
      </c>
      <c r="E22" s="21" t="s">
        <v>12</v>
      </c>
      <c r="F22" s="21" t="s">
        <v>34</v>
      </c>
      <c r="G22" s="21"/>
      <c r="H22" s="23">
        <f t="shared" ref="H22:H453" si="7">COUNTIF($F$22:$F$453,F22)</f>
        <v>48</v>
      </c>
      <c r="I22" s="23">
        <f t="shared" ref="I22:I453" si="8">H22-COUNTIFS($F$22:$F$453,F22,$G$22:$G$453,"")</f>
        <v>0</v>
      </c>
      <c r="J22" s="24"/>
    </row>
    <row r="23" ht="14.25" customHeight="1">
      <c r="A23" s="25">
        <v>1.0</v>
      </c>
      <c r="B23" s="26">
        <v>2.0</v>
      </c>
      <c r="C23" s="27">
        <v>39.0344413950345</v>
      </c>
      <c r="D23" s="27">
        <v>-94.5812155036227</v>
      </c>
      <c r="E23" s="26" t="s">
        <v>12</v>
      </c>
      <c r="F23" s="26" t="s">
        <v>35</v>
      </c>
      <c r="G23" s="26"/>
      <c r="H23" s="28">
        <f t="shared" si="7"/>
        <v>48</v>
      </c>
      <c r="I23" s="28">
        <f t="shared" si="8"/>
        <v>0</v>
      </c>
      <c r="J23" s="29"/>
    </row>
    <row r="24" ht="14.25" customHeight="1">
      <c r="A24" s="25">
        <v>1.0</v>
      </c>
      <c r="B24" s="26">
        <v>3.0</v>
      </c>
      <c r="C24" s="27">
        <v>39.0344413948883</v>
      </c>
      <c r="D24" s="27">
        <v>-94.5810304669927</v>
      </c>
      <c r="E24" s="26" t="s">
        <v>12</v>
      </c>
      <c r="F24" s="26"/>
      <c r="G24" s="26"/>
      <c r="H24" s="28">
        <f t="shared" si="7"/>
        <v>0</v>
      </c>
      <c r="I24" s="28">
        <f t="shared" si="8"/>
        <v>0</v>
      </c>
      <c r="J24" s="29"/>
    </row>
    <row r="25" ht="14.25" customHeight="1">
      <c r="A25" s="25">
        <v>1.0</v>
      </c>
      <c r="B25" s="26">
        <v>4.0</v>
      </c>
      <c r="C25" s="27">
        <v>39.0344413947421</v>
      </c>
      <c r="D25" s="27">
        <v>-94.5808454303627</v>
      </c>
      <c r="E25" s="26" t="s">
        <v>12</v>
      </c>
      <c r="F25" s="26" t="s">
        <v>34</v>
      </c>
      <c r="G25" s="26"/>
      <c r="H25" s="28">
        <f t="shared" si="7"/>
        <v>48</v>
      </c>
      <c r="I25" s="28">
        <f t="shared" si="8"/>
        <v>0</v>
      </c>
      <c r="J25" s="29"/>
    </row>
    <row r="26" ht="14.25" customHeight="1">
      <c r="A26" s="25">
        <v>1.0</v>
      </c>
      <c r="B26" s="26">
        <v>5.0</v>
      </c>
      <c r="C26" s="27">
        <v>39.0344413945959</v>
      </c>
      <c r="D26" s="27">
        <v>-94.5806603937326</v>
      </c>
      <c r="E26" s="26" t="s">
        <v>12</v>
      </c>
      <c r="F26" s="26" t="s">
        <v>35</v>
      </c>
      <c r="G26" s="26"/>
      <c r="H26" s="28">
        <f t="shared" si="7"/>
        <v>48</v>
      </c>
      <c r="I26" s="28">
        <f t="shared" si="8"/>
        <v>0</v>
      </c>
      <c r="J26" s="29"/>
    </row>
    <row r="27" ht="14.25" customHeight="1">
      <c r="A27" s="25">
        <v>1.0</v>
      </c>
      <c r="B27" s="26">
        <v>6.0</v>
      </c>
      <c r="C27" s="27">
        <v>39.0344413944498</v>
      </c>
      <c r="D27" s="27">
        <v>-94.5804753571026</v>
      </c>
      <c r="E27" s="26" t="s">
        <v>12</v>
      </c>
      <c r="F27" s="26"/>
      <c r="G27" s="26"/>
      <c r="H27" s="28">
        <f t="shared" si="7"/>
        <v>0</v>
      </c>
      <c r="I27" s="28">
        <f t="shared" si="8"/>
        <v>0</v>
      </c>
      <c r="J27" s="29"/>
    </row>
    <row r="28" ht="14.25" customHeight="1">
      <c r="A28" s="25">
        <v>1.0</v>
      </c>
      <c r="B28" s="26">
        <v>7.0</v>
      </c>
      <c r="C28" s="27">
        <v>39.0344413943036</v>
      </c>
      <c r="D28" s="27">
        <v>-94.5802903204726</v>
      </c>
      <c r="E28" s="26" t="s">
        <v>12</v>
      </c>
      <c r="F28" s="26" t="s">
        <v>34</v>
      </c>
      <c r="G28" s="26"/>
      <c r="H28" s="28">
        <f t="shared" si="7"/>
        <v>48</v>
      </c>
      <c r="I28" s="28">
        <f t="shared" si="8"/>
        <v>0</v>
      </c>
      <c r="J28" s="29"/>
    </row>
    <row r="29" ht="14.25" customHeight="1">
      <c r="A29" s="25">
        <v>1.0</v>
      </c>
      <c r="B29" s="26">
        <v>8.0</v>
      </c>
      <c r="C29" s="27">
        <v>39.0344413941574</v>
      </c>
      <c r="D29" s="27">
        <v>-94.5801052838425</v>
      </c>
      <c r="E29" s="26" t="s">
        <v>12</v>
      </c>
      <c r="F29" s="26" t="s">
        <v>35</v>
      </c>
      <c r="G29" s="26"/>
      <c r="H29" s="28">
        <f t="shared" si="7"/>
        <v>48</v>
      </c>
      <c r="I29" s="28">
        <f t="shared" si="8"/>
        <v>0</v>
      </c>
      <c r="J29" s="29"/>
    </row>
    <row r="30" ht="14.25" customHeight="1">
      <c r="A30" s="25">
        <v>1.0</v>
      </c>
      <c r="B30" s="26">
        <v>9.0</v>
      </c>
      <c r="C30" s="27">
        <v>39.0344413940113</v>
      </c>
      <c r="D30" s="27">
        <v>-94.5799202472125</v>
      </c>
      <c r="E30" s="26" t="s">
        <v>12</v>
      </c>
      <c r="F30" s="26"/>
      <c r="G30" s="26"/>
      <c r="H30" s="28">
        <f t="shared" si="7"/>
        <v>0</v>
      </c>
      <c r="I30" s="28">
        <f t="shared" si="8"/>
        <v>0</v>
      </c>
      <c r="J30" s="29"/>
    </row>
    <row r="31" ht="14.25" customHeight="1">
      <c r="A31" s="25">
        <v>1.0</v>
      </c>
      <c r="B31" s="26">
        <v>10.0</v>
      </c>
      <c r="C31" s="27">
        <v>39.0344413938651</v>
      </c>
      <c r="D31" s="27">
        <v>-94.5797352105825</v>
      </c>
      <c r="E31" s="26" t="s">
        <v>12</v>
      </c>
      <c r="F31" s="26" t="s">
        <v>34</v>
      </c>
      <c r="G31" s="26"/>
      <c r="H31" s="28">
        <f t="shared" si="7"/>
        <v>48</v>
      </c>
      <c r="I31" s="28">
        <f t="shared" si="8"/>
        <v>0</v>
      </c>
      <c r="J31" s="29"/>
    </row>
    <row r="32" ht="14.25" customHeight="1">
      <c r="A32" s="25">
        <v>1.0</v>
      </c>
      <c r="B32" s="26">
        <v>11.0</v>
      </c>
      <c r="C32" s="27">
        <v>39.0344413937189</v>
      </c>
      <c r="D32" s="27">
        <v>-94.5795501739524</v>
      </c>
      <c r="E32" s="26" t="s">
        <v>12</v>
      </c>
      <c r="F32" s="26" t="s">
        <v>35</v>
      </c>
      <c r="G32" s="26"/>
      <c r="H32" s="28">
        <f t="shared" si="7"/>
        <v>48</v>
      </c>
      <c r="I32" s="28">
        <f t="shared" si="8"/>
        <v>0</v>
      </c>
      <c r="J32" s="29"/>
    </row>
    <row r="33" ht="14.25" customHeight="1">
      <c r="A33" s="25">
        <v>1.0</v>
      </c>
      <c r="B33" s="26">
        <v>12.0</v>
      </c>
      <c r="C33" s="27">
        <v>39.0344413935728</v>
      </c>
      <c r="D33" s="27">
        <v>-94.5793651373223</v>
      </c>
      <c r="E33" s="26" t="s">
        <v>12</v>
      </c>
      <c r="F33" s="26"/>
      <c r="G33" s="26"/>
      <c r="H33" s="28">
        <f t="shared" si="7"/>
        <v>0</v>
      </c>
      <c r="I33" s="28">
        <f t="shared" si="8"/>
        <v>0</v>
      </c>
      <c r="J33" s="29"/>
    </row>
    <row r="34" ht="14.25" customHeight="1">
      <c r="A34" s="25">
        <v>1.0</v>
      </c>
      <c r="B34" s="26">
        <v>13.0</v>
      </c>
      <c r="C34" s="27">
        <v>39.0344413934266</v>
      </c>
      <c r="D34" s="27">
        <v>-94.5791801006923</v>
      </c>
      <c r="E34" s="26" t="s">
        <v>13</v>
      </c>
      <c r="F34" s="26" t="s">
        <v>34</v>
      </c>
      <c r="G34" s="26"/>
      <c r="H34" s="28">
        <f t="shared" si="7"/>
        <v>48</v>
      </c>
      <c r="I34" s="28">
        <f t="shared" si="8"/>
        <v>0</v>
      </c>
      <c r="J34" s="29"/>
    </row>
    <row r="35" ht="14.25" customHeight="1">
      <c r="A35" s="25">
        <v>1.0</v>
      </c>
      <c r="B35" s="26">
        <v>14.0</v>
      </c>
      <c r="C35" s="27">
        <v>39.0344413932804</v>
      </c>
      <c r="D35" s="27">
        <v>-94.5789950640622</v>
      </c>
      <c r="E35" s="26" t="s">
        <v>13</v>
      </c>
      <c r="F35" s="26" t="s">
        <v>35</v>
      </c>
      <c r="G35" s="26"/>
      <c r="H35" s="28">
        <f t="shared" si="7"/>
        <v>48</v>
      </c>
      <c r="I35" s="28">
        <f t="shared" si="8"/>
        <v>0</v>
      </c>
      <c r="J35" s="29"/>
    </row>
    <row r="36" ht="14.25" customHeight="1">
      <c r="A36" s="25">
        <v>1.0</v>
      </c>
      <c r="B36" s="26">
        <v>15.0</v>
      </c>
      <c r="C36" s="27">
        <v>39.0344413931342</v>
      </c>
      <c r="D36" s="27">
        <v>-94.5788100274322</v>
      </c>
      <c r="E36" s="26" t="s">
        <v>13</v>
      </c>
      <c r="F36" s="26"/>
      <c r="G36" s="26"/>
      <c r="H36" s="28">
        <f t="shared" si="7"/>
        <v>0</v>
      </c>
      <c r="I36" s="28">
        <f t="shared" si="8"/>
        <v>0</v>
      </c>
      <c r="J36" s="29"/>
    </row>
    <row r="37" ht="14.25" customHeight="1">
      <c r="A37" s="25">
        <v>1.0</v>
      </c>
      <c r="B37" s="26">
        <v>16.0</v>
      </c>
      <c r="C37" s="27">
        <v>39.0344413929881</v>
      </c>
      <c r="D37" s="27">
        <v>-94.5786249908021</v>
      </c>
      <c r="E37" s="26" t="s">
        <v>13</v>
      </c>
      <c r="F37" s="26" t="s">
        <v>34</v>
      </c>
      <c r="G37" s="26"/>
      <c r="H37" s="28">
        <f t="shared" si="7"/>
        <v>48</v>
      </c>
      <c r="I37" s="28">
        <f t="shared" si="8"/>
        <v>0</v>
      </c>
      <c r="J37" s="29"/>
    </row>
    <row r="38" ht="14.25" customHeight="1">
      <c r="A38" s="25">
        <v>1.0</v>
      </c>
      <c r="B38" s="26">
        <v>17.0</v>
      </c>
      <c r="C38" s="27">
        <v>39.0344413928419</v>
      </c>
      <c r="D38" s="27">
        <v>-94.5784399541721</v>
      </c>
      <c r="E38" s="26" t="s">
        <v>13</v>
      </c>
      <c r="F38" s="26" t="s">
        <v>35</v>
      </c>
      <c r="G38" s="26"/>
      <c r="H38" s="28">
        <f t="shared" si="7"/>
        <v>48</v>
      </c>
      <c r="I38" s="28">
        <f t="shared" si="8"/>
        <v>0</v>
      </c>
      <c r="J38" s="29"/>
    </row>
    <row r="39" ht="14.25" customHeight="1">
      <c r="A39" s="25">
        <v>1.0</v>
      </c>
      <c r="B39" s="26">
        <v>18.0</v>
      </c>
      <c r="C39" s="27">
        <v>39.0344413926957</v>
      </c>
      <c r="D39" s="27">
        <v>-94.578254917542</v>
      </c>
      <c r="E39" s="26" t="s">
        <v>13</v>
      </c>
      <c r="F39" s="26"/>
      <c r="G39" s="26"/>
      <c r="H39" s="28">
        <f t="shared" si="7"/>
        <v>0</v>
      </c>
      <c r="I39" s="28">
        <f t="shared" si="8"/>
        <v>0</v>
      </c>
      <c r="J39" s="29"/>
    </row>
    <row r="40" ht="14.25" customHeight="1">
      <c r="A40" s="25">
        <v>1.0</v>
      </c>
      <c r="B40" s="26">
        <v>19.0</v>
      </c>
      <c r="C40" s="27">
        <v>39.0344413925496</v>
      </c>
      <c r="D40" s="27">
        <v>-94.578069880912</v>
      </c>
      <c r="E40" s="26" t="s">
        <v>13</v>
      </c>
      <c r="F40" s="26" t="s">
        <v>34</v>
      </c>
      <c r="G40" s="26"/>
      <c r="H40" s="28">
        <f t="shared" si="7"/>
        <v>48</v>
      </c>
      <c r="I40" s="28">
        <f t="shared" si="8"/>
        <v>0</v>
      </c>
      <c r="J40" s="29"/>
    </row>
    <row r="41" ht="14.25" customHeight="1">
      <c r="A41" s="25">
        <v>1.0</v>
      </c>
      <c r="B41" s="26">
        <v>20.0</v>
      </c>
      <c r="C41" s="27">
        <v>39.0344413924034</v>
      </c>
      <c r="D41" s="27">
        <v>-94.5778848442819</v>
      </c>
      <c r="E41" s="26" t="s">
        <v>13</v>
      </c>
      <c r="F41" s="26" t="s">
        <v>35</v>
      </c>
      <c r="G41" s="26"/>
      <c r="H41" s="28">
        <f t="shared" si="7"/>
        <v>48</v>
      </c>
      <c r="I41" s="28">
        <f t="shared" si="8"/>
        <v>0</v>
      </c>
      <c r="J41" s="29"/>
    </row>
    <row r="42" ht="14.25" customHeight="1">
      <c r="A42" s="25">
        <v>1.0</v>
      </c>
      <c r="B42" s="26">
        <v>21.0</v>
      </c>
      <c r="C42" s="27">
        <v>39.0344413922572</v>
      </c>
      <c r="D42" s="27">
        <v>-94.5776998076519</v>
      </c>
      <c r="E42" s="26" t="s">
        <v>13</v>
      </c>
      <c r="F42" s="26"/>
      <c r="G42" s="26"/>
      <c r="H42" s="28">
        <f t="shared" si="7"/>
        <v>0</v>
      </c>
      <c r="I42" s="28">
        <f t="shared" si="8"/>
        <v>0</v>
      </c>
      <c r="J42" s="29"/>
    </row>
    <row r="43" ht="14.25" customHeight="1">
      <c r="A43" s="25">
        <v>1.0</v>
      </c>
      <c r="B43" s="26">
        <v>22.0</v>
      </c>
      <c r="C43" s="27">
        <v>39.0344413921111</v>
      </c>
      <c r="D43" s="27">
        <v>-94.5775147710219</v>
      </c>
      <c r="E43" s="26" t="s">
        <v>13</v>
      </c>
      <c r="F43" s="26" t="s">
        <v>34</v>
      </c>
      <c r="G43" s="26"/>
      <c r="H43" s="28">
        <f t="shared" si="7"/>
        <v>48</v>
      </c>
      <c r="I43" s="28">
        <f t="shared" si="8"/>
        <v>0</v>
      </c>
      <c r="J43" s="29"/>
    </row>
    <row r="44" ht="14.25" customHeight="1">
      <c r="A44" s="25">
        <v>1.0</v>
      </c>
      <c r="B44" s="26">
        <v>23.0</v>
      </c>
      <c r="C44" s="27">
        <v>39.0344413919649</v>
      </c>
      <c r="D44" s="27">
        <v>-94.5773297343918</v>
      </c>
      <c r="E44" s="26" t="s">
        <v>13</v>
      </c>
      <c r="F44" s="26" t="s">
        <v>35</v>
      </c>
      <c r="G44" s="26"/>
      <c r="H44" s="28">
        <f t="shared" si="7"/>
        <v>48</v>
      </c>
      <c r="I44" s="28">
        <f t="shared" si="8"/>
        <v>0</v>
      </c>
      <c r="J44" s="29"/>
    </row>
    <row r="45" ht="14.25" customHeight="1">
      <c r="A45" s="25">
        <v>1.0</v>
      </c>
      <c r="B45" s="26">
        <v>24.0</v>
      </c>
      <c r="C45" s="27">
        <v>39.0344413918187</v>
      </c>
      <c r="D45" s="27">
        <v>-94.5771446977618</v>
      </c>
      <c r="E45" s="26" t="s">
        <v>13</v>
      </c>
      <c r="F45" s="26"/>
      <c r="G45" s="26"/>
      <c r="H45" s="28">
        <f t="shared" si="7"/>
        <v>0</v>
      </c>
      <c r="I45" s="28">
        <f t="shared" si="8"/>
        <v>0</v>
      </c>
      <c r="J45" s="29"/>
    </row>
    <row r="46" ht="14.25" customHeight="1">
      <c r="A46" s="25">
        <v>2.0</v>
      </c>
      <c r="B46" s="26">
        <v>1.0</v>
      </c>
      <c r="C46" s="27">
        <v>39.0342976647351</v>
      </c>
      <c r="D46" s="27">
        <v>-94.5814005474035</v>
      </c>
      <c r="E46" s="26" t="s">
        <v>12</v>
      </c>
      <c r="F46" s="26"/>
      <c r="G46" s="26"/>
      <c r="H46" s="28">
        <f t="shared" si="7"/>
        <v>0</v>
      </c>
      <c r="I46" s="28">
        <f t="shared" si="8"/>
        <v>0</v>
      </c>
      <c r="J46" s="29"/>
    </row>
    <row r="47" ht="14.25" customHeight="1">
      <c r="A47" s="25">
        <v>2.0</v>
      </c>
      <c r="B47" s="26">
        <v>2.0</v>
      </c>
      <c r="C47" s="27">
        <v>39.0342976645889</v>
      </c>
      <c r="D47" s="27">
        <v>-94.5812155111498</v>
      </c>
      <c r="E47" s="26" t="s">
        <v>12</v>
      </c>
      <c r="F47" s="26"/>
      <c r="G47" s="26"/>
      <c r="H47" s="28">
        <f t="shared" si="7"/>
        <v>0</v>
      </c>
      <c r="I47" s="28">
        <f t="shared" si="8"/>
        <v>0</v>
      </c>
      <c r="J47" s="29"/>
    </row>
    <row r="48" ht="14.25" customHeight="1">
      <c r="A48" s="25">
        <v>2.0</v>
      </c>
      <c r="B48" s="26">
        <v>3.0</v>
      </c>
      <c r="C48" s="27">
        <v>39.0342976644428</v>
      </c>
      <c r="D48" s="27">
        <v>-94.5810304748961</v>
      </c>
      <c r="E48" s="26" t="s">
        <v>12</v>
      </c>
      <c r="F48" s="26"/>
      <c r="G48" s="26"/>
      <c r="H48" s="28">
        <f t="shared" si="7"/>
        <v>0</v>
      </c>
      <c r="I48" s="28">
        <f t="shared" si="8"/>
        <v>0</v>
      </c>
      <c r="J48" s="29"/>
    </row>
    <row r="49" ht="14.25" customHeight="1">
      <c r="A49" s="25">
        <v>2.0</v>
      </c>
      <c r="B49" s="26">
        <v>4.0</v>
      </c>
      <c r="C49" s="27">
        <v>39.0342976642966</v>
      </c>
      <c r="D49" s="27">
        <v>-94.5808454386424</v>
      </c>
      <c r="E49" s="26" t="s">
        <v>12</v>
      </c>
      <c r="F49" s="26"/>
      <c r="G49" s="26"/>
      <c r="H49" s="28">
        <f t="shared" si="7"/>
        <v>0</v>
      </c>
      <c r="I49" s="28">
        <f t="shared" si="8"/>
        <v>0</v>
      </c>
      <c r="J49" s="29"/>
    </row>
    <row r="50" ht="14.25" customHeight="1">
      <c r="A50" s="25">
        <v>2.0</v>
      </c>
      <c r="B50" s="26">
        <v>5.0</v>
      </c>
      <c r="C50" s="27">
        <v>39.0342976641504</v>
      </c>
      <c r="D50" s="27">
        <v>-94.5806604023887</v>
      </c>
      <c r="E50" s="26" t="s">
        <v>12</v>
      </c>
      <c r="F50" s="26"/>
      <c r="G50" s="26"/>
      <c r="H50" s="28">
        <f t="shared" si="7"/>
        <v>0</v>
      </c>
      <c r="I50" s="28">
        <f t="shared" si="8"/>
        <v>0</v>
      </c>
      <c r="J50" s="29"/>
    </row>
    <row r="51" ht="14.25" customHeight="1">
      <c r="A51" s="25">
        <v>2.0</v>
      </c>
      <c r="B51" s="26">
        <v>6.0</v>
      </c>
      <c r="C51" s="27">
        <v>39.0342976640043</v>
      </c>
      <c r="D51" s="27">
        <v>-94.580475366135</v>
      </c>
      <c r="E51" s="26" t="s">
        <v>12</v>
      </c>
      <c r="F51" s="26"/>
      <c r="G51" s="26"/>
      <c r="H51" s="28">
        <f t="shared" si="7"/>
        <v>0</v>
      </c>
      <c r="I51" s="28">
        <f t="shared" si="8"/>
        <v>0</v>
      </c>
      <c r="J51" s="29"/>
    </row>
    <row r="52" ht="14.25" customHeight="1">
      <c r="A52" s="25">
        <v>2.0</v>
      </c>
      <c r="B52" s="26">
        <v>7.0</v>
      </c>
      <c r="C52" s="27">
        <v>39.0342976638581</v>
      </c>
      <c r="D52" s="27">
        <v>-94.5802903298813</v>
      </c>
      <c r="E52" s="26" t="s">
        <v>12</v>
      </c>
      <c r="F52" s="26"/>
      <c r="G52" s="26"/>
      <c r="H52" s="28">
        <f t="shared" si="7"/>
        <v>0</v>
      </c>
      <c r="I52" s="28">
        <f t="shared" si="8"/>
        <v>0</v>
      </c>
      <c r="J52" s="29"/>
    </row>
    <row r="53" ht="14.25" customHeight="1">
      <c r="A53" s="25">
        <v>2.0</v>
      </c>
      <c r="B53" s="26">
        <v>8.0</v>
      </c>
      <c r="C53" s="27">
        <v>39.0342976637119</v>
      </c>
      <c r="D53" s="27">
        <v>-94.5801052936276</v>
      </c>
      <c r="E53" s="26" t="s">
        <v>12</v>
      </c>
      <c r="F53" s="26"/>
      <c r="G53" s="26"/>
      <c r="H53" s="28">
        <f t="shared" si="7"/>
        <v>0</v>
      </c>
      <c r="I53" s="28">
        <f t="shared" si="8"/>
        <v>0</v>
      </c>
      <c r="J53" s="29"/>
    </row>
    <row r="54" ht="14.25" customHeight="1">
      <c r="A54" s="25">
        <v>2.0</v>
      </c>
      <c r="B54" s="26">
        <v>9.0</v>
      </c>
      <c r="C54" s="27">
        <v>39.0342976635658</v>
      </c>
      <c r="D54" s="27">
        <v>-94.5799202573739</v>
      </c>
      <c r="E54" s="26" t="s">
        <v>12</v>
      </c>
      <c r="F54" s="26"/>
      <c r="G54" s="26"/>
      <c r="H54" s="28">
        <f t="shared" si="7"/>
        <v>0</v>
      </c>
      <c r="I54" s="28">
        <f t="shared" si="8"/>
        <v>0</v>
      </c>
      <c r="J54" s="29"/>
    </row>
    <row r="55" ht="14.25" customHeight="1">
      <c r="A55" s="25">
        <v>2.0</v>
      </c>
      <c r="B55" s="26">
        <v>10.0</v>
      </c>
      <c r="C55" s="27">
        <v>39.0342976634196</v>
      </c>
      <c r="D55" s="27">
        <v>-94.5797352211202</v>
      </c>
      <c r="E55" s="26" t="s">
        <v>12</v>
      </c>
      <c r="F55" s="26"/>
      <c r="G55" s="26"/>
      <c r="H55" s="28">
        <f t="shared" si="7"/>
        <v>0</v>
      </c>
      <c r="I55" s="28">
        <f t="shared" si="8"/>
        <v>0</v>
      </c>
      <c r="J55" s="29"/>
    </row>
    <row r="56" ht="14.25" customHeight="1">
      <c r="A56" s="25">
        <v>2.0</v>
      </c>
      <c r="B56" s="26">
        <v>11.0</v>
      </c>
      <c r="C56" s="27">
        <v>39.0342976632734</v>
      </c>
      <c r="D56" s="27">
        <v>-94.5795501848665</v>
      </c>
      <c r="E56" s="26" t="s">
        <v>12</v>
      </c>
      <c r="F56" s="26"/>
      <c r="G56" s="26"/>
      <c r="H56" s="28">
        <f t="shared" si="7"/>
        <v>0</v>
      </c>
      <c r="I56" s="28">
        <f t="shared" si="8"/>
        <v>0</v>
      </c>
      <c r="J56" s="29"/>
    </row>
    <row r="57" ht="14.25" customHeight="1">
      <c r="A57" s="25">
        <v>2.0</v>
      </c>
      <c r="B57" s="26">
        <v>12.0</v>
      </c>
      <c r="C57" s="27">
        <v>39.0342976631273</v>
      </c>
      <c r="D57" s="27">
        <v>-94.5793651486128</v>
      </c>
      <c r="E57" s="26" t="s">
        <v>12</v>
      </c>
      <c r="F57" s="26"/>
      <c r="G57" s="26"/>
      <c r="H57" s="28">
        <f t="shared" si="7"/>
        <v>0</v>
      </c>
      <c r="I57" s="28">
        <f t="shared" si="8"/>
        <v>0</v>
      </c>
      <c r="J57" s="29"/>
    </row>
    <row r="58" ht="14.25" customHeight="1">
      <c r="A58" s="25">
        <v>2.0</v>
      </c>
      <c r="B58" s="26">
        <v>13.0</v>
      </c>
      <c r="C58" s="27">
        <v>39.0342976629811</v>
      </c>
      <c r="D58" s="27">
        <v>-94.5791801123591</v>
      </c>
      <c r="E58" s="26" t="s">
        <v>13</v>
      </c>
      <c r="F58" s="26"/>
      <c r="G58" s="26"/>
      <c r="H58" s="28">
        <f t="shared" si="7"/>
        <v>0</v>
      </c>
      <c r="I58" s="28">
        <f t="shared" si="8"/>
        <v>0</v>
      </c>
      <c r="J58" s="29"/>
    </row>
    <row r="59" ht="14.25" customHeight="1">
      <c r="A59" s="25">
        <v>2.0</v>
      </c>
      <c r="B59" s="26">
        <v>14.0</v>
      </c>
      <c r="C59" s="27">
        <v>39.0342976628349</v>
      </c>
      <c r="D59" s="27">
        <v>-94.5789950761054</v>
      </c>
      <c r="E59" s="26" t="s">
        <v>13</v>
      </c>
      <c r="F59" s="26"/>
      <c r="G59" s="26"/>
      <c r="H59" s="28">
        <f t="shared" si="7"/>
        <v>0</v>
      </c>
      <c r="I59" s="28">
        <f t="shared" si="8"/>
        <v>0</v>
      </c>
      <c r="J59" s="29"/>
    </row>
    <row r="60" ht="14.25" customHeight="1">
      <c r="A60" s="25">
        <v>2.0</v>
      </c>
      <c r="B60" s="26">
        <v>15.0</v>
      </c>
      <c r="C60" s="27">
        <v>39.0342976626887</v>
      </c>
      <c r="D60" s="27">
        <v>-94.5788100398517</v>
      </c>
      <c r="E60" s="26" t="s">
        <v>13</v>
      </c>
      <c r="F60" s="26"/>
      <c r="G60" s="26"/>
      <c r="H60" s="28">
        <f t="shared" si="7"/>
        <v>0</v>
      </c>
      <c r="I60" s="28">
        <f t="shared" si="8"/>
        <v>0</v>
      </c>
      <c r="J60" s="29"/>
    </row>
    <row r="61" ht="14.25" customHeight="1">
      <c r="A61" s="25">
        <v>2.0</v>
      </c>
      <c r="B61" s="26">
        <v>16.0</v>
      </c>
      <c r="C61" s="27">
        <v>39.0342976625426</v>
      </c>
      <c r="D61" s="27">
        <v>-94.578625003598</v>
      </c>
      <c r="E61" s="26" t="s">
        <v>13</v>
      </c>
      <c r="F61" s="26"/>
      <c r="G61" s="26"/>
      <c r="H61" s="28">
        <f t="shared" si="7"/>
        <v>0</v>
      </c>
      <c r="I61" s="28">
        <f t="shared" si="8"/>
        <v>0</v>
      </c>
      <c r="J61" s="29"/>
    </row>
    <row r="62" ht="14.25" customHeight="1">
      <c r="A62" s="25">
        <v>2.0</v>
      </c>
      <c r="B62" s="26">
        <v>17.0</v>
      </c>
      <c r="C62" s="27">
        <v>39.0342976623964</v>
      </c>
      <c r="D62" s="27">
        <v>-94.5784399673443</v>
      </c>
      <c r="E62" s="26" t="s">
        <v>13</v>
      </c>
      <c r="F62" s="26"/>
      <c r="G62" s="26"/>
      <c r="H62" s="28">
        <f t="shared" si="7"/>
        <v>0</v>
      </c>
      <c r="I62" s="28">
        <f t="shared" si="8"/>
        <v>0</v>
      </c>
      <c r="J62" s="29"/>
    </row>
    <row r="63" ht="14.25" customHeight="1">
      <c r="A63" s="25">
        <v>2.0</v>
      </c>
      <c r="B63" s="26">
        <v>18.0</v>
      </c>
      <c r="C63" s="27">
        <v>39.0342976622502</v>
      </c>
      <c r="D63" s="27">
        <v>-94.5782549310906</v>
      </c>
      <c r="E63" s="26" t="s">
        <v>13</v>
      </c>
      <c r="F63" s="26"/>
      <c r="G63" s="26"/>
      <c r="H63" s="28">
        <f t="shared" si="7"/>
        <v>0</v>
      </c>
      <c r="I63" s="28">
        <f t="shared" si="8"/>
        <v>0</v>
      </c>
      <c r="J63" s="29"/>
    </row>
    <row r="64" ht="14.25" customHeight="1">
      <c r="A64" s="25">
        <v>2.0</v>
      </c>
      <c r="B64" s="26">
        <v>19.0</v>
      </c>
      <c r="C64" s="27">
        <v>39.0342976621041</v>
      </c>
      <c r="D64" s="27">
        <v>-94.5780698948369</v>
      </c>
      <c r="E64" s="26" t="s">
        <v>13</v>
      </c>
      <c r="F64" s="26"/>
      <c r="G64" s="26"/>
      <c r="H64" s="28">
        <f t="shared" si="7"/>
        <v>0</v>
      </c>
      <c r="I64" s="28">
        <f t="shared" si="8"/>
        <v>0</v>
      </c>
      <c r="J64" s="29"/>
    </row>
    <row r="65" ht="14.25" customHeight="1">
      <c r="A65" s="25">
        <v>2.0</v>
      </c>
      <c r="B65" s="26">
        <v>20.0</v>
      </c>
      <c r="C65" s="27">
        <v>39.0342976619579</v>
      </c>
      <c r="D65" s="27">
        <v>-94.5778848585832</v>
      </c>
      <c r="E65" s="26" t="s">
        <v>13</v>
      </c>
      <c r="F65" s="26"/>
      <c r="G65" s="26"/>
      <c r="H65" s="28">
        <f t="shared" si="7"/>
        <v>0</v>
      </c>
      <c r="I65" s="28">
        <f t="shared" si="8"/>
        <v>0</v>
      </c>
      <c r="J65" s="29"/>
    </row>
    <row r="66" ht="14.25" customHeight="1">
      <c r="A66" s="25">
        <v>2.0</v>
      </c>
      <c r="B66" s="26">
        <v>21.0</v>
      </c>
      <c r="C66" s="27">
        <v>39.0342976618117</v>
      </c>
      <c r="D66" s="27">
        <v>-94.5776998223295</v>
      </c>
      <c r="E66" s="26" t="s">
        <v>13</v>
      </c>
      <c r="F66" s="26"/>
      <c r="G66" s="26"/>
      <c r="H66" s="28">
        <f t="shared" si="7"/>
        <v>0</v>
      </c>
      <c r="I66" s="28">
        <f t="shared" si="8"/>
        <v>0</v>
      </c>
      <c r="J66" s="29"/>
    </row>
    <row r="67" ht="14.25" customHeight="1">
      <c r="A67" s="25">
        <v>2.0</v>
      </c>
      <c r="B67" s="26">
        <v>22.0</v>
      </c>
      <c r="C67" s="27">
        <v>39.0342976616655</v>
      </c>
      <c r="D67" s="27">
        <v>-94.5775147860758</v>
      </c>
      <c r="E67" s="26" t="s">
        <v>13</v>
      </c>
      <c r="F67" s="26"/>
      <c r="G67" s="26"/>
      <c r="H67" s="28">
        <f t="shared" si="7"/>
        <v>0</v>
      </c>
      <c r="I67" s="28">
        <f t="shared" si="8"/>
        <v>0</v>
      </c>
      <c r="J67" s="29"/>
    </row>
    <row r="68" ht="14.25" customHeight="1">
      <c r="A68" s="25">
        <v>2.0</v>
      </c>
      <c r="B68" s="26">
        <v>23.0</v>
      </c>
      <c r="C68" s="27">
        <v>39.0342976615194</v>
      </c>
      <c r="D68" s="27">
        <v>-94.5773297498221</v>
      </c>
      <c r="E68" s="26" t="s">
        <v>13</v>
      </c>
      <c r="F68" s="26"/>
      <c r="G68" s="26"/>
      <c r="H68" s="28">
        <f t="shared" si="7"/>
        <v>0</v>
      </c>
      <c r="I68" s="28">
        <f t="shared" si="8"/>
        <v>0</v>
      </c>
      <c r="J68" s="29"/>
    </row>
    <row r="69" ht="14.25" customHeight="1">
      <c r="A69" s="25">
        <v>2.0</v>
      </c>
      <c r="B69" s="26">
        <v>24.0</v>
      </c>
      <c r="C69" s="27">
        <v>39.0342976613732</v>
      </c>
      <c r="D69" s="27">
        <v>-94.5771447135684</v>
      </c>
      <c r="E69" s="26" t="s">
        <v>13</v>
      </c>
      <c r="F69" s="26"/>
      <c r="G69" s="26"/>
      <c r="H69" s="28">
        <f t="shared" si="7"/>
        <v>0</v>
      </c>
      <c r="I69" s="28">
        <f t="shared" si="8"/>
        <v>0</v>
      </c>
      <c r="J69" s="29"/>
    </row>
    <row r="70" ht="14.25" customHeight="1">
      <c r="A70" s="25">
        <v>3.0</v>
      </c>
      <c r="B70" s="26">
        <v>1.0</v>
      </c>
      <c r="C70" s="27">
        <v>39.0341539342897</v>
      </c>
      <c r="D70" s="27">
        <v>-94.5814005545538</v>
      </c>
      <c r="E70" s="26" t="s">
        <v>12</v>
      </c>
      <c r="F70" s="26"/>
      <c r="G70" s="26"/>
      <c r="H70" s="28">
        <f t="shared" si="7"/>
        <v>0</v>
      </c>
      <c r="I70" s="28">
        <f t="shared" si="8"/>
        <v>0</v>
      </c>
      <c r="J70" s="29"/>
    </row>
    <row r="71" ht="14.25" customHeight="1">
      <c r="A71" s="25">
        <v>3.0</v>
      </c>
      <c r="B71" s="26">
        <v>2.0</v>
      </c>
      <c r="C71" s="27">
        <v>39.0341539341435</v>
      </c>
      <c r="D71" s="27">
        <v>-94.5812155186765</v>
      </c>
      <c r="E71" s="26" t="s">
        <v>12</v>
      </c>
      <c r="F71" s="26"/>
      <c r="G71" s="26"/>
      <c r="H71" s="28">
        <f t="shared" si="7"/>
        <v>0</v>
      </c>
      <c r="I71" s="28">
        <f t="shared" si="8"/>
        <v>0</v>
      </c>
      <c r="J71" s="29"/>
    </row>
    <row r="72" ht="14.25" customHeight="1">
      <c r="A72" s="25">
        <v>3.0</v>
      </c>
      <c r="B72" s="26">
        <v>3.0</v>
      </c>
      <c r="C72" s="27">
        <v>39.0341539339973</v>
      </c>
      <c r="D72" s="27">
        <v>-94.5810304827991</v>
      </c>
      <c r="E72" s="26" t="s">
        <v>12</v>
      </c>
      <c r="F72" s="26"/>
      <c r="G72" s="26"/>
      <c r="H72" s="28">
        <f t="shared" si="7"/>
        <v>0</v>
      </c>
      <c r="I72" s="28">
        <f t="shared" si="8"/>
        <v>0</v>
      </c>
      <c r="J72" s="29"/>
    </row>
    <row r="73" ht="14.25" customHeight="1">
      <c r="A73" s="25">
        <v>3.0</v>
      </c>
      <c r="B73" s="26">
        <v>4.0</v>
      </c>
      <c r="C73" s="27">
        <v>39.0341539338512</v>
      </c>
      <c r="D73" s="27">
        <v>-94.5808454469217</v>
      </c>
      <c r="E73" s="26" t="s">
        <v>12</v>
      </c>
      <c r="F73" s="26"/>
      <c r="G73" s="26"/>
      <c r="H73" s="28">
        <f t="shared" si="7"/>
        <v>0</v>
      </c>
      <c r="I73" s="28">
        <f t="shared" si="8"/>
        <v>0</v>
      </c>
      <c r="J73" s="29"/>
    </row>
    <row r="74" ht="14.25" customHeight="1">
      <c r="A74" s="25">
        <v>3.0</v>
      </c>
      <c r="B74" s="26">
        <v>5.0</v>
      </c>
      <c r="C74" s="27">
        <v>39.034153933705</v>
      </c>
      <c r="D74" s="27">
        <v>-94.5806604110443</v>
      </c>
      <c r="E74" s="26" t="s">
        <v>12</v>
      </c>
      <c r="F74" s="26"/>
      <c r="G74" s="26"/>
      <c r="H74" s="28">
        <f t="shared" si="7"/>
        <v>0</v>
      </c>
      <c r="I74" s="28">
        <f t="shared" si="8"/>
        <v>0</v>
      </c>
      <c r="J74" s="29"/>
    </row>
    <row r="75" ht="14.25" customHeight="1">
      <c r="A75" s="25">
        <v>3.0</v>
      </c>
      <c r="B75" s="26">
        <v>6.0</v>
      </c>
      <c r="C75" s="27">
        <v>39.0341539335588</v>
      </c>
      <c r="D75" s="27">
        <v>-94.580475375167</v>
      </c>
      <c r="E75" s="26" t="s">
        <v>12</v>
      </c>
      <c r="F75" s="26"/>
      <c r="G75" s="26"/>
      <c r="H75" s="28">
        <f t="shared" si="7"/>
        <v>0</v>
      </c>
      <c r="I75" s="28">
        <f t="shared" si="8"/>
        <v>0</v>
      </c>
      <c r="J75" s="29"/>
    </row>
    <row r="76" ht="14.25" customHeight="1">
      <c r="A76" s="25">
        <v>3.0</v>
      </c>
      <c r="B76" s="26">
        <v>7.0</v>
      </c>
      <c r="C76" s="27">
        <v>39.0341539334126</v>
      </c>
      <c r="D76" s="27">
        <v>-94.5802903392897</v>
      </c>
      <c r="E76" s="26" t="s">
        <v>12</v>
      </c>
      <c r="F76" s="26"/>
      <c r="G76" s="26"/>
      <c r="H76" s="28">
        <f t="shared" si="7"/>
        <v>0</v>
      </c>
      <c r="I76" s="28">
        <f t="shared" si="8"/>
        <v>0</v>
      </c>
      <c r="J76" s="29"/>
    </row>
    <row r="77" ht="14.25" customHeight="1">
      <c r="A77" s="25">
        <v>3.0</v>
      </c>
      <c r="B77" s="26">
        <v>8.0</v>
      </c>
      <c r="C77" s="27">
        <v>39.0341539332665</v>
      </c>
      <c r="D77" s="27">
        <v>-94.5801053034123</v>
      </c>
      <c r="E77" s="26" t="s">
        <v>12</v>
      </c>
      <c r="F77" s="26"/>
      <c r="G77" s="26"/>
      <c r="H77" s="28">
        <f t="shared" si="7"/>
        <v>0</v>
      </c>
      <c r="I77" s="28">
        <f t="shared" si="8"/>
        <v>0</v>
      </c>
      <c r="J77" s="29"/>
    </row>
    <row r="78" ht="14.25" customHeight="1">
      <c r="A78" s="25">
        <v>3.0</v>
      </c>
      <c r="B78" s="26">
        <v>9.0</v>
      </c>
      <c r="C78" s="27">
        <v>39.0341539331203</v>
      </c>
      <c r="D78" s="27">
        <v>-94.579920267535</v>
      </c>
      <c r="E78" s="26" t="s">
        <v>12</v>
      </c>
      <c r="F78" s="26"/>
      <c r="G78" s="26"/>
      <c r="H78" s="28">
        <f t="shared" si="7"/>
        <v>0</v>
      </c>
      <c r="I78" s="28">
        <f t="shared" si="8"/>
        <v>0</v>
      </c>
      <c r="J78" s="29"/>
    </row>
    <row r="79" ht="14.25" customHeight="1">
      <c r="A79" s="25">
        <v>3.0</v>
      </c>
      <c r="B79" s="26">
        <v>10.0</v>
      </c>
      <c r="C79" s="27">
        <v>39.0341539329741</v>
      </c>
      <c r="D79" s="27">
        <v>-94.5797352316577</v>
      </c>
      <c r="E79" s="26" t="s">
        <v>12</v>
      </c>
      <c r="F79" s="26"/>
      <c r="G79" s="26"/>
      <c r="H79" s="28">
        <f t="shared" si="7"/>
        <v>0</v>
      </c>
      <c r="I79" s="28">
        <f t="shared" si="8"/>
        <v>0</v>
      </c>
      <c r="J79" s="29"/>
    </row>
    <row r="80" ht="14.25" customHeight="1">
      <c r="A80" s="25">
        <v>3.0</v>
      </c>
      <c r="B80" s="26">
        <v>11.0</v>
      </c>
      <c r="C80" s="27">
        <v>39.034153932828</v>
      </c>
      <c r="D80" s="27">
        <v>-94.5795501957803</v>
      </c>
      <c r="E80" s="26" t="s">
        <v>12</v>
      </c>
      <c r="F80" s="26"/>
      <c r="G80" s="26"/>
      <c r="H80" s="28">
        <f t="shared" si="7"/>
        <v>0</v>
      </c>
      <c r="I80" s="28">
        <f t="shared" si="8"/>
        <v>0</v>
      </c>
      <c r="J80" s="29"/>
    </row>
    <row r="81" ht="14.25" customHeight="1">
      <c r="A81" s="25">
        <v>3.0</v>
      </c>
      <c r="B81" s="26">
        <v>12.0</v>
      </c>
      <c r="C81" s="27">
        <v>39.0341539326818</v>
      </c>
      <c r="D81" s="27">
        <v>-94.579365159903</v>
      </c>
      <c r="E81" s="26" t="s">
        <v>12</v>
      </c>
      <c r="F81" s="26"/>
      <c r="G81" s="26"/>
      <c r="H81" s="28">
        <f t="shared" si="7"/>
        <v>0</v>
      </c>
      <c r="I81" s="28">
        <f t="shared" si="8"/>
        <v>0</v>
      </c>
      <c r="J81" s="29"/>
    </row>
    <row r="82" ht="14.25" customHeight="1">
      <c r="A82" s="25">
        <v>3.0</v>
      </c>
      <c r="B82" s="26">
        <v>13.0</v>
      </c>
      <c r="C82" s="27">
        <v>39.0341539325356</v>
      </c>
      <c r="D82" s="27">
        <v>-94.5791801240257</v>
      </c>
      <c r="E82" s="26" t="s">
        <v>13</v>
      </c>
      <c r="F82" s="26"/>
      <c r="G82" s="26"/>
      <c r="H82" s="28">
        <f t="shared" si="7"/>
        <v>0</v>
      </c>
      <c r="I82" s="28">
        <f t="shared" si="8"/>
        <v>0</v>
      </c>
      <c r="J82" s="29"/>
    </row>
    <row r="83" ht="14.25" customHeight="1">
      <c r="A83" s="25">
        <v>3.0</v>
      </c>
      <c r="B83" s="26">
        <v>14.0</v>
      </c>
      <c r="C83" s="27">
        <v>39.0341539323895</v>
      </c>
      <c r="D83" s="27">
        <v>-94.5789950881483</v>
      </c>
      <c r="E83" s="26" t="s">
        <v>13</v>
      </c>
      <c r="F83" s="26"/>
      <c r="G83" s="26"/>
      <c r="H83" s="28">
        <f t="shared" si="7"/>
        <v>0</v>
      </c>
      <c r="I83" s="28">
        <f t="shared" si="8"/>
        <v>0</v>
      </c>
      <c r="J83" s="29"/>
    </row>
    <row r="84" ht="14.25" customHeight="1">
      <c r="A84" s="25">
        <v>3.0</v>
      </c>
      <c r="B84" s="26">
        <v>15.0</v>
      </c>
      <c r="C84" s="27">
        <v>39.0341539322433</v>
      </c>
      <c r="D84" s="27">
        <v>-94.578810052271</v>
      </c>
      <c r="E84" s="26" t="s">
        <v>13</v>
      </c>
      <c r="F84" s="26"/>
      <c r="G84" s="26"/>
      <c r="H84" s="28">
        <f t="shared" si="7"/>
        <v>0</v>
      </c>
      <c r="I84" s="28">
        <f t="shared" si="8"/>
        <v>0</v>
      </c>
      <c r="J84" s="29"/>
    </row>
    <row r="85" ht="14.25" customHeight="1">
      <c r="A85" s="25">
        <v>3.0</v>
      </c>
      <c r="B85" s="26">
        <v>16.0</v>
      </c>
      <c r="C85" s="27">
        <v>39.0341539320971</v>
      </c>
      <c r="D85" s="27">
        <v>-94.5786250163936</v>
      </c>
      <c r="E85" s="26" t="s">
        <v>13</v>
      </c>
      <c r="F85" s="26"/>
      <c r="G85" s="26"/>
      <c r="H85" s="28">
        <f t="shared" si="7"/>
        <v>0</v>
      </c>
      <c r="I85" s="28">
        <f t="shared" si="8"/>
        <v>0</v>
      </c>
      <c r="J85" s="29"/>
    </row>
    <row r="86" ht="14.25" customHeight="1">
      <c r="A86" s="25">
        <v>3.0</v>
      </c>
      <c r="B86" s="26">
        <v>17.0</v>
      </c>
      <c r="C86" s="27">
        <v>39.034153931951</v>
      </c>
      <c r="D86" s="27">
        <v>-94.5784399805162</v>
      </c>
      <c r="E86" s="26" t="s">
        <v>13</v>
      </c>
      <c r="F86" s="26"/>
      <c r="G86" s="26"/>
      <c r="H86" s="28">
        <f t="shared" si="7"/>
        <v>0</v>
      </c>
      <c r="I86" s="28">
        <f t="shared" si="8"/>
        <v>0</v>
      </c>
      <c r="J86" s="29"/>
    </row>
    <row r="87" ht="14.25" customHeight="1">
      <c r="A87" s="25">
        <v>3.0</v>
      </c>
      <c r="B87" s="26">
        <v>18.0</v>
      </c>
      <c r="C87" s="27">
        <v>39.0341539318048</v>
      </c>
      <c r="D87" s="27">
        <v>-94.5782549446389</v>
      </c>
      <c r="E87" s="26" t="s">
        <v>13</v>
      </c>
      <c r="F87" s="26"/>
      <c r="G87" s="26"/>
      <c r="H87" s="28">
        <f t="shared" si="7"/>
        <v>0</v>
      </c>
      <c r="I87" s="28">
        <f t="shared" si="8"/>
        <v>0</v>
      </c>
      <c r="J87" s="29"/>
    </row>
    <row r="88" ht="14.25" customHeight="1">
      <c r="A88" s="25">
        <v>3.0</v>
      </c>
      <c r="B88" s="26">
        <v>19.0</v>
      </c>
      <c r="C88" s="27">
        <v>39.0341539316586</v>
      </c>
      <c r="D88" s="27">
        <v>-94.5780699087615</v>
      </c>
      <c r="E88" s="26" t="s">
        <v>13</v>
      </c>
      <c r="F88" s="26"/>
      <c r="G88" s="26"/>
      <c r="H88" s="28">
        <f t="shared" si="7"/>
        <v>0</v>
      </c>
      <c r="I88" s="28">
        <f t="shared" si="8"/>
        <v>0</v>
      </c>
      <c r="J88" s="29"/>
    </row>
    <row r="89" ht="14.25" customHeight="1">
      <c r="A89" s="25">
        <v>3.0</v>
      </c>
      <c r="B89" s="26">
        <v>20.0</v>
      </c>
      <c r="C89" s="27">
        <v>39.0341539315125</v>
      </c>
      <c r="D89" s="27">
        <v>-94.5778848728842</v>
      </c>
      <c r="E89" s="26" t="s">
        <v>13</v>
      </c>
      <c r="F89" s="26"/>
      <c r="G89" s="26"/>
      <c r="H89" s="28">
        <f t="shared" si="7"/>
        <v>0</v>
      </c>
      <c r="I89" s="28">
        <f t="shared" si="8"/>
        <v>0</v>
      </c>
      <c r="J89" s="29"/>
    </row>
    <row r="90" ht="14.25" customHeight="1">
      <c r="A90" s="25">
        <v>3.0</v>
      </c>
      <c r="B90" s="26">
        <v>21.0</v>
      </c>
      <c r="C90" s="27">
        <v>39.0341539313663</v>
      </c>
      <c r="D90" s="27">
        <v>-94.5776998370068</v>
      </c>
      <c r="E90" s="26" t="s">
        <v>13</v>
      </c>
      <c r="F90" s="26"/>
      <c r="G90" s="26"/>
      <c r="H90" s="28">
        <f t="shared" si="7"/>
        <v>0</v>
      </c>
      <c r="I90" s="28">
        <f t="shared" si="8"/>
        <v>0</v>
      </c>
      <c r="J90" s="29"/>
    </row>
    <row r="91" ht="14.25" customHeight="1">
      <c r="A91" s="25">
        <v>3.0</v>
      </c>
      <c r="B91" s="26">
        <v>22.0</v>
      </c>
      <c r="C91" s="27">
        <v>39.0341539312201</v>
      </c>
      <c r="D91" s="27">
        <v>-94.5775148011295</v>
      </c>
      <c r="E91" s="26" t="s">
        <v>13</v>
      </c>
      <c r="F91" s="26"/>
      <c r="G91" s="26"/>
      <c r="H91" s="28">
        <f t="shared" si="7"/>
        <v>0</v>
      </c>
      <c r="I91" s="28">
        <f t="shared" si="8"/>
        <v>0</v>
      </c>
      <c r="J91" s="29"/>
    </row>
    <row r="92" ht="14.25" customHeight="1">
      <c r="A92" s="25">
        <v>3.0</v>
      </c>
      <c r="B92" s="26">
        <v>23.0</v>
      </c>
      <c r="C92" s="27">
        <v>39.0341539310739</v>
      </c>
      <c r="D92" s="27">
        <v>-94.5773297652522</v>
      </c>
      <c r="E92" s="26" t="s">
        <v>13</v>
      </c>
      <c r="F92" s="26"/>
      <c r="G92" s="26"/>
      <c r="H92" s="28">
        <f t="shared" si="7"/>
        <v>0</v>
      </c>
      <c r="I92" s="28">
        <f t="shared" si="8"/>
        <v>0</v>
      </c>
      <c r="J92" s="29"/>
    </row>
    <row r="93" ht="14.25" customHeight="1">
      <c r="A93" s="25">
        <v>3.0</v>
      </c>
      <c r="B93" s="26">
        <v>24.0</v>
      </c>
      <c r="C93" s="27">
        <v>39.0341539309278</v>
      </c>
      <c r="D93" s="27">
        <v>-94.5771447293748</v>
      </c>
      <c r="E93" s="26" t="s">
        <v>13</v>
      </c>
      <c r="F93" s="26"/>
      <c r="G93" s="26"/>
      <c r="H93" s="28">
        <f t="shared" si="7"/>
        <v>0</v>
      </c>
      <c r="I93" s="28">
        <f t="shared" si="8"/>
        <v>0</v>
      </c>
      <c r="J93" s="29"/>
    </row>
    <row r="94" ht="14.25" customHeight="1">
      <c r="A94" s="25">
        <v>4.0</v>
      </c>
      <c r="B94" s="26">
        <v>1.0</v>
      </c>
      <c r="C94" s="27">
        <v>39.0340102038442</v>
      </c>
      <c r="D94" s="27">
        <v>-94.5814005617044</v>
      </c>
      <c r="E94" s="26" t="s">
        <v>14</v>
      </c>
      <c r="F94" s="26" t="s">
        <v>34</v>
      </c>
      <c r="G94" s="26"/>
      <c r="H94" s="28">
        <f t="shared" si="7"/>
        <v>48</v>
      </c>
      <c r="I94" s="28">
        <f t="shared" si="8"/>
        <v>0</v>
      </c>
      <c r="J94" s="29"/>
    </row>
    <row r="95" ht="14.25" customHeight="1">
      <c r="A95" s="25">
        <v>4.0</v>
      </c>
      <c r="B95" s="26">
        <v>2.0</v>
      </c>
      <c r="C95" s="27">
        <v>39.0340102036981</v>
      </c>
      <c r="D95" s="27">
        <v>-94.5812155262034</v>
      </c>
      <c r="E95" s="26" t="s">
        <v>14</v>
      </c>
      <c r="F95" s="26" t="s">
        <v>35</v>
      </c>
      <c r="G95" s="26"/>
      <c r="H95" s="28">
        <f t="shared" si="7"/>
        <v>48</v>
      </c>
      <c r="I95" s="28">
        <f t="shared" si="8"/>
        <v>0</v>
      </c>
      <c r="J95" s="29"/>
    </row>
    <row r="96" ht="14.25" customHeight="1">
      <c r="A96" s="25">
        <v>4.0</v>
      </c>
      <c r="B96" s="26">
        <v>3.0</v>
      </c>
      <c r="C96" s="27">
        <v>39.0340102035519</v>
      </c>
      <c r="D96" s="27">
        <v>-94.5810304907024</v>
      </c>
      <c r="E96" s="26" t="s">
        <v>14</v>
      </c>
      <c r="F96" s="26"/>
      <c r="G96" s="26"/>
      <c r="H96" s="28">
        <f t="shared" si="7"/>
        <v>0</v>
      </c>
      <c r="I96" s="28">
        <f t="shared" si="8"/>
        <v>0</v>
      </c>
      <c r="J96" s="29"/>
    </row>
    <row r="97" ht="14.25" customHeight="1">
      <c r="A97" s="25">
        <v>4.0</v>
      </c>
      <c r="B97" s="26">
        <v>4.0</v>
      </c>
      <c r="C97" s="27">
        <v>39.0340102034057</v>
      </c>
      <c r="D97" s="27">
        <v>-94.5808454552014</v>
      </c>
      <c r="E97" s="26" t="s">
        <v>14</v>
      </c>
      <c r="F97" s="26" t="s">
        <v>34</v>
      </c>
      <c r="G97" s="26"/>
      <c r="H97" s="28">
        <f t="shared" si="7"/>
        <v>48</v>
      </c>
      <c r="I97" s="28">
        <f t="shared" si="8"/>
        <v>0</v>
      </c>
      <c r="J97" s="29"/>
    </row>
    <row r="98" ht="14.25" customHeight="1">
      <c r="A98" s="25">
        <v>4.0</v>
      </c>
      <c r="B98" s="26">
        <v>5.0</v>
      </c>
      <c r="C98" s="27">
        <v>39.0340102032596</v>
      </c>
      <c r="D98" s="27">
        <v>-94.5806604197004</v>
      </c>
      <c r="E98" s="26" t="s">
        <v>14</v>
      </c>
      <c r="F98" s="26" t="s">
        <v>35</v>
      </c>
      <c r="G98" s="26"/>
      <c r="H98" s="28">
        <f t="shared" si="7"/>
        <v>48</v>
      </c>
      <c r="I98" s="28">
        <f t="shared" si="8"/>
        <v>0</v>
      </c>
      <c r="J98" s="29"/>
    </row>
    <row r="99" ht="14.25" customHeight="1">
      <c r="A99" s="25">
        <v>4.0</v>
      </c>
      <c r="B99" s="26">
        <v>6.0</v>
      </c>
      <c r="C99" s="27">
        <v>39.0340102031134</v>
      </c>
      <c r="D99" s="27">
        <v>-94.5804753841994</v>
      </c>
      <c r="E99" s="26" t="s">
        <v>14</v>
      </c>
      <c r="F99" s="26"/>
      <c r="G99" s="26"/>
      <c r="H99" s="28">
        <f t="shared" si="7"/>
        <v>0</v>
      </c>
      <c r="I99" s="28">
        <f t="shared" si="8"/>
        <v>0</v>
      </c>
      <c r="J99" s="29"/>
    </row>
    <row r="100" ht="14.25" customHeight="1">
      <c r="A100" s="25">
        <v>4.0</v>
      </c>
      <c r="B100" s="26">
        <v>7.0</v>
      </c>
      <c r="C100" s="27">
        <v>39.0340102029672</v>
      </c>
      <c r="D100" s="27">
        <v>-94.5802903486983</v>
      </c>
      <c r="E100" s="26" t="s">
        <v>14</v>
      </c>
      <c r="F100" s="26" t="s">
        <v>34</v>
      </c>
      <c r="G100" s="26"/>
      <c r="H100" s="28">
        <f t="shared" si="7"/>
        <v>48</v>
      </c>
      <c r="I100" s="28">
        <f t="shared" si="8"/>
        <v>0</v>
      </c>
      <c r="J100" s="29"/>
    </row>
    <row r="101" ht="14.25" customHeight="1">
      <c r="A101" s="25">
        <v>4.0</v>
      </c>
      <c r="B101" s="26">
        <v>8.0</v>
      </c>
      <c r="C101" s="27">
        <v>39.0340102028211</v>
      </c>
      <c r="D101" s="27">
        <v>-94.5801053131973</v>
      </c>
      <c r="E101" s="26" t="s">
        <v>14</v>
      </c>
      <c r="F101" s="26" t="s">
        <v>35</v>
      </c>
      <c r="G101" s="26"/>
      <c r="H101" s="28">
        <f t="shared" si="7"/>
        <v>48</v>
      </c>
      <c r="I101" s="28">
        <f t="shared" si="8"/>
        <v>0</v>
      </c>
      <c r="J101" s="29"/>
    </row>
    <row r="102" ht="14.25" customHeight="1">
      <c r="A102" s="25">
        <v>4.0</v>
      </c>
      <c r="B102" s="26">
        <v>9.0</v>
      </c>
      <c r="C102" s="27">
        <v>39.0340102026749</v>
      </c>
      <c r="D102" s="27">
        <v>-94.5799202776963</v>
      </c>
      <c r="E102" s="26" t="s">
        <v>14</v>
      </c>
      <c r="F102" s="26"/>
      <c r="G102" s="26"/>
      <c r="H102" s="28">
        <f t="shared" si="7"/>
        <v>0</v>
      </c>
      <c r="I102" s="28">
        <f t="shared" si="8"/>
        <v>0</v>
      </c>
      <c r="J102" s="29"/>
    </row>
    <row r="103" ht="14.25" customHeight="1">
      <c r="A103" s="25">
        <v>4.0</v>
      </c>
      <c r="B103" s="26">
        <v>10.0</v>
      </c>
      <c r="C103" s="27">
        <v>39.0340102025287</v>
      </c>
      <c r="D103" s="27">
        <v>-94.5797352421953</v>
      </c>
      <c r="E103" s="26" t="s">
        <v>14</v>
      </c>
      <c r="F103" s="26" t="s">
        <v>34</v>
      </c>
      <c r="G103" s="26"/>
      <c r="H103" s="28">
        <f t="shared" si="7"/>
        <v>48</v>
      </c>
      <c r="I103" s="28">
        <f t="shared" si="8"/>
        <v>0</v>
      </c>
      <c r="J103" s="29"/>
    </row>
    <row r="104" ht="14.25" customHeight="1">
      <c r="A104" s="25">
        <v>4.0</v>
      </c>
      <c r="B104" s="26">
        <v>11.0</v>
      </c>
      <c r="C104" s="27">
        <v>39.0340102023826</v>
      </c>
      <c r="D104" s="27">
        <v>-94.5795502066943</v>
      </c>
      <c r="E104" s="26" t="s">
        <v>14</v>
      </c>
      <c r="F104" s="26" t="s">
        <v>35</v>
      </c>
      <c r="G104" s="26"/>
      <c r="H104" s="28">
        <f t="shared" si="7"/>
        <v>48</v>
      </c>
      <c r="I104" s="28">
        <f t="shared" si="8"/>
        <v>0</v>
      </c>
      <c r="J104" s="29"/>
    </row>
    <row r="105" ht="14.25" customHeight="1">
      <c r="A105" s="25">
        <v>4.0</v>
      </c>
      <c r="B105" s="26">
        <v>12.0</v>
      </c>
      <c r="C105" s="27">
        <v>39.0340102022364</v>
      </c>
      <c r="D105" s="27">
        <v>-94.5793651711933</v>
      </c>
      <c r="E105" s="26" t="s">
        <v>14</v>
      </c>
      <c r="F105" s="26"/>
      <c r="G105" s="26"/>
      <c r="H105" s="28">
        <f t="shared" si="7"/>
        <v>0</v>
      </c>
      <c r="I105" s="28">
        <f t="shared" si="8"/>
        <v>0</v>
      </c>
      <c r="J105" s="29"/>
    </row>
    <row r="106" ht="14.25" customHeight="1">
      <c r="A106" s="25">
        <v>4.0</v>
      </c>
      <c r="B106" s="26">
        <v>13.0</v>
      </c>
      <c r="C106" s="27">
        <v>39.0340102020902</v>
      </c>
      <c r="D106" s="27">
        <v>-94.5791801356923</v>
      </c>
      <c r="E106" s="26" t="s">
        <v>15</v>
      </c>
      <c r="F106" s="26" t="s">
        <v>34</v>
      </c>
      <c r="G106" s="26"/>
      <c r="H106" s="28">
        <f t="shared" si="7"/>
        <v>48</v>
      </c>
      <c r="I106" s="28">
        <f t="shared" si="8"/>
        <v>0</v>
      </c>
      <c r="J106" s="29"/>
    </row>
    <row r="107" ht="14.25" customHeight="1">
      <c r="A107" s="25">
        <v>4.0</v>
      </c>
      <c r="B107" s="26">
        <v>14.0</v>
      </c>
      <c r="C107" s="27">
        <v>39.0340102019441</v>
      </c>
      <c r="D107" s="27">
        <v>-94.5789951001912</v>
      </c>
      <c r="E107" s="26" t="s">
        <v>15</v>
      </c>
      <c r="F107" s="26" t="s">
        <v>35</v>
      </c>
      <c r="G107" s="26"/>
      <c r="H107" s="28">
        <f t="shared" si="7"/>
        <v>48</v>
      </c>
      <c r="I107" s="28">
        <f t="shared" si="8"/>
        <v>0</v>
      </c>
      <c r="J107" s="29"/>
    </row>
    <row r="108" ht="14.25" customHeight="1">
      <c r="A108" s="25">
        <v>4.0</v>
      </c>
      <c r="B108" s="26">
        <v>15.0</v>
      </c>
      <c r="C108" s="27">
        <v>39.0340102017979</v>
      </c>
      <c r="D108" s="27">
        <v>-94.5788100646902</v>
      </c>
      <c r="E108" s="26" t="s">
        <v>15</v>
      </c>
      <c r="F108" s="26"/>
      <c r="G108" s="26"/>
      <c r="H108" s="28">
        <f t="shared" si="7"/>
        <v>0</v>
      </c>
      <c r="I108" s="28">
        <f t="shared" si="8"/>
        <v>0</v>
      </c>
      <c r="J108" s="29"/>
    </row>
    <row r="109" ht="14.25" customHeight="1">
      <c r="A109" s="25">
        <v>4.0</v>
      </c>
      <c r="B109" s="26">
        <v>16.0</v>
      </c>
      <c r="C109" s="27">
        <v>39.0340102016517</v>
      </c>
      <c r="D109" s="27">
        <v>-94.5786250291893</v>
      </c>
      <c r="E109" s="26" t="s">
        <v>15</v>
      </c>
      <c r="F109" s="26" t="s">
        <v>34</v>
      </c>
      <c r="G109" s="26"/>
      <c r="H109" s="28">
        <f t="shared" si="7"/>
        <v>48</v>
      </c>
      <c r="I109" s="28">
        <f t="shared" si="8"/>
        <v>0</v>
      </c>
      <c r="J109" s="29"/>
    </row>
    <row r="110" ht="14.25" customHeight="1">
      <c r="A110" s="25">
        <v>4.0</v>
      </c>
      <c r="B110" s="26">
        <v>17.0</v>
      </c>
      <c r="C110" s="27">
        <v>39.0340102015056</v>
      </c>
      <c r="D110" s="27">
        <v>-94.5784399936883</v>
      </c>
      <c r="E110" s="26" t="s">
        <v>15</v>
      </c>
      <c r="F110" s="26" t="s">
        <v>35</v>
      </c>
      <c r="G110" s="26"/>
      <c r="H110" s="28">
        <f t="shared" si="7"/>
        <v>48</v>
      </c>
      <c r="I110" s="28">
        <f t="shared" si="8"/>
        <v>0</v>
      </c>
      <c r="J110" s="29"/>
    </row>
    <row r="111" ht="14.25" customHeight="1">
      <c r="A111" s="25">
        <v>4.0</v>
      </c>
      <c r="B111" s="26">
        <v>18.0</v>
      </c>
      <c r="C111" s="27">
        <v>39.0340102013594</v>
      </c>
      <c r="D111" s="27">
        <v>-94.5782549581873</v>
      </c>
      <c r="E111" s="26" t="s">
        <v>15</v>
      </c>
      <c r="F111" s="26"/>
      <c r="G111" s="26"/>
      <c r="H111" s="28">
        <f t="shared" si="7"/>
        <v>0</v>
      </c>
      <c r="I111" s="28">
        <f t="shared" si="8"/>
        <v>0</v>
      </c>
      <c r="J111" s="29"/>
    </row>
    <row r="112" ht="14.25" customHeight="1">
      <c r="A112" s="25">
        <v>4.0</v>
      </c>
      <c r="B112" s="26">
        <v>19.0</v>
      </c>
      <c r="C112" s="27">
        <v>39.0340102012132</v>
      </c>
      <c r="D112" s="27">
        <v>-94.5780699226863</v>
      </c>
      <c r="E112" s="26" t="s">
        <v>15</v>
      </c>
      <c r="F112" s="26" t="s">
        <v>34</v>
      </c>
      <c r="G112" s="26"/>
      <c r="H112" s="28">
        <f t="shared" si="7"/>
        <v>48</v>
      </c>
      <c r="I112" s="28">
        <f t="shared" si="8"/>
        <v>0</v>
      </c>
      <c r="J112" s="29"/>
    </row>
    <row r="113" ht="14.25" customHeight="1">
      <c r="A113" s="25">
        <v>4.0</v>
      </c>
      <c r="B113" s="26">
        <v>20.0</v>
      </c>
      <c r="C113" s="27">
        <v>39.034010201067</v>
      </c>
      <c r="D113" s="27">
        <v>-94.5778848871854</v>
      </c>
      <c r="E113" s="26" t="s">
        <v>15</v>
      </c>
      <c r="F113" s="26" t="s">
        <v>35</v>
      </c>
      <c r="G113" s="26"/>
      <c r="H113" s="28">
        <f t="shared" si="7"/>
        <v>48</v>
      </c>
      <c r="I113" s="28">
        <f t="shared" si="8"/>
        <v>0</v>
      </c>
      <c r="J113" s="29"/>
    </row>
    <row r="114" ht="14.25" customHeight="1">
      <c r="A114" s="25">
        <v>4.0</v>
      </c>
      <c r="B114" s="26">
        <v>21.0</v>
      </c>
      <c r="C114" s="27">
        <v>39.0340102009209</v>
      </c>
      <c r="D114" s="27">
        <v>-94.5776998516844</v>
      </c>
      <c r="E114" s="26" t="s">
        <v>15</v>
      </c>
      <c r="F114" s="26"/>
      <c r="G114" s="26"/>
      <c r="H114" s="28">
        <f t="shared" si="7"/>
        <v>0</v>
      </c>
      <c r="I114" s="28">
        <f t="shared" si="8"/>
        <v>0</v>
      </c>
      <c r="J114" s="29"/>
    </row>
    <row r="115" ht="14.25" customHeight="1">
      <c r="A115" s="25">
        <v>4.0</v>
      </c>
      <c r="B115" s="26">
        <v>22.0</v>
      </c>
      <c r="C115" s="27">
        <v>39.0340102007747</v>
      </c>
      <c r="D115" s="27">
        <v>-94.5775148161834</v>
      </c>
      <c r="E115" s="26" t="s">
        <v>15</v>
      </c>
      <c r="F115" s="26" t="s">
        <v>34</v>
      </c>
      <c r="G115" s="26"/>
      <c r="H115" s="28">
        <f t="shared" si="7"/>
        <v>48</v>
      </c>
      <c r="I115" s="28">
        <f t="shared" si="8"/>
        <v>0</v>
      </c>
      <c r="J115" s="29"/>
    </row>
    <row r="116" ht="14.25" customHeight="1">
      <c r="A116" s="25">
        <v>4.0</v>
      </c>
      <c r="B116" s="26">
        <v>23.0</v>
      </c>
      <c r="C116" s="27">
        <v>39.0340102006285</v>
      </c>
      <c r="D116" s="27">
        <v>-94.5773297806824</v>
      </c>
      <c r="E116" s="26" t="s">
        <v>15</v>
      </c>
      <c r="F116" s="26" t="s">
        <v>35</v>
      </c>
      <c r="G116" s="26"/>
      <c r="H116" s="28">
        <f t="shared" si="7"/>
        <v>48</v>
      </c>
      <c r="I116" s="28">
        <f t="shared" si="8"/>
        <v>0</v>
      </c>
      <c r="J116" s="29"/>
    </row>
    <row r="117" ht="14.25" customHeight="1">
      <c r="A117" s="25">
        <v>4.0</v>
      </c>
      <c r="B117" s="26">
        <v>24.0</v>
      </c>
      <c r="C117" s="27">
        <v>39.0340102004824</v>
      </c>
      <c r="D117" s="27">
        <v>-94.5771447451815</v>
      </c>
      <c r="E117" s="26" t="s">
        <v>15</v>
      </c>
      <c r="F117" s="26"/>
      <c r="G117" s="26"/>
      <c r="H117" s="28">
        <f t="shared" si="7"/>
        <v>0</v>
      </c>
      <c r="I117" s="28">
        <f t="shared" si="8"/>
        <v>0</v>
      </c>
      <c r="J117" s="29"/>
    </row>
    <row r="118" ht="14.25" customHeight="1">
      <c r="A118" s="25">
        <v>5.0</v>
      </c>
      <c r="B118" s="26">
        <v>1.0</v>
      </c>
      <c r="C118" s="27">
        <v>39.0338664733988</v>
      </c>
      <c r="D118" s="27">
        <v>-94.5814005688549</v>
      </c>
      <c r="E118" s="26" t="s">
        <v>14</v>
      </c>
      <c r="F118" s="26"/>
      <c r="G118" s="26"/>
      <c r="H118" s="28">
        <f t="shared" si="7"/>
        <v>0</v>
      </c>
      <c r="I118" s="28">
        <f t="shared" si="8"/>
        <v>0</v>
      </c>
      <c r="J118" s="29"/>
    </row>
    <row r="119" ht="14.25" customHeight="1">
      <c r="A119" s="25">
        <v>5.0</v>
      </c>
      <c r="B119" s="26">
        <v>2.0</v>
      </c>
      <c r="C119" s="27">
        <v>39.0338664732526</v>
      </c>
      <c r="D119" s="27">
        <v>-94.5812155337303</v>
      </c>
      <c r="E119" s="26" t="s">
        <v>14</v>
      </c>
      <c r="F119" s="26"/>
      <c r="G119" s="26"/>
      <c r="H119" s="28">
        <f t="shared" si="7"/>
        <v>0</v>
      </c>
      <c r="I119" s="28">
        <f t="shared" si="8"/>
        <v>0</v>
      </c>
      <c r="J119" s="29"/>
    </row>
    <row r="120" ht="14.25" customHeight="1">
      <c r="A120" s="25">
        <v>5.0</v>
      </c>
      <c r="B120" s="26">
        <v>3.0</v>
      </c>
      <c r="C120" s="27">
        <v>39.0338664731064</v>
      </c>
      <c r="D120" s="27">
        <v>-94.5810304986056</v>
      </c>
      <c r="E120" s="26" t="s">
        <v>14</v>
      </c>
      <c r="F120" s="26"/>
      <c r="G120" s="26"/>
      <c r="H120" s="28">
        <f t="shared" si="7"/>
        <v>0</v>
      </c>
      <c r="I120" s="28">
        <f t="shared" si="8"/>
        <v>0</v>
      </c>
      <c r="J120" s="29"/>
    </row>
    <row r="121" ht="14.25" customHeight="1">
      <c r="A121" s="25">
        <v>5.0</v>
      </c>
      <c r="B121" s="26">
        <v>4.0</v>
      </c>
      <c r="C121" s="27">
        <v>39.0338664729603</v>
      </c>
      <c r="D121" s="27">
        <v>-94.5808454634809</v>
      </c>
      <c r="E121" s="26" t="s">
        <v>14</v>
      </c>
      <c r="F121" s="26"/>
      <c r="G121" s="26"/>
      <c r="H121" s="28">
        <f t="shared" si="7"/>
        <v>0</v>
      </c>
      <c r="I121" s="28">
        <f t="shared" si="8"/>
        <v>0</v>
      </c>
      <c r="J121" s="29"/>
    </row>
    <row r="122" ht="14.25" customHeight="1">
      <c r="A122" s="25">
        <v>5.0</v>
      </c>
      <c r="B122" s="26">
        <v>5.0</v>
      </c>
      <c r="C122" s="27">
        <v>39.0338664728141</v>
      </c>
      <c r="D122" s="27">
        <v>-94.5806604283562</v>
      </c>
      <c r="E122" s="26" t="s">
        <v>14</v>
      </c>
      <c r="F122" s="26"/>
      <c r="G122" s="26"/>
      <c r="H122" s="28">
        <f t="shared" si="7"/>
        <v>0</v>
      </c>
      <c r="I122" s="28">
        <f t="shared" si="8"/>
        <v>0</v>
      </c>
      <c r="J122" s="29"/>
    </row>
    <row r="123" ht="14.25" customHeight="1">
      <c r="A123" s="25">
        <v>5.0</v>
      </c>
      <c r="B123" s="26">
        <v>6.0</v>
      </c>
      <c r="C123" s="27">
        <v>39.0338664726679</v>
      </c>
      <c r="D123" s="27">
        <v>-94.5804753932316</v>
      </c>
      <c r="E123" s="26" t="s">
        <v>14</v>
      </c>
      <c r="F123" s="26"/>
      <c r="G123" s="26"/>
      <c r="H123" s="28">
        <f t="shared" si="7"/>
        <v>0</v>
      </c>
      <c r="I123" s="28">
        <f t="shared" si="8"/>
        <v>0</v>
      </c>
      <c r="J123" s="29"/>
    </row>
    <row r="124" ht="14.25" customHeight="1">
      <c r="A124" s="25">
        <v>5.0</v>
      </c>
      <c r="B124" s="26">
        <v>7.0</v>
      </c>
      <c r="C124" s="27">
        <v>39.0338664725218</v>
      </c>
      <c r="D124" s="27">
        <v>-94.5802903581069</v>
      </c>
      <c r="E124" s="26" t="s">
        <v>14</v>
      </c>
      <c r="F124" s="26"/>
      <c r="G124" s="26"/>
      <c r="H124" s="28">
        <f t="shared" si="7"/>
        <v>0</v>
      </c>
      <c r="I124" s="28">
        <f t="shared" si="8"/>
        <v>0</v>
      </c>
      <c r="J124" s="29"/>
    </row>
    <row r="125" ht="14.25" customHeight="1">
      <c r="A125" s="25">
        <v>5.0</v>
      </c>
      <c r="B125" s="26">
        <v>8.0</v>
      </c>
      <c r="C125" s="27">
        <v>39.0338664723756</v>
      </c>
      <c r="D125" s="27">
        <v>-94.5801053229822</v>
      </c>
      <c r="E125" s="26" t="s">
        <v>14</v>
      </c>
      <c r="F125" s="26"/>
      <c r="G125" s="26"/>
      <c r="H125" s="28">
        <f t="shared" si="7"/>
        <v>0</v>
      </c>
      <c r="I125" s="28">
        <f t="shared" si="8"/>
        <v>0</v>
      </c>
      <c r="J125" s="29"/>
    </row>
    <row r="126" ht="14.25" customHeight="1">
      <c r="A126" s="25">
        <v>5.0</v>
      </c>
      <c r="B126" s="26">
        <v>9.0</v>
      </c>
      <c r="C126" s="27">
        <v>39.0338664722294</v>
      </c>
      <c r="D126" s="27">
        <v>-94.5799202878575</v>
      </c>
      <c r="E126" s="26" t="s">
        <v>14</v>
      </c>
      <c r="F126" s="26"/>
      <c r="G126" s="26"/>
      <c r="H126" s="28">
        <f t="shared" si="7"/>
        <v>0</v>
      </c>
      <c r="I126" s="28">
        <f t="shared" si="8"/>
        <v>0</v>
      </c>
      <c r="J126" s="29"/>
    </row>
    <row r="127" ht="14.25" customHeight="1">
      <c r="A127" s="25">
        <v>5.0</v>
      </c>
      <c r="B127" s="26">
        <v>10.0</v>
      </c>
      <c r="C127" s="27">
        <v>39.0338664720833</v>
      </c>
      <c r="D127" s="27">
        <v>-94.5797352527329</v>
      </c>
      <c r="E127" s="26" t="s">
        <v>14</v>
      </c>
      <c r="F127" s="26"/>
      <c r="G127" s="26"/>
      <c r="H127" s="28">
        <f t="shared" si="7"/>
        <v>0</v>
      </c>
      <c r="I127" s="28">
        <f t="shared" si="8"/>
        <v>0</v>
      </c>
      <c r="J127" s="29"/>
    </row>
    <row r="128" ht="14.25" customHeight="1">
      <c r="A128" s="25">
        <v>5.0</v>
      </c>
      <c r="B128" s="26">
        <v>11.0</v>
      </c>
      <c r="C128" s="27">
        <v>39.0338664719371</v>
      </c>
      <c r="D128" s="27">
        <v>-94.5795502176082</v>
      </c>
      <c r="E128" s="26" t="s">
        <v>14</v>
      </c>
      <c r="F128" s="26"/>
      <c r="G128" s="26"/>
      <c r="H128" s="28">
        <f t="shared" si="7"/>
        <v>0</v>
      </c>
      <c r="I128" s="28">
        <f t="shared" si="8"/>
        <v>0</v>
      </c>
      <c r="J128" s="29"/>
    </row>
    <row r="129" ht="14.25" customHeight="1">
      <c r="A129" s="25">
        <v>5.0</v>
      </c>
      <c r="B129" s="26">
        <v>12.0</v>
      </c>
      <c r="C129" s="27">
        <v>39.0338664717909</v>
      </c>
      <c r="D129" s="27">
        <v>-94.5793651824835</v>
      </c>
      <c r="E129" s="26" t="s">
        <v>14</v>
      </c>
      <c r="F129" s="26"/>
      <c r="G129" s="26"/>
      <c r="H129" s="28">
        <f t="shared" si="7"/>
        <v>0</v>
      </c>
      <c r="I129" s="28">
        <f t="shared" si="8"/>
        <v>0</v>
      </c>
      <c r="J129" s="29"/>
    </row>
    <row r="130" ht="14.25" customHeight="1">
      <c r="A130" s="25">
        <v>5.0</v>
      </c>
      <c r="B130" s="26">
        <v>13.0</v>
      </c>
      <c r="C130" s="27">
        <v>39.0338664716448</v>
      </c>
      <c r="D130" s="27">
        <v>-94.5791801473589</v>
      </c>
      <c r="E130" s="26" t="s">
        <v>15</v>
      </c>
      <c r="F130" s="26"/>
      <c r="G130" s="26"/>
      <c r="H130" s="28">
        <f t="shared" si="7"/>
        <v>0</v>
      </c>
      <c r="I130" s="28">
        <f t="shared" si="8"/>
        <v>0</v>
      </c>
      <c r="J130" s="29"/>
    </row>
    <row r="131" ht="14.25" customHeight="1">
      <c r="A131" s="25">
        <v>5.0</v>
      </c>
      <c r="B131" s="26">
        <v>14.0</v>
      </c>
      <c r="C131" s="27">
        <v>39.0338664714986</v>
      </c>
      <c r="D131" s="27">
        <v>-94.5789951122342</v>
      </c>
      <c r="E131" s="26" t="s">
        <v>15</v>
      </c>
      <c r="F131" s="26"/>
      <c r="G131" s="26"/>
      <c r="H131" s="28">
        <f t="shared" si="7"/>
        <v>0</v>
      </c>
      <c r="I131" s="28">
        <f t="shared" si="8"/>
        <v>0</v>
      </c>
      <c r="J131" s="29"/>
    </row>
    <row r="132" ht="14.25" customHeight="1">
      <c r="A132" s="25">
        <v>5.0</v>
      </c>
      <c r="B132" s="26">
        <v>15.0</v>
      </c>
      <c r="C132" s="27">
        <v>39.0338664713524</v>
      </c>
      <c r="D132" s="27">
        <v>-94.5788100771095</v>
      </c>
      <c r="E132" s="26" t="s">
        <v>15</v>
      </c>
      <c r="F132" s="26"/>
      <c r="G132" s="26"/>
      <c r="H132" s="28">
        <f t="shared" si="7"/>
        <v>0</v>
      </c>
      <c r="I132" s="28">
        <f t="shared" si="8"/>
        <v>0</v>
      </c>
      <c r="J132" s="29"/>
    </row>
    <row r="133" ht="14.25" customHeight="1">
      <c r="A133" s="25">
        <v>5.0</v>
      </c>
      <c r="B133" s="26">
        <v>16.0</v>
      </c>
      <c r="C133" s="27">
        <v>39.0338664712063</v>
      </c>
      <c r="D133" s="27">
        <v>-94.5786250419848</v>
      </c>
      <c r="E133" s="26" t="s">
        <v>15</v>
      </c>
      <c r="F133" s="26"/>
      <c r="G133" s="26"/>
      <c r="H133" s="28">
        <f t="shared" si="7"/>
        <v>0</v>
      </c>
      <c r="I133" s="28">
        <f t="shared" si="8"/>
        <v>0</v>
      </c>
      <c r="J133" s="29"/>
    </row>
    <row r="134" ht="14.25" customHeight="1">
      <c r="A134" s="25">
        <v>5.0</v>
      </c>
      <c r="B134" s="26">
        <v>17.0</v>
      </c>
      <c r="C134" s="27">
        <v>39.0338664710601</v>
      </c>
      <c r="D134" s="27">
        <v>-94.5784400068602</v>
      </c>
      <c r="E134" s="26" t="s">
        <v>15</v>
      </c>
      <c r="F134" s="26"/>
      <c r="G134" s="26"/>
      <c r="H134" s="28">
        <f t="shared" si="7"/>
        <v>0</v>
      </c>
      <c r="I134" s="28">
        <f t="shared" si="8"/>
        <v>0</v>
      </c>
      <c r="J134" s="29"/>
    </row>
    <row r="135" ht="14.25" customHeight="1">
      <c r="A135" s="25">
        <v>5.0</v>
      </c>
      <c r="B135" s="26">
        <v>18.0</v>
      </c>
      <c r="C135" s="27">
        <v>39.0338664709139</v>
      </c>
      <c r="D135" s="27">
        <v>-94.5782549717355</v>
      </c>
      <c r="E135" s="26" t="s">
        <v>15</v>
      </c>
      <c r="F135" s="26"/>
      <c r="G135" s="26"/>
      <c r="H135" s="28">
        <f t="shared" si="7"/>
        <v>0</v>
      </c>
      <c r="I135" s="28">
        <f t="shared" si="8"/>
        <v>0</v>
      </c>
      <c r="J135" s="29"/>
    </row>
    <row r="136" ht="14.25" customHeight="1">
      <c r="A136" s="25">
        <v>5.0</v>
      </c>
      <c r="B136" s="26">
        <v>19.0</v>
      </c>
      <c r="C136" s="27">
        <v>39.0338664707678</v>
      </c>
      <c r="D136" s="27">
        <v>-94.5780699366108</v>
      </c>
      <c r="E136" s="26" t="s">
        <v>15</v>
      </c>
      <c r="F136" s="26"/>
      <c r="G136" s="26"/>
      <c r="H136" s="28">
        <f t="shared" si="7"/>
        <v>0</v>
      </c>
      <c r="I136" s="28">
        <f t="shared" si="8"/>
        <v>0</v>
      </c>
      <c r="J136" s="29"/>
    </row>
    <row r="137" ht="14.25" customHeight="1">
      <c r="A137" s="25">
        <v>5.0</v>
      </c>
      <c r="B137" s="26">
        <v>20.0</v>
      </c>
      <c r="C137" s="27">
        <v>39.0338664706216</v>
      </c>
      <c r="D137" s="27">
        <v>-94.5778849014861</v>
      </c>
      <c r="E137" s="26" t="s">
        <v>15</v>
      </c>
      <c r="F137" s="26"/>
      <c r="G137" s="26"/>
      <c r="H137" s="28">
        <f t="shared" si="7"/>
        <v>0</v>
      </c>
      <c r="I137" s="28">
        <f t="shared" si="8"/>
        <v>0</v>
      </c>
      <c r="J137" s="29"/>
    </row>
    <row r="138" ht="14.25" customHeight="1">
      <c r="A138" s="25">
        <v>5.0</v>
      </c>
      <c r="B138" s="26">
        <v>21.0</v>
      </c>
      <c r="C138" s="27">
        <v>39.0338664704754</v>
      </c>
      <c r="D138" s="27">
        <v>-94.5776998663615</v>
      </c>
      <c r="E138" s="26" t="s">
        <v>15</v>
      </c>
      <c r="F138" s="26"/>
      <c r="G138" s="26"/>
      <c r="H138" s="28">
        <f t="shared" si="7"/>
        <v>0</v>
      </c>
      <c r="I138" s="28">
        <f t="shared" si="8"/>
        <v>0</v>
      </c>
      <c r="J138" s="29"/>
    </row>
    <row r="139" ht="14.25" customHeight="1">
      <c r="A139" s="25">
        <v>5.0</v>
      </c>
      <c r="B139" s="26">
        <v>22.0</v>
      </c>
      <c r="C139" s="27">
        <v>39.0338664703292</v>
      </c>
      <c r="D139" s="27">
        <v>-94.5775148312368</v>
      </c>
      <c r="E139" s="26" t="s">
        <v>15</v>
      </c>
      <c r="F139" s="26"/>
      <c r="G139" s="26"/>
      <c r="H139" s="28">
        <f t="shared" si="7"/>
        <v>0</v>
      </c>
      <c r="I139" s="28">
        <f t="shared" si="8"/>
        <v>0</v>
      </c>
      <c r="J139" s="29"/>
    </row>
    <row r="140" ht="14.25" customHeight="1">
      <c r="A140" s="25">
        <v>5.0</v>
      </c>
      <c r="B140" s="26">
        <v>23.0</v>
      </c>
      <c r="C140" s="27">
        <v>39.0338664701831</v>
      </c>
      <c r="D140" s="27">
        <v>-94.5773297961121</v>
      </c>
      <c r="E140" s="26" t="s">
        <v>15</v>
      </c>
      <c r="F140" s="26"/>
      <c r="G140" s="26"/>
      <c r="H140" s="28">
        <f t="shared" si="7"/>
        <v>0</v>
      </c>
      <c r="I140" s="28">
        <f t="shared" si="8"/>
        <v>0</v>
      </c>
      <c r="J140" s="29"/>
    </row>
    <row r="141" ht="14.25" customHeight="1">
      <c r="A141" s="25">
        <v>5.0</v>
      </c>
      <c r="B141" s="26">
        <v>24.0</v>
      </c>
      <c r="C141" s="27">
        <v>39.0338664700369</v>
      </c>
      <c r="D141" s="27">
        <v>-94.5771447609875</v>
      </c>
      <c r="E141" s="26" t="s">
        <v>15</v>
      </c>
      <c r="F141" s="26"/>
      <c r="G141" s="26"/>
      <c r="H141" s="28">
        <f t="shared" si="7"/>
        <v>0</v>
      </c>
      <c r="I141" s="28">
        <f t="shared" si="8"/>
        <v>0</v>
      </c>
      <c r="J141" s="29"/>
    </row>
    <row r="142" ht="14.25" customHeight="1">
      <c r="A142" s="25">
        <v>6.0</v>
      </c>
      <c r="B142" s="26">
        <v>1.0</v>
      </c>
      <c r="C142" s="27">
        <v>39.0337227429533</v>
      </c>
      <c r="D142" s="27">
        <v>-94.581400576005</v>
      </c>
      <c r="E142" s="26" t="s">
        <v>14</v>
      </c>
      <c r="F142" s="26"/>
      <c r="G142" s="26"/>
      <c r="H142" s="28">
        <f t="shared" si="7"/>
        <v>0</v>
      </c>
      <c r="I142" s="28">
        <f t="shared" si="8"/>
        <v>0</v>
      </c>
      <c r="J142" s="29"/>
    </row>
    <row r="143" ht="14.25" customHeight="1">
      <c r="A143" s="25">
        <v>6.0</v>
      </c>
      <c r="B143" s="26">
        <v>2.0</v>
      </c>
      <c r="C143" s="27">
        <v>39.0337227428071</v>
      </c>
      <c r="D143" s="27">
        <v>-94.5812155412567</v>
      </c>
      <c r="E143" s="26" t="s">
        <v>14</v>
      </c>
      <c r="F143" s="26"/>
      <c r="G143" s="26"/>
      <c r="H143" s="28">
        <f t="shared" si="7"/>
        <v>0</v>
      </c>
      <c r="I143" s="28">
        <f t="shared" si="8"/>
        <v>0</v>
      </c>
      <c r="J143" s="29"/>
    </row>
    <row r="144" ht="14.25" customHeight="1">
      <c r="A144" s="25">
        <v>6.0</v>
      </c>
      <c r="B144" s="26">
        <v>3.0</v>
      </c>
      <c r="C144" s="27">
        <v>39.033722742661</v>
      </c>
      <c r="D144" s="27">
        <v>-94.5810305065083</v>
      </c>
      <c r="E144" s="26" t="s">
        <v>14</v>
      </c>
      <c r="F144" s="26"/>
      <c r="G144" s="26"/>
      <c r="H144" s="28">
        <f t="shared" si="7"/>
        <v>0</v>
      </c>
      <c r="I144" s="28">
        <f t="shared" si="8"/>
        <v>0</v>
      </c>
      <c r="J144" s="29"/>
    </row>
    <row r="145" ht="14.25" customHeight="1">
      <c r="A145" s="25">
        <v>6.0</v>
      </c>
      <c r="B145" s="26">
        <v>4.0</v>
      </c>
      <c r="C145" s="27">
        <v>39.0337227425148</v>
      </c>
      <c r="D145" s="27">
        <v>-94.5808454717599</v>
      </c>
      <c r="E145" s="26" t="s">
        <v>14</v>
      </c>
      <c r="F145" s="26"/>
      <c r="G145" s="26"/>
      <c r="H145" s="28">
        <f t="shared" si="7"/>
        <v>0</v>
      </c>
      <c r="I145" s="28">
        <f t="shared" si="8"/>
        <v>0</v>
      </c>
      <c r="J145" s="29"/>
    </row>
    <row r="146" ht="14.25" customHeight="1">
      <c r="A146" s="25">
        <v>6.0</v>
      </c>
      <c r="B146" s="26">
        <v>5.0</v>
      </c>
      <c r="C146" s="27">
        <v>39.0337227423686</v>
      </c>
      <c r="D146" s="27">
        <v>-94.5806604370116</v>
      </c>
      <c r="E146" s="26" t="s">
        <v>14</v>
      </c>
      <c r="F146" s="26"/>
      <c r="G146" s="26"/>
      <c r="H146" s="28">
        <f t="shared" si="7"/>
        <v>0</v>
      </c>
      <c r="I146" s="28">
        <f t="shared" si="8"/>
        <v>0</v>
      </c>
      <c r="J146" s="29"/>
    </row>
    <row r="147" ht="14.25" customHeight="1">
      <c r="A147" s="25">
        <v>6.0</v>
      </c>
      <c r="B147" s="26">
        <v>6.0</v>
      </c>
      <c r="C147" s="27">
        <v>39.0337227422225</v>
      </c>
      <c r="D147" s="27">
        <v>-94.5804754022632</v>
      </c>
      <c r="E147" s="26" t="s">
        <v>14</v>
      </c>
      <c r="F147" s="26"/>
      <c r="G147" s="26"/>
      <c r="H147" s="28">
        <f t="shared" si="7"/>
        <v>0</v>
      </c>
      <c r="I147" s="28">
        <f t="shared" si="8"/>
        <v>0</v>
      </c>
      <c r="J147" s="29"/>
    </row>
    <row r="148" ht="14.25" customHeight="1">
      <c r="A148" s="25">
        <v>6.0</v>
      </c>
      <c r="B148" s="26">
        <v>7.0</v>
      </c>
      <c r="C148" s="27">
        <v>39.0337227420763</v>
      </c>
      <c r="D148" s="27">
        <v>-94.5802903675149</v>
      </c>
      <c r="E148" s="26" t="s">
        <v>14</v>
      </c>
      <c r="F148" s="26"/>
      <c r="G148" s="26"/>
      <c r="H148" s="28">
        <f t="shared" si="7"/>
        <v>0</v>
      </c>
      <c r="I148" s="28">
        <f t="shared" si="8"/>
        <v>0</v>
      </c>
      <c r="J148" s="29"/>
    </row>
    <row r="149" ht="14.25" customHeight="1">
      <c r="A149" s="25">
        <v>6.0</v>
      </c>
      <c r="B149" s="26">
        <v>8.0</v>
      </c>
      <c r="C149" s="27">
        <v>39.0337227419301</v>
      </c>
      <c r="D149" s="27">
        <v>-94.5801053327666</v>
      </c>
      <c r="E149" s="26" t="s">
        <v>14</v>
      </c>
      <c r="F149" s="26"/>
      <c r="G149" s="26"/>
      <c r="H149" s="28">
        <f t="shared" si="7"/>
        <v>0</v>
      </c>
      <c r="I149" s="28">
        <f t="shared" si="8"/>
        <v>0</v>
      </c>
      <c r="J149" s="29"/>
    </row>
    <row r="150" ht="14.25" customHeight="1">
      <c r="A150" s="25">
        <v>6.0</v>
      </c>
      <c r="B150" s="26">
        <v>9.0</v>
      </c>
      <c r="C150" s="27">
        <v>39.033722741784</v>
      </c>
      <c r="D150" s="27">
        <v>-94.5799202980182</v>
      </c>
      <c r="E150" s="26" t="s">
        <v>14</v>
      </c>
      <c r="F150" s="26"/>
      <c r="G150" s="26"/>
      <c r="H150" s="28">
        <f t="shared" si="7"/>
        <v>0</v>
      </c>
      <c r="I150" s="28">
        <f t="shared" si="8"/>
        <v>0</v>
      </c>
      <c r="J150" s="29"/>
    </row>
    <row r="151" ht="14.25" customHeight="1">
      <c r="A151" s="25">
        <v>6.0</v>
      </c>
      <c r="B151" s="26">
        <v>10.0</v>
      </c>
      <c r="C151" s="27">
        <v>39.0337227416378</v>
      </c>
      <c r="D151" s="27">
        <v>-94.5797352632698</v>
      </c>
      <c r="E151" s="26" t="s">
        <v>14</v>
      </c>
      <c r="F151" s="26"/>
      <c r="G151" s="26"/>
      <c r="H151" s="28">
        <f t="shared" si="7"/>
        <v>0</v>
      </c>
      <c r="I151" s="28">
        <f t="shared" si="8"/>
        <v>0</v>
      </c>
      <c r="J151" s="29"/>
    </row>
    <row r="152" ht="14.25" customHeight="1">
      <c r="A152" s="25">
        <v>6.0</v>
      </c>
      <c r="B152" s="26">
        <v>11.0</v>
      </c>
      <c r="C152" s="27">
        <v>39.0337227414916</v>
      </c>
      <c r="D152" s="27">
        <v>-94.5795502285215</v>
      </c>
      <c r="E152" s="26" t="s">
        <v>14</v>
      </c>
      <c r="F152" s="26"/>
      <c r="G152" s="26"/>
      <c r="H152" s="28">
        <f t="shared" si="7"/>
        <v>0</v>
      </c>
      <c r="I152" s="28">
        <f t="shared" si="8"/>
        <v>0</v>
      </c>
      <c r="J152" s="29"/>
    </row>
    <row r="153" ht="14.25" customHeight="1">
      <c r="A153" s="25">
        <v>6.0</v>
      </c>
      <c r="B153" s="26">
        <v>12.0</v>
      </c>
      <c r="C153" s="27">
        <v>39.0337227413455</v>
      </c>
      <c r="D153" s="27">
        <v>-94.5793651937731</v>
      </c>
      <c r="E153" s="26" t="s">
        <v>14</v>
      </c>
      <c r="F153" s="26"/>
      <c r="G153" s="26"/>
      <c r="H153" s="28">
        <f t="shared" si="7"/>
        <v>0</v>
      </c>
      <c r="I153" s="28">
        <f t="shared" si="8"/>
        <v>0</v>
      </c>
      <c r="J153" s="29"/>
    </row>
    <row r="154" ht="14.25" customHeight="1">
      <c r="A154" s="25">
        <v>6.0</v>
      </c>
      <c r="B154" s="26">
        <v>13.0</v>
      </c>
      <c r="C154" s="27">
        <v>39.0337227411993</v>
      </c>
      <c r="D154" s="27">
        <v>-94.5791801590247</v>
      </c>
      <c r="E154" s="26" t="s">
        <v>15</v>
      </c>
      <c r="F154" s="26"/>
      <c r="G154" s="26"/>
      <c r="H154" s="28">
        <f t="shared" si="7"/>
        <v>0</v>
      </c>
      <c r="I154" s="28">
        <f t="shared" si="8"/>
        <v>0</v>
      </c>
      <c r="J154" s="29"/>
    </row>
    <row r="155" ht="14.25" customHeight="1">
      <c r="A155" s="25">
        <v>6.0</v>
      </c>
      <c r="B155" s="26">
        <v>14.0</v>
      </c>
      <c r="C155" s="27">
        <v>39.0337227410531</v>
      </c>
      <c r="D155" s="27">
        <v>-94.5789951242764</v>
      </c>
      <c r="E155" s="26" t="s">
        <v>15</v>
      </c>
      <c r="F155" s="26"/>
      <c r="G155" s="26"/>
      <c r="H155" s="28">
        <f t="shared" si="7"/>
        <v>0</v>
      </c>
      <c r="I155" s="28">
        <f t="shared" si="8"/>
        <v>0</v>
      </c>
      <c r="J155" s="29"/>
    </row>
    <row r="156" ht="14.25" customHeight="1">
      <c r="A156" s="25">
        <v>6.0</v>
      </c>
      <c r="B156" s="26">
        <v>15.0</v>
      </c>
      <c r="C156" s="27">
        <v>39.033722740907</v>
      </c>
      <c r="D156" s="27">
        <v>-94.5788100895281</v>
      </c>
      <c r="E156" s="26" t="s">
        <v>15</v>
      </c>
      <c r="F156" s="26"/>
      <c r="G156" s="26"/>
      <c r="H156" s="28">
        <f t="shared" si="7"/>
        <v>0</v>
      </c>
      <c r="I156" s="28">
        <f t="shared" si="8"/>
        <v>0</v>
      </c>
      <c r="J156" s="29"/>
    </row>
    <row r="157" ht="14.25" customHeight="1">
      <c r="A157" s="25">
        <v>6.0</v>
      </c>
      <c r="B157" s="26">
        <v>16.0</v>
      </c>
      <c r="C157" s="27">
        <v>39.0337227407608</v>
      </c>
      <c r="D157" s="27">
        <v>-94.5786250547797</v>
      </c>
      <c r="E157" s="26" t="s">
        <v>15</v>
      </c>
      <c r="F157" s="26"/>
      <c r="G157" s="26"/>
      <c r="H157" s="28">
        <f t="shared" si="7"/>
        <v>0</v>
      </c>
      <c r="I157" s="28">
        <f t="shared" si="8"/>
        <v>0</v>
      </c>
      <c r="J157" s="29"/>
    </row>
    <row r="158" ht="14.25" customHeight="1">
      <c r="A158" s="25">
        <v>6.0</v>
      </c>
      <c r="B158" s="26">
        <v>17.0</v>
      </c>
      <c r="C158" s="27">
        <v>39.0337227406146</v>
      </c>
      <c r="D158" s="27">
        <v>-94.5784400200314</v>
      </c>
      <c r="E158" s="26" t="s">
        <v>15</v>
      </c>
      <c r="F158" s="26"/>
      <c r="G158" s="26"/>
      <c r="H158" s="28">
        <f t="shared" si="7"/>
        <v>0</v>
      </c>
      <c r="I158" s="28">
        <f t="shared" si="8"/>
        <v>0</v>
      </c>
      <c r="J158" s="29"/>
    </row>
    <row r="159" ht="14.25" customHeight="1">
      <c r="A159" s="25">
        <v>6.0</v>
      </c>
      <c r="B159" s="26">
        <v>18.0</v>
      </c>
      <c r="C159" s="27">
        <v>39.0337227404685</v>
      </c>
      <c r="D159" s="27">
        <v>-94.578254985283</v>
      </c>
      <c r="E159" s="26" t="s">
        <v>15</v>
      </c>
      <c r="F159" s="26"/>
      <c r="G159" s="26"/>
      <c r="H159" s="28">
        <f t="shared" si="7"/>
        <v>0</v>
      </c>
      <c r="I159" s="28">
        <f t="shared" si="8"/>
        <v>0</v>
      </c>
      <c r="J159" s="29"/>
    </row>
    <row r="160" ht="14.25" customHeight="1">
      <c r="A160" s="25">
        <v>6.0</v>
      </c>
      <c r="B160" s="26">
        <v>19.0</v>
      </c>
      <c r="C160" s="27">
        <v>39.0337227403223</v>
      </c>
      <c r="D160" s="27">
        <v>-94.5780699505346</v>
      </c>
      <c r="E160" s="26" t="s">
        <v>15</v>
      </c>
      <c r="F160" s="26"/>
      <c r="G160" s="26"/>
      <c r="H160" s="28">
        <f t="shared" si="7"/>
        <v>0</v>
      </c>
      <c r="I160" s="28">
        <f t="shared" si="8"/>
        <v>0</v>
      </c>
      <c r="J160" s="29"/>
    </row>
    <row r="161" ht="14.25" customHeight="1">
      <c r="A161" s="25">
        <v>6.0</v>
      </c>
      <c r="B161" s="26">
        <v>20.0</v>
      </c>
      <c r="C161" s="27">
        <v>39.0337227401761</v>
      </c>
      <c r="D161" s="27">
        <v>-94.5778849157863</v>
      </c>
      <c r="E161" s="26" t="s">
        <v>15</v>
      </c>
      <c r="F161" s="26"/>
      <c r="G161" s="26"/>
      <c r="H161" s="28">
        <f t="shared" si="7"/>
        <v>0</v>
      </c>
      <c r="I161" s="28">
        <f t="shared" si="8"/>
        <v>0</v>
      </c>
      <c r="J161" s="29"/>
    </row>
    <row r="162" ht="14.25" customHeight="1">
      <c r="A162" s="25">
        <v>6.0</v>
      </c>
      <c r="B162" s="26">
        <v>21.0</v>
      </c>
      <c r="C162" s="27">
        <v>39.03372274003</v>
      </c>
      <c r="D162" s="27">
        <v>-94.577699881038</v>
      </c>
      <c r="E162" s="26" t="s">
        <v>15</v>
      </c>
      <c r="F162" s="26"/>
      <c r="G162" s="26"/>
      <c r="H162" s="28">
        <f t="shared" si="7"/>
        <v>0</v>
      </c>
      <c r="I162" s="28">
        <f t="shared" si="8"/>
        <v>0</v>
      </c>
      <c r="J162" s="29"/>
    </row>
    <row r="163" ht="14.25" customHeight="1">
      <c r="A163" s="25">
        <v>6.0</v>
      </c>
      <c r="B163" s="26">
        <v>22.0</v>
      </c>
      <c r="C163" s="27">
        <v>39.0337227398838</v>
      </c>
      <c r="D163" s="27">
        <v>-94.5775148462896</v>
      </c>
      <c r="E163" s="26" t="s">
        <v>15</v>
      </c>
      <c r="F163" s="26"/>
      <c r="G163" s="26"/>
      <c r="H163" s="28">
        <f t="shared" si="7"/>
        <v>0</v>
      </c>
      <c r="I163" s="28">
        <f t="shared" si="8"/>
        <v>0</v>
      </c>
      <c r="J163" s="29"/>
    </row>
    <row r="164" ht="14.25" customHeight="1">
      <c r="A164" s="25">
        <v>6.0</v>
      </c>
      <c r="B164" s="26">
        <v>23.0</v>
      </c>
      <c r="C164" s="27">
        <v>39.0337227397376</v>
      </c>
      <c r="D164" s="27">
        <v>-94.5773298115413</v>
      </c>
      <c r="E164" s="26" t="s">
        <v>15</v>
      </c>
      <c r="F164" s="26"/>
      <c r="G164" s="26"/>
      <c r="H164" s="28">
        <f t="shared" si="7"/>
        <v>0</v>
      </c>
      <c r="I164" s="28">
        <f t="shared" si="8"/>
        <v>0</v>
      </c>
      <c r="J164" s="29"/>
    </row>
    <row r="165" ht="14.25" customHeight="1">
      <c r="A165" s="25">
        <v>6.0</v>
      </c>
      <c r="B165" s="26">
        <v>24.0</v>
      </c>
      <c r="C165" s="27">
        <v>39.0337227395915</v>
      </c>
      <c r="D165" s="27">
        <v>-94.577144776793</v>
      </c>
      <c r="E165" s="26" t="s">
        <v>15</v>
      </c>
      <c r="F165" s="26"/>
      <c r="G165" s="26"/>
      <c r="H165" s="28">
        <f t="shared" si="7"/>
        <v>0</v>
      </c>
      <c r="I165" s="28">
        <f t="shared" si="8"/>
        <v>0</v>
      </c>
      <c r="J165" s="29"/>
    </row>
    <row r="166" ht="14.25" customHeight="1">
      <c r="A166" s="25">
        <v>7.0</v>
      </c>
      <c r="B166" s="26">
        <v>1.0</v>
      </c>
      <c r="C166" s="27">
        <v>39.033579012508</v>
      </c>
      <c r="D166" s="27">
        <v>-94.5814005831555</v>
      </c>
      <c r="E166" s="26" t="s">
        <v>16</v>
      </c>
      <c r="F166" s="26" t="s">
        <v>34</v>
      </c>
      <c r="G166" s="26"/>
      <c r="H166" s="28">
        <f t="shared" si="7"/>
        <v>48</v>
      </c>
      <c r="I166" s="28">
        <f t="shared" si="8"/>
        <v>0</v>
      </c>
      <c r="J166" s="29"/>
    </row>
    <row r="167" ht="14.25" customHeight="1">
      <c r="A167" s="25">
        <v>7.0</v>
      </c>
      <c r="B167" s="26">
        <v>2.0</v>
      </c>
      <c r="C167" s="27">
        <v>39.0335790123618</v>
      </c>
      <c r="D167" s="27">
        <v>-94.5812155487835</v>
      </c>
      <c r="E167" s="26" t="s">
        <v>16</v>
      </c>
      <c r="F167" s="26" t="s">
        <v>35</v>
      </c>
      <c r="G167" s="26"/>
      <c r="H167" s="28">
        <f t="shared" si="7"/>
        <v>48</v>
      </c>
      <c r="I167" s="28">
        <f t="shared" si="8"/>
        <v>0</v>
      </c>
      <c r="J167" s="29"/>
    </row>
    <row r="168" ht="14.25" customHeight="1">
      <c r="A168" s="25">
        <v>7.0</v>
      </c>
      <c r="B168" s="26">
        <v>3.0</v>
      </c>
      <c r="C168" s="27">
        <v>39.0335790122157</v>
      </c>
      <c r="D168" s="27">
        <v>-94.5810305144115</v>
      </c>
      <c r="E168" s="26" t="s">
        <v>16</v>
      </c>
      <c r="F168" s="26"/>
      <c r="G168" s="26"/>
      <c r="H168" s="28">
        <f t="shared" si="7"/>
        <v>0</v>
      </c>
      <c r="I168" s="28">
        <f t="shared" si="8"/>
        <v>0</v>
      </c>
      <c r="J168" s="29"/>
    </row>
    <row r="169" ht="14.25" customHeight="1">
      <c r="A169" s="25">
        <v>7.0</v>
      </c>
      <c r="B169" s="26">
        <v>4.0</v>
      </c>
      <c r="C169" s="27">
        <v>39.0335790120695</v>
      </c>
      <c r="D169" s="27">
        <v>-94.5808454800395</v>
      </c>
      <c r="E169" s="26" t="s">
        <v>16</v>
      </c>
      <c r="F169" s="26" t="s">
        <v>34</v>
      </c>
      <c r="G169" s="26"/>
      <c r="H169" s="28">
        <f t="shared" si="7"/>
        <v>48</v>
      </c>
      <c r="I169" s="28">
        <f t="shared" si="8"/>
        <v>0</v>
      </c>
      <c r="J169" s="29"/>
    </row>
    <row r="170" ht="14.25" customHeight="1">
      <c r="A170" s="25">
        <v>7.0</v>
      </c>
      <c r="B170" s="26">
        <v>5.0</v>
      </c>
      <c r="C170" s="27">
        <v>39.0335790119234</v>
      </c>
      <c r="D170" s="27">
        <v>-94.5806604456675</v>
      </c>
      <c r="E170" s="26" t="s">
        <v>16</v>
      </c>
      <c r="F170" s="26" t="s">
        <v>35</v>
      </c>
      <c r="G170" s="26"/>
      <c r="H170" s="28">
        <f t="shared" si="7"/>
        <v>48</v>
      </c>
      <c r="I170" s="28">
        <f t="shared" si="8"/>
        <v>0</v>
      </c>
      <c r="J170" s="29"/>
    </row>
    <row r="171" ht="14.25" customHeight="1">
      <c r="A171" s="25">
        <v>7.0</v>
      </c>
      <c r="B171" s="26">
        <v>6.0</v>
      </c>
      <c r="C171" s="27">
        <v>39.0335790117772</v>
      </c>
      <c r="D171" s="27">
        <v>-94.5804754112955</v>
      </c>
      <c r="E171" s="26" t="s">
        <v>16</v>
      </c>
      <c r="F171" s="26"/>
      <c r="G171" s="26"/>
      <c r="H171" s="28">
        <f t="shared" si="7"/>
        <v>0</v>
      </c>
      <c r="I171" s="28">
        <f t="shared" si="8"/>
        <v>0</v>
      </c>
      <c r="J171" s="29"/>
    </row>
    <row r="172" ht="14.25" customHeight="1">
      <c r="A172" s="25">
        <v>7.0</v>
      </c>
      <c r="B172" s="26">
        <v>7.0</v>
      </c>
      <c r="C172" s="27">
        <v>39.0335790116311</v>
      </c>
      <c r="D172" s="27">
        <v>-94.5802903769235</v>
      </c>
      <c r="E172" s="26" t="s">
        <v>16</v>
      </c>
      <c r="F172" s="26" t="s">
        <v>34</v>
      </c>
      <c r="G172" s="26"/>
      <c r="H172" s="28">
        <f t="shared" si="7"/>
        <v>48</v>
      </c>
      <c r="I172" s="28">
        <f t="shared" si="8"/>
        <v>0</v>
      </c>
      <c r="J172" s="29"/>
    </row>
    <row r="173" ht="14.25" customHeight="1">
      <c r="A173" s="25">
        <v>7.0</v>
      </c>
      <c r="B173" s="26">
        <v>8.0</v>
      </c>
      <c r="C173" s="27">
        <v>39.0335790114849</v>
      </c>
      <c r="D173" s="27">
        <v>-94.5801053425515</v>
      </c>
      <c r="E173" s="26" t="s">
        <v>16</v>
      </c>
      <c r="F173" s="26" t="s">
        <v>35</v>
      </c>
      <c r="G173" s="26"/>
      <c r="H173" s="28">
        <f t="shared" si="7"/>
        <v>48</v>
      </c>
      <c r="I173" s="28">
        <f t="shared" si="8"/>
        <v>0</v>
      </c>
      <c r="J173" s="29"/>
    </row>
    <row r="174" ht="14.25" customHeight="1">
      <c r="A174" s="25">
        <v>7.0</v>
      </c>
      <c r="B174" s="26">
        <v>9.0</v>
      </c>
      <c r="C174" s="27">
        <v>39.0335790113387</v>
      </c>
      <c r="D174" s="27">
        <v>-94.5799203081795</v>
      </c>
      <c r="E174" s="26" t="s">
        <v>16</v>
      </c>
      <c r="F174" s="26"/>
      <c r="G174" s="26"/>
      <c r="H174" s="28">
        <f t="shared" si="7"/>
        <v>0</v>
      </c>
      <c r="I174" s="28">
        <f t="shared" si="8"/>
        <v>0</v>
      </c>
      <c r="J174" s="29"/>
    </row>
    <row r="175" ht="14.25" customHeight="1">
      <c r="A175" s="25">
        <v>7.0</v>
      </c>
      <c r="B175" s="26">
        <v>10.0</v>
      </c>
      <c r="C175" s="27">
        <v>39.0335790111926</v>
      </c>
      <c r="D175" s="27">
        <v>-94.5797352738075</v>
      </c>
      <c r="E175" s="26" t="s">
        <v>16</v>
      </c>
      <c r="F175" s="26" t="s">
        <v>34</v>
      </c>
      <c r="G175" s="26"/>
      <c r="H175" s="28">
        <f t="shared" si="7"/>
        <v>48</v>
      </c>
      <c r="I175" s="28">
        <f t="shared" si="8"/>
        <v>0</v>
      </c>
      <c r="J175" s="29"/>
    </row>
    <row r="176" ht="14.25" customHeight="1">
      <c r="A176" s="25">
        <v>7.0</v>
      </c>
      <c r="B176" s="26">
        <v>11.0</v>
      </c>
      <c r="C176" s="27">
        <v>39.0335790110464</v>
      </c>
      <c r="D176" s="27">
        <v>-94.5795502394354</v>
      </c>
      <c r="E176" s="26" t="s">
        <v>16</v>
      </c>
      <c r="F176" s="26" t="s">
        <v>35</v>
      </c>
      <c r="G176" s="26"/>
      <c r="H176" s="28">
        <f t="shared" si="7"/>
        <v>48</v>
      </c>
      <c r="I176" s="28">
        <f t="shared" si="8"/>
        <v>0</v>
      </c>
      <c r="J176" s="29"/>
    </row>
    <row r="177" ht="14.25" customHeight="1">
      <c r="A177" s="25">
        <v>7.0</v>
      </c>
      <c r="B177" s="26">
        <v>12.0</v>
      </c>
      <c r="C177" s="27">
        <v>39.0335790109003</v>
      </c>
      <c r="D177" s="27">
        <v>-94.5793652050634</v>
      </c>
      <c r="E177" s="26" t="s">
        <v>16</v>
      </c>
      <c r="F177" s="26"/>
      <c r="G177" s="26"/>
      <c r="H177" s="28">
        <f t="shared" si="7"/>
        <v>0</v>
      </c>
      <c r="I177" s="28">
        <f t="shared" si="8"/>
        <v>0</v>
      </c>
      <c r="J177" s="29"/>
    </row>
    <row r="178" ht="14.25" customHeight="1">
      <c r="A178" s="25">
        <v>7.0</v>
      </c>
      <c r="B178" s="26">
        <v>13.0</v>
      </c>
      <c r="C178" s="27">
        <v>39.0335790107541</v>
      </c>
      <c r="D178" s="27">
        <v>-94.5791801706914</v>
      </c>
      <c r="E178" s="26" t="s">
        <v>17</v>
      </c>
      <c r="F178" s="26" t="s">
        <v>34</v>
      </c>
      <c r="G178" s="26"/>
      <c r="H178" s="28">
        <f t="shared" si="7"/>
        <v>48</v>
      </c>
      <c r="I178" s="28">
        <f t="shared" si="8"/>
        <v>0</v>
      </c>
      <c r="J178" s="29"/>
    </row>
    <row r="179" ht="14.25" customHeight="1">
      <c r="A179" s="25">
        <v>7.0</v>
      </c>
      <c r="B179" s="26">
        <v>14.0</v>
      </c>
      <c r="C179" s="27">
        <v>39.0335790106079</v>
      </c>
      <c r="D179" s="27">
        <v>-94.5789951363194</v>
      </c>
      <c r="E179" s="26" t="s">
        <v>17</v>
      </c>
      <c r="F179" s="26" t="s">
        <v>35</v>
      </c>
      <c r="G179" s="26"/>
      <c r="H179" s="28">
        <f t="shared" si="7"/>
        <v>48</v>
      </c>
      <c r="I179" s="28">
        <f t="shared" si="8"/>
        <v>0</v>
      </c>
      <c r="J179" s="29"/>
    </row>
    <row r="180" ht="14.25" customHeight="1">
      <c r="A180" s="25">
        <v>7.0</v>
      </c>
      <c r="B180" s="26">
        <v>15.0</v>
      </c>
      <c r="C180" s="27">
        <v>39.0335790104618</v>
      </c>
      <c r="D180" s="27">
        <v>-94.5788101019474</v>
      </c>
      <c r="E180" s="26" t="s">
        <v>17</v>
      </c>
      <c r="F180" s="26"/>
      <c r="G180" s="26"/>
      <c r="H180" s="28">
        <f t="shared" si="7"/>
        <v>0</v>
      </c>
      <c r="I180" s="28">
        <f t="shared" si="8"/>
        <v>0</v>
      </c>
      <c r="J180" s="29"/>
    </row>
    <row r="181" ht="14.25" customHeight="1">
      <c r="A181" s="25">
        <v>7.0</v>
      </c>
      <c r="B181" s="26">
        <v>16.0</v>
      </c>
      <c r="C181" s="27">
        <v>39.0335790103156</v>
      </c>
      <c r="D181" s="27">
        <v>-94.5786250675754</v>
      </c>
      <c r="E181" s="26" t="s">
        <v>17</v>
      </c>
      <c r="F181" s="26" t="s">
        <v>34</v>
      </c>
      <c r="G181" s="26"/>
      <c r="H181" s="28">
        <f t="shared" si="7"/>
        <v>48</v>
      </c>
      <c r="I181" s="28">
        <f t="shared" si="8"/>
        <v>0</v>
      </c>
      <c r="J181" s="29"/>
    </row>
    <row r="182" ht="14.25" customHeight="1">
      <c r="A182" s="25">
        <v>7.0</v>
      </c>
      <c r="B182" s="26">
        <v>17.0</v>
      </c>
      <c r="C182" s="27">
        <v>39.0335790101695</v>
      </c>
      <c r="D182" s="27">
        <v>-94.5784400332034</v>
      </c>
      <c r="E182" s="26" t="s">
        <v>17</v>
      </c>
      <c r="F182" s="26" t="s">
        <v>35</v>
      </c>
      <c r="G182" s="26"/>
      <c r="H182" s="28">
        <f t="shared" si="7"/>
        <v>48</v>
      </c>
      <c r="I182" s="28">
        <f t="shared" si="8"/>
        <v>0</v>
      </c>
      <c r="J182" s="29"/>
    </row>
    <row r="183" ht="14.25" customHeight="1">
      <c r="A183" s="25">
        <v>7.0</v>
      </c>
      <c r="B183" s="26">
        <v>18.0</v>
      </c>
      <c r="C183" s="27">
        <v>39.0335790100233</v>
      </c>
      <c r="D183" s="27">
        <v>-94.5782549988314</v>
      </c>
      <c r="E183" s="26" t="s">
        <v>17</v>
      </c>
      <c r="F183" s="26"/>
      <c r="G183" s="26"/>
      <c r="H183" s="28">
        <f t="shared" si="7"/>
        <v>0</v>
      </c>
      <c r="I183" s="28">
        <f t="shared" si="8"/>
        <v>0</v>
      </c>
      <c r="J183" s="29"/>
    </row>
    <row r="184" ht="14.25" customHeight="1">
      <c r="A184" s="25">
        <v>7.0</v>
      </c>
      <c r="B184" s="26">
        <v>19.0</v>
      </c>
      <c r="C184" s="27">
        <v>39.0335790098771</v>
      </c>
      <c r="D184" s="27">
        <v>-94.5780699644594</v>
      </c>
      <c r="E184" s="26" t="s">
        <v>17</v>
      </c>
      <c r="F184" s="26" t="s">
        <v>34</v>
      </c>
      <c r="G184" s="26"/>
      <c r="H184" s="28">
        <f t="shared" si="7"/>
        <v>48</v>
      </c>
      <c r="I184" s="28">
        <f t="shared" si="8"/>
        <v>0</v>
      </c>
      <c r="J184" s="29"/>
    </row>
    <row r="185" ht="14.25" customHeight="1">
      <c r="A185" s="25">
        <v>7.0</v>
      </c>
      <c r="B185" s="26">
        <v>20.0</v>
      </c>
      <c r="C185" s="27">
        <v>39.033579009731</v>
      </c>
      <c r="D185" s="27">
        <v>-94.5778849300874</v>
      </c>
      <c r="E185" s="26" t="s">
        <v>17</v>
      </c>
      <c r="F185" s="26" t="s">
        <v>35</v>
      </c>
      <c r="G185" s="26"/>
      <c r="H185" s="28">
        <f t="shared" si="7"/>
        <v>48</v>
      </c>
      <c r="I185" s="28">
        <f t="shared" si="8"/>
        <v>0</v>
      </c>
      <c r="J185" s="29"/>
    </row>
    <row r="186" ht="14.25" customHeight="1">
      <c r="A186" s="25">
        <v>7.0</v>
      </c>
      <c r="B186" s="26">
        <v>21.0</v>
      </c>
      <c r="C186" s="27">
        <v>39.0335790095848</v>
      </c>
      <c r="D186" s="27">
        <v>-94.5776998957154</v>
      </c>
      <c r="E186" s="26" t="s">
        <v>17</v>
      </c>
      <c r="F186" s="26"/>
      <c r="G186" s="26"/>
      <c r="H186" s="28">
        <f t="shared" si="7"/>
        <v>0</v>
      </c>
      <c r="I186" s="28">
        <f t="shared" si="8"/>
        <v>0</v>
      </c>
      <c r="J186" s="29"/>
    </row>
    <row r="187" ht="14.25" customHeight="1">
      <c r="A187" s="25">
        <v>7.0</v>
      </c>
      <c r="B187" s="26">
        <v>22.0</v>
      </c>
      <c r="C187" s="27">
        <v>39.0335790094386</v>
      </c>
      <c r="D187" s="27">
        <v>-94.5775148613433</v>
      </c>
      <c r="E187" s="26" t="s">
        <v>17</v>
      </c>
      <c r="F187" s="26" t="s">
        <v>34</v>
      </c>
      <c r="G187" s="26"/>
      <c r="H187" s="28">
        <f t="shared" si="7"/>
        <v>48</v>
      </c>
      <c r="I187" s="28">
        <f t="shared" si="8"/>
        <v>0</v>
      </c>
      <c r="J187" s="29"/>
    </row>
    <row r="188" ht="14.25" customHeight="1">
      <c r="A188" s="25">
        <v>7.0</v>
      </c>
      <c r="B188" s="26">
        <v>23.0</v>
      </c>
      <c r="C188" s="27">
        <v>39.0335790092925</v>
      </c>
      <c r="D188" s="27">
        <v>-94.5773298269713</v>
      </c>
      <c r="E188" s="26" t="s">
        <v>17</v>
      </c>
      <c r="F188" s="26" t="s">
        <v>35</v>
      </c>
      <c r="G188" s="26"/>
      <c r="H188" s="28">
        <f t="shared" si="7"/>
        <v>48</v>
      </c>
      <c r="I188" s="28">
        <f t="shared" si="8"/>
        <v>0</v>
      </c>
      <c r="J188" s="29"/>
    </row>
    <row r="189" ht="14.25" customHeight="1">
      <c r="A189" s="25">
        <v>7.0</v>
      </c>
      <c r="B189" s="26">
        <v>24.0</v>
      </c>
      <c r="C189" s="27">
        <v>39.0335790091463</v>
      </c>
      <c r="D189" s="27">
        <v>-94.5771447925993</v>
      </c>
      <c r="E189" s="26" t="s">
        <v>17</v>
      </c>
      <c r="F189" s="26"/>
      <c r="G189" s="26"/>
      <c r="H189" s="28">
        <f t="shared" si="7"/>
        <v>0</v>
      </c>
      <c r="I189" s="28">
        <f t="shared" si="8"/>
        <v>0</v>
      </c>
      <c r="J189" s="29"/>
    </row>
    <row r="190" ht="14.25" customHeight="1">
      <c r="A190" s="25">
        <v>8.0</v>
      </c>
      <c r="B190" s="26">
        <v>1.0</v>
      </c>
      <c r="C190" s="27">
        <v>39.0334352820625</v>
      </c>
      <c r="D190" s="27">
        <v>-94.5814005903057</v>
      </c>
      <c r="E190" s="26" t="s">
        <v>16</v>
      </c>
      <c r="F190" s="26"/>
      <c r="G190" s="26"/>
      <c r="H190" s="28">
        <f t="shared" si="7"/>
        <v>0</v>
      </c>
      <c r="I190" s="28">
        <f t="shared" si="8"/>
        <v>0</v>
      </c>
      <c r="J190" s="29"/>
    </row>
    <row r="191" ht="14.25" customHeight="1">
      <c r="A191" s="25">
        <v>8.0</v>
      </c>
      <c r="B191" s="26">
        <v>2.0</v>
      </c>
      <c r="C191" s="27">
        <v>39.0334352819164</v>
      </c>
      <c r="D191" s="27">
        <v>-94.5812155563101</v>
      </c>
      <c r="E191" s="26" t="s">
        <v>16</v>
      </c>
      <c r="F191" s="26"/>
      <c r="G191" s="26"/>
      <c r="H191" s="28">
        <f t="shared" si="7"/>
        <v>0</v>
      </c>
      <c r="I191" s="28">
        <f t="shared" si="8"/>
        <v>0</v>
      </c>
      <c r="J191" s="29"/>
    </row>
    <row r="192" ht="14.25" customHeight="1">
      <c r="A192" s="25">
        <v>8.0</v>
      </c>
      <c r="B192" s="26">
        <v>3.0</v>
      </c>
      <c r="C192" s="27">
        <v>39.0334352817702</v>
      </c>
      <c r="D192" s="27">
        <v>-94.5810305223143</v>
      </c>
      <c r="E192" s="26" t="s">
        <v>16</v>
      </c>
      <c r="F192" s="26"/>
      <c r="G192" s="26"/>
      <c r="H192" s="28">
        <f t="shared" si="7"/>
        <v>0</v>
      </c>
      <c r="I192" s="28">
        <f t="shared" si="8"/>
        <v>0</v>
      </c>
      <c r="J192" s="29"/>
    </row>
    <row r="193" ht="14.25" customHeight="1">
      <c r="A193" s="25">
        <v>8.0</v>
      </c>
      <c r="B193" s="26">
        <v>4.0</v>
      </c>
      <c r="C193" s="27">
        <v>39.0334352816241</v>
      </c>
      <c r="D193" s="27">
        <v>-94.5808454883187</v>
      </c>
      <c r="E193" s="26" t="s">
        <v>16</v>
      </c>
      <c r="F193" s="26"/>
      <c r="G193" s="26"/>
      <c r="H193" s="28">
        <f t="shared" si="7"/>
        <v>0</v>
      </c>
      <c r="I193" s="28">
        <f t="shared" si="8"/>
        <v>0</v>
      </c>
      <c r="J193" s="29"/>
    </row>
    <row r="194" ht="14.25" customHeight="1">
      <c r="A194" s="25">
        <v>8.0</v>
      </c>
      <c r="B194" s="26">
        <v>5.0</v>
      </c>
      <c r="C194" s="27">
        <v>39.0334352814779</v>
      </c>
      <c r="D194" s="27">
        <v>-94.580660454323</v>
      </c>
      <c r="E194" s="26" t="s">
        <v>16</v>
      </c>
      <c r="F194" s="26"/>
      <c r="G194" s="26"/>
      <c r="H194" s="28">
        <f t="shared" si="7"/>
        <v>0</v>
      </c>
      <c r="I194" s="28">
        <f t="shared" si="8"/>
        <v>0</v>
      </c>
      <c r="J194" s="29"/>
    </row>
    <row r="195" ht="14.25" customHeight="1">
      <c r="A195" s="25">
        <v>8.0</v>
      </c>
      <c r="B195" s="26">
        <v>6.0</v>
      </c>
      <c r="C195" s="27">
        <v>39.0334352813317</v>
      </c>
      <c r="D195" s="27">
        <v>-94.5804754203273</v>
      </c>
      <c r="E195" s="26" t="s">
        <v>16</v>
      </c>
      <c r="F195" s="26"/>
      <c r="G195" s="26"/>
      <c r="H195" s="28">
        <f t="shared" si="7"/>
        <v>0</v>
      </c>
      <c r="I195" s="28">
        <f t="shared" si="8"/>
        <v>0</v>
      </c>
      <c r="J195" s="29"/>
    </row>
    <row r="196" ht="14.25" customHeight="1">
      <c r="A196" s="25">
        <v>8.0</v>
      </c>
      <c r="B196" s="26">
        <v>7.0</v>
      </c>
      <c r="C196" s="27">
        <v>39.0334352811856</v>
      </c>
      <c r="D196" s="27">
        <v>-94.5802903863316</v>
      </c>
      <c r="E196" s="26" t="s">
        <v>16</v>
      </c>
      <c r="F196" s="26"/>
      <c r="G196" s="26"/>
      <c r="H196" s="28">
        <f t="shared" si="7"/>
        <v>0</v>
      </c>
      <c r="I196" s="28">
        <f t="shared" si="8"/>
        <v>0</v>
      </c>
      <c r="J196" s="29"/>
    </row>
    <row r="197" ht="14.25" customHeight="1">
      <c r="A197" s="25">
        <v>8.0</v>
      </c>
      <c r="B197" s="26">
        <v>8.0</v>
      </c>
      <c r="C197" s="27">
        <v>39.0334352810394</v>
      </c>
      <c r="D197" s="27">
        <v>-94.5801053523359</v>
      </c>
      <c r="E197" s="26" t="s">
        <v>16</v>
      </c>
      <c r="F197" s="26"/>
      <c r="G197" s="26"/>
      <c r="H197" s="28">
        <f t="shared" si="7"/>
        <v>0</v>
      </c>
      <c r="I197" s="28">
        <f t="shared" si="8"/>
        <v>0</v>
      </c>
      <c r="J197" s="29"/>
    </row>
    <row r="198" ht="14.25" customHeight="1">
      <c r="A198" s="25">
        <v>8.0</v>
      </c>
      <c r="B198" s="26">
        <v>9.0</v>
      </c>
      <c r="C198" s="27">
        <v>39.0334352808933</v>
      </c>
      <c r="D198" s="27">
        <v>-94.5799203183403</v>
      </c>
      <c r="E198" s="26" t="s">
        <v>16</v>
      </c>
      <c r="F198" s="26"/>
      <c r="G198" s="26"/>
      <c r="H198" s="28">
        <f t="shared" si="7"/>
        <v>0</v>
      </c>
      <c r="I198" s="28">
        <f t="shared" si="8"/>
        <v>0</v>
      </c>
      <c r="J198" s="29"/>
    </row>
    <row r="199" ht="14.25" customHeight="1">
      <c r="A199" s="25">
        <v>8.0</v>
      </c>
      <c r="B199" s="26">
        <v>10.0</v>
      </c>
      <c r="C199" s="27">
        <v>39.0334352807471</v>
      </c>
      <c r="D199" s="27">
        <v>-94.5797352843446</v>
      </c>
      <c r="E199" s="26" t="s">
        <v>16</v>
      </c>
      <c r="F199" s="26"/>
      <c r="G199" s="26"/>
      <c r="H199" s="28">
        <f t="shared" si="7"/>
        <v>0</v>
      </c>
      <c r="I199" s="28">
        <f t="shared" si="8"/>
        <v>0</v>
      </c>
      <c r="J199" s="29"/>
    </row>
    <row r="200" ht="14.25" customHeight="1">
      <c r="A200" s="25">
        <v>8.0</v>
      </c>
      <c r="B200" s="26">
        <v>11.0</v>
      </c>
      <c r="C200" s="27">
        <v>39.0334352806009</v>
      </c>
      <c r="D200" s="27">
        <v>-94.5795502503489</v>
      </c>
      <c r="E200" s="26" t="s">
        <v>16</v>
      </c>
      <c r="F200" s="26"/>
      <c r="G200" s="26"/>
      <c r="H200" s="28">
        <f t="shared" si="7"/>
        <v>0</v>
      </c>
      <c r="I200" s="28">
        <f t="shared" si="8"/>
        <v>0</v>
      </c>
      <c r="J200" s="29"/>
    </row>
    <row r="201" ht="14.25" customHeight="1">
      <c r="A201" s="25">
        <v>8.0</v>
      </c>
      <c r="B201" s="26">
        <v>12.0</v>
      </c>
      <c r="C201" s="27">
        <v>39.0334352804548</v>
      </c>
      <c r="D201" s="27">
        <v>-94.5793652163532</v>
      </c>
      <c r="E201" s="26" t="s">
        <v>16</v>
      </c>
      <c r="F201" s="26"/>
      <c r="G201" s="26"/>
      <c r="H201" s="28">
        <f t="shared" si="7"/>
        <v>0</v>
      </c>
      <c r="I201" s="28">
        <f t="shared" si="8"/>
        <v>0</v>
      </c>
      <c r="J201" s="29"/>
    </row>
    <row r="202" ht="14.25" customHeight="1">
      <c r="A202" s="25">
        <v>8.0</v>
      </c>
      <c r="B202" s="26">
        <v>13.0</v>
      </c>
      <c r="C202" s="27">
        <v>39.0334352803086</v>
      </c>
      <c r="D202" s="27">
        <v>-94.5791801823575</v>
      </c>
      <c r="E202" s="26" t="s">
        <v>17</v>
      </c>
      <c r="F202" s="26"/>
      <c r="G202" s="26"/>
      <c r="H202" s="28">
        <f t="shared" si="7"/>
        <v>0</v>
      </c>
      <c r="I202" s="28">
        <f t="shared" si="8"/>
        <v>0</v>
      </c>
      <c r="J202" s="29"/>
    </row>
    <row r="203" ht="14.25" customHeight="1">
      <c r="A203" s="25">
        <v>8.0</v>
      </c>
      <c r="B203" s="26">
        <v>14.0</v>
      </c>
      <c r="C203" s="27">
        <v>39.0334352801625</v>
      </c>
      <c r="D203" s="27">
        <v>-94.5789951483618</v>
      </c>
      <c r="E203" s="26" t="s">
        <v>17</v>
      </c>
      <c r="F203" s="26"/>
      <c r="G203" s="26"/>
      <c r="H203" s="28">
        <f t="shared" si="7"/>
        <v>0</v>
      </c>
      <c r="I203" s="28">
        <f t="shared" si="8"/>
        <v>0</v>
      </c>
      <c r="J203" s="29"/>
    </row>
    <row r="204" ht="14.25" customHeight="1">
      <c r="A204" s="25">
        <v>8.0</v>
      </c>
      <c r="B204" s="26">
        <v>15.0</v>
      </c>
      <c r="C204" s="27">
        <v>39.0334352800163</v>
      </c>
      <c r="D204" s="27">
        <v>-94.5788101143662</v>
      </c>
      <c r="E204" s="26" t="s">
        <v>17</v>
      </c>
      <c r="F204" s="26"/>
      <c r="G204" s="26"/>
      <c r="H204" s="28">
        <f t="shared" si="7"/>
        <v>0</v>
      </c>
      <c r="I204" s="28">
        <f t="shared" si="8"/>
        <v>0</v>
      </c>
      <c r="J204" s="29"/>
    </row>
    <row r="205" ht="14.25" customHeight="1">
      <c r="A205" s="25">
        <v>8.0</v>
      </c>
      <c r="B205" s="26">
        <v>16.0</v>
      </c>
      <c r="C205" s="27">
        <v>39.0334352798701</v>
      </c>
      <c r="D205" s="27">
        <v>-94.5786250803705</v>
      </c>
      <c r="E205" s="26" t="s">
        <v>17</v>
      </c>
      <c r="F205" s="26"/>
      <c r="G205" s="26"/>
      <c r="H205" s="28">
        <f t="shared" si="7"/>
        <v>0</v>
      </c>
      <c r="I205" s="28">
        <f t="shared" si="8"/>
        <v>0</v>
      </c>
      <c r="J205" s="29"/>
    </row>
    <row r="206" ht="14.25" customHeight="1">
      <c r="A206" s="25">
        <v>8.0</v>
      </c>
      <c r="B206" s="26">
        <v>17.0</v>
      </c>
      <c r="C206" s="27">
        <v>39.033435279724</v>
      </c>
      <c r="D206" s="27">
        <v>-94.5784400463748</v>
      </c>
      <c r="E206" s="26" t="s">
        <v>17</v>
      </c>
      <c r="F206" s="26"/>
      <c r="G206" s="26"/>
      <c r="H206" s="28">
        <f t="shared" si="7"/>
        <v>0</v>
      </c>
      <c r="I206" s="28">
        <f t="shared" si="8"/>
        <v>0</v>
      </c>
      <c r="J206" s="29"/>
    </row>
    <row r="207" ht="14.25" customHeight="1">
      <c r="A207" s="25">
        <v>8.0</v>
      </c>
      <c r="B207" s="26">
        <v>18.0</v>
      </c>
      <c r="C207" s="27">
        <v>39.0334352795778</v>
      </c>
      <c r="D207" s="27">
        <v>-94.5782550123791</v>
      </c>
      <c r="E207" s="26" t="s">
        <v>17</v>
      </c>
      <c r="F207" s="26"/>
      <c r="G207" s="26"/>
      <c r="H207" s="28">
        <f t="shared" si="7"/>
        <v>0</v>
      </c>
      <c r="I207" s="28">
        <f t="shared" si="8"/>
        <v>0</v>
      </c>
      <c r="J207" s="29"/>
    </row>
    <row r="208" ht="14.25" customHeight="1">
      <c r="A208" s="25">
        <v>8.0</v>
      </c>
      <c r="B208" s="26">
        <v>19.0</v>
      </c>
      <c r="C208" s="27">
        <v>39.0334352794317</v>
      </c>
      <c r="D208" s="27">
        <v>-94.5780699783835</v>
      </c>
      <c r="E208" s="26" t="s">
        <v>17</v>
      </c>
      <c r="F208" s="26"/>
      <c r="G208" s="26"/>
      <c r="H208" s="28">
        <f t="shared" si="7"/>
        <v>0</v>
      </c>
      <c r="I208" s="28">
        <f t="shared" si="8"/>
        <v>0</v>
      </c>
      <c r="J208" s="29"/>
    </row>
    <row r="209" ht="14.25" customHeight="1">
      <c r="A209" s="25">
        <v>8.0</v>
      </c>
      <c r="B209" s="26">
        <v>20.0</v>
      </c>
      <c r="C209" s="27">
        <v>39.0334352792855</v>
      </c>
      <c r="D209" s="27">
        <v>-94.5778849443877</v>
      </c>
      <c r="E209" s="26" t="s">
        <v>17</v>
      </c>
      <c r="F209" s="26"/>
      <c r="G209" s="26"/>
      <c r="H209" s="28">
        <f t="shared" si="7"/>
        <v>0</v>
      </c>
      <c r="I209" s="28">
        <f t="shared" si="8"/>
        <v>0</v>
      </c>
      <c r="J209" s="29"/>
    </row>
    <row r="210" ht="14.25" customHeight="1">
      <c r="A210" s="25">
        <v>8.0</v>
      </c>
      <c r="B210" s="26">
        <v>21.0</v>
      </c>
      <c r="C210" s="27">
        <v>39.0334352791393</v>
      </c>
      <c r="D210" s="27">
        <v>-94.577699910392</v>
      </c>
      <c r="E210" s="26" t="s">
        <v>17</v>
      </c>
      <c r="F210" s="26"/>
      <c r="G210" s="26"/>
      <c r="H210" s="28">
        <f t="shared" si="7"/>
        <v>0</v>
      </c>
      <c r="I210" s="28">
        <f t="shared" si="8"/>
        <v>0</v>
      </c>
      <c r="J210" s="29"/>
    </row>
    <row r="211" ht="14.25" customHeight="1">
      <c r="A211" s="25">
        <v>8.0</v>
      </c>
      <c r="B211" s="26">
        <v>22.0</v>
      </c>
      <c r="C211" s="27">
        <v>39.0334352789932</v>
      </c>
      <c r="D211" s="27">
        <v>-94.5775148763964</v>
      </c>
      <c r="E211" s="26" t="s">
        <v>17</v>
      </c>
      <c r="F211" s="26"/>
      <c r="G211" s="26"/>
      <c r="H211" s="28">
        <f t="shared" si="7"/>
        <v>0</v>
      </c>
      <c r="I211" s="28">
        <f t="shared" si="8"/>
        <v>0</v>
      </c>
      <c r="J211" s="29"/>
    </row>
    <row r="212" ht="14.25" customHeight="1">
      <c r="A212" s="25">
        <v>8.0</v>
      </c>
      <c r="B212" s="26">
        <v>23.0</v>
      </c>
      <c r="C212" s="27">
        <v>39.033435278847</v>
      </c>
      <c r="D212" s="27">
        <v>-94.5773298424007</v>
      </c>
      <c r="E212" s="26" t="s">
        <v>17</v>
      </c>
      <c r="F212" s="26"/>
      <c r="G212" s="26"/>
      <c r="H212" s="28">
        <f t="shared" si="7"/>
        <v>0</v>
      </c>
      <c r="I212" s="28">
        <f t="shared" si="8"/>
        <v>0</v>
      </c>
      <c r="J212" s="29"/>
    </row>
    <row r="213" ht="14.25" customHeight="1">
      <c r="A213" s="25">
        <v>8.0</v>
      </c>
      <c r="B213" s="26">
        <v>24.0</v>
      </c>
      <c r="C213" s="27">
        <v>39.0334352787009</v>
      </c>
      <c r="D213" s="27">
        <v>-94.5771448084051</v>
      </c>
      <c r="E213" s="26" t="s">
        <v>17</v>
      </c>
      <c r="F213" s="26"/>
      <c r="G213" s="26"/>
      <c r="H213" s="28">
        <f t="shared" si="7"/>
        <v>0</v>
      </c>
      <c r="I213" s="28">
        <f t="shared" si="8"/>
        <v>0</v>
      </c>
      <c r="J213" s="29"/>
    </row>
    <row r="214" ht="14.25" customHeight="1">
      <c r="A214" s="25">
        <v>9.0</v>
      </c>
      <c r="B214" s="26">
        <v>1.0</v>
      </c>
      <c r="C214" s="27">
        <v>39.0332915516171</v>
      </c>
      <c r="D214" s="27">
        <v>-94.5814005974562</v>
      </c>
      <c r="E214" s="26" t="s">
        <v>16</v>
      </c>
      <c r="F214" s="26"/>
      <c r="G214" s="26"/>
      <c r="H214" s="28">
        <f t="shared" si="7"/>
        <v>0</v>
      </c>
      <c r="I214" s="28">
        <f t="shared" si="8"/>
        <v>0</v>
      </c>
      <c r="J214" s="29"/>
    </row>
    <row r="215" ht="14.25" customHeight="1">
      <c r="A215" s="25">
        <v>9.0</v>
      </c>
      <c r="B215" s="26">
        <v>2.0</v>
      </c>
      <c r="C215" s="27">
        <v>39.0332915514709</v>
      </c>
      <c r="D215" s="27">
        <v>-94.5812155638368</v>
      </c>
      <c r="E215" s="26" t="s">
        <v>16</v>
      </c>
      <c r="F215" s="26"/>
      <c r="G215" s="26"/>
      <c r="H215" s="28">
        <f t="shared" si="7"/>
        <v>0</v>
      </c>
      <c r="I215" s="28">
        <f t="shared" si="8"/>
        <v>0</v>
      </c>
      <c r="J215" s="29"/>
    </row>
    <row r="216" ht="14.25" customHeight="1">
      <c r="A216" s="25">
        <v>9.0</v>
      </c>
      <c r="B216" s="26">
        <v>3.0</v>
      </c>
      <c r="C216" s="27">
        <v>39.0332915513248</v>
      </c>
      <c r="D216" s="27">
        <v>-94.5810305302175</v>
      </c>
      <c r="E216" s="26" t="s">
        <v>16</v>
      </c>
      <c r="F216" s="26"/>
      <c r="G216" s="26"/>
      <c r="H216" s="28">
        <f t="shared" si="7"/>
        <v>0</v>
      </c>
      <c r="I216" s="28">
        <f t="shared" si="8"/>
        <v>0</v>
      </c>
      <c r="J216" s="29"/>
    </row>
    <row r="217" ht="14.25" customHeight="1">
      <c r="A217" s="25">
        <v>9.0</v>
      </c>
      <c r="B217" s="26">
        <v>4.0</v>
      </c>
      <c r="C217" s="27">
        <v>39.0332915511786</v>
      </c>
      <c r="D217" s="27">
        <v>-94.5808454965981</v>
      </c>
      <c r="E217" s="26" t="s">
        <v>16</v>
      </c>
      <c r="F217" s="26"/>
      <c r="G217" s="26"/>
      <c r="H217" s="28">
        <f t="shared" si="7"/>
        <v>0</v>
      </c>
      <c r="I217" s="28">
        <f t="shared" si="8"/>
        <v>0</v>
      </c>
      <c r="J217" s="29"/>
    </row>
    <row r="218" ht="14.25" customHeight="1">
      <c r="A218" s="25">
        <v>9.0</v>
      </c>
      <c r="B218" s="26">
        <v>5.0</v>
      </c>
      <c r="C218" s="27">
        <v>39.0332915510324</v>
      </c>
      <c r="D218" s="27">
        <v>-94.5806604629788</v>
      </c>
      <c r="E218" s="26" t="s">
        <v>16</v>
      </c>
      <c r="F218" s="26"/>
      <c r="G218" s="26"/>
      <c r="H218" s="28">
        <f t="shared" si="7"/>
        <v>0</v>
      </c>
      <c r="I218" s="28">
        <f t="shared" si="8"/>
        <v>0</v>
      </c>
      <c r="J218" s="29"/>
    </row>
    <row r="219" ht="14.25" customHeight="1">
      <c r="A219" s="25">
        <v>9.0</v>
      </c>
      <c r="B219" s="26">
        <v>6.0</v>
      </c>
      <c r="C219" s="27">
        <v>39.0332915508863</v>
      </c>
      <c r="D219" s="27">
        <v>-94.5804754293594</v>
      </c>
      <c r="E219" s="26" t="s">
        <v>16</v>
      </c>
      <c r="F219" s="26"/>
      <c r="G219" s="26"/>
      <c r="H219" s="28">
        <f t="shared" si="7"/>
        <v>0</v>
      </c>
      <c r="I219" s="28">
        <f t="shared" si="8"/>
        <v>0</v>
      </c>
      <c r="J219" s="29"/>
    </row>
    <row r="220" ht="14.25" customHeight="1">
      <c r="A220" s="25">
        <v>9.0</v>
      </c>
      <c r="B220" s="26">
        <v>7.0</v>
      </c>
      <c r="C220" s="27">
        <v>39.0332915507401</v>
      </c>
      <c r="D220" s="27">
        <v>-94.58029039574009</v>
      </c>
      <c r="E220" s="26" t="s">
        <v>16</v>
      </c>
      <c r="F220" s="26"/>
      <c r="G220" s="26"/>
      <c r="H220" s="28">
        <f t="shared" si="7"/>
        <v>0</v>
      </c>
      <c r="I220" s="28">
        <f t="shared" si="8"/>
        <v>0</v>
      </c>
      <c r="J220" s="29"/>
    </row>
    <row r="221" ht="14.25" customHeight="1">
      <c r="A221" s="25">
        <v>9.0</v>
      </c>
      <c r="B221" s="26">
        <v>8.0</v>
      </c>
      <c r="C221" s="27">
        <v>39.033291550594</v>
      </c>
      <c r="D221" s="27">
        <v>-94.5801053621207</v>
      </c>
      <c r="E221" s="26" t="s">
        <v>16</v>
      </c>
      <c r="F221" s="26"/>
      <c r="G221" s="26"/>
      <c r="H221" s="28">
        <f t="shared" si="7"/>
        <v>0</v>
      </c>
      <c r="I221" s="28">
        <f t="shared" si="8"/>
        <v>0</v>
      </c>
      <c r="J221" s="29"/>
    </row>
    <row r="222" ht="14.25" customHeight="1">
      <c r="A222" s="25">
        <v>9.0</v>
      </c>
      <c r="B222" s="26">
        <v>9.0</v>
      </c>
      <c r="C222" s="27">
        <v>39.0332915504478</v>
      </c>
      <c r="D222" s="27">
        <v>-94.5799203285014</v>
      </c>
      <c r="E222" s="26" t="s">
        <v>16</v>
      </c>
      <c r="F222" s="26"/>
      <c r="G222" s="26"/>
      <c r="H222" s="28">
        <f t="shared" si="7"/>
        <v>0</v>
      </c>
      <c r="I222" s="28">
        <f t="shared" si="8"/>
        <v>0</v>
      </c>
      <c r="J222" s="29"/>
    </row>
    <row r="223" ht="14.25" customHeight="1">
      <c r="A223" s="25">
        <v>9.0</v>
      </c>
      <c r="B223" s="26">
        <v>10.0</v>
      </c>
      <c r="C223" s="27">
        <v>39.0332915503016</v>
      </c>
      <c r="D223" s="27">
        <v>-94.579735294882</v>
      </c>
      <c r="E223" s="26" t="s">
        <v>16</v>
      </c>
      <c r="F223" s="26"/>
      <c r="G223" s="26"/>
      <c r="H223" s="28">
        <f t="shared" si="7"/>
        <v>0</v>
      </c>
      <c r="I223" s="28">
        <f t="shared" si="8"/>
        <v>0</v>
      </c>
      <c r="J223" s="29"/>
    </row>
    <row r="224" ht="14.25" customHeight="1">
      <c r="A224" s="25">
        <v>9.0</v>
      </c>
      <c r="B224" s="26">
        <v>11.0</v>
      </c>
      <c r="C224" s="27">
        <v>39.0332915501555</v>
      </c>
      <c r="D224" s="27">
        <v>-94.5795502612627</v>
      </c>
      <c r="E224" s="26" t="s">
        <v>16</v>
      </c>
      <c r="F224" s="26"/>
      <c r="G224" s="26"/>
      <c r="H224" s="28">
        <f t="shared" si="7"/>
        <v>0</v>
      </c>
      <c r="I224" s="28">
        <f t="shared" si="8"/>
        <v>0</v>
      </c>
      <c r="J224" s="29"/>
    </row>
    <row r="225" ht="14.25" customHeight="1">
      <c r="A225" s="25">
        <v>9.0</v>
      </c>
      <c r="B225" s="26">
        <v>12.0</v>
      </c>
      <c r="C225" s="27">
        <v>39.0332915500093</v>
      </c>
      <c r="D225" s="27">
        <v>-94.5793652276434</v>
      </c>
      <c r="E225" s="26" t="s">
        <v>16</v>
      </c>
      <c r="F225" s="26"/>
      <c r="G225" s="26"/>
      <c r="H225" s="28">
        <f t="shared" si="7"/>
        <v>0</v>
      </c>
      <c r="I225" s="28">
        <f t="shared" si="8"/>
        <v>0</v>
      </c>
      <c r="J225" s="29"/>
    </row>
    <row r="226" ht="14.25" customHeight="1">
      <c r="A226" s="25">
        <v>9.0</v>
      </c>
      <c r="B226" s="26">
        <v>13.0</v>
      </c>
      <c r="C226" s="27">
        <v>39.0332915498632</v>
      </c>
      <c r="D226" s="27">
        <v>-94.579180194024</v>
      </c>
      <c r="E226" s="26" t="s">
        <v>17</v>
      </c>
      <c r="F226" s="26"/>
      <c r="G226" s="26"/>
      <c r="H226" s="28">
        <f t="shared" si="7"/>
        <v>0</v>
      </c>
      <c r="I226" s="28">
        <f t="shared" si="8"/>
        <v>0</v>
      </c>
      <c r="J226" s="29"/>
    </row>
    <row r="227" ht="14.25" customHeight="1">
      <c r="A227" s="25">
        <v>9.0</v>
      </c>
      <c r="B227" s="26">
        <v>14.0</v>
      </c>
      <c r="C227" s="27">
        <v>39.033291549717</v>
      </c>
      <c r="D227" s="27">
        <v>-94.5789951604047</v>
      </c>
      <c r="E227" s="26" t="s">
        <v>17</v>
      </c>
      <c r="F227" s="26"/>
      <c r="G227" s="26"/>
      <c r="H227" s="28">
        <f t="shared" si="7"/>
        <v>0</v>
      </c>
      <c r="I227" s="28">
        <f t="shared" si="8"/>
        <v>0</v>
      </c>
      <c r="J227" s="29"/>
    </row>
    <row r="228" ht="14.25" customHeight="1">
      <c r="A228" s="25">
        <v>9.0</v>
      </c>
      <c r="B228" s="26">
        <v>15.0</v>
      </c>
      <c r="C228" s="27">
        <v>39.0332915495709</v>
      </c>
      <c r="D228" s="27">
        <v>-94.5788101267853</v>
      </c>
      <c r="E228" s="26" t="s">
        <v>17</v>
      </c>
      <c r="F228" s="26"/>
      <c r="G228" s="26"/>
      <c r="H228" s="28">
        <f t="shared" si="7"/>
        <v>0</v>
      </c>
      <c r="I228" s="28">
        <f t="shared" si="8"/>
        <v>0</v>
      </c>
      <c r="J228" s="29"/>
    </row>
    <row r="229" ht="14.25" customHeight="1">
      <c r="A229" s="25">
        <v>9.0</v>
      </c>
      <c r="B229" s="26">
        <v>16.0</v>
      </c>
      <c r="C229" s="27">
        <v>39.0332915494247</v>
      </c>
      <c r="D229" s="27">
        <v>-94.578625093166</v>
      </c>
      <c r="E229" s="26" t="s">
        <v>17</v>
      </c>
      <c r="F229" s="26"/>
      <c r="G229" s="26"/>
      <c r="H229" s="28">
        <f t="shared" si="7"/>
        <v>0</v>
      </c>
      <c r="I229" s="28">
        <f t="shared" si="8"/>
        <v>0</v>
      </c>
      <c r="J229" s="29"/>
    </row>
    <row r="230" ht="14.25" customHeight="1">
      <c r="A230" s="25">
        <v>9.0</v>
      </c>
      <c r="B230" s="26">
        <v>17.0</v>
      </c>
      <c r="C230" s="27">
        <v>39.0332915492785</v>
      </c>
      <c r="D230" s="27">
        <v>-94.5784400595466</v>
      </c>
      <c r="E230" s="26" t="s">
        <v>17</v>
      </c>
      <c r="F230" s="26"/>
      <c r="G230" s="26"/>
      <c r="H230" s="28">
        <f t="shared" si="7"/>
        <v>0</v>
      </c>
      <c r="I230" s="28">
        <f t="shared" si="8"/>
        <v>0</v>
      </c>
      <c r="J230" s="29"/>
    </row>
    <row r="231" ht="14.25" customHeight="1">
      <c r="A231" s="25">
        <v>9.0</v>
      </c>
      <c r="B231" s="26">
        <v>18.0</v>
      </c>
      <c r="C231" s="27">
        <v>39.0332915491324</v>
      </c>
      <c r="D231" s="27">
        <v>-94.5782550259273</v>
      </c>
      <c r="E231" s="26" t="s">
        <v>17</v>
      </c>
      <c r="F231" s="26"/>
      <c r="G231" s="26"/>
      <c r="H231" s="28">
        <f t="shared" si="7"/>
        <v>0</v>
      </c>
      <c r="I231" s="28">
        <f t="shared" si="8"/>
        <v>0</v>
      </c>
      <c r="J231" s="29"/>
    </row>
    <row r="232" ht="14.25" customHeight="1">
      <c r="A232" s="25">
        <v>9.0</v>
      </c>
      <c r="B232" s="26">
        <v>19.0</v>
      </c>
      <c r="C232" s="27">
        <v>39.0332915489862</v>
      </c>
      <c r="D232" s="27">
        <v>-94.5780699923079</v>
      </c>
      <c r="E232" s="26" t="s">
        <v>17</v>
      </c>
      <c r="F232" s="26"/>
      <c r="G232" s="26"/>
      <c r="H232" s="28">
        <f t="shared" si="7"/>
        <v>0</v>
      </c>
      <c r="I232" s="28">
        <f t="shared" si="8"/>
        <v>0</v>
      </c>
      <c r="J232" s="29"/>
    </row>
    <row r="233" ht="14.25" customHeight="1">
      <c r="A233" s="25">
        <v>9.0</v>
      </c>
      <c r="B233" s="26">
        <v>20.0</v>
      </c>
      <c r="C233" s="27">
        <v>39.0332915488401</v>
      </c>
      <c r="D233" s="27">
        <v>-94.5778849586886</v>
      </c>
      <c r="E233" s="26" t="s">
        <v>17</v>
      </c>
      <c r="F233" s="26"/>
      <c r="G233" s="26"/>
      <c r="H233" s="28">
        <f t="shared" si="7"/>
        <v>0</v>
      </c>
      <c r="I233" s="28">
        <f t="shared" si="8"/>
        <v>0</v>
      </c>
      <c r="J233" s="29"/>
    </row>
    <row r="234" ht="14.25" customHeight="1">
      <c r="A234" s="25">
        <v>9.0</v>
      </c>
      <c r="B234" s="26">
        <v>21.0</v>
      </c>
      <c r="C234" s="27">
        <v>39.0332915486939</v>
      </c>
      <c r="D234" s="27">
        <v>-94.5776999250692</v>
      </c>
      <c r="E234" s="26" t="s">
        <v>17</v>
      </c>
      <c r="F234" s="26"/>
      <c r="G234" s="26"/>
      <c r="H234" s="28">
        <f t="shared" si="7"/>
        <v>0</v>
      </c>
      <c r="I234" s="28">
        <f t="shared" si="8"/>
        <v>0</v>
      </c>
      <c r="J234" s="29"/>
    </row>
    <row r="235" ht="14.25" customHeight="1">
      <c r="A235" s="25">
        <v>9.0</v>
      </c>
      <c r="B235" s="26">
        <v>22.0</v>
      </c>
      <c r="C235" s="27">
        <v>39.0332915485477</v>
      </c>
      <c r="D235" s="27">
        <v>-94.5775148914499</v>
      </c>
      <c r="E235" s="26" t="s">
        <v>17</v>
      </c>
      <c r="F235" s="26"/>
      <c r="G235" s="26"/>
      <c r="H235" s="28">
        <f t="shared" si="7"/>
        <v>0</v>
      </c>
      <c r="I235" s="28">
        <f t="shared" si="8"/>
        <v>0</v>
      </c>
      <c r="J235" s="29"/>
    </row>
    <row r="236" ht="14.25" customHeight="1">
      <c r="A236" s="25">
        <v>9.0</v>
      </c>
      <c r="B236" s="26">
        <v>23.0</v>
      </c>
      <c r="C236" s="27">
        <v>39.0332915484016</v>
      </c>
      <c r="D236" s="27">
        <v>-94.5773298578305</v>
      </c>
      <c r="E236" s="26" t="s">
        <v>17</v>
      </c>
      <c r="F236" s="26"/>
      <c r="G236" s="26"/>
      <c r="H236" s="28">
        <f t="shared" si="7"/>
        <v>0</v>
      </c>
      <c r="I236" s="28">
        <f t="shared" si="8"/>
        <v>0</v>
      </c>
      <c r="J236" s="29"/>
    </row>
    <row r="237" ht="14.25" customHeight="1">
      <c r="A237" s="25">
        <v>9.0</v>
      </c>
      <c r="B237" s="26">
        <v>24.0</v>
      </c>
      <c r="C237" s="27">
        <v>39.0332915482554</v>
      </c>
      <c r="D237" s="27">
        <v>-94.5771448242112</v>
      </c>
      <c r="E237" s="26" t="s">
        <v>17</v>
      </c>
      <c r="F237" s="26"/>
      <c r="G237" s="26"/>
      <c r="H237" s="28">
        <f t="shared" si="7"/>
        <v>0</v>
      </c>
      <c r="I237" s="28">
        <f t="shared" si="8"/>
        <v>0</v>
      </c>
      <c r="J237" s="29"/>
    </row>
    <row r="238" ht="14.25" customHeight="1">
      <c r="A238" s="25">
        <v>10.0</v>
      </c>
      <c r="B238" s="26">
        <v>1.0</v>
      </c>
      <c r="C238" s="27">
        <v>39.0331478211716</v>
      </c>
      <c r="D238" s="27">
        <v>-94.5814006046059</v>
      </c>
      <c r="E238" s="26" t="s">
        <v>18</v>
      </c>
      <c r="F238" s="26" t="s">
        <v>34</v>
      </c>
      <c r="G238" s="26"/>
      <c r="H238" s="28">
        <f t="shared" si="7"/>
        <v>48</v>
      </c>
      <c r="I238" s="28">
        <f t="shared" si="8"/>
        <v>0</v>
      </c>
      <c r="J238" s="29"/>
    </row>
    <row r="239" ht="14.25" customHeight="1">
      <c r="A239" s="25">
        <v>10.0</v>
      </c>
      <c r="B239" s="26">
        <v>2.0</v>
      </c>
      <c r="C239" s="27">
        <v>39.0331478210255</v>
      </c>
      <c r="D239" s="27">
        <v>-94.5812155713629</v>
      </c>
      <c r="E239" s="26" t="s">
        <v>18</v>
      </c>
      <c r="F239" s="26" t="s">
        <v>35</v>
      </c>
      <c r="G239" s="26"/>
      <c r="H239" s="28">
        <f t="shared" si="7"/>
        <v>48</v>
      </c>
      <c r="I239" s="28">
        <f t="shared" si="8"/>
        <v>0</v>
      </c>
      <c r="J239" s="29"/>
    </row>
    <row r="240" ht="14.25" customHeight="1">
      <c r="A240" s="25">
        <v>10.0</v>
      </c>
      <c r="B240" s="26">
        <v>3.0</v>
      </c>
      <c r="C240" s="27">
        <v>39.0331478208793</v>
      </c>
      <c r="D240" s="27">
        <v>-94.5810305381198</v>
      </c>
      <c r="E240" s="26" t="s">
        <v>18</v>
      </c>
      <c r="F240" s="26"/>
      <c r="G240" s="26"/>
      <c r="H240" s="28">
        <f t="shared" si="7"/>
        <v>0</v>
      </c>
      <c r="I240" s="28">
        <f t="shared" si="8"/>
        <v>0</v>
      </c>
      <c r="J240" s="29"/>
    </row>
    <row r="241" ht="14.25" customHeight="1">
      <c r="A241" s="25">
        <v>10.0</v>
      </c>
      <c r="B241" s="26">
        <v>4.0</v>
      </c>
      <c r="C241" s="27">
        <v>39.0331478207332</v>
      </c>
      <c r="D241" s="27">
        <v>-94.5808455048768</v>
      </c>
      <c r="E241" s="26" t="s">
        <v>18</v>
      </c>
      <c r="F241" s="26" t="s">
        <v>34</v>
      </c>
      <c r="G241" s="26"/>
      <c r="H241" s="28">
        <f t="shared" si="7"/>
        <v>48</v>
      </c>
      <c r="I241" s="28">
        <f t="shared" si="8"/>
        <v>0</v>
      </c>
      <c r="J241" s="29"/>
    </row>
    <row r="242" ht="14.25" customHeight="1">
      <c r="A242" s="25">
        <v>10.0</v>
      </c>
      <c r="B242" s="26">
        <v>5.0</v>
      </c>
      <c r="C242" s="27">
        <v>39.033147820587</v>
      </c>
      <c r="D242" s="27">
        <v>-94.5806604716337</v>
      </c>
      <c r="E242" s="26" t="s">
        <v>18</v>
      </c>
      <c r="F242" s="26" t="s">
        <v>35</v>
      </c>
      <c r="G242" s="26"/>
      <c r="H242" s="28">
        <f t="shared" si="7"/>
        <v>48</v>
      </c>
      <c r="I242" s="28">
        <f t="shared" si="8"/>
        <v>0</v>
      </c>
      <c r="J242" s="29"/>
    </row>
    <row r="243" ht="14.25" customHeight="1">
      <c r="A243" s="25">
        <v>10.0</v>
      </c>
      <c r="B243" s="26">
        <v>6.0</v>
      </c>
      <c r="C243" s="27">
        <v>39.0331478204408</v>
      </c>
      <c r="D243" s="27">
        <v>-94.5804754383907</v>
      </c>
      <c r="E243" s="26" t="s">
        <v>18</v>
      </c>
      <c r="F243" s="26"/>
      <c r="G243" s="26"/>
      <c r="H243" s="28">
        <f t="shared" si="7"/>
        <v>0</v>
      </c>
      <c r="I243" s="28">
        <f t="shared" si="8"/>
        <v>0</v>
      </c>
      <c r="J243" s="29"/>
    </row>
    <row r="244" ht="14.25" customHeight="1">
      <c r="A244" s="25">
        <v>10.0</v>
      </c>
      <c r="B244" s="26">
        <v>7.0</v>
      </c>
      <c r="C244" s="27">
        <v>39.0331478202947</v>
      </c>
      <c r="D244" s="27">
        <v>-94.5802904051477</v>
      </c>
      <c r="E244" s="26" t="s">
        <v>18</v>
      </c>
      <c r="F244" s="26" t="s">
        <v>34</v>
      </c>
      <c r="G244" s="26"/>
      <c r="H244" s="28">
        <f t="shared" si="7"/>
        <v>48</v>
      </c>
      <c r="I244" s="28">
        <f t="shared" si="8"/>
        <v>0</v>
      </c>
      <c r="J244" s="29"/>
    </row>
    <row r="245" ht="14.25" customHeight="1">
      <c r="A245" s="25">
        <v>10.0</v>
      </c>
      <c r="B245" s="26">
        <v>8.0</v>
      </c>
      <c r="C245" s="27">
        <v>39.0331478201485</v>
      </c>
      <c r="D245" s="27">
        <v>-94.5801053719046</v>
      </c>
      <c r="E245" s="26" t="s">
        <v>18</v>
      </c>
      <c r="F245" s="26" t="s">
        <v>35</v>
      </c>
      <c r="G245" s="26"/>
      <c r="H245" s="28">
        <f t="shared" si="7"/>
        <v>48</v>
      </c>
      <c r="I245" s="28">
        <f t="shared" si="8"/>
        <v>0</v>
      </c>
      <c r="J245" s="29"/>
    </row>
    <row r="246" ht="14.25" customHeight="1">
      <c r="A246" s="25">
        <v>10.0</v>
      </c>
      <c r="B246" s="26">
        <v>9.0</v>
      </c>
      <c r="C246" s="27">
        <v>39.0331478200023</v>
      </c>
      <c r="D246" s="27">
        <v>-94.5799203386616</v>
      </c>
      <c r="E246" s="26" t="s">
        <v>18</v>
      </c>
      <c r="F246" s="26"/>
      <c r="G246" s="26"/>
      <c r="H246" s="28">
        <f t="shared" si="7"/>
        <v>0</v>
      </c>
      <c r="I246" s="28">
        <f t="shared" si="8"/>
        <v>0</v>
      </c>
      <c r="J246" s="29"/>
    </row>
    <row r="247" ht="14.25" customHeight="1">
      <c r="A247" s="25">
        <v>10.0</v>
      </c>
      <c r="B247" s="26">
        <v>10.0</v>
      </c>
      <c r="C247" s="27">
        <v>39.0331478198562</v>
      </c>
      <c r="D247" s="27">
        <v>-94.5797353054185</v>
      </c>
      <c r="E247" s="26" t="s">
        <v>18</v>
      </c>
      <c r="F247" s="26" t="s">
        <v>34</v>
      </c>
      <c r="G247" s="26"/>
      <c r="H247" s="28">
        <f t="shared" si="7"/>
        <v>48</v>
      </c>
      <c r="I247" s="28">
        <f t="shared" si="8"/>
        <v>0</v>
      </c>
      <c r="J247" s="29"/>
    </row>
    <row r="248" ht="14.25" customHeight="1">
      <c r="A248" s="25">
        <v>10.0</v>
      </c>
      <c r="B248" s="26">
        <v>11.0</v>
      </c>
      <c r="C248" s="27">
        <v>39.03314781971</v>
      </c>
      <c r="D248" s="27">
        <v>-94.5795502721755</v>
      </c>
      <c r="E248" s="26" t="s">
        <v>18</v>
      </c>
      <c r="F248" s="26" t="s">
        <v>35</v>
      </c>
      <c r="G248" s="26"/>
      <c r="H248" s="28">
        <f t="shared" si="7"/>
        <v>48</v>
      </c>
      <c r="I248" s="28">
        <f t="shared" si="8"/>
        <v>0</v>
      </c>
      <c r="J248" s="29"/>
    </row>
    <row r="249" ht="14.25" customHeight="1">
      <c r="A249" s="25">
        <v>10.0</v>
      </c>
      <c r="B249" s="26">
        <v>12.0</v>
      </c>
      <c r="C249" s="27">
        <v>39.0331478195638</v>
      </c>
      <c r="D249" s="27">
        <v>-94.5793652389325</v>
      </c>
      <c r="E249" s="26" t="s">
        <v>18</v>
      </c>
      <c r="F249" s="26"/>
      <c r="G249" s="26"/>
      <c r="H249" s="28">
        <f t="shared" si="7"/>
        <v>0</v>
      </c>
      <c r="I249" s="28">
        <f t="shared" si="8"/>
        <v>0</v>
      </c>
      <c r="J249" s="29"/>
    </row>
    <row r="250" ht="14.25" customHeight="1">
      <c r="A250" s="25">
        <v>10.0</v>
      </c>
      <c r="B250" s="26">
        <v>13.0</v>
      </c>
      <c r="C250" s="27">
        <v>39.0331478194177</v>
      </c>
      <c r="D250" s="27">
        <v>-94.5791802056894</v>
      </c>
      <c r="E250" s="26" t="s">
        <v>19</v>
      </c>
      <c r="F250" s="26" t="s">
        <v>34</v>
      </c>
      <c r="G250" s="26"/>
      <c r="H250" s="28">
        <f t="shared" si="7"/>
        <v>48</v>
      </c>
      <c r="I250" s="28">
        <f t="shared" si="8"/>
        <v>0</v>
      </c>
      <c r="J250" s="29"/>
    </row>
    <row r="251" ht="14.25" customHeight="1">
      <c r="A251" s="25">
        <v>10.0</v>
      </c>
      <c r="B251" s="26">
        <v>14.0</v>
      </c>
      <c r="C251" s="27">
        <v>39.0331478192715</v>
      </c>
      <c r="D251" s="27">
        <v>-94.5789951724464</v>
      </c>
      <c r="E251" s="26" t="s">
        <v>19</v>
      </c>
      <c r="F251" s="26" t="s">
        <v>35</v>
      </c>
      <c r="G251" s="26"/>
      <c r="H251" s="28">
        <f t="shared" si="7"/>
        <v>48</v>
      </c>
      <c r="I251" s="28">
        <f t="shared" si="8"/>
        <v>0</v>
      </c>
      <c r="J251" s="29"/>
    </row>
    <row r="252" ht="14.25" customHeight="1">
      <c r="A252" s="25">
        <v>10.0</v>
      </c>
      <c r="B252" s="26">
        <v>15.0</v>
      </c>
      <c r="C252" s="27">
        <v>39.0331478191254</v>
      </c>
      <c r="D252" s="27">
        <v>-94.5788101392033</v>
      </c>
      <c r="E252" s="26" t="s">
        <v>19</v>
      </c>
      <c r="F252" s="26"/>
      <c r="G252" s="26"/>
      <c r="H252" s="28">
        <f t="shared" si="7"/>
        <v>0</v>
      </c>
      <c r="I252" s="28">
        <f t="shared" si="8"/>
        <v>0</v>
      </c>
      <c r="J252" s="29"/>
    </row>
    <row r="253" ht="14.25" customHeight="1">
      <c r="A253" s="25">
        <v>10.0</v>
      </c>
      <c r="B253" s="26">
        <v>16.0</v>
      </c>
      <c r="C253" s="27">
        <v>39.0331478189792</v>
      </c>
      <c r="D253" s="27">
        <v>-94.5786251059603</v>
      </c>
      <c r="E253" s="26" t="s">
        <v>19</v>
      </c>
      <c r="F253" s="26" t="s">
        <v>34</v>
      </c>
      <c r="G253" s="26"/>
      <c r="H253" s="28">
        <f t="shared" si="7"/>
        <v>48</v>
      </c>
      <c r="I253" s="28">
        <f t="shared" si="8"/>
        <v>0</v>
      </c>
      <c r="J253" s="29"/>
    </row>
    <row r="254" ht="14.25" customHeight="1">
      <c r="A254" s="25">
        <v>10.0</v>
      </c>
      <c r="B254" s="26">
        <v>17.0</v>
      </c>
      <c r="C254" s="27">
        <v>39.033147818833</v>
      </c>
      <c r="D254" s="27">
        <v>-94.5784400727172</v>
      </c>
      <c r="E254" s="26" t="s">
        <v>19</v>
      </c>
      <c r="F254" s="26" t="s">
        <v>35</v>
      </c>
      <c r="G254" s="26"/>
      <c r="H254" s="28">
        <f t="shared" si="7"/>
        <v>48</v>
      </c>
      <c r="I254" s="28">
        <f t="shared" si="8"/>
        <v>0</v>
      </c>
      <c r="J254" s="29"/>
    </row>
    <row r="255" ht="14.25" customHeight="1">
      <c r="A255" s="25">
        <v>10.0</v>
      </c>
      <c r="B255" s="26">
        <v>18.0</v>
      </c>
      <c r="C255" s="27">
        <v>39.0331478186869</v>
      </c>
      <c r="D255" s="27">
        <v>-94.5782550394742</v>
      </c>
      <c r="E255" s="26" t="s">
        <v>19</v>
      </c>
      <c r="F255" s="26"/>
      <c r="G255" s="26"/>
      <c r="H255" s="28">
        <f t="shared" si="7"/>
        <v>0</v>
      </c>
      <c r="I255" s="28">
        <f t="shared" si="8"/>
        <v>0</v>
      </c>
      <c r="J255" s="29"/>
    </row>
    <row r="256" ht="14.25" customHeight="1">
      <c r="A256" s="25">
        <v>10.0</v>
      </c>
      <c r="B256" s="26">
        <v>19.0</v>
      </c>
      <c r="C256" s="27">
        <v>39.0331478185407</v>
      </c>
      <c r="D256" s="27">
        <v>-94.5780700062312</v>
      </c>
      <c r="E256" s="26" t="s">
        <v>19</v>
      </c>
      <c r="F256" s="26" t="s">
        <v>34</v>
      </c>
      <c r="G256" s="26"/>
      <c r="H256" s="28">
        <f t="shared" si="7"/>
        <v>48</v>
      </c>
      <c r="I256" s="28">
        <f t="shared" si="8"/>
        <v>0</v>
      </c>
      <c r="J256" s="29"/>
    </row>
    <row r="257" ht="14.25" customHeight="1">
      <c r="A257" s="25">
        <v>10.0</v>
      </c>
      <c r="B257" s="26">
        <v>20.0</v>
      </c>
      <c r="C257" s="27">
        <v>39.0331478183946</v>
      </c>
      <c r="D257" s="27">
        <v>-94.5778849729881</v>
      </c>
      <c r="E257" s="26" t="s">
        <v>19</v>
      </c>
      <c r="F257" s="26" t="s">
        <v>35</v>
      </c>
      <c r="G257" s="26"/>
      <c r="H257" s="28">
        <f t="shared" si="7"/>
        <v>48</v>
      </c>
      <c r="I257" s="28">
        <f t="shared" si="8"/>
        <v>0</v>
      </c>
      <c r="J257" s="29"/>
    </row>
    <row r="258" ht="14.25" customHeight="1">
      <c r="A258" s="25">
        <v>10.0</v>
      </c>
      <c r="B258" s="26">
        <v>21.0</v>
      </c>
      <c r="C258" s="27">
        <v>39.0331478182484</v>
      </c>
      <c r="D258" s="27">
        <v>-94.5776999397451</v>
      </c>
      <c r="E258" s="26" t="s">
        <v>19</v>
      </c>
      <c r="F258" s="26"/>
      <c r="G258" s="26"/>
      <c r="H258" s="28">
        <f t="shared" si="7"/>
        <v>0</v>
      </c>
      <c r="I258" s="28">
        <f t="shared" si="8"/>
        <v>0</v>
      </c>
      <c r="J258" s="29"/>
    </row>
    <row r="259" ht="14.25" customHeight="1">
      <c r="A259" s="25">
        <v>10.0</v>
      </c>
      <c r="B259" s="26">
        <v>22.0</v>
      </c>
      <c r="C259" s="27">
        <v>39.0331478181022</v>
      </c>
      <c r="D259" s="27">
        <v>-94.577514906502</v>
      </c>
      <c r="E259" s="26" t="s">
        <v>19</v>
      </c>
      <c r="F259" s="26" t="s">
        <v>34</v>
      </c>
      <c r="G259" s="26"/>
      <c r="H259" s="28">
        <f t="shared" si="7"/>
        <v>48</v>
      </c>
      <c r="I259" s="28">
        <f t="shared" si="8"/>
        <v>0</v>
      </c>
      <c r="J259" s="29"/>
    </row>
    <row r="260" ht="14.25" customHeight="1">
      <c r="A260" s="25">
        <v>10.0</v>
      </c>
      <c r="B260" s="26">
        <v>23.0</v>
      </c>
      <c r="C260" s="27">
        <v>39.0331478179561</v>
      </c>
      <c r="D260" s="27">
        <v>-94.577329873259</v>
      </c>
      <c r="E260" s="26" t="s">
        <v>19</v>
      </c>
      <c r="F260" s="26" t="s">
        <v>35</v>
      </c>
      <c r="G260" s="26"/>
      <c r="H260" s="28">
        <f t="shared" si="7"/>
        <v>48</v>
      </c>
      <c r="I260" s="28">
        <f t="shared" si="8"/>
        <v>0</v>
      </c>
      <c r="J260" s="29"/>
    </row>
    <row r="261" ht="14.25" customHeight="1">
      <c r="A261" s="25">
        <v>10.0</v>
      </c>
      <c r="B261" s="26">
        <v>24.0</v>
      </c>
      <c r="C261" s="27">
        <v>39.0331478178099</v>
      </c>
      <c r="D261" s="27">
        <v>-94.5771448400159</v>
      </c>
      <c r="E261" s="26" t="s">
        <v>19</v>
      </c>
      <c r="F261" s="26"/>
      <c r="G261" s="26"/>
      <c r="H261" s="28">
        <f t="shared" si="7"/>
        <v>0</v>
      </c>
      <c r="I261" s="28">
        <f t="shared" si="8"/>
        <v>0</v>
      </c>
      <c r="J261" s="29"/>
    </row>
    <row r="262" ht="14.25" customHeight="1">
      <c r="A262" s="25">
        <v>11.0</v>
      </c>
      <c r="B262" s="26">
        <v>1.0</v>
      </c>
      <c r="C262" s="27">
        <v>39.0330040907262</v>
      </c>
      <c r="D262" s="27">
        <v>-94.5814006117558</v>
      </c>
      <c r="E262" s="26" t="s">
        <v>18</v>
      </c>
      <c r="F262" s="26"/>
      <c r="G262" s="26"/>
      <c r="H262" s="28">
        <f t="shared" si="7"/>
        <v>0</v>
      </c>
      <c r="I262" s="28">
        <f t="shared" si="8"/>
        <v>0</v>
      </c>
      <c r="J262" s="29"/>
    </row>
    <row r="263" ht="14.25" customHeight="1">
      <c r="A263" s="25">
        <v>11.0</v>
      </c>
      <c r="B263" s="26">
        <v>2.0</v>
      </c>
      <c r="C263" s="27">
        <v>39.03300409058</v>
      </c>
      <c r="D263" s="27">
        <v>-94.5812155788891</v>
      </c>
      <c r="E263" s="26" t="s">
        <v>18</v>
      </c>
      <c r="F263" s="26"/>
      <c r="G263" s="26"/>
      <c r="H263" s="28">
        <f t="shared" si="7"/>
        <v>0</v>
      </c>
      <c r="I263" s="28">
        <f t="shared" si="8"/>
        <v>0</v>
      </c>
      <c r="J263" s="29"/>
    </row>
    <row r="264" ht="14.25" customHeight="1">
      <c r="A264" s="25">
        <v>11.0</v>
      </c>
      <c r="B264" s="26">
        <v>3.0</v>
      </c>
      <c r="C264" s="27">
        <v>39.0330040904339</v>
      </c>
      <c r="D264" s="27">
        <v>-94.5810305460224</v>
      </c>
      <c r="E264" s="26" t="s">
        <v>18</v>
      </c>
      <c r="F264" s="26"/>
      <c r="G264" s="26"/>
      <c r="H264" s="28">
        <f t="shared" si="7"/>
        <v>0</v>
      </c>
      <c r="I264" s="28">
        <f t="shared" si="8"/>
        <v>0</v>
      </c>
      <c r="J264" s="29"/>
    </row>
    <row r="265" ht="14.25" customHeight="1">
      <c r="A265" s="25">
        <v>11.0</v>
      </c>
      <c r="B265" s="26">
        <v>4.0</v>
      </c>
      <c r="C265" s="27">
        <v>39.0330040902877</v>
      </c>
      <c r="D265" s="27">
        <v>-94.5808455131556</v>
      </c>
      <c r="E265" s="26" t="s">
        <v>18</v>
      </c>
      <c r="F265" s="26"/>
      <c r="G265" s="26"/>
      <c r="H265" s="28">
        <f t="shared" si="7"/>
        <v>0</v>
      </c>
      <c r="I265" s="28">
        <f t="shared" si="8"/>
        <v>0</v>
      </c>
      <c r="J265" s="29"/>
    </row>
    <row r="266" ht="14.25" customHeight="1">
      <c r="A266" s="25">
        <v>11.0</v>
      </c>
      <c r="B266" s="26">
        <v>5.0</v>
      </c>
      <c r="C266" s="27">
        <v>39.0330040901415</v>
      </c>
      <c r="D266" s="27">
        <v>-94.580660480289</v>
      </c>
      <c r="E266" s="26" t="s">
        <v>18</v>
      </c>
      <c r="F266" s="26"/>
      <c r="G266" s="26"/>
      <c r="H266" s="28">
        <f t="shared" si="7"/>
        <v>0</v>
      </c>
      <c r="I266" s="28">
        <f t="shared" si="8"/>
        <v>0</v>
      </c>
      <c r="J266" s="29"/>
    </row>
    <row r="267" ht="14.25" customHeight="1">
      <c r="A267" s="25">
        <v>11.0</v>
      </c>
      <c r="B267" s="26">
        <v>6.0</v>
      </c>
      <c r="C267" s="27">
        <v>39.0330040899954</v>
      </c>
      <c r="D267" s="27">
        <v>-94.5804754474222</v>
      </c>
      <c r="E267" s="26" t="s">
        <v>18</v>
      </c>
      <c r="F267" s="26"/>
      <c r="G267" s="26"/>
      <c r="H267" s="28">
        <f t="shared" si="7"/>
        <v>0</v>
      </c>
      <c r="I267" s="28">
        <f t="shared" si="8"/>
        <v>0</v>
      </c>
      <c r="J267" s="29"/>
    </row>
    <row r="268" ht="14.25" customHeight="1">
      <c r="A268" s="25">
        <v>11.0</v>
      </c>
      <c r="B268" s="26">
        <v>7.0</v>
      </c>
      <c r="C268" s="27">
        <v>39.0330040898492</v>
      </c>
      <c r="D268" s="27">
        <v>-94.5802904145555</v>
      </c>
      <c r="E268" s="26" t="s">
        <v>18</v>
      </c>
      <c r="F268" s="26"/>
      <c r="G268" s="26"/>
      <c r="H268" s="28">
        <f t="shared" si="7"/>
        <v>0</v>
      </c>
      <c r="I268" s="28">
        <f t="shared" si="8"/>
        <v>0</v>
      </c>
      <c r="J268" s="29"/>
    </row>
    <row r="269" ht="14.25" customHeight="1">
      <c r="A269" s="25">
        <v>11.0</v>
      </c>
      <c r="B269" s="26">
        <v>8.0</v>
      </c>
      <c r="C269" s="27">
        <v>39.0330040897031</v>
      </c>
      <c r="D269" s="27">
        <v>-94.5801053816887</v>
      </c>
      <c r="E269" s="26" t="s">
        <v>18</v>
      </c>
      <c r="F269" s="26"/>
      <c r="G269" s="26"/>
      <c r="H269" s="28">
        <f t="shared" si="7"/>
        <v>0</v>
      </c>
      <c r="I269" s="28">
        <f t="shared" si="8"/>
        <v>0</v>
      </c>
      <c r="J269" s="29"/>
    </row>
    <row r="270" ht="14.25" customHeight="1">
      <c r="A270" s="25">
        <v>11.0</v>
      </c>
      <c r="B270" s="26">
        <v>9.0</v>
      </c>
      <c r="C270" s="27">
        <v>39.0330040895569</v>
      </c>
      <c r="D270" s="27">
        <v>-94.579920348822</v>
      </c>
      <c r="E270" s="26" t="s">
        <v>18</v>
      </c>
      <c r="F270" s="26"/>
      <c r="G270" s="26"/>
      <c r="H270" s="28">
        <f t="shared" si="7"/>
        <v>0</v>
      </c>
      <c r="I270" s="28">
        <f t="shared" si="8"/>
        <v>0</v>
      </c>
      <c r="J270" s="29"/>
    </row>
    <row r="271" ht="14.25" customHeight="1">
      <c r="A271" s="25">
        <v>11.0</v>
      </c>
      <c r="B271" s="26">
        <v>10.0</v>
      </c>
      <c r="C271" s="27">
        <v>39.0330040894107</v>
      </c>
      <c r="D271" s="27">
        <v>-94.5797353159553</v>
      </c>
      <c r="E271" s="26" t="s">
        <v>18</v>
      </c>
      <c r="F271" s="26"/>
      <c r="G271" s="26"/>
      <c r="H271" s="28">
        <f t="shared" si="7"/>
        <v>0</v>
      </c>
      <c r="I271" s="28">
        <f t="shared" si="8"/>
        <v>0</v>
      </c>
      <c r="J271" s="29"/>
    </row>
    <row r="272" ht="14.25" customHeight="1">
      <c r="A272" s="25">
        <v>11.0</v>
      </c>
      <c r="B272" s="26">
        <v>11.0</v>
      </c>
      <c r="C272" s="27">
        <v>39.0330040892646</v>
      </c>
      <c r="D272" s="27">
        <v>-94.5795502830886</v>
      </c>
      <c r="E272" s="26" t="s">
        <v>18</v>
      </c>
      <c r="F272" s="26"/>
      <c r="G272" s="26"/>
      <c r="H272" s="28">
        <f t="shared" si="7"/>
        <v>0</v>
      </c>
      <c r="I272" s="28">
        <f t="shared" si="8"/>
        <v>0</v>
      </c>
      <c r="J272" s="29"/>
    </row>
    <row r="273" ht="14.25" customHeight="1">
      <c r="A273" s="25">
        <v>11.0</v>
      </c>
      <c r="B273" s="26">
        <v>12.0</v>
      </c>
      <c r="C273" s="27">
        <v>39.0330040891184</v>
      </c>
      <c r="D273" s="27">
        <v>-94.5793652502219</v>
      </c>
      <c r="E273" s="26" t="s">
        <v>18</v>
      </c>
      <c r="F273" s="26"/>
      <c r="G273" s="26"/>
      <c r="H273" s="28">
        <f t="shared" si="7"/>
        <v>0</v>
      </c>
      <c r="I273" s="28">
        <f t="shared" si="8"/>
        <v>0</v>
      </c>
      <c r="J273" s="29"/>
    </row>
    <row r="274" ht="14.25" customHeight="1">
      <c r="A274" s="25">
        <v>11.0</v>
      </c>
      <c r="B274" s="26">
        <v>13.0</v>
      </c>
      <c r="C274" s="27">
        <v>39.0330040889723</v>
      </c>
      <c r="D274" s="27">
        <v>-94.5791802173552</v>
      </c>
      <c r="E274" s="26" t="s">
        <v>19</v>
      </c>
      <c r="F274" s="26"/>
      <c r="G274" s="26"/>
      <c r="H274" s="28">
        <f t="shared" si="7"/>
        <v>0</v>
      </c>
      <c r="I274" s="28">
        <f t="shared" si="8"/>
        <v>0</v>
      </c>
      <c r="J274" s="29"/>
    </row>
    <row r="275" ht="14.25" customHeight="1">
      <c r="A275" s="25">
        <v>11.0</v>
      </c>
      <c r="B275" s="26">
        <v>14.0</v>
      </c>
      <c r="C275" s="27">
        <v>39.0330040888261</v>
      </c>
      <c r="D275" s="27">
        <v>-94.5789951844884</v>
      </c>
      <c r="E275" s="26" t="s">
        <v>19</v>
      </c>
      <c r="F275" s="26"/>
      <c r="G275" s="26"/>
      <c r="H275" s="28">
        <f t="shared" si="7"/>
        <v>0</v>
      </c>
      <c r="I275" s="28">
        <f t="shared" si="8"/>
        <v>0</v>
      </c>
      <c r="J275" s="29"/>
    </row>
    <row r="276" ht="14.25" customHeight="1">
      <c r="A276" s="25">
        <v>11.0</v>
      </c>
      <c r="B276" s="26">
        <v>15.0</v>
      </c>
      <c r="C276" s="27">
        <v>39.0330040886799</v>
      </c>
      <c r="D276" s="27">
        <v>-94.5788101516217</v>
      </c>
      <c r="E276" s="26" t="s">
        <v>19</v>
      </c>
      <c r="F276" s="26"/>
      <c r="G276" s="26"/>
      <c r="H276" s="28">
        <f t="shared" si="7"/>
        <v>0</v>
      </c>
      <c r="I276" s="28">
        <f t="shared" si="8"/>
        <v>0</v>
      </c>
      <c r="J276" s="29"/>
    </row>
    <row r="277" ht="14.25" customHeight="1">
      <c r="A277" s="25">
        <v>11.0</v>
      </c>
      <c r="B277" s="26">
        <v>16.0</v>
      </c>
      <c r="C277" s="27">
        <v>39.0330040885338</v>
      </c>
      <c r="D277" s="27">
        <v>-94.578625118755</v>
      </c>
      <c r="E277" s="26" t="s">
        <v>19</v>
      </c>
      <c r="F277" s="26"/>
      <c r="G277" s="26"/>
      <c r="H277" s="28">
        <f t="shared" si="7"/>
        <v>0</v>
      </c>
      <c r="I277" s="28">
        <f t="shared" si="8"/>
        <v>0</v>
      </c>
      <c r="J277" s="29"/>
    </row>
    <row r="278" ht="14.25" customHeight="1">
      <c r="A278" s="25">
        <v>11.0</v>
      </c>
      <c r="B278" s="26">
        <v>17.0</v>
      </c>
      <c r="C278" s="27">
        <v>39.0330040883876</v>
      </c>
      <c r="D278" s="27">
        <v>-94.5784400858883</v>
      </c>
      <c r="E278" s="26" t="s">
        <v>19</v>
      </c>
      <c r="F278" s="26"/>
      <c r="G278" s="26"/>
      <c r="H278" s="28">
        <f t="shared" si="7"/>
        <v>0</v>
      </c>
      <c r="I278" s="28">
        <f t="shared" si="8"/>
        <v>0</v>
      </c>
      <c r="J278" s="29"/>
    </row>
    <row r="279" ht="14.25" customHeight="1">
      <c r="A279" s="25">
        <v>11.0</v>
      </c>
      <c r="B279" s="26">
        <v>18.0</v>
      </c>
      <c r="C279" s="27">
        <v>39.0330040882415</v>
      </c>
      <c r="D279" s="27">
        <v>-94.5782550530216</v>
      </c>
      <c r="E279" s="26" t="s">
        <v>19</v>
      </c>
      <c r="F279" s="26"/>
      <c r="G279" s="26"/>
      <c r="H279" s="28">
        <f t="shared" si="7"/>
        <v>0</v>
      </c>
      <c r="I279" s="28">
        <f t="shared" si="8"/>
        <v>0</v>
      </c>
      <c r="J279" s="29"/>
    </row>
    <row r="280" ht="14.25" customHeight="1">
      <c r="A280" s="25">
        <v>11.0</v>
      </c>
      <c r="B280" s="26">
        <v>19.0</v>
      </c>
      <c r="C280" s="27">
        <v>39.0330040880953</v>
      </c>
      <c r="D280" s="27">
        <v>-94.5780700201548</v>
      </c>
      <c r="E280" s="26" t="s">
        <v>19</v>
      </c>
      <c r="F280" s="26"/>
      <c r="G280" s="26"/>
      <c r="H280" s="28">
        <f t="shared" si="7"/>
        <v>0</v>
      </c>
      <c r="I280" s="28">
        <f t="shared" si="8"/>
        <v>0</v>
      </c>
      <c r="J280" s="29"/>
    </row>
    <row r="281" ht="14.25" customHeight="1">
      <c r="A281" s="25">
        <v>11.0</v>
      </c>
      <c r="B281" s="26">
        <v>20.0</v>
      </c>
      <c r="C281" s="27">
        <v>39.0330040879492</v>
      </c>
      <c r="D281" s="27">
        <v>-94.5778849872881</v>
      </c>
      <c r="E281" s="26" t="s">
        <v>19</v>
      </c>
      <c r="F281" s="26"/>
      <c r="G281" s="26"/>
      <c r="H281" s="28">
        <f t="shared" si="7"/>
        <v>0</v>
      </c>
      <c r="I281" s="28">
        <f t="shared" si="8"/>
        <v>0</v>
      </c>
      <c r="J281" s="29"/>
    </row>
    <row r="282" ht="14.25" customHeight="1">
      <c r="A282" s="25">
        <v>11.0</v>
      </c>
      <c r="B282" s="26">
        <v>21.0</v>
      </c>
      <c r="C282" s="27">
        <v>39.033004087803</v>
      </c>
      <c r="D282" s="27">
        <v>-94.5776999544214</v>
      </c>
      <c r="E282" s="26" t="s">
        <v>19</v>
      </c>
      <c r="F282" s="26"/>
      <c r="G282" s="26"/>
      <c r="H282" s="28">
        <f t="shared" si="7"/>
        <v>0</v>
      </c>
      <c r="I282" s="28">
        <f t="shared" si="8"/>
        <v>0</v>
      </c>
      <c r="J282" s="29"/>
    </row>
    <row r="283" ht="14.25" customHeight="1">
      <c r="A283" s="25">
        <v>11.0</v>
      </c>
      <c r="B283" s="26">
        <v>22.0</v>
      </c>
      <c r="C283" s="27">
        <v>39.0330040876568</v>
      </c>
      <c r="D283" s="27">
        <v>-94.5775149215547</v>
      </c>
      <c r="E283" s="26" t="s">
        <v>19</v>
      </c>
      <c r="F283" s="26"/>
      <c r="G283" s="26"/>
      <c r="H283" s="28">
        <f t="shared" si="7"/>
        <v>0</v>
      </c>
      <c r="I283" s="28">
        <f t="shared" si="8"/>
        <v>0</v>
      </c>
      <c r="J283" s="29"/>
    </row>
    <row r="284" ht="14.25" customHeight="1">
      <c r="A284" s="25">
        <v>11.0</v>
      </c>
      <c r="B284" s="26">
        <v>23.0</v>
      </c>
      <c r="C284" s="27">
        <v>39.0330040875107</v>
      </c>
      <c r="D284" s="27">
        <v>-94.5773298886879</v>
      </c>
      <c r="E284" s="26" t="s">
        <v>19</v>
      </c>
      <c r="F284" s="26"/>
      <c r="G284" s="26"/>
      <c r="H284" s="28">
        <f t="shared" si="7"/>
        <v>0</v>
      </c>
      <c r="I284" s="28">
        <f t="shared" si="8"/>
        <v>0</v>
      </c>
      <c r="J284" s="29"/>
    </row>
    <row r="285" ht="14.25" customHeight="1">
      <c r="A285" s="25">
        <v>11.0</v>
      </c>
      <c r="B285" s="26">
        <v>24.0</v>
      </c>
      <c r="C285" s="27">
        <v>39.0330040873645</v>
      </c>
      <c r="D285" s="27">
        <v>-94.5771448558213</v>
      </c>
      <c r="E285" s="26" t="s">
        <v>19</v>
      </c>
      <c r="F285" s="26"/>
      <c r="G285" s="26"/>
      <c r="H285" s="28">
        <f t="shared" si="7"/>
        <v>0</v>
      </c>
      <c r="I285" s="28">
        <f t="shared" si="8"/>
        <v>0</v>
      </c>
      <c r="J285" s="29"/>
    </row>
    <row r="286" ht="14.25" customHeight="1">
      <c r="A286" s="25">
        <v>12.0</v>
      </c>
      <c r="B286" s="26">
        <v>1.0</v>
      </c>
      <c r="C286" s="27">
        <v>39.0328603602807</v>
      </c>
      <c r="D286" s="27">
        <v>-94.5814006189057</v>
      </c>
      <c r="E286" s="26" t="s">
        <v>18</v>
      </c>
      <c r="F286" s="26"/>
      <c r="G286" s="26"/>
      <c r="H286" s="28">
        <f t="shared" si="7"/>
        <v>0</v>
      </c>
      <c r="I286" s="28">
        <f t="shared" si="8"/>
        <v>0</v>
      </c>
      <c r="J286" s="29"/>
    </row>
    <row r="287" ht="14.25" customHeight="1">
      <c r="A287" s="25">
        <v>12.0</v>
      </c>
      <c r="B287" s="26">
        <v>2.0</v>
      </c>
      <c r="C287" s="27">
        <v>39.0328603601346</v>
      </c>
      <c r="D287" s="27">
        <v>-94.5812155864154</v>
      </c>
      <c r="E287" s="26" t="s">
        <v>18</v>
      </c>
      <c r="F287" s="26"/>
      <c r="G287" s="26"/>
      <c r="H287" s="28">
        <f t="shared" si="7"/>
        <v>0</v>
      </c>
      <c r="I287" s="28">
        <f t="shared" si="8"/>
        <v>0</v>
      </c>
      <c r="J287" s="29"/>
    </row>
    <row r="288" ht="14.25" customHeight="1">
      <c r="A288" s="25">
        <v>12.0</v>
      </c>
      <c r="B288" s="26">
        <v>3.0</v>
      </c>
      <c r="C288" s="27">
        <v>39.0328603599884</v>
      </c>
      <c r="D288" s="27">
        <v>-94.5810305539249</v>
      </c>
      <c r="E288" s="26" t="s">
        <v>18</v>
      </c>
      <c r="F288" s="26"/>
      <c r="G288" s="26"/>
      <c r="H288" s="28">
        <f t="shared" si="7"/>
        <v>0</v>
      </c>
      <c r="I288" s="28">
        <f t="shared" si="8"/>
        <v>0</v>
      </c>
      <c r="J288" s="29"/>
    </row>
    <row r="289" ht="14.25" customHeight="1">
      <c r="A289" s="25">
        <v>12.0</v>
      </c>
      <c r="B289" s="26">
        <v>4.0</v>
      </c>
      <c r="C289" s="27">
        <v>39.0328603598423</v>
      </c>
      <c r="D289" s="27">
        <v>-94.5808455214345</v>
      </c>
      <c r="E289" s="26" t="s">
        <v>18</v>
      </c>
      <c r="F289" s="26"/>
      <c r="G289" s="26"/>
      <c r="H289" s="28">
        <f t="shared" si="7"/>
        <v>0</v>
      </c>
      <c r="I289" s="28">
        <f t="shared" si="8"/>
        <v>0</v>
      </c>
      <c r="J289" s="29"/>
    </row>
    <row r="290" ht="14.25" customHeight="1">
      <c r="A290" s="25">
        <v>12.0</v>
      </c>
      <c r="B290" s="26">
        <v>5.0</v>
      </c>
      <c r="C290" s="27">
        <v>39.0328603596961</v>
      </c>
      <c r="D290" s="27">
        <v>-94.580660488944</v>
      </c>
      <c r="E290" s="26" t="s">
        <v>18</v>
      </c>
      <c r="F290" s="26"/>
      <c r="G290" s="26"/>
      <c r="H290" s="28">
        <f t="shared" si="7"/>
        <v>0</v>
      </c>
      <c r="I290" s="28">
        <f t="shared" si="8"/>
        <v>0</v>
      </c>
      <c r="J290" s="29"/>
    </row>
    <row r="291" ht="14.25" customHeight="1">
      <c r="A291" s="25">
        <v>12.0</v>
      </c>
      <c r="B291" s="26">
        <v>6.0</v>
      </c>
      <c r="C291" s="27">
        <v>39.0328603595499</v>
      </c>
      <c r="D291" s="27">
        <v>-94.5804754564536</v>
      </c>
      <c r="E291" s="26" t="s">
        <v>18</v>
      </c>
      <c r="F291" s="26"/>
      <c r="G291" s="26"/>
      <c r="H291" s="28">
        <f t="shared" si="7"/>
        <v>0</v>
      </c>
      <c r="I291" s="28">
        <f t="shared" si="8"/>
        <v>0</v>
      </c>
      <c r="J291" s="29"/>
    </row>
    <row r="292" ht="14.25" customHeight="1">
      <c r="A292" s="25">
        <v>12.0</v>
      </c>
      <c r="B292" s="26">
        <v>7.0</v>
      </c>
      <c r="C292" s="27">
        <v>39.0328603594038</v>
      </c>
      <c r="D292" s="27">
        <v>-94.5802904239632</v>
      </c>
      <c r="E292" s="26" t="s">
        <v>18</v>
      </c>
      <c r="F292" s="26"/>
      <c r="G292" s="26"/>
      <c r="H292" s="28">
        <f t="shared" si="7"/>
        <v>0</v>
      </c>
      <c r="I292" s="28">
        <f t="shared" si="8"/>
        <v>0</v>
      </c>
      <c r="J292" s="29"/>
    </row>
    <row r="293" ht="14.25" customHeight="1">
      <c r="A293" s="25">
        <v>12.0</v>
      </c>
      <c r="B293" s="26">
        <v>8.0</v>
      </c>
      <c r="C293" s="27">
        <v>39.0328603592576</v>
      </c>
      <c r="D293" s="27">
        <v>-94.5801053914727</v>
      </c>
      <c r="E293" s="26" t="s">
        <v>18</v>
      </c>
      <c r="F293" s="26"/>
      <c r="G293" s="26"/>
      <c r="H293" s="28">
        <f t="shared" si="7"/>
        <v>0</v>
      </c>
      <c r="I293" s="28">
        <f t="shared" si="8"/>
        <v>0</v>
      </c>
      <c r="J293" s="29"/>
    </row>
    <row r="294" ht="14.25" customHeight="1">
      <c r="A294" s="25">
        <v>12.0</v>
      </c>
      <c r="B294" s="26">
        <v>9.0</v>
      </c>
      <c r="C294" s="27">
        <v>39.0328603591115</v>
      </c>
      <c r="D294" s="27">
        <v>-94.5799203589823</v>
      </c>
      <c r="E294" s="26" t="s">
        <v>18</v>
      </c>
      <c r="F294" s="26"/>
      <c r="G294" s="26"/>
      <c r="H294" s="28">
        <f t="shared" si="7"/>
        <v>0</v>
      </c>
      <c r="I294" s="28">
        <f t="shared" si="8"/>
        <v>0</v>
      </c>
      <c r="J294" s="29"/>
    </row>
    <row r="295" ht="14.25" customHeight="1">
      <c r="A295" s="25">
        <v>12.0</v>
      </c>
      <c r="B295" s="26">
        <v>10.0</v>
      </c>
      <c r="C295" s="27">
        <v>39.0328603589653</v>
      </c>
      <c r="D295" s="27">
        <v>-94.5797353264919</v>
      </c>
      <c r="E295" s="26" t="s">
        <v>18</v>
      </c>
      <c r="F295" s="26"/>
      <c r="G295" s="26"/>
      <c r="H295" s="28">
        <f t="shared" si="7"/>
        <v>0</v>
      </c>
      <c r="I295" s="28">
        <f t="shared" si="8"/>
        <v>0</v>
      </c>
      <c r="J295" s="29"/>
    </row>
    <row r="296" ht="14.25" customHeight="1">
      <c r="A296" s="25">
        <v>12.0</v>
      </c>
      <c r="B296" s="26">
        <v>11.0</v>
      </c>
      <c r="C296" s="27">
        <v>39.0328603588191</v>
      </c>
      <c r="D296" s="27">
        <v>-94.5795502940015</v>
      </c>
      <c r="E296" s="26" t="s">
        <v>18</v>
      </c>
      <c r="F296" s="26"/>
      <c r="G296" s="26"/>
      <c r="H296" s="28">
        <f t="shared" si="7"/>
        <v>0</v>
      </c>
      <c r="I296" s="28">
        <f t="shared" si="8"/>
        <v>0</v>
      </c>
      <c r="J296" s="29"/>
    </row>
    <row r="297" ht="14.25" customHeight="1">
      <c r="A297" s="25">
        <v>12.0</v>
      </c>
      <c r="B297" s="26">
        <v>12.0</v>
      </c>
      <c r="C297" s="27">
        <v>39.032860358673</v>
      </c>
      <c r="D297" s="27">
        <v>-94.5793652615111</v>
      </c>
      <c r="E297" s="26" t="s">
        <v>18</v>
      </c>
      <c r="F297" s="26"/>
      <c r="G297" s="26"/>
      <c r="H297" s="28">
        <f t="shared" si="7"/>
        <v>0</v>
      </c>
      <c r="I297" s="28">
        <f t="shared" si="8"/>
        <v>0</v>
      </c>
      <c r="J297" s="29"/>
    </row>
    <row r="298" ht="14.25" customHeight="1">
      <c r="A298" s="25">
        <v>12.0</v>
      </c>
      <c r="B298" s="26">
        <v>13.0</v>
      </c>
      <c r="C298" s="27">
        <v>39.0328603585268</v>
      </c>
      <c r="D298" s="27">
        <v>-94.5791802290207</v>
      </c>
      <c r="E298" s="26" t="s">
        <v>19</v>
      </c>
      <c r="F298" s="26"/>
      <c r="G298" s="26"/>
      <c r="H298" s="28">
        <f t="shared" si="7"/>
        <v>0</v>
      </c>
      <c r="I298" s="28">
        <f t="shared" si="8"/>
        <v>0</v>
      </c>
      <c r="J298" s="29"/>
    </row>
    <row r="299" ht="14.25" customHeight="1">
      <c r="A299" s="25">
        <v>12.0</v>
      </c>
      <c r="B299" s="26">
        <v>14.0</v>
      </c>
      <c r="C299" s="27">
        <v>39.0328603583806</v>
      </c>
      <c r="D299" s="27">
        <v>-94.5789951965304</v>
      </c>
      <c r="E299" s="26" t="s">
        <v>19</v>
      </c>
      <c r="F299" s="26"/>
      <c r="G299" s="26"/>
      <c r="H299" s="28">
        <f t="shared" si="7"/>
        <v>0</v>
      </c>
      <c r="I299" s="28">
        <f t="shared" si="8"/>
        <v>0</v>
      </c>
      <c r="J299" s="29"/>
    </row>
    <row r="300" ht="14.25" customHeight="1">
      <c r="A300" s="25">
        <v>12.0</v>
      </c>
      <c r="B300" s="26">
        <v>15.0</v>
      </c>
      <c r="C300" s="27">
        <v>39.0328603582345</v>
      </c>
      <c r="D300" s="27">
        <v>-94.57881016404</v>
      </c>
      <c r="E300" s="26" t="s">
        <v>19</v>
      </c>
      <c r="F300" s="26"/>
      <c r="G300" s="26"/>
      <c r="H300" s="28">
        <f t="shared" si="7"/>
        <v>0</v>
      </c>
      <c r="I300" s="28">
        <f t="shared" si="8"/>
        <v>0</v>
      </c>
      <c r="J300" s="29"/>
    </row>
    <row r="301" ht="14.25" customHeight="1">
      <c r="A301" s="25">
        <v>12.0</v>
      </c>
      <c r="B301" s="26">
        <v>16.0</v>
      </c>
      <c r="C301" s="27">
        <v>39.0328603580883</v>
      </c>
      <c r="D301" s="27">
        <v>-94.5786251315496</v>
      </c>
      <c r="E301" s="26" t="s">
        <v>19</v>
      </c>
      <c r="F301" s="26"/>
      <c r="G301" s="26"/>
      <c r="H301" s="28">
        <f t="shared" si="7"/>
        <v>0</v>
      </c>
      <c r="I301" s="28">
        <f t="shared" si="8"/>
        <v>0</v>
      </c>
      <c r="J301" s="29"/>
    </row>
    <row r="302" ht="14.25" customHeight="1">
      <c r="A302" s="25">
        <v>12.0</v>
      </c>
      <c r="B302" s="26">
        <v>17.0</v>
      </c>
      <c r="C302" s="27">
        <v>39.0328603579421</v>
      </c>
      <c r="D302" s="27">
        <v>-94.5784400990592</v>
      </c>
      <c r="E302" s="26" t="s">
        <v>19</v>
      </c>
      <c r="F302" s="26"/>
      <c r="G302" s="26"/>
      <c r="H302" s="28">
        <f t="shared" si="7"/>
        <v>0</v>
      </c>
      <c r="I302" s="28">
        <f t="shared" si="8"/>
        <v>0</v>
      </c>
      <c r="J302" s="29"/>
    </row>
    <row r="303" ht="14.25" customHeight="1">
      <c r="A303" s="25">
        <v>12.0</v>
      </c>
      <c r="B303" s="26">
        <v>18.0</v>
      </c>
      <c r="C303" s="27">
        <v>39.032860357796</v>
      </c>
      <c r="D303" s="27">
        <v>-94.5782550665688</v>
      </c>
      <c r="E303" s="26" t="s">
        <v>19</v>
      </c>
      <c r="F303" s="26"/>
      <c r="G303" s="26"/>
      <c r="H303" s="28">
        <f t="shared" si="7"/>
        <v>0</v>
      </c>
      <c r="I303" s="28">
        <f t="shared" si="8"/>
        <v>0</v>
      </c>
      <c r="J303" s="29"/>
    </row>
    <row r="304" ht="14.25" customHeight="1">
      <c r="A304" s="25">
        <v>12.0</v>
      </c>
      <c r="B304" s="26">
        <v>19.0</v>
      </c>
      <c r="C304" s="27">
        <v>39.0328603576498</v>
      </c>
      <c r="D304" s="27">
        <v>-94.5780700340785</v>
      </c>
      <c r="E304" s="26" t="s">
        <v>19</v>
      </c>
      <c r="F304" s="26"/>
      <c r="G304" s="26"/>
      <c r="H304" s="28">
        <f t="shared" si="7"/>
        <v>0</v>
      </c>
      <c r="I304" s="28">
        <f t="shared" si="8"/>
        <v>0</v>
      </c>
      <c r="J304" s="29"/>
    </row>
    <row r="305" ht="14.25" customHeight="1">
      <c r="A305" s="25">
        <v>12.0</v>
      </c>
      <c r="B305" s="26">
        <v>20.0</v>
      </c>
      <c r="C305" s="27">
        <v>39.0328603575037</v>
      </c>
      <c r="D305" s="27">
        <v>-94.5778850015881</v>
      </c>
      <c r="E305" s="26" t="s">
        <v>19</v>
      </c>
      <c r="F305" s="26"/>
      <c r="G305" s="26"/>
      <c r="H305" s="28">
        <f t="shared" si="7"/>
        <v>0</v>
      </c>
      <c r="I305" s="28">
        <f t="shared" si="8"/>
        <v>0</v>
      </c>
      <c r="J305" s="29"/>
    </row>
    <row r="306" ht="14.25" customHeight="1">
      <c r="A306" s="25">
        <v>12.0</v>
      </c>
      <c r="B306" s="26">
        <v>21.0</v>
      </c>
      <c r="C306" s="27">
        <v>39.0328603573575</v>
      </c>
      <c r="D306" s="27">
        <v>-94.5776999690977</v>
      </c>
      <c r="E306" s="26" t="s">
        <v>19</v>
      </c>
      <c r="F306" s="26"/>
      <c r="G306" s="26"/>
      <c r="H306" s="28">
        <f t="shared" si="7"/>
        <v>0</v>
      </c>
      <c r="I306" s="28">
        <f t="shared" si="8"/>
        <v>0</v>
      </c>
      <c r="J306" s="29"/>
    </row>
    <row r="307" ht="14.25" customHeight="1">
      <c r="A307" s="25">
        <v>12.0</v>
      </c>
      <c r="B307" s="26">
        <v>22.0</v>
      </c>
      <c r="C307" s="27">
        <v>39.0328603572114</v>
      </c>
      <c r="D307" s="27">
        <v>-94.5775149366073</v>
      </c>
      <c r="E307" s="26" t="s">
        <v>19</v>
      </c>
      <c r="F307" s="26"/>
      <c r="G307" s="26"/>
      <c r="H307" s="28">
        <f t="shared" si="7"/>
        <v>0</v>
      </c>
      <c r="I307" s="28">
        <f t="shared" si="8"/>
        <v>0</v>
      </c>
      <c r="J307" s="29"/>
    </row>
    <row r="308" ht="14.25" customHeight="1">
      <c r="A308" s="25">
        <v>12.0</v>
      </c>
      <c r="B308" s="26">
        <v>23.0</v>
      </c>
      <c r="C308" s="27">
        <v>39.0328603570652</v>
      </c>
      <c r="D308" s="27">
        <v>-94.577329904117</v>
      </c>
      <c r="E308" s="26" t="s">
        <v>19</v>
      </c>
      <c r="F308" s="26"/>
      <c r="G308" s="26"/>
      <c r="H308" s="28">
        <f t="shared" si="7"/>
        <v>0</v>
      </c>
      <c r="I308" s="28">
        <f t="shared" si="8"/>
        <v>0</v>
      </c>
      <c r="J308" s="29"/>
    </row>
    <row r="309" ht="14.25" customHeight="1">
      <c r="A309" s="25">
        <v>12.0</v>
      </c>
      <c r="B309" s="26">
        <v>24.0</v>
      </c>
      <c r="C309" s="27">
        <v>39.032860356919</v>
      </c>
      <c r="D309" s="27">
        <v>-94.5771448716266</v>
      </c>
      <c r="E309" s="26" t="s">
        <v>19</v>
      </c>
      <c r="F309" s="26"/>
      <c r="G309" s="26"/>
      <c r="H309" s="28">
        <f t="shared" si="7"/>
        <v>0</v>
      </c>
      <c r="I309" s="28">
        <f t="shared" si="8"/>
        <v>0</v>
      </c>
      <c r="J309" s="29"/>
    </row>
    <row r="310" ht="14.25" customHeight="1">
      <c r="A310" s="25">
        <v>13.0</v>
      </c>
      <c r="B310" s="26">
        <v>1.0</v>
      </c>
      <c r="C310" s="27">
        <v>39.0327166298353</v>
      </c>
      <c r="D310" s="27">
        <v>-94.5814006260562</v>
      </c>
      <c r="E310" s="26" t="s">
        <v>20</v>
      </c>
      <c r="F310" s="26" t="s">
        <v>34</v>
      </c>
      <c r="G310" s="26"/>
      <c r="H310" s="28">
        <f t="shared" si="7"/>
        <v>48</v>
      </c>
      <c r="I310" s="28">
        <f t="shared" si="8"/>
        <v>0</v>
      </c>
      <c r="J310" s="29"/>
    </row>
    <row r="311" ht="14.25" customHeight="1">
      <c r="A311" s="25">
        <v>13.0</v>
      </c>
      <c r="B311" s="26">
        <v>2.0</v>
      </c>
      <c r="C311" s="27">
        <v>39.0327166296891</v>
      </c>
      <c r="D311" s="27">
        <v>-94.5812155939421</v>
      </c>
      <c r="E311" s="26" t="s">
        <v>20</v>
      </c>
      <c r="F311" s="26" t="s">
        <v>35</v>
      </c>
      <c r="G311" s="26"/>
      <c r="H311" s="28">
        <f t="shared" si="7"/>
        <v>48</v>
      </c>
      <c r="I311" s="28">
        <f t="shared" si="8"/>
        <v>0</v>
      </c>
      <c r="J311" s="29"/>
    </row>
    <row r="312" ht="14.25" customHeight="1">
      <c r="A312" s="25">
        <v>13.0</v>
      </c>
      <c r="B312" s="26">
        <v>3.0</v>
      </c>
      <c r="C312" s="27">
        <v>39.0327166295429</v>
      </c>
      <c r="D312" s="27">
        <v>-94.581030561828</v>
      </c>
      <c r="E312" s="26" t="s">
        <v>20</v>
      </c>
      <c r="F312" s="26"/>
      <c r="G312" s="26"/>
      <c r="H312" s="28">
        <f t="shared" si="7"/>
        <v>0</v>
      </c>
      <c r="I312" s="28">
        <f t="shared" si="8"/>
        <v>0</v>
      </c>
      <c r="J312" s="29"/>
    </row>
    <row r="313" ht="14.25" customHeight="1">
      <c r="A313" s="25">
        <v>13.0</v>
      </c>
      <c r="B313" s="26">
        <v>4.0</v>
      </c>
      <c r="C313" s="27">
        <v>39.0327166293968</v>
      </c>
      <c r="D313" s="27">
        <v>-94.580845529714</v>
      </c>
      <c r="E313" s="26" t="s">
        <v>20</v>
      </c>
      <c r="F313" s="26" t="s">
        <v>34</v>
      </c>
      <c r="G313" s="26"/>
      <c r="H313" s="28">
        <f t="shared" si="7"/>
        <v>48</v>
      </c>
      <c r="I313" s="28">
        <f t="shared" si="8"/>
        <v>0</v>
      </c>
      <c r="J313" s="29"/>
    </row>
    <row r="314" ht="14.25" customHeight="1">
      <c r="A314" s="25">
        <v>13.0</v>
      </c>
      <c r="B314" s="26">
        <v>5.0</v>
      </c>
      <c r="C314" s="27">
        <v>39.0327166292506</v>
      </c>
      <c r="D314" s="27">
        <v>-94.5806604975999</v>
      </c>
      <c r="E314" s="26" t="s">
        <v>20</v>
      </c>
      <c r="F314" s="26" t="s">
        <v>35</v>
      </c>
      <c r="G314" s="26"/>
      <c r="H314" s="28">
        <f t="shared" si="7"/>
        <v>48</v>
      </c>
      <c r="I314" s="28">
        <f t="shared" si="8"/>
        <v>0</v>
      </c>
      <c r="J314" s="29"/>
    </row>
    <row r="315" ht="14.25" customHeight="1">
      <c r="A315" s="25">
        <v>13.0</v>
      </c>
      <c r="B315" s="26">
        <v>6.0</v>
      </c>
      <c r="C315" s="27">
        <v>39.0327166291045</v>
      </c>
      <c r="D315" s="27">
        <v>-94.5804754654858</v>
      </c>
      <c r="E315" s="26" t="s">
        <v>20</v>
      </c>
      <c r="F315" s="26"/>
      <c r="G315" s="26"/>
      <c r="H315" s="28">
        <f t="shared" si="7"/>
        <v>0</v>
      </c>
      <c r="I315" s="28">
        <f t="shared" si="8"/>
        <v>0</v>
      </c>
      <c r="J315" s="29"/>
    </row>
    <row r="316" ht="14.25" customHeight="1">
      <c r="A316" s="25">
        <v>13.0</v>
      </c>
      <c r="B316" s="26">
        <v>7.0</v>
      </c>
      <c r="C316" s="27">
        <v>39.0327166289583</v>
      </c>
      <c r="D316" s="27">
        <v>-94.5802904333717</v>
      </c>
      <c r="E316" s="26" t="s">
        <v>20</v>
      </c>
      <c r="F316" s="26" t="s">
        <v>34</v>
      </c>
      <c r="G316" s="26"/>
      <c r="H316" s="28">
        <f t="shared" si="7"/>
        <v>48</v>
      </c>
      <c r="I316" s="28">
        <f t="shared" si="8"/>
        <v>0</v>
      </c>
      <c r="J316" s="29"/>
    </row>
    <row r="317" ht="14.25" customHeight="1">
      <c r="A317" s="25">
        <v>13.0</v>
      </c>
      <c r="B317" s="26">
        <v>8.0</v>
      </c>
      <c r="C317" s="27">
        <v>39.0327166288121</v>
      </c>
      <c r="D317" s="27">
        <v>-94.5801054012577</v>
      </c>
      <c r="E317" s="26" t="s">
        <v>20</v>
      </c>
      <c r="F317" s="26" t="s">
        <v>35</v>
      </c>
      <c r="G317" s="26"/>
      <c r="H317" s="28">
        <f t="shared" si="7"/>
        <v>48</v>
      </c>
      <c r="I317" s="28">
        <f t="shared" si="8"/>
        <v>0</v>
      </c>
      <c r="J317" s="29"/>
    </row>
    <row r="318" ht="14.25" customHeight="1">
      <c r="A318" s="25">
        <v>13.0</v>
      </c>
      <c r="B318" s="26">
        <v>9.0</v>
      </c>
      <c r="C318" s="27">
        <v>39.032716628666</v>
      </c>
      <c r="D318" s="27">
        <v>-94.5799203691436</v>
      </c>
      <c r="E318" s="26" t="s">
        <v>20</v>
      </c>
      <c r="F318" s="26"/>
      <c r="G318" s="26"/>
      <c r="H318" s="28">
        <f t="shared" si="7"/>
        <v>0</v>
      </c>
      <c r="I318" s="28">
        <f t="shared" si="8"/>
        <v>0</v>
      </c>
      <c r="J318" s="29"/>
    </row>
    <row r="319" ht="14.25" customHeight="1">
      <c r="A319" s="25">
        <v>13.0</v>
      </c>
      <c r="B319" s="26">
        <v>10.0</v>
      </c>
      <c r="C319" s="27">
        <v>39.0327166285198</v>
      </c>
      <c r="D319" s="27">
        <v>-94.5797353370295</v>
      </c>
      <c r="E319" s="26" t="s">
        <v>20</v>
      </c>
      <c r="F319" s="26" t="s">
        <v>34</v>
      </c>
      <c r="G319" s="26"/>
      <c r="H319" s="28">
        <f t="shared" si="7"/>
        <v>48</v>
      </c>
      <c r="I319" s="28">
        <f t="shared" si="8"/>
        <v>0</v>
      </c>
      <c r="J319" s="29"/>
    </row>
    <row r="320" ht="14.25" customHeight="1">
      <c r="A320" s="25">
        <v>13.0</v>
      </c>
      <c r="B320" s="26">
        <v>11.0</v>
      </c>
      <c r="C320" s="27">
        <v>39.0327166283737</v>
      </c>
      <c r="D320" s="27">
        <v>-94.5795503049154</v>
      </c>
      <c r="E320" s="26" t="s">
        <v>20</v>
      </c>
      <c r="F320" s="26" t="s">
        <v>35</v>
      </c>
      <c r="G320" s="26"/>
      <c r="H320" s="28">
        <f t="shared" si="7"/>
        <v>48</v>
      </c>
      <c r="I320" s="28">
        <f t="shared" si="8"/>
        <v>0</v>
      </c>
      <c r="J320" s="29"/>
    </row>
    <row r="321" ht="14.25" customHeight="1">
      <c r="A321" s="25">
        <v>13.0</v>
      </c>
      <c r="B321" s="26">
        <v>12.0</v>
      </c>
      <c r="C321" s="27">
        <v>39.0327166282275</v>
      </c>
      <c r="D321" s="27">
        <v>-94.5793652728014</v>
      </c>
      <c r="E321" s="26" t="s">
        <v>20</v>
      </c>
      <c r="F321" s="26"/>
      <c r="G321" s="26"/>
      <c r="H321" s="28">
        <f t="shared" si="7"/>
        <v>0</v>
      </c>
      <c r="I321" s="28">
        <f t="shared" si="8"/>
        <v>0</v>
      </c>
      <c r="J321" s="29"/>
    </row>
    <row r="322" ht="14.25" customHeight="1">
      <c r="A322" s="25">
        <v>13.0</v>
      </c>
      <c r="B322" s="26">
        <v>13.0</v>
      </c>
      <c r="C322" s="27">
        <v>39.0327166280814</v>
      </c>
      <c r="D322" s="27">
        <v>-94.5791802406873</v>
      </c>
      <c r="E322" s="26" t="s">
        <v>21</v>
      </c>
      <c r="F322" s="26" t="s">
        <v>34</v>
      </c>
      <c r="G322" s="26"/>
      <c r="H322" s="28">
        <f t="shared" si="7"/>
        <v>48</v>
      </c>
      <c r="I322" s="28">
        <f t="shared" si="8"/>
        <v>0</v>
      </c>
      <c r="J322" s="29"/>
    </row>
    <row r="323" ht="14.25" customHeight="1">
      <c r="A323" s="25">
        <v>13.0</v>
      </c>
      <c r="B323" s="26">
        <v>14.0</v>
      </c>
      <c r="C323" s="27">
        <v>39.0327166279352</v>
      </c>
      <c r="D323" s="27">
        <v>-94.5789952085732</v>
      </c>
      <c r="E323" s="26" t="s">
        <v>21</v>
      </c>
      <c r="F323" s="26" t="s">
        <v>35</v>
      </c>
      <c r="G323" s="26"/>
      <c r="H323" s="28">
        <f t="shared" si="7"/>
        <v>48</v>
      </c>
      <c r="I323" s="28">
        <f t="shared" si="8"/>
        <v>0</v>
      </c>
      <c r="J323" s="29"/>
    </row>
    <row r="324" ht="14.25" customHeight="1">
      <c r="A324" s="25">
        <v>13.0</v>
      </c>
      <c r="B324" s="26">
        <v>15.0</v>
      </c>
      <c r="C324" s="27">
        <v>39.0327166277891</v>
      </c>
      <c r="D324" s="27">
        <v>-94.5788101764591</v>
      </c>
      <c r="E324" s="26" t="s">
        <v>21</v>
      </c>
      <c r="F324" s="26"/>
      <c r="G324" s="26"/>
      <c r="H324" s="28">
        <f t="shared" si="7"/>
        <v>0</v>
      </c>
      <c r="I324" s="28">
        <f t="shared" si="8"/>
        <v>0</v>
      </c>
      <c r="J324" s="29"/>
    </row>
    <row r="325" ht="14.25" customHeight="1">
      <c r="A325" s="25">
        <v>13.0</v>
      </c>
      <c r="B325" s="26">
        <v>16.0</v>
      </c>
      <c r="C325" s="27">
        <v>39.0327166276429</v>
      </c>
      <c r="D325" s="27">
        <v>-94.5786251443451</v>
      </c>
      <c r="E325" s="26" t="s">
        <v>21</v>
      </c>
      <c r="F325" s="26" t="s">
        <v>34</v>
      </c>
      <c r="G325" s="26"/>
      <c r="H325" s="28">
        <f t="shared" si="7"/>
        <v>48</v>
      </c>
      <c r="I325" s="28">
        <f t="shared" si="8"/>
        <v>0</v>
      </c>
      <c r="J325" s="29"/>
    </row>
    <row r="326" ht="14.25" customHeight="1">
      <c r="A326" s="25">
        <v>13.0</v>
      </c>
      <c r="B326" s="26">
        <v>17.0</v>
      </c>
      <c r="C326" s="27">
        <v>39.0327166274967</v>
      </c>
      <c r="D326" s="27">
        <v>-94.578440112231</v>
      </c>
      <c r="E326" s="26" t="s">
        <v>21</v>
      </c>
      <c r="F326" s="26" t="s">
        <v>35</v>
      </c>
      <c r="G326" s="26"/>
      <c r="H326" s="28">
        <f t="shared" si="7"/>
        <v>48</v>
      </c>
      <c r="I326" s="28">
        <f t="shared" si="8"/>
        <v>0</v>
      </c>
      <c r="J326" s="29"/>
    </row>
    <row r="327" ht="14.25" customHeight="1">
      <c r="A327" s="25">
        <v>13.0</v>
      </c>
      <c r="B327" s="26">
        <v>18.0</v>
      </c>
      <c r="C327" s="27">
        <v>39.0327166273506</v>
      </c>
      <c r="D327" s="27">
        <v>-94.5782550801169</v>
      </c>
      <c r="E327" s="26" t="s">
        <v>21</v>
      </c>
      <c r="F327" s="26"/>
      <c r="G327" s="26"/>
      <c r="H327" s="28">
        <f t="shared" si="7"/>
        <v>0</v>
      </c>
      <c r="I327" s="28">
        <f t="shared" si="8"/>
        <v>0</v>
      </c>
      <c r="J327" s="29"/>
    </row>
    <row r="328" ht="14.25" customHeight="1">
      <c r="A328" s="25">
        <v>13.0</v>
      </c>
      <c r="B328" s="26">
        <v>19.0</v>
      </c>
      <c r="C328" s="27">
        <v>39.0327166272044</v>
      </c>
      <c r="D328" s="27">
        <v>-94.5780700480028</v>
      </c>
      <c r="E328" s="26" t="s">
        <v>21</v>
      </c>
      <c r="F328" s="26" t="s">
        <v>34</v>
      </c>
      <c r="G328" s="26"/>
      <c r="H328" s="28">
        <f t="shared" si="7"/>
        <v>48</v>
      </c>
      <c r="I328" s="28">
        <f t="shared" si="8"/>
        <v>0</v>
      </c>
      <c r="J328" s="29"/>
    </row>
    <row r="329" ht="14.25" customHeight="1">
      <c r="A329" s="25">
        <v>13.0</v>
      </c>
      <c r="B329" s="26">
        <v>20.0</v>
      </c>
      <c r="C329" s="27">
        <v>39.0327166270583</v>
      </c>
      <c r="D329" s="27">
        <v>-94.5778850158888</v>
      </c>
      <c r="E329" s="26" t="s">
        <v>21</v>
      </c>
      <c r="F329" s="26" t="s">
        <v>35</v>
      </c>
      <c r="G329" s="26"/>
      <c r="H329" s="28">
        <f t="shared" si="7"/>
        <v>48</v>
      </c>
      <c r="I329" s="28">
        <f t="shared" si="8"/>
        <v>0</v>
      </c>
      <c r="J329" s="29"/>
    </row>
    <row r="330" ht="14.25" customHeight="1">
      <c r="A330" s="25">
        <v>13.0</v>
      </c>
      <c r="B330" s="26">
        <v>21.0</v>
      </c>
      <c r="C330" s="27">
        <v>39.0327166269121</v>
      </c>
      <c r="D330" s="27">
        <v>-94.5776999837746</v>
      </c>
      <c r="E330" s="26" t="s">
        <v>21</v>
      </c>
      <c r="F330" s="26"/>
      <c r="G330" s="26"/>
      <c r="H330" s="28">
        <f t="shared" si="7"/>
        <v>0</v>
      </c>
      <c r="I330" s="28">
        <f t="shared" si="8"/>
        <v>0</v>
      </c>
      <c r="J330" s="29"/>
    </row>
    <row r="331" ht="14.25" customHeight="1">
      <c r="A331" s="25">
        <v>13.0</v>
      </c>
      <c r="B331" s="26">
        <v>22.0</v>
      </c>
      <c r="C331" s="27">
        <v>39.0327166267659</v>
      </c>
      <c r="D331" s="27">
        <v>-94.5775149516605</v>
      </c>
      <c r="E331" s="26" t="s">
        <v>21</v>
      </c>
      <c r="F331" s="26" t="s">
        <v>34</v>
      </c>
      <c r="G331" s="26"/>
      <c r="H331" s="28">
        <f t="shared" si="7"/>
        <v>48</v>
      </c>
      <c r="I331" s="28">
        <f t="shared" si="8"/>
        <v>0</v>
      </c>
      <c r="J331" s="29"/>
    </row>
    <row r="332" ht="14.25" customHeight="1">
      <c r="A332" s="25">
        <v>13.0</v>
      </c>
      <c r="B332" s="26">
        <v>23.0</v>
      </c>
      <c r="C332" s="27">
        <v>39.0327166266198</v>
      </c>
      <c r="D332" s="27">
        <v>-94.5773299195465</v>
      </c>
      <c r="E332" s="26" t="s">
        <v>21</v>
      </c>
      <c r="F332" s="26" t="s">
        <v>35</v>
      </c>
      <c r="G332" s="26"/>
      <c r="H332" s="28">
        <f t="shared" si="7"/>
        <v>48</v>
      </c>
      <c r="I332" s="28">
        <f t="shared" si="8"/>
        <v>0</v>
      </c>
      <c r="J332" s="29"/>
    </row>
    <row r="333" ht="14.25" customHeight="1">
      <c r="A333" s="25">
        <v>13.0</v>
      </c>
      <c r="B333" s="26">
        <v>24.0</v>
      </c>
      <c r="C333" s="27">
        <v>39.0327166264736</v>
      </c>
      <c r="D333" s="27">
        <v>-94.5771448874324</v>
      </c>
      <c r="E333" s="26" t="s">
        <v>21</v>
      </c>
      <c r="F333" s="26"/>
      <c r="G333" s="26"/>
      <c r="H333" s="28">
        <f t="shared" si="7"/>
        <v>0</v>
      </c>
      <c r="I333" s="28">
        <f t="shared" si="8"/>
        <v>0</v>
      </c>
      <c r="J333" s="29"/>
    </row>
    <row r="334" ht="14.25" customHeight="1">
      <c r="A334" s="25">
        <v>14.0</v>
      </c>
      <c r="B334" s="26">
        <v>1.0</v>
      </c>
      <c r="C334" s="27">
        <v>39.0325728993898</v>
      </c>
      <c r="D334" s="27">
        <v>-94.5814006332059</v>
      </c>
      <c r="E334" s="26" t="s">
        <v>20</v>
      </c>
      <c r="F334" s="26"/>
      <c r="G334" s="26"/>
      <c r="H334" s="28">
        <f t="shared" si="7"/>
        <v>0</v>
      </c>
      <c r="I334" s="28">
        <f t="shared" si="8"/>
        <v>0</v>
      </c>
      <c r="J334" s="29"/>
    </row>
    <row r="335" ht="14.25" customHeight="1">
      <c r="A335" s="25">
        <v>14.0</v>
      </c>
      <c r="B335" s="26">
        <v>2.0</v>
      </c>
      <c r="C335" s="27">
        <v>39.0325728992437</v>
      </c>
      <c r="D335" s="27">
        <v>-94.5812156014682</v>
      </c>
      <c r="E335" s="26" t="s">
        <v>20</v>
      </c>
      <c r="F335" s="26"/>
      <c r="G335" s="26"/>
      <c r="H335" s="28">
        <f t="shared" si="7"/>
        <v>0</v>
      </c>
      <c r="I335" s="28">
        <f t="shared" si="8"/>
        <v>0</v>
      </c>
      <c r="J335" s="29"/>
    </row>
    <row r="336" ht="14.25" customHeight="1">
      <c r="A336" s="25">
        <v>14.0</v>
      </c>
      <c r="B336" s="26">
        <v>3.0</v>
      </c>
      <c r="C336" s="27">
        <v>39.0325728990975</v>
      </c>
      <c r="D336" s="27">
        <v>-94.5810305697304</v>
      </c>
      <c r="E336" s="26" t="s">
        <v>20</v>
      </c>
      <c r="F336" s="26"/>
      <c r="G336" s="26"/>
      <c r="H336" s="28">
        <f t="shared" si="7"/>
        <v>0</v>
      </c>
      <c r="I336" s="28">
        <f t="shared" si="8"/>
        <v>0</v>
      </c>
      <c r="J336" s="29"/>
    </row>
    <row r="337" ht="14.25" customHeight="1">
      <c r="A337" s="25">
        <v>14.0</v>
      </c>
      <c r="B337" s="26">
        <v>4.0</v>
      </c>
      <c r="C337" s="27">
        <v>39.0325728989514</v>
      </c>
      <c r="D337" s="27">
        <v>-94.5808455379926</v>
      </c>
      <c r="E337" s="26" t="s">
        <v>20</v>
      </c>
      <c r="F337" s="26"/>
      <c r="G337" s="26"/>
      <c r="H337" s="28">
        <f t="shared" si="7"/>
        <v>0</v>
      </c>
      <c r="I337" s="28">
        <f t="shared" si="8"/>
        <v>0</v>
      </c>
      <c r="J337" s="29"/>
    </row>
    <row r="338" ht="14.25" customHeight="1">
      <c r="A338" s="25">
        <v>14.0</v>
      </c>
      <c r="B338" s="26">
        <v>5.0</v>
      </c>
      <c r="C338" s="27">
        <v>39.0325728988052</v>
      </c>
      <c r="D338" s="27">
        <v>-94.5806605062549</v>
      </c>
      <c r="E338" s="26" t="s">
        <v>20</v>
      </c>
      <c r="F338" s="26"/>
      <c r="G338" s="26"/>
      <c r="H338" s="28">
        <f t="shared" si="7"/>
        <v>0</v>
      </c>
      <c r="I338" s="28">
        <f t="shared" si="8"/>
        <v>0</v>
      </c>
      <c r="J338" s="29"/>
    </row>
    <row r="339" ht="14.25" customHeight="1">
      <c r="A339" s="25">
        <v>14.0</v>
      </c>
      <c r="B339" s="26">
        <v>6.0</v>
      </c>
      <c r="C339" s="27">
        <v>39.0325728986591</v>
      </c>
      <c r="D339" s="27">
        <v>-94.5804754745171</v>
      </c>
      <c r="E339" s="26" t="s">
        <v>20</v>
      </c>
      <c r="F339" s="26"/>
      <c r="G339" s="26"/>
      <c r="H339" s="28">
        <f t="shared" si="7"/>
        <v>0</v>
      </c>
      <c r="I339" s="28">
        <f t="shared" si="8"/>
        <v>0</v>
      </c>
      <c r="J339" s="29"/>
    </row>
    <row r="340" ht="14.25" customHeight="1">
      <c r="A340" s="25">
        <v>14.0</v>
      </c>
      <c r="B340" s="26">
        <v>7.0</v>
      </c>
      <c r="C340" s="27">
        <v>39.0325728985129</v>
      </c>
      <c r="D340" s="27">
        <v>-94.5802904427793</v>
      </c>
      <c r="E340" s="26" t="s">
        <v>20</v>
      </c>
      <c r="F340" s="26"/>
      <c r="G340" s="26"/>
      <c r="H340" s="28">
        <f t="shared" si="7"/>
        <v>0</v>
      </c>
      <c r="I340" s="28">
        <f t="shared" si="8"/>
        <v>0</v>
      </c>
      <c r="J340" s="29"/>
    </row>
    <row r="341" ht="14.25" customHeight="1">
      <c r="A341" s="25">
        <v>14.0</v>
      </c>
      <c r="B341" s="26">
        <v>8.0</v>
      </c>
      <c r="C341" s="27">
        <v>39.0325728983667</v>
      </c>
      <c r="D341" s="27">
        <v>-94.5801054110415</v>
      </c>
      <c r="E341" s="26" t="s">
        <v>20</v>
      </c>
      <c r="F341" s="26"/>
      <c r="G341" s="26"/>
      <c r="H341" s="28">
        <f t="shared" si="7"/>
        <v>0</v>
      </c>
      <c r="I341" s="28">
        <f t="shared" si="8"/>
        <v>0</v>
      </c>
      <c r="J341" s="29"/>
    </row>
    <row r="342" ht="14.25" customHeight="1">
      <c r="A342" s="25">
        <v>14.0</v>
      </c>
      <c r="B342" s="26">
        <v>9.0</v>
      </c>
      <c r="C342" s="27">
        <v>39.0325728982206</v>
      </c>
      <c r="D342" s="27">
        <v>-94.5799203793038</v>
      </c>
      <c r="E342" s="26" t="s">
        <v>20</v>
      </c>
      <c r="F342" s="26"/>
      <c r="G342" s="26"/>
      <c r="H342" s="28">
        <f t="shared" si="7"/>
        <v>0</v>
      </c>
      <c r="I342" s="28">
        <f t="shared" si="8"/>
        <v>0</v>
      </c>
      <c r="J342" s="29"/>
    </row>
    <row r="343" ht="14.25" customHeight="1">
      <c r="A343" s="25">
        <v>14.0</v>
      </c>
      <c r="B343" s="26">
        <v>10.0</v>
      </c>
      <c r="C343" s="27">
        <v>39.0325728980744</v>
      </c>
      <c r="D343" s="27">
        <v>-94.579735347566</v>
      </c>
      <c r="E343" s="26" t="s">
        <v>20</v>
      </c>
      <c r="F343" s="26"/>
      <c r="G343" s="26"/>
      <c r="H343" s="28">
        <f t="shared" si="7"/>
        <v>0</v>
      </c>
      <c r="I343" s="28">
        <f t="shared" si="8"/>
        <v>0</v>
      </c>
      <c r="J343" s="29"/>
    </row>
    <row r="344" ht="14.25" customHeight="1">
      <c r="A344" s="25">
        <v>14.0</v>
      </c>
      <c r="B344" s="26">
        <v>11.0</v>
      </c>
      <c r="C344" s="27">
        <v>39.0325728979283</v>
      </c>
      <c r="D344" s="27">
        <v>-94.5795503158282</v>
      </c>
      <c r="E344" s="26" t="s">
        <v>20</v>
      </c>
      <c r="F344" s="26"/>
      <c r="G344" s="26"/>
      <c r="H344" s="28">
        <f t="shared" si="7"/>
        <v>0</v>
      </c>
      <c r="I344" s="28">
        <f t="shared" si="8"/>
        <v>0</v>
      </c>
      <c r="J344" s="29"/>
    </row>
    <row r="345" ht="14.25" customHeight="1">
      <c r="A345" s="25">
        <v>14.0</v>
      </c>
      <c r="B345" s="26">
        <v>12.0</v>
      </c>
      <c r="C345" s="27">
        <v>39.0325728977821</v>
      </c>
      <c r="D345" s="27">
        <v>-94.5793652840905</v>
      </c>
      <c r="E345" s="26" t="s">
        <v>20</v>
      </c>
      <c r="F345" s="26"/>
      <c r="G345" s="26"/>
      <c r="H345" s="28">
        <f t="shared" si="7"/>
        <v>0</v>
      </c>
      <c r="I345" s="28">
        <f t="shared" si="8"/>
        <v>0</v>
      </c>
      <c r="J345" s="29"/>
    </row>
    <row r="346" ht="14.25" customHeight="1">
      <c r="A346" s="25">
        <v>14.0</v>
      </c>
      <c r="B346" s="26">
        <v>13.0</v>
      </c>
      <c r="C346" s="27">
        <v>39.0325728976359</v>
      </c>
      <c r="D346" s="27">
        <v>-94.5791802523527</v>
      </c>
      <c r="E346" s="26" t="s">
        <v>21</v>
      </c>
      <c r="F346" s="26"/>
      <c r="G346" s="26"/>
      <c r="H346" s="28">
        <f t="shared" si="7"/>
        <v>0</v>
      </c>
      <c r="I346" s="28">
        <f t="shared" si="8"/>
        <v>0</v>
      </c>
      <c r="J346" s="29"/>
    </row>
    <row r="347" ht="14.25" customHeight="1">
      <c r="A347" s="25">
        <v>14.0</v>
      </c>
      <c r="B347" s="26">
        <v>14.0</v>
      </c>
      <c r="C347" s="27">
        <v>39.0325728974898</v>
      </c>
      <c r="D347" s="27">
        <v>-94.5789952206149</v>
      </c>
      <c r="E347" s="26" t="s">
        <v>21</v>
      </c>
      <c r="F347" s="26"/>
      <c r="G347" s="26"/>
      <c r="H347" s="28">
        <f t="shared" si="7"/>
        <v>0</v>
      </c>
      <c r="I347" s="28">
        <f t="shared" si="8"/>
        <v>0</v>
      </c>
      <c r="J347" s="29"/>
    </row>
    <row r="348" ht="14.25" customHeight="1">
      <c r="A348" s="25">
        <v>14.0</v>
      </c>
      <c r="B348" s="26">
        <v>15.0</v>
      </c>
      <c r="C348" s="27">
        <v>39.0325728973436</v>
      </c>
      <c r="D348" s="27">
        <v>-94.5788101888771</v>
      </c>
      <c r="E348" s="26" t="s">
        <v>21</v>
      </c>
      <c r="F348" s="26"/>
      <c r="G348" s="26"/>
      <c r="H348" s="28">
        <f t="shared" si="7"/>
        <v>0</v>
      </c>
      <c r="I348" s="28">
        <f t="shared" si="8"/>
        <v>0</v>
      </c>
      <c r="J348" s="29"/>
    </row>
    <row r="349" ht="14.25" customHeight="1">
      <c r="A349" s="25">
        <v>14.0</v>
      </c>
      <c r="B349" s="26">
        <v>16.0</v>
      </c>
      <c r="C349" s="27">
        <v>39.0325728971975</v>
      </c>
      <c r="D349" s="27">
        <v>-94.5786251571394</v>
      </c>
      <c r="E349" s="26" t="s">
        <v>21</v>
      </c>
      <c r="F349" s="26"/>
      <c r="G349" s="26"/>
      <c r="H349" s="28">
        <f t="shared" si="7"/>
        <v>0</v>
      </c>
      <c r="I349" s="28">
        <f t="shared" si="8"/>
        <v>0</v>
      </c>
      <c r="J349" s="29"/>
    </row>
    <row r="350" ht="14.25" customHeight="1">
      <c r="A350" s="25">
        <v>14.0</v>
      </c>
      <c r="B350" s="26">
        <v>17.0</v>
      </c>
      <c r="C350" s="27">
        <v>39.0325728970513</v>
      </c>
      <c r="D350" s="27">
        <v>-94.5784401254016</v>
      </c>
      <c r="E350" s="26" t="s">
        <v>21</v>
      </c>
      <c r="F350" s="26"/>
      <c r="G350" s="26"/>
      <c r="H350" s="28">
        <f t="shared" si="7"/>
        <v>0</v>
      </c>
      <c r="I350" s="28">
        <f t="shared" si="8"/>
        <v>0</v>
      </c>
      <c r="J350" s="29"/>
    </row>
    <row r="351" ht="14.25" customHeight="1">
      <c r="A351" s="25">
        <v>14.0</v>
      </c>
      <c r="B351" s="26">
        <v>18.0</v>
      </c>
      <c r="C351" s="27">
        <v>39.0325728969051</v>
      </c>
      <c r="D351" s="27">
        <v>-94.5782550936638</v>
      </c>
      <c r="E351" s="26" t="s">
        <v>21</v>
      </c>
      <c r="F351" s="26"/>
      <c r="G351" s="26"/>
      <c r="H351" s="28">
        <f t="shared" si="7"/>
        <v>0</v>
      </c>
      <c r="I351" s="28">
        <f t="shared" si="8"/>
        <v>0</v>
      </c>
      <c r="J351" s="29"/>
    </row>
    <row r="352" ht="14.25" customHeight="1">
      <c r="A352" s="25">
        <v>14.0</v>
      </c>
      <c r="B352" s="26">
        <v>19.0</v>
      </c>
      <c r="C352" s="27">
        <v>39.032572896759</v>
      </c>
      <c r="D352" s="27">
        <v>-94.5780700619261</v>
      </c>
      <c r="E352" s="26" t="s">
        <v>21</v>
      </c>
      <c r="F352" s="26"/>
      <c r="G352" s="26"/>
      <c r="H352" s="28">
        <f t="shared" si="7"/>
        <v>0</v>
      </c>
      <c r="I352" s="28">
        <f t="shared" si="8"/>
        <v>0</v>
      </c>
      <c r="J352" s="29"/>
    </row>
    <row r="353" ht="14.25" customHeight="1">
      <c r="A353" s="25">
        <v>14.0</v>
      </c>
      <c r="B353" s="26">
        <v>20.0</v>
      </c>
      <c r="C353" s="27">
        <v>39.0325728966128</v>
      </c>
      <c r="D353" s="27">
        <v>-94.5778850301883</v>
      </c>
      <c r="E353" s="26" t="s">
        <v>21</v>
      </c>
      <c r="F353" s="26"/>
      <c r="G353" s="26"/>
      <c r="H353" s="28">
        <f t="shared" si="7"/>
        <v>0</v>
      </c>
      <c r="I353" s="28">
        <f t="shared" si="8"/>
        <v>0</v>
      </c>
      <c r="J353" s="29"/>
    </row>
    <row r="354" ht="14.25" customHeight="1">
      <c r="A354" s="25">
        <v>14.0</v>
      </c>
      <c r="B354" s="26">
        <v>21.0</v>
      </c>
      <c r="C354" s="27">
        <v>39.0325728964667</v>
      </c>
      <c r="D354" s="27">
        <v>-94.5776999984506</v>
      </c>
      <c r="E354" s="26" t="s">
        <v>21</v>
      </c>
      <c r="F354" s="26"/>
      <c r="G354" s="26"/>
      <c r="H354" s="28">
        <f t="shared" si="7"/>
        <v>0</v>
      </c>
      <c r="I354" s="28">
        <f t="shared" si="8"/>
        <v>0</v>
      </c>
      <c r="J354" s="29"/>
    </row>
    <row r="355" ht="14.25" customHeight="1">
      <c r="A355" s="25">
        <v>14.0</v>
      </c>
      <c r="B355" s="26">
        <v>22.0</v>
      </c>
      <c r="C355" s="27">
        <v>39.0325728963205</v>
      </c>
      <c r="D355" s="27">
        <v>-94.5775149667128</v>
      </c>
      <c r="E355" s="26" t="s">
        <v>21</v>
      </c>
      <c r="F355" s="26"/>
      <c r="G355" s="26"/>
      <c r="H355" s="28">
        <f t="shared" si="7"/>
        <v>0</v>
      </c>
      <c r="I355" s="28">
        <f t="shared" si="8"/>
        <v>0</v>
      </c>
      <c r="J355" s="29"/>
    </row>
    <row r="356" ht="14.25" customHeight="1">
      <c r="A356" s="25">
        <v>14.0</v>
      </c>
      <c r="B356" s="26">
        <v>23.0</v>
      </c>
      <c r="C356" s="27">
        <v>39.0325728961744</v>
      </c>
      <c r="D356" s="27">
        <v>-94.577329934975</v>
      </c>
      <c r="E356" s="26" t="s">
        <v>21</v>
      </c>
      <c r="F356" s="26"/>
      <c r="G356" s="26"/>
      <c r="H356" s="28">
        <f t="shared" si="7"/>
        <v>0</v>
      </c>
      <c r="I356" s="28">
        <f t="shared" si="8"/>
        <v>0</v>
      </c>
      <c r="J356" s="29"/>
    </row>
    <row r="357" ht="14.25" customHeight="1">
      <c r="A357" s="25">
        <v>14.0</v>
      </c>
      <c r="B357" s="26">
        <v>24.0</v>
      </c>
      <c r="C357" s="27">
        <v>39.0325728960282</v>
      </c>
      <c r="D357" s="27">
        <v>-94.5771449032373</v>
      </c>
      <c r="E357" s="26" t="s">
        <v>21</v>
      </c>
      <c r="F357" s="26"/>
      <c r="G357" s="26"/>
      <c r="H357" s="28">
        <f t="shared" si="7"/>
        <v>0</v>
      </c>
      <c r="I357" s="28">
        <f t="shared" si="8"/>
        <v>0</v>
      </c>
      <c r="J357" s="29"/>
    </row>
    <row r="358" ht="14.25" customHeight="1">
      <c r="A358" s="25">
        <v>15.0</v>
      </c>
      <c r="B358" s="26">
        <v>1.0</v>
      </c>
      <c r="C358" s="27">
        <v>39.0324291689444</v>
      </c>
      <c r="D358" s="27">
        <v>-94.5814006403558</v>
      </c>
      <c r="E358" s="26" t="s">
        <v>20</v>
      </c>
      <c r="F358" s="26"/>
      <c r="G358" s="26"/>
      <c r="H358" s="28">
        <f t="shared" si="7"/>
        <v>0</v>
      </c>
      <c r="I358" s="28">
        <f t="shared" si="8"/>
        <v>0</v>
      </c>
      <c r="J358" s="29"/>
    </row>
    <row r="359" ht="14.25" customHeight="1">
      <c r="A359" s="25">
        <v>15.0</v>
      </c>
      <c r="B359" s="26">
        <v>2.0</v>
      </c>
      <c r="C359" s="27">
        <v>39.0324291687982</v>
      </c>
      <c r="D359" s="27">
        <v>-94.5812156089944</v>
      </c>
      <c r="E359" s="26" t="s">
        <v>20</v>
      </c>
      <c r="F359" s="26"/>
      <c r="G359" s="26"/>
      <c r="H359" s="28">
        <f t="shared" si="7"/>
        <v>0</v>
      </c>
      <c r="I359" s="28">
        <f t="shared" si="8"/>
        <v>0</v>
      </c>
      <c r="J359" s="29"/>
    </row>
    <row r="360" ht="14.25" customHeight="1">
      <c r="A360" s="25">
        <v>15.0</v>
      </c>
      <c r="B360" s="26">
        <v>3.0</v>
      </c>
      <c r="C360" s="27">
        <v>39.0324291686521</v>
      </c>
      <c r="D360" s="27">
        <v>-94.5810305776329</v>
      </c>
      <c r="E360" s="26" t="s">
        <v>20</v>
      </c>
      <c r="F360" s="26"/>
      <c r="G360" s="26"/>
      <c r="H360" s="28">
        <f t="shared" si="7"/>
        <v>0</v>
      </c>
      <c r="I360" s="28">
        <f t="shared" si="8"/>
        <v>0</v>
      </c>
      <c r="J360" s="29"/>
    </row>
    <row r="361" ht="14.25" customHeight="1">
      <c r="A361" s="25">
        <v>15.0</v>
      </c>
      <c r="B361" s="26">
        <v>4.0</v>
      </c>
      <c r="C361" s="27">
        <v>39.0324291685059</v>
      </c>
      <c r="D361" s="27">
        <v>-94.5808455462714</v>
      </c>
      <c r="E361" s="26" t="s">
        <v>20</v>
      </c>
      <c r="F361" s="26"/>
      <c r="G361" s="26"/>
      <c r="H361" s="28">
        <f t="shared" si="7"/>
        <v>0</v>
      </c>
      <c r="I361" s="28">
        <f t="shared" si="8"/>
        <v>0</v>
      </c>
      <c r="J361" s="29"/>
    </row>
    <row r="362" ht="14.25" customHeight="1">
      <c r="A362" s="25">
        <v>15.0</v>
      </c>
      <c r="B362" s="26">
        <v>5.0</v>
      </c>
      <c r="C362" s="27">
        <v>39.0324291683598</v>
      </c>
      <c r="D362" s="27">
        <v>-94.58066051491</v>
      </c>
      <c r="E362" s="26" t="s">
        <v>20</v>
      </c>
      <c r="F362" s="26"/>
      <c r="G362" s="26"/>
      <c r="H362" s="28">
        <f t="shared" si="7"/>
        <v>0</v>
      </c>
      <c r="I362" s="28">
        <f t="shared" si="8"/>
        <v>0</v>
      </c>
      <c r="J362" s="29"/>
    </row>
    <row r="363" ht="14.25" customHeight="1">
      <c r="A363" s="25">
        <v>15.0</v>
      </c>
      <c r="B363" s="26">
        <v>6.0</v>
      </c>
      <c r="C363" s="27">
        <v>39.0324291682136</v>
      </c>
      <c r="D363" s="27">
        <v>-94.5804754835485</v>
      </c>
      <c r="E363" s="26" t="s">
        <v>20</v>
      </c>
      <c r="F363" s="26"/>
      <c r="G363" s="26"/>
      <c r="H363" s="28">
        <f t="shared" si="7"/>
        <v>0</v>
      </c>
      <c r="I363" s="28">
        <f t="shared" si="8"/>
        <v>0</v>
      </c>
      <c r="J363" s="29"/>
    </row>
    <row r="364" ht="14.25" customHeight="1">
      <c r="A364" s="25">
        <v>15.0</v>
      </c>
      <c r="B364" s="26">
        <v>7.0</v>
      </c>
      <c r="C364" s="27">
        <v>39.0324291680674</v>
      </c>
      <c r="D364" s="27">
        <v>-94.580290452187</v>
      </c>
      <c r="E364" s="26" t="s">
        <v>20</v>
      </c>
      <c r="F364" s="26"/>
      <c r="G364" s="26"/>
      <c r="H364" s="28">
        <f t="shared" si="7"/>
        <v>0</v>
      </c>
      <c r="I364" s="28">
        <f t="shared" si="8"/>
        <v>0</v>
      </c>
      <c r="J364" s="29"/>
    </row>
    <row r="365" ht="14.25" customHeight="1">
      <c r="A365" s="25">
        <v>15.0</v>
      </c>
      <c r="B365" s="26">
        <v>8.0</v>
      </c>
      <c r="C365" s="27">
        <v>39.0324291679213</v>
      </c>
      <c r="D365" s="27">
        <v>-94.5801054208255</v>
      </c>
      <c r="E365" s="26" t="s">
        <v>20</v>
      </c>
      <c r="F365" s="26"/>
      <c r="G365" s="26"/>
      <c r="H365" s="28">
        <f t="shared" si="7"/>
        <v>0</v>
      </c>
      <c r="I365" s="28">
        <f t="shared" si="8"/>
        <v>0</v>
      </c>
      <c r="J365" s="29"/>
    </row>
    <row r="366" ht="14.25" customHeight="1">
      <c r="A366" s="25">
        <v>15.0</v>
      </c>
      <c r="B366" s="26">
        <v>9.0</v>
      </c>
      <c r="C366" s="27">
        <v>39.0324291677751</v>
      </c>
      <c r="D366" s="27">
        <v>-94.5799203894641</v>
      </c>
      <c r="E366" s="26" t="s">
        <v>20</v>
      </c>
      <c r="F366" s="26"/>
      <c r="G366" s="26"/>
      <c r="H366" s="28">
        <f t="shared" si="7"/>
        <v>0</v>
      </c>
      <c r="I366" s="28">
        <f t="shared" si="8"/>
        <v>0</v>
      </c>
      <c r="J366" s="29"/>
    </row>
    <row r="367" ht="14.25" customHeight="1">
      <c r="A367" s="25">
        <v>15.0</v>
      </c>
      <c r="B367" s="26">
        <v>10.0</v>
      </c>
      <c r="C367" s="27">
        <v>39.032429167629</v>
      </c>
      <c r="D367" s="27">
        <v>-94.5797353581026</v>
      </c>
      <c r="E367" s="26" t="s">
        <v>20</v>
      </c>
      <c r="F367" s="26"/>
      <c r="G367" s="26"/>
      <c r="H367" s="28">
        <f t="shared" si="7"/>
        <v>0</v>
      </c>
      <c r="I367" s="28">
        <f t="shared" si="8"/>
        <v>0</v>
      </c>
      <c r="J367" s="29"/>
    </row>
    <row r="368" ht="14.25" customHeight="1">
      <c r="A368" s="25">
        <v>15.0</v>
      </c>
      <c r="B368" s="26">
        <v>11.0</v>
      </c>
      <c r="C368" s="27">
        <v>39.0324291674828</v>
      </c>
      <c r="D368" s="27">
        <v>-94.5795503267411</v>
      </c>
      <c r="E368" s="26" t="s">
        <v>20</v>
      </c>
      <c r="F368" s="26"/>
      <c r="G368" s="26"/>
      <c r="H368" s="28">
        <f t="shared" si="7"/>
        <v>0</v>
      </c>
      <c r="I368" s="28">
        <f t="shared" si="8"/>
        <v>0</v>
      </c>
      <c r="J368" s="29"/>
    </row>
    <row r="369" ht="14.25" customHeight="1">
      <c r="A369" s="25">
        <v>15.0</v>
      </c>
      <c r="B369" s="26">
        <v>12.0</v>
      </c>
      <c r="C369" s="27">
        <v>39.0324291673366</v>
      </c>
      <c r="D369" s="27">
        <v>-94.5793652953797</v>
      </c>
      <c r="E369" s="26" t="s">
        <v>20</v>
      </c>
      <c r="F369" s="26"/>
      <c r="G369" s="26"/>
      <c r="H369" s="28">
        <f t="shared" si="7"/>
        <v>0</v>
      </c>
      <c r="I369" s="28">
        <f t="shared" si="8"/>
        <v>0</v>
      </c>
      <c r="J369" s="29"/>
    </row>
    <row r="370" ht="14.25" customHeight="1">
      <c r="A370" s="25">
        <v>15.0</v>
      </c>
      <c r="B370" s="26">
        <v>13.0</v>
      </c>
      <c r="C370" s="27">
        <v>39.0324291671905</v>
      </c>
      <c r="D370" s="27">
        <v>-94.5791802640182</v>
      </c>
      <c r="E370" s="26" t="s">
        <v>21</v>
      </c>
      <c r="F370" s="26"/>
      <c r="G370" s="26"/>
      <c r="H370" s="28">
        <f t="shared" si="7"/>
        <v>0</v>
      </c>
      <c r="I370" s="28">
        <f t="shared" si="8"/>
        <v>0</v>
      </c>
      <c r="J370" s="29"/>
    </row>
    <row r="371" ht="14.25" customHeight="1">
      <c r="A371" s="25">
        <v>15.0</v>
      </c>
      <c r="B371" s="26">
        <v>14.0</v>
      </c>
      <c r="C371" s="27">
        <v>39.0324291670443</v>
      </c>
      <c r="D371" s="27">
        <v>-94.5789952326567</v>
      </c>
      <c r="E371" s="26" t="s">
        <v>21</v>
      </c>
      <c r="F371" s="26"/>
      <c r="G371" s="26"/>
      <c r="H371" s="28">
        <f t="shared" si="7"/>
        <v>0</v>
      </c>
      <c r="I371" s="28">
        <f t="shared" si="8"/>
        <v>0</v>
      </c>
      <c r="J371" s="29"/>
    </row>
    <row r="372" ht="14.25" customHeight="1">
      <c r="A372" s="25">
        <v>15.0</v>
      </c>
      <c r="B372" s="26">
        <v>15.0</v>
      </c>
      <c r="C372" s="27">
        <v>39.0324291668982</v>
      </c>
      <c r="D372" s="27">
        <v>-94.5788102012953</v>
      </c>
      <c r="E372" s="26" t="s">
        <v>21</v>
      </c>
      <c r="F372" s="26"/>
      <c r="G372" s="26"/>
      <c r="H372" s="28">
        <f t="shared" si="7"/>
        <v>0</v>
      </c>
      <c r="I372" s="28">
        <f t="shared" si="8"/>
        <v>0</v>
      </c>
      <c r="J372" s="29"/>
    </row>
    <row r="373" ht="14.25" customHeight="1">
      <c r="A373" s="25">
        <v>15.0</v>
      </c>
      <c r="B373" s="26">
        <v>16.0</v>
      </c>
      <c r="C373" s="27">
        <v>39.032429166752</v>
      </c>
      <c r="D373" s="27">
        <v>-94.5786251699338</v>
      </c>
      <c r="E373" s="26" t="s">
        <v>21</v>
      </c>
      <c r="F373" s="26"/>
      <c r="G373" s="26"/>
      <c r="H373" s="28">
        <f t="shared" si="7"/>
        <v>0</v>
      </c>
      <c r="I373" s="28">
        <f t="shared" si="8"/>
        <v>0</v>
      </c>
      <c r="J373" s="29"/>
    </row>
    <row r="374" ht="14.25" customHeight="1">
      <c r="A374" s="25">
        <v>15.0</v>
      </c>
      <c r="B374" s="26">
        <v>17.0</v>
      </c>
      <c r="C374" s="27">
        <v>39.0324291666059</v>
      </c>
      <c r="D374" s="27">
        <v>-94.5784401385723</v>
      </c>
      <c r="E374" s="26" t="s">
        <v>21</v>
      </c>
      <c r="F374" s="26"/>
      <c r="G374" s="26"/>
      <c r="H374" s="28">
        <f t="shared" si="7"/>
        <v>0</v>
      </c>
      <c r="I374" s="28">
        <f t="shared" si="8"/>
        <v>0</v>
      </c>
      <c r="J374" s="29"/>
    </row>
    <row r="375" ht="14.25" customHeight="1">
      <c r="A375" s="25">
        <v>15.0</v>
      </c>
      <c r="B375" s="26">
        <v>18.0</v>
      </c>
      <c r="C375" s="27">
        <v>39.0324291664597</v>
      </c>
      <c r="D375" s="27">
        <v>-94.5782551072109</v>
      </c>
      <c r="E375" s="26" t="s">
        <v>21</v>
      </c>
      <c r="F375" s="26"/>
      <c r="G375" s="26"/>
      <c r="H375" s="28">
        <f t="shared" si="7"/>
        <v>0</v>
      </c>
      <c r="I375" s="28">
        <f t="shared" si="8"/>
        <v>0</v>
      </c>
      <c r="J375" s="29"/>
    </row>
    <row r="376" ht="14.25" customHeight="1">
      <c r="A376" s="25">
        <v>15.0</v>
      </c>
      <c r="B376" s="26">
        <v>19.0</v>
      </c>
      <c r="C376" s="27">
        <v>39.0324291663136</v>
      </c>
      <c r="D376" s="27">
        <v>-94.5780700758494</v>
      </c>
      <c r="E376" s="26" t="s">
        <v>21</v>
      </c>
      <c r="F376" s="26"/>
      <c r="G376" s="26"/>
      <c r="H376" s="28">
        <f t="shared" si="7"/>
        <v>0</v>
      </c>
      <c r="I376" s="28">
        <f t="shared" si="8"/>
        <v>0</v>
      </c>
      <c r="J376" s="29"/>
    </row>
    <row r="377" ht="14.25" customHeight="1">
      <c r="A377" s="25">
        <v>15.0</v>
      </c>
      <c r="B377" s="26">
        <v>20.0</v>
      </c>
      <c r="C377" s="27">
        <v>39.0324291661674</v>
      </c>
      <c r="D377" s="27">
        <v>-94.5778850444879</v>
      </c>
      <c r="E377" s="26" t="s">
        <v>21</v>
      </c>
      <c r="F377" s="26"/>
      <c r="G377" s="26"/>
      <c r="H377" s="28">
        <f t="shared" si="7"/>
        <v>0</v>
      </c>
      <c r="I377" s="28">
        <f t="shared" si="8"/>
        <v>0</v>
      </c>
      <c r="J377" s="29"/>
    </row>
    <row r="378" ht="14.25" customHeight="1">
      <c r="A378" s="25">
        <v>15.0</v>
      </c>
      <c r="B378" s="26">
        <v>21.0</v>
      </c>
      <c r="C378" s="27">
        <v>39.0324291660212</v>
      </c>
      <c r="D378" s="27">
        <v>-94.5777000131265</v>
      </c>
      <c r="E378" s="26" t="s">
        <v>21</v>
      </c>
      <c r="F378" s="26"/>
      <c r="G378" s="26"/>
      <c r="H378" s="28">
        <f t="shared" si="7"/>
        <v>0</v>
      </c>
      <c r="I378" s="28">
        <f t="shared" si="8"/>
        <v>0</v>
      </c>
      <c r="J378" s="29"/>
    </row>
    <row r="379" ht="14.25" customHeight="1">
      <c r="A379" s="25">
        <v>15.0</v>
      </c>
      <c r="B379" s="26">
        <v>22.0</v>
      </c>
      <c r="C379" s="27">
        <v>39.0324291658751</v>
      </c>
      <c r="D379" s="27">
        <v>-94.577514981765</v>
      </c>
      <c r="E379" s="26" t="s">
        <v>21</v>
      </c>
      <c r="F379" s="26"/>
      <c r="G379" s="26"/>
      <c r="H379" s="28">
        <f t="shared" si="7"/>
        <v>0</v>
      </c>
      <c r="I379" s="28">
        <f t="shared" si="8"/>
        <v>0</v>
      </c>
      <c r="J379" s="29"/>
    </row>
    <row r="380" ht="14.25" customHeight="1">
      <c r="A380" s="25">
        <v>15.0</v>
      </c>
      <c r="B380" s="26">
        <v>23.0</v>
      </c>
      <c r="C380" s="27">
        <v>39.0324291657289</v>
      </c>
      <c r="D380" s="27">
        <v>-94.5773299504035</v>
      </c>
      <c r="E380" s="26" t="s">
        <v>21</v>
      </c>
      <c r="F380" s="26"/>
      <c r="G380" s="26"/>
      <c r="H380" s="28">
        <f t="shared" si="7"/>
        <v>0</v>
      </c>
      <c r="I380" s="28">
        <f t="shared" si="8"/>
        <v>0</v>
      </c>
      <c r="J380" s="29"/>
    </row>
    <row r="381" ht="14.25" customHeight="1">
      <c r="A381" s="25">
        <v>15.0</v>
      </c>
      <c r="B381" s="26">
        <v>24.0</v>
      </c>
      <c r="C381" s="27">
        <v>39.0324291655828</v>
      </c>
      <c r="D381" s="27">
        <v>-94.5771449190421</v>
      </c>
      <c r="E381" s="26" t="s">
        <v>21</v>
      </c>
      <c r="F381" s="26"/>
      <c r="G381" s="26"/>
      <c r="H381" s="28">
        <f t="shared" si="7"/>
        <v>0</v>
      </c>
      <c r="I381" s="28">
        <f t="shared" si="8"/>
        <v>0</v>
      </c>
      <c r="J381" s="29"/>
    </row>
    <row r="382" ht="14.25" customHeight="1">
      <c r="A382" s="25">
        <v>16.0</v>
      </c>
      <c r="B382" s="26">
        <v>1.0</v>
      </c>
      <c r="C382" s="27">
        <v>39.032285438499</v>
      </c>
      <c r="D382" s="27">
        <v>-94.5814006475056</v>
      </c>
      <c r="E382" s="26" t="s">
        <v>22</v>
      </c>
      <c r="F382" s="26" t="s">
        <v>34</v>
      </c>
      <c r="G382" s="30"/>
      <c r="H382" s="28">
        <f t="shared" si="7"/>
        <v>48</v>
      </c>
      <c r="I382" s="28">
        <f t="shared" si="8"/>
        <v>0</v>
      </c>
      <c r="J382" s="29"/>
    </row>
    <row r="383" ht="14.25" customHeight="1">
      <c r="A383" s="25">
        <v>16.0</v>
      </c>
      <c r="B383" s="26">
        <v>2.0</v>
      </c>
      <c r="C383" s="27">
        <v>39.0322854383528</v>
      </c>
      <c r="D383" s="27">
        <v>-94.5812156165204</v>
      </c>
      <c r="E383" s="26" t="s">
        <v>22</v>
      </c>
      <c r="F383" s="26" t="s">
        <v>35</v>
      </c>
      <c r="G383" s="30"/>
      <c r="H383" s="28">
        <f t="shared" si="7"/>
        <v>48</v>
      </c>
      <c r="I383" s="28">
        <f t="shared" si="8"/>
        <v>0</v>
      </c>
      <c r="J383" s="29"/>
    </row>
    <row r="384" ht="14.25" customHeight="1">
      <c r="A384" s="25">
        <v>16.0</v>
      </c>
      <c r="B384" s="26">
        <v>3.0</v>
      </c>
      <c r="C384" s="27">
        <v>39.0322854382067</v>
      </c>
      <c r="D384" s="27">
        <v>-94.5810305855353</v>
      </c>
      <c r="E384" s="26" t="s">
        <v>22</v>
      </c>
      <c r="F384" s="26"/>
      <c r="G384" s="30"/>
      <c r="H384" s="28">
        <f t="shared" si="7"/>
        <v>0</v>
      </c>
      <c r="I384" s="28">
        <f t="shared" si="8"/>
        <v>0</v>
      </c>
      <c r="J384" s="29"/>
    </row>
    <row r="385" ht="14.25" customHeight="1">
      <c r="A385" s="25">
        <v>16.0</v>
      </c>
      <c r="B385" s="26">
        <v>4.0</v>
      </c>
      <c r="C385" s="27">
        <v>39.0322854380605</v>
      </c>
      <c r="D385" s="27">
        <v>-94.5808455545501</v>
      </c>
      <c r="E385" s="26" t="s">
        <v>22</v>
      </c>
      <c r="F385" s="26" t="s">
        <v>34</v>
      </c>
      <c r="G385" s="30"/>
      <c r="H385" s="28">
        <f t="shared" si="7"/>
        <v>48</v>
      </c>
      <c r="I385" s="28">
        <f t="shared" si="8"/>
        <v>0</v>
      </c>
      <c r="J385" s="29"/>
    </row>
    <row r="386" ht="14.25" customHeight="1">
      <c r="A386" s="25">
        <v>16.0</v>
      </c>
      <c r="B386" s="26">
        <v>5.0</v>
      </c>
      <c r="C386" s="27">
        <v>39.0322854379143</v>
      </c>
      <c r="D386" s="27">
        <v>-94.5806605235649</v>
      </c>
      <c r="E386" s="26" t="s">
        <v>22</v>
      </c>
      <c r="F386" s="26" t="s">
        <v>35</v>
      </c>
      <c r="G386" s="30"/>
      <c r="H386" s="28">
        <f t="shared" si="7"/>
        <v>48</v>
      </c>
      <c r="I386" s="28">
        <f t="shared" si="8"/>
        <v>0</v>
      </c>
      <c r="J386" s="29"/>
    </row>
    <row r="387" ht="14.25" customHeight="1">
      <c r="A387" s="25">
        <v>16.0</v>
      </c>
      <c r="B387" s="26">
        <v>6.0</v>
      </c>
      <c r="C387" s="27">
        <v>39.0322854377682</v>
      </c>
      <c r="D387" s="27">
        <v>-94.5804754925798</v>
      </c>
      <c r="E387" s="26" t="s">
        <v>22</v>
      </c>
      <c r="F387" s="26"/>
      <c r="G387" s="30"/>
      <c r="H387" s="28">
        <f t="shared" si="7"/>
        <v>0</v>
      </c>
      <c r="I387" s="28">
        <f t="shared" si="8"/>
        <v>0</v>
      </c>
      <c r="J387" s="29"/>
    </row>
    <row r="388" ht="14.25" customHeight="1">
      <c r="A388" s="25">
        <v>16.0</v>
      </c>
      <c r="B388" s="26">
        <v>7.0</v>
      </c>
      <c r="C388" s="27">
        <v>39.032285437622</v>
      </c>
      <c r="D388" s="27">
        <v>-94.5802904615946</v>
      </c>
      <c r="E388" s="26" t="s">
        <v>22</v>
      </c>
      <c r="F388" s="26" t="s">
        <v>34</v>
      </c>
      <c r="G388" s="30"/>
      <c r="H388" s="28">
        <f t="shared" si="7"/>
        <v>48</v>
      </c>
      <c r="I388" s="28">
        <f t="shared" si="8"/>
        <v>0</v>
      </c>
      <c r="J388" s="29"/>
    </row>
    <row r="389" ht="14.25" customHeight="1">
      <c r="A389" s="25">
        <v>16.0</v>
      </c>
      <c r="B389" s="26">
        <v>8.0</v>
      </c>
      <c r="C389" s="27">
        <v>39.0322854374759</v>
      </c>
      <c r="D389" s="27">
        <v>-94.5801054306094</v>
      </c>
      <c r="E389" s="26" t="s">
        <v>22</v>
      </c>
      <c r="F389" s="26" t="s">
        <v>35</v>
      </c>
      <c r="G389" s="30"/>
      <c r="H389" s="28">
        <f t="shared" si="7"/>
        <v>48</v>
      </c>
      <c r="I389" s="28">
        <f t="shared" si="8"/>
        <v>0</v>
      </c>
      <c r="J389" s="29"/>
    </row>
    <row r="390" ht="14.25" customHeight="1">
      <c r="A390" s="25">
        <v>16.0</v>
      </c>
      <c r="B390" s="26">
        <v>9.0</v>
      </c>
      <c r="C390" s="27">
        <v>39.0322854373297</v>
      </c>
      <c r="D390" s="27">
        <v>-94.5799203996243</v>
      </c>
      <c r="E390" s="26" t="s">
        <v>22</v>
      </c>
      <c r="F390" s="26"/>
      <c r="G390" s="30"/>
      <c r="H390" s="28">
        <f t="shared" si="7"/>
        <v>0</v>
      </c>
      <c r="I390" s="28">
        <f t="shared" si="8"/>
        <v>0</v>
      </c>
      <c r="J390" s="29"/>
    </row>
    <row r="391" ht="14.25" customHeight="1">
      <c r="A391" s="25">
        <v>16.0</v>
      </c>
      <c r="B391" s="26">
        <v>10.0</v>
      </c>
      <c r="C391" s="27">
        <v>39.0322854371836</v>
      </c>
      <c r="D391" s="27">
        <v>-94.5797353686391</v>
      </c>
      <c r="E391" s="26" t="s">
        <v>22</v>
      </c>
      <c r="F391" s="26" t="s">
        <v>34</v>
      </c>
      <c r="G391" s="30"/>
      <c r="H391" s="28">
        <f t="shared" si="7"/>
        <v>48</v>
      </c>
      <c r="I391" s="28">
        <f t="shared" si="8"/>
        <v>0</v>
      </c>
      <c r="J391" s="29"/>
    </row>
    <row r="392" ht="14.25" customHeight="1">
      <c r="A392" s="25">
        <v>16.0</v>
      </c>
      <c r="B392" s="26">
        <v>11.0</v>
      </c>
      <c r="C392" s="27">
        <v>39.0322854370374</v>
      </c>
      <c r="D392" s="27">
        <v>-94.5795503376539</v>
      </c>
      <c r="E392" s="26" t="s">
        <v>22</v>
      </c>
      <c r="F392" s="26" t="s">
        <v>35</v>
      </c>
      <c r="G392" s="30"/>
      <c r="H392" s="28">
        <f t="shared" si="7"/>
        <v>48</v>
      </c>
      <c r="I392" s="28">
        <f t="shared" si="8"/>
        <v>0</v>
      </c>
      <c r="J392" s="29"/>
    </row>
    <row r="393" ht="14.25" customHeight="1">
      <c r="A393" s="25">
        <v>16.0</v>
      </c>
      <c r="B393" s="26">
        <v>12.0</v>
      </c>
      <c r="C393" s="27">
        <v>39.0322854368913</v>
      </c>
      <c r="D393" s="27">
        <v>-94.5793653066688</v>
      </c>
      <c r="E393" s="26" t="s">
        <v>22</v>
      </c>
      <c r="F393" s="26"/>
      <c r="G393" s="30"/>
      <c r="H393" s="28">
        <f t="shared" si="7"/>
        <v>0</v>
      </c>
      <c r="I393" s="28">
        <f t="shared" si="8"/>
        <v>0</v>
      </c>
      <c r="J393" s="29"/>
    </row>
    <row r="394" ht="14.25" customHeight="1">
      <c r="A394" s="25">
        <v>16.0</v>
      </c>
      <c r="B394" s="26">
        <v>13.0</v>
      </c>
      <c r="C394" s="27">
        <v>39.0322854367451</v>
      </c>
      <c r="D394" s="27">
        <v>-94.5791802756836</v>
      </c>
      <c r="E394" s="26" t="s">
        <v>23</v>
      </c>
      <c r="F394" s="26" t="s">
        <v>34</v>
      </c>
      <c r="G394" s="30"/>
      <c r="H394" s="28">
        <f t="shared" si="7"/>
        <v>48</v>
      </c>
      <c r="I394" s="28">
        <f t="shared" si="8"/>
        <v>0</v>
      </c>
      <c r="J394" s="29"/>
    </row>
    <row r="395" ht="14.25" customHeight="1">
      <c r="A395" s="25">
        <v>16.0</v>
      </c>
      <c r="B395" s="26">
        <v>14.0</v>
      </c>
      <c r="C395" s="27">
        <v>39.032285436599</v>
      </c>
      <c r="D395" s="27">
        <v>-94.5789952446984</v>
      </c>
      <c r="E395" s="26" t="s">
        <v>23</v>
      </c>
      <c r="F395" s="26" t="s">
        <v>35</v>
      </c>
      <c r="G395" s="30"/>
      <c r="H395" s="28">
        <f t="shared" si="7"/>
        <v>48</v>
      </c>
      <c r="I395" s="28">
        <f t="shared" si="8"/>
        <v>0</v>
      </c>
      <c r="J395" s="29"/>
    </row>
    <row r="396" ht="14.25" customHeight="1">
      <c r="A396" s="25">
        <v>16.0</v>
      </c>
      <c r="B396" s="26">
        <v>15.0</v>
      </c>
      <c r="C396" s="27">
        <v>39.0322854364528</v>
      </c>
      <c r="D396" s="27">
        <v>-94.5788102137133</v>
      </c>
      <c r="E396" s="26" t="s">
        <v>23</v>
      </c>
      <c r="F396" s="26"/>
      <c r="G396" s="30"/>
      <c r="H396" s="28">
        <f t="shared" si="7"/>
        <v>0</v>
      </c>
      <c r="I396" s="28">
        <f t="shared" si="8"/>
        <v>0</v>
      </c>
      <c r="J396" s="29"/>
    </row>
    <row r="397" ht="14.25" customHeight="1">
      <c r="A397" s="25">
        <v>16.0</v>
      </c>
      <c r="B397" s="26">
        <v>16.0</v>
      </c>
      <c r="C397" s="27">
        <v>39.0322854363066</v>
      </c>
      <c r="D397" s="27">
        <v>-94.5786251827281</v>
      </c>
      <c r="E397" s="26" t="s">
        <v>23</v>
      </c>
      <c r="F397" s="26" t="s">
        <v>34</v>
      </c>
      <c r="G397" s="30"/>
      <c r="H397" s="28">
        <f t="shared" si="7"/>
        <v>48</v>
      </c>
      <c r="I397" s="28">
        <f t="shared" si="8"/>
        <v>0</v>
      </c>
      <c r="J397" s="29"/>
    </row>
    <row r="398" ht="14.25" customHeight="1">
      <c r="A398" s="25">
        <v>16.0</v>
      </c>
      <c r="B398" s="26">
        <v>17.0</v>
      </c>
      <c r="C398" s="27">
        <v>39.0322854361605</v>
      </c>
      <c r="D398" s="27">
        <v>-94.578440151743</v>
      </c>
      <c r="E398" s="26" t="s">
        <v>23</v>
      </c>
      <c r="F398" s="26" t="s">
        <v>35</v>
      </c>
      <c r="G398" s="30"/>
      <c r="H398" s="28">
        <f t="shared" si="7"/>
        <v>48</v>
      </c>
      <c r="I398" s="28">
        <f t="shared" si="8"/>
        <v>0</v>
      </c>
      <c r="J398" s="29"/>
    </row>
    <row r="399" ht="14.25" customHeight="1">
      <c r="A399" s="25">
        <v>16.0</v>
      </c>
      <c r="B399" s="26">
        <v>18.0</v>
      </c>
      <c r="C399" s="27">
        <v>39.0322854360143</v>
      </c>
      <c r="D399" s="27">
        <v>-94.5782551207578</v>
      </c>
      <c r="E399" s="26" t="s">
        <v>23</v>
      </c>
      <c r="F399" s="26"/>
      <c r="G399" s="30"/>
      <c r="H399" s="28">
        <f t="shared" si="7"/>
        <v>0</v>
      </c>
      <c r="I399" s="28">
        <f t="shared" si="8"/>
        <v>0</v>
      </c>
      <c r="J399" s="29"/>
    </row>
    <row r="400" ht="14.25" customHeight="1">
      <c r="A400" s="25">
        <v>16.0</v>
      </c>
      <c r="B400" s="26">
        <v>19.0</v>
      </c>
      <c r="C400" s="27">
        <v>39.0322854358682</v>
      </c>
      <c r="D400" s="27">
        <v>-94.5780700897726</v>
      </c>
      <c r="E400" s="26" t="s">
        <v>23</v>
      </c>
      <c r="F400" s="26" t="s">
        <v>34</v>
      </c>
      <c r="G400" s="30"/>
      <c r="H400" s="28">
        <f t="shared" si="7"/>
        <v>48</v>
      </c>
      <c r="I400" s="28">
        <f t="shared" si="8"/>
        <v>0</v>
      </c>
      <c r="J400" s="29"/>
    </row>
    <row r="401" ht="14.25" customHeight="1">
      <c r="A401" s="25">
        <v>16.0</v>
      </c>
      <c r="B401" s="26">
        <v>20.0</v>
      </c>
      <c r="C401" s="27">
        <v>39.032285435722</v>
      </c>
      <c r="D401" s="27">
        <v>-94.5778850587875</v>
      </c>
      <c r="E401" s="26" t="s">
        <v>23</v>
      </c>
      <c r="F401" s="26" t="s">
        <v>35</v>
      </c>
      <c r="G401" s="30"/>
      <c r="H401" s="28">
        <f t="shared" si="7"/>
        <v>48</v>
      </c>
      <c r="I401" s="28">
        <f t="shared" si="8"/>
        <v>0</v>
      </c>
      <c r="J401" s="29"/>
    </row>
    <row r="402" ht="14.25" customHeight="1">
      <c r="A402" s="25">
        <v>16.0</v>
      </c>
      <c r="B402" s="26">
        <v>21.0</v>
      </c>
      <c r="C402" s="27">
        <v>39.0322854355759</v>
      </c>
      <c r="D402" s="27">
        <v>-94.5777000278023</v>
      </c>
      <c r="E402" s="26" t="s">
        <v>23</v>
      </c>
      <c r="F402" s="26"/>
      <c r="G402" s="30"/>
      <c r="H402" s="28">
        <f t="shared" si="7"/>
        <v>0</v>
      </c>
      <c r="I402" s="28">
        <f t="shared" si="8"/>
        <v>0</v>
      </c>
      <c r="J402" s="29"/>
    </row>
    <row r="403" ht="14.25" customHeight="1">
      <c r="A403" s="25">
        <v>16.0</v>
      </c>
      <c r="B403" s="26">
        <v>22.0</v>
      </c>
      <c r="C403" s="27">
        <v>39.0322854354297</v>
      </c>
      <c r="D403" s="27">
        <v>-94.5775149968171</v>
      </c>
      <c r="E403" s="26" t="s">
        <v>23</v>
      </c>
      <c r="F403" s="26" t="s">
        <v>34</v>
      </c>
      <c r="G403" s="30"/>
      <c r="H403" s="28">
        <f t="shared" si="7"/>
        <v>48</v>
      </c>
      <c r="I403" s="28">
        <f t="shared" si="8"/>
        <v>0</v>
      </c>
      <c r="J403" s="29"/>
    </row>
    <row r="404" ht="14.25" customHeight="1">
      <c r="A404" s="25">
        <v>16.0</v>
      </c>
      <c r="B404" s="26">
        <v>23.0</v>
      </c>
      <c r="C404" s="27">
        <v>39.0322854352835</v>
      </c>
      <c r="D404" s="27">
        <v>-94.577329965832</v>
      </c>
      <c r="E404" s="26" t="s">
        <v>23</v>
      </c>
      <c r="F404" s="26" t="s">
        <v>35</v>
      </c>
      <c r="G404" s="30"/>
      <c r="H404" s="28">
        <f t="shared" si="7"/>
        <v>48</v>
      </c>
      <c r="I404" s="28">
        <f t="shared" si="8"/>
        <v>0</v>
      </c>
      <c r="J404" s="29"/>
    </row>
    <row r="405" ht="14.25" customHeight="1">
      <c r="A405" s="25">
        <v>16.0</v>
      </c>
      <c r="B405" s="26">
        <v>24.0</v>
      </c>
      <c r="C405" s="27">
        <v>39.0322854351374</v>
      </c>
      <c r="D405" s="27">
        <v>-94.5771449348468</v>
      </c>
      <c r="E405" s="26" t="s">
        <v>23</v>
      </c>
      <c r="F405" s="26"/>
      <c r="G405" s="30"/>
      <c r="H405" s="28">
        <f t="shared" si="7"/>
        <v>0</v>
      </c>
      <c r="I405" s="28">
        <f t="shared" si="8"/>
        <v>0</v>
      </c>
      <c r="J405" s="29"/>
    </row>
    <row r="406" ht="14.25" customHeight="1">
      <c r="A406" s="25">
        <v>17.0</v>
      </c>
      <c r="B406" s="26">
        <v>1.0</v>
      </c>
      <c r="C406" s="27">
        <v>39.0321417080535</v>
      </c>
      <c r="D406" s="27">
        <v>-94.5814006546554</v>
      </c>
      <c r="E406" s="26" t="s">
        <v>22</v>
      </c>
      <c r="F406" s="26"/>
      <c r="G406" s="30"/>
      <c r="H406" s="28">
        <f t="shared" si="7"/>
        <v>0</v>
      </c>
      <c r="I406" s="28">
        <f t="shared" si="8"/>
        <v>0</v>
      </c>
      <c r="J406" s="29"/>
    </row>
    <row r="407" ht="14.25" customHeight="1">
      <c r="A407" s="25">
        <v>17.0</v>
      </c>
      <c r="B407" s="26">
        <v>2.0</v>
      </c>
      <c r="C407" s="27">
        <v>39.0321417079073</v>
      </c>
      <c r="D407" s="27">
        <v>-94.5812156240465</v>
      </c>
      <c r="E407" s="26" t="s">
        <v>22</v>
      </c>
      <c r="F407" s="26"/>
      <c r="G407" s="30"/>
      <c r="H407" s="28">
        <f t="shared" si="7"/>
        <v>0</v>
      </c>
      <c r="I407" s="28">
        <f t="shared" si="8"/>
        <v>0</v>
      </c>
      <c r="J407" s="29"/>
    </row>
    <row r="408" ht="14.25" customHeight="1">
      <c r="A408" s="25">
        <v>17.0</v>
      </c>
      <c r="B408" s="26">
        <v>3.0</v>
      </c>
      <c r="C408" s="27">
        <v>39.0321417077612</v>
      </c>
      <c r="D408" s="27">
        <v>-94.5810305934376</v>
      </c>
      <c r="E408" s="26" t="s">
        <v>22</v>
      </c>
      <c r="F408" s="26"/>
      <c r="G408" s="30"/>
      <c r="H408" s="28">
        <f t="shared" si="7"/>
        <v>0</v>
      </c>
      <c r="I408" s="28">
        <f t="shared" si="8"/>
        <v>0</v>
      </c>
      <c r="J408" s="29"/>
    </row>
    <row r="409" ht="14.25" customHeight="1">
      <c r="A409" s="25">
        <v>17.0</v>
      </c>
      <c r="B409" s="26">
        <v>4.0</v>
      </c>
      <c r="C409" s="27">
        <v>39.032141707615</v>
      </c>
      <c r="D409" s="27">
        <v>-94.5808455628288</v>
      </c>
      <c r="E409" s="26" t="s">
        <v>22</v>
      </c>
      <c r="F409" s="26"/>
      <c r="G409" s="30"/>
      <c r="H409" s="28">
        <f t="shared" si="7"/>
        <v>0</v>
      </c>
      <c r="I409" s="28">
        <f t="shared" si="8"/>
        <v>0</v>
      </c>
      <c r="J409" s="29"/>
    </row>
    <row r="410" ht="14.25" customHeight="1">
      <c r="A410" s="25">
        <v>17.0</v>
      </c>
      <c r="B410" s="26">
        <v>5.0</v>
      </c>
      <c r="C410" s="27">
        <v>39.0321417074689</v>
      </c>
      <c r="D410" s="27">
        <v>-94.5806605322199</v>
      </c>
      <c r="E410" s="26" t="s">
        <v>22</v>
      </c>
      <c r="F410" s="26"/>
      <c r="G410" s="30"/>
      <c r="H410" s="28">
        <f t="shared" si="7"/>
        <v>0</v>
      </c>
      <c r="I410" s="28">
        <f t="shared" si="8"/>
        <v>0</v>
      </c>
      <c r="J410" s="29"/>
    </row>
    <row r="411" ht="14.25" customHeight="1">
      <c r="A411" s="25">
        <v>17.0</v>
      </c>
      <c r="B411" s="26">
        <v>6.0</v>
      </c>
      <c r="C411" s="27">
        <v>39.0321417073227</v>
      </c>
      <c r="D411" s="27">
        <v>-94.580475501611</v>
      </c>
      <c r="E411" s="26" t="s">
        <v>22</v>
      </c>
      <c r="F411" s="26"/>
      <c r="G411" s="30"/>
      <c r="H411" s="28">
        <f t="shared" si="7"/>
        <v>0</v>
      </c>
      <c r="I411" s="28">
        <f t="shared" si="8"/>
        <v>0</v>
      </c>
      <c r="J411" s="29"/>
    </row>
    <row r="412" ht="14.25" customHeight="1">
      <c r="A412" s="25">
        <v>17.0</v>
      </c>
      <c r="B412" s="26">
        <v>7.0</v>
      </c>
      <c r="C412" s="27">
        <v>39.0321417071766</v>
      </c>
      <c r="D412" s="27">
        <v>-94.5802904710022</v>
      </c>
      <c r="E412" s="26" t="s">
        <v>22</v>
      </c>
      <c r="F412" s="26"/>
      <c r="G412" s="30"/>
      <c r="H412" s="28">
        <f t="shared" si="7"/>
        <v>0</v>
      </c>
      <c r="I412" s="28">
        <f t="shared" si="8"/>
        <v>0</v>
      </c>
      <c r="J412" s="29"/>
    </row>
    <row r="413" ht="14.25" customHeight="1">
      <c r="A413" s="25">
        <v>17.0</v>
      </c>
      <c r="B413" s="26">
        <v>8.0</v>
      </c>
      <c r="C413" s="27">
        <v>39.0321417070304</v>
      </c>
      <c r="D413" s="27">
        <v>-94.5801054403933</v>
      </c>
      <c r="E413" s="26" t="s">
        <v>22</v>
      </c>
      <c r="F413" s="26"/>
      <c r="G413" s="30"/>
      <c r="H413" s="28">
        <f t="shared" si="7"/>
        <v>0</v>
      </c>
      <c r="I413" s="28">
        <f t="shared" si="8"/>
        <v>0</v>
      </c>
      <c r="J413" s="29"/>
    </row>
    <row r="414" ht="14.25" customHeight="1">
      <c r="A414" s="25">
        <v>17.0</v>
      </c>
      <c r="B414" s="26">
        <v>9.0</v>
      </c>
      <c r="C414" s="27">
        <v>39.0321417068843</v>
      </c>
      <c r="D414" s="27">
        <v>-94.5799204097845</v>
      </c>
      <c r="E414" s="26" t="s">
        <v>22</v>
      </c>
      <c r="F414" s="26"/>
      <c r="G414" s="30"/>
      <c r="H414" s="28">
        <f t="shared" si="7"/>
        <v>0</v>
      </c>
      <c r="I414" s="28">
        <f t="shared" si="8"/>
        <v>0</v>
      </c>
      <c r="J414" s="29"/>
    </row>
    <row r="415" ht="14.25" customHeight="1">
      <c r="A415" s="25">
        <v>17.0</v>
      </c>
      <c r="B415" s="26">
        <v>10.0</v>
      </c>
      <c r="C415" s="27">
        <v>39.0321417067381</v>
      </c>
      <c r="D415" s="27">
        <v>-94.5797353791756</v>
      </c>
      <c r="E415" s="26" t="s">
        <v>22</v>
      </c>
      <c r="F415" s="26"/>
      <c r="G415" s="30"/>
      <c r="H415" s="28">
        <f t="shared" si="7"/>
        <v>0</v>
      </c>
      <c r="I415" s="28">
        <f t="shared" si="8"/>
        <v>0</v>
      </c>
      <c r="J415" s="29"/>
    </row>
    <row r="416" ht="14.25" customHeight="1">
      <c r="A416" s="25">
        <v>17.0</v>
      </c>
      <c r="B416" s="26">
        <v>11.0</v>
      </c>
      <c r="C416" s="27">
        <v>39.0321417065919</v>
      </c>
      <c r="D416" s="27">
        <v>-94.5795503485667</v>
      </c>
      <c r="E416" s="26" t="s">
        <v>22</v>
      </c>
      <c r="F416" s="26"/>
      <c r="G416" s="30"/>
      <c r="H416" s="28">
        <f t="shared" si="7"/>
        <v>0</v>
      </c>
      <c r="I416" s="28">
        <f t="shared" si="8"/>
        <v>0</v>
      </c>
      <c r="J416" s="29"/>
    </row>
    <row r="417" ht="14.25" customHeight="1">
      <c r="A417" s="25">
        <v>17.0</v>
      </c>
      <c r="B417" s="26">
        <v>12.0</v>
      </c>
      <c r="C417" s="27">
        <v>39.0321417064458</v>
      </c>
      <c r="D417" s="27">
        <v>-94.5793653179579</v>
      </c>
      <c r="E417" s="26" t="s">
        <v>22</v>
      </c>
      <c r="F417" s="26"/>
      <c r="G417" s="30"/>
      <c r="H417" s="28">
        <f t="shared" si="7"/>
        <v>0</v>
      </c>
      <c r="I417" s="28">
        <f t="shared" si="8"/>
        <v>0</v>
      </c>
      <c r="J417" s="29"/>
    </row>
    <row r="418" ht="14.25" customHeight="1">
      <c r="A418" s="25">
        <v>17.0</v>
      </c>
      <c r="B418" s="26">
        <v>13.0</v>
      </c>
      <c r="C418" s="27">
        <v>39.0321417062996</v>
      </c>
      <c r="D418" s="27">
        <v>-94.579180287349</v>
      </c>
      <c r="E418" s="26" t="s">
        <v>23</v>
      </c>
      <c r="F418" s="26"/>
      <c r="G418" s="30"/>
      <c r="H418" s="28">
        <f t="shared" si="7"/>
        <v>0</v>
      </c>
      <c r="I418" s="28">
        <f t="shared" si="8"/>
        <v>0</v>
      </c>
      <c r="J418" s="29"/>
    </row>
    <row r="419" ht="14.25" customHeight="1">
      <c r="A419" s="25">
        <v>17.0</v>
      </c>
      <c r="B419" s="26">
        <v>14.0</v>
      </c>
      <c r="C419" s="27">
        <v>39.0321417061535</v>
      </c>
      <c r="D419" s="27">
        <v>-94.5789952567402</v>
      </c>
      <c r="E419" s="26" t="s">
        <v>23</v>
      </c>
      <c r="F419" s="26"/>
      <c r="G419" s="30"/>
      <c r="H419" s="28">
        <f t="shared" si="7"/>
        <v>0</v>
      </c>
      <c r="I419" s="28">
        <f t="shared" si="8"/>
        <v>0</v>
      </c>
      <c r="J419" s="29"/>
    </row>
    <row r="420" ht="14.25" customHeight="1">
      <c r="A420" s="25">
        <v>17.0</v>
      </c>
      <c r="B420" s="26">
        <v>15.0</v>
      </c>
      <c r="C420" s="27">
        <v>39.0321417060073</v>
      </c>
      <c r="D420" s="27">
        <v>-94.5788102261313</v>
      </c>
      <c r="E420" s="26" t="s">
        <v>23</v>
      </c>
      <c r="F420" s="26"/>
      <c r="G420" s="30"/>
      <c r="H420" s="28">
        <f t="shared" si="7"/>
        <v>0</v>
      </c>
      <c r="I420" s="28">
        <f t="shared" si="8"/>
        <v>0</v>
      </c>
      <c r="J420" s="29"/>
    </row>
    <row r="421" ht="14.25" customHeight="1">
      <c r="A421" s="25">
        <v>17.0</v>
      </c>
      <c r="B421" s="26">
        <v>16.0</v>
      </c>
      <c r="C421" s="27">
        <v>39.0321417058612</v>
      </c>
      <c r="D421" s="27">
        <v>-94.5786251955224</v>
      </c>
      <c r="E421" s="26" t="s">
        <v>23</v>
      </c>
      <c r="F421" s="26"/>
      <c r="G421" s="30"/>
      <c r="H421" s="28">
        <f t="shared" si="7"/>
        <v>0</v>
      </c>
      <c r="I421" s="28">
        <f t="shared" si="8"/>
        <v>0</v>
      </c>
      <c r="J421" s="29"/>
    </row>
    <row r="422" ht="14.25" customHeight="1">
      <c r="A422" s="25">
        <v>17.0</v>
      </c>
      <c r="B422" s="26">
        <v>17.0</v>
      </c>
      <c r="C422" s="27">
        <v>39.032141705715</v>
      </c>
      <c r="D422" s="27">
        <v>-94.5784401649136</v>
      </c>
      <c r="E422" s="26" t="s">
        <v>23</v>
      </c>
      <c r="F422" s="26"/>
      <c r="G422" s="30"/>
      <c r="H422" s="28">
        <f t="shared" si="7"/>
        <v>0</v>
      </c>
      <c r="I422" s="28">
        <f t="shared" si="8"/>
        <v>0</v>
      </c>
      <c r="J422" s="29"/>
    </row>
    <row r="423" ht="14.25" customHeight="1">
      <c r="A423" s="25">
        <v>17.0</v>
      </c>
      <c r="B423" s="26">
        <v>18.0</v>
      </c>
      <c r="C423" s="27">
        <v>39.0321417055689</v>
      </c>
      <c r="D423" s="27">
        <v>-94.5782551343047</v>
      </c>
      <c r="E423" s="26" t="s">
        <v>23</v>
      </c>
      <c r="F423" s="26"/>
      <c r="G423" s="30"/>
      <c r="H423" s="28">
        <f t="shared" si="7"/>
        <v>0</v>
      </c>
      <c r="I423" s="28">
        <f t="shared" si="8"/>
        <v>0</v>
      </c>
      <c r="J423" s="29"/>
    </row>
    <row r="424" ht="14.25" customHeight="1">
      <c r="A424" s="25">
        <v>17.0</v>
      </c>
      <c r="B424" s="26">
        <v>19.0</v>
      </c>
      <c r="C424" s="27">
        <v>39.0321417054227</v>
      </c>
      <c r="D424" s="27">
        <v>-94.5780701036959</v>
      </c>
      <c r="E424" s="26" t="s">
        <v>23</v>
      </c>
      <c r="F424" s="26"/>
      <c r="G424" s="30"/>
      <c r="H424" s="28">
        <f t="shared" si="7"/>
        <v>0</v>
      </c>
      <c r="I424" s="28">
        <f t="shared" si="8"/>
        <v>0</v>
      </c>
      <c r="J424" s="29"/>
    </row>
    <row r="425" ht="14.25" customHeight="1">
      <c r="A425" s="25">
        <v>17.0</v>
      </c>
      <c r="B425" s="26">
        <v>20.0</v>
      </c>
      <c r="C425" s="27">
        <v>39.0321417052765</v>
      </c>
      <c r="D425" s="27">
        <v>-94.577885073087</v>
      </c>
      <c r="E425" s="26" t="s">
        <v>23</v>
      </c>
      <c r="F425" s="26"/>
      <c r="G425" s="30"/>
      <c r="H425" s="28">
        <f t="shared" si="7"/>
        <v>0</v>
      </c>
      <c r="I425" s="28">
        <f t="shared" si="8"/>
        <v>0</v>
      </c>
      <c r="J425" s="29"/>
    </row>
    <row r="426" ht="14.25" customHeight="1">
      <c r="A426" s="25">
        <v>17.0</v>
      </c>
      <c r="B426" s="26">
        <v>21.0</v>
      </c>
      <c r="C426" s="27">
        <v>39.0321417051304</v>
      </c>
      <c r="D426" s="27">
        <v>-94.5777000424781</v>
      </c>
      <c r="E426" s="26" t="s">
        <v>23</v>
      </c>
      <c r="F426" s="26"/>
      <c r="G426" s="30"/>
      <c r="H426" s="28">
        <f t="shared" si="7"/>
        <v>0</v>
      </c>
      <c r="I426" s="28">
        <f t="shared" si="8"/>
        <v>0</v>
      </c>
      <c r="J426" s="29"/>
    </row>
    <row r="427" ht="14.25" customHeight="1">
      <c r="A427" s="25">
        <v>17.0</v>
      </c>
      <c r="B427" s="26">
        <v>22.0</v>
      </c>
      <c r="C427" s="27">
        <v>39.0321417049842</v>
      </c>
      <c r="D427" s="27">
        <v>-94.5775150118693</v>
      </c>
      <c r="E427" s="26" t="s">
        <v>23</v>
      </c>
      <c r="F427" s="26"/>
      <c r="G427" s="30"/>
      <c r="H427" s="28">
        <f t="shared" si="7"/>
        <v>0</v>
      </c>
      <c r="I427" s="28">
        <f t="shared" si="8"/>
        <v>0</v>
      </c>
      <c r="J427" s="29"/>
    </row>
    <row r="428" ht="14.25" customHeight="1">
      <c r="A428" s="25">
        <v>17.0</v>
      </c>
      <c r="B428" s="26">
        <v>23.0</v>
      </c>
      <c r="C428" s="27">
        <v>39.0321417048381</v>
      </c>
      <c r="D428" s="27">
        <v>-94.5773299812604</v>
      </c>
      <c r="E428" s="26" t="s">
        <v>23</v>
      </c>
      <c r="F428" s="26"/>
      <c r="G428" s="30"/>
      <c r="H428" s="28">
        <f t="shared" si="7"/>
        <v>0</v>
      </c>
      <c r="I428" s="28">
        <f t="shared" si="8"/>
        <v>0</v>
      </c>
      <c r="J428" s="29"/>
    </row>
    <row r="429" ht="14.25" customHeight="1">
      <c r="A429" s="25">
        <v>17.0</v>
      </c>
      <c r="B429" s="26">
        <v>24.0</v>
      </c>
      <c r="C429" s="27">
        <v>39.0321417046919</v>
      </c>
      <c r="D429" s="27">
        <v>-94.5771449506515</v>
      </c>
      <c r="E429" s="26" t="s">
        <v>23</v>
      </c>
      <c r="F429" s="26"/>
      <c r="G429" s="30"/>
      <c r="H429" s="28">
        <f t="shared" si="7"/>
        <v>0</v>
      </c>
      <c r="I429" s="28">
        <f t="shared" si="8"/>
        <v>0</v>
      </c>
      <c r="J429" s="29"/>
    </row>
    <row r="430" ht="14.25" customHeight="1">
      <c r="A430" s="25">
        <v>18.0</v>
      </c>
      <c r="B430" s="26">
        <v>1.0</v>
      </c>
      <c r="C430" s="27">
        <v>39.0319979776081</v>
      </c>
      <c r="D430" s="27">
        <v>-94.5814006618051</v>
      </c>
      <c r="E430" s="26" t="s">
        <v>22</v>
      </c>
      <c r="F430" s="26"/>
      <c r="G430" s="30"/>
      <c r="H430" s="28">
        <f t="shared" si="7"/>
        <v>0</v>
      </c>
      <c r="I430" s="28">
        <f t="shared" si="8"/>
        <v>0</v>
      </c>
      <c r="J430" s="29"/>
    </row>
    <row r="431" ht="14.25" customHeight="1">
      <c r="A431" s="25">
        <v>18.0</v>
      </c>
      <c r="B431" s="26">
        <v>2.0</v>
      </c>
      <c r="C431" s="27">
        <v>39.0319979774619</v>
      </c>
      <c r="D431" s="27">
        <v>-94.5812156315726</v>
      </c>
      <c r="E431" s="26" t="s">
        <v>22</v>
      </c>
      <c r="F431" s="26"/>
      <c r="G431" s="30"/>
      <c r="H431" s="28">
        <f t="shared" si="7"/>
        <v>0</v>
      </c>
      <c r="I431" s="28">
        <f t="shared" si="8"/>
        <v>0</v>
      </c>
      <c r="J431" s="29"/>
    </row>
    <row r="432" ht="14.25" customHeight="1">
      <c r="A432" s="25">
        <v>18.0</v>
      </c>
      <c r="B432" s="26">
        <v>3.0</v>
      </c>
      <c r="C432" s="27">
        <v>39.0319979773158</v>
      </c>
      <c r="D432" s="27">
        <v>-94.58103060134</v>
      </c>
      <c r="E432" s="26" t="s">
        <v>22</v>
      </c>
      <c r="F432" s="26"/>
      <c r="G432" s="30"/>
      <c r="H432" s="28">
        <f t="shared" si="7"/>
        <v>0</v>
      </c>
      <c r="I432" s="28">
        <f t="shared" si="8"/>
        <v>0</v>
      </c>
      <c r="J432" s="29"/>
    </row>
    <row r="433" ht="14.25" customHeight="1">
      <c r="A433" s="25">
        <v>18.0</v>
      </c>
      <c r="B433" s="26">
        <v>4.0</v>
      </c>
      <c r="C433" s="27">
        <v>39.0319979771696</v>
      </c>
      <c r="D433" s="27">
        <v>-94.5808455711074</v>
      </c>
      <c r="E433" s="26" t="s">
        <v>22</v>
      </c>
      <c r="F433" s="26"/>
      <c r="G433" s="30"/>
      <c r="H433" s="28">
        <f t="shared" si="7"/>
        <v>0</v>
      </c>
      <c r="I433" s="28">
        <f t="shared" si="8"/>
        <v>0</v>
      </c>
      <c r="J433" s="29"/>
    </row>
    <row r="434" ht="14.25" customHeight="1">
      <c r="A434" s="25">
        <v>18.0</v>
      </c>
      <c r="B434" s="26">
        <v>5.0</v>
      </c>
      <c r="C434" s="27">
        <v>39.0319979770234</v>
      </c>
      <c r="D434" s="27">
        <v>-94.5806605408749</v>
      </c>
      <c r="E434" s="26" t="s">
        <v>22</v>
      </c>
      <c r="F434" s="26"/>
      <c r="G434" s="30"/>
      <c r="H434" s="28">
        <f t="shared" si="7"/>
        <v>0</v>
      </c>
      <c r="I434" s="28">
        <f t="shared" si="8"/>
        <v>0</v>
      </c>
      <c r="J434" s="29"/>
    </row>
    <row r="435" ht="14.25" customHeight="1">
      <c r="A435" s="25">
        <v>18.0</v>
      </c>
      <c r="B435" s="26">
        <v>6.0</v>
      </c>
      <c r="C435" s="27">
        <v>39.0319979768773</v>
      </c>
      <c r="D435" s="27">
        <v>-94.5804755106423</v>
      </c>
      <c r="E435" s="26" t="s">
        <v>22</v>
      </c>
      <c r="F435" s="26"/>
      <c r="G435" s="30"/>
      <c r="H435" s="28">
        <f t="shared" si="7"/>
        <v>0</v>
      </c>
      <c r="I435" s="28">
        <f t="shared" si="8"/>
        <v>0</v>
      </c>
      <c r="J435" s="29"/>
    </row>
    <row r="436" ht="14.25" customHeight="1">
      <c r="A436" s="25">
        <v>18.0</v>
      </c>
      <c r="B436" s="26">
        <v>7.0</v>
      </c>
      <c r="C436" s="27">
        <v>39.0319979767311</v>
      </c>
      <c r="D436" s="27">
        <v>-94.5802904804098</v>
      </c>
      <c r="E436" s="26" t="s">
        <v>22</v>
      </c>
      <c r="F436" s="26"/>
      <c r="G436" s="30"/>
      <c r="H436" s="28">
        <f t="shared" si="7"/>
        <v>0</v>
      </c>
      <c r="I436" s="28">
        <f t="shared" si="8"/>
        <v>0</v>
      </c>
      <c r="J436" s="29"/>
    </row>
    <row r="437" ht="14.25" customHeight="1">
      <c r="A437" s="25">
        <v>18.0</v>
      </c>
      <c r="B437" s="26">
        <v>8.0</v>
      </c>
      <c r="C437" s="27">
        <v>39.031997976585</v>
      </c>
      <c r="D437" s="27">
        <v>-94.5801054501772</v>
      </c>
      <c r="E437" s="26" t="s">
        <v>22</v>
      </c>
      <c r="F437" s="26"/>
      <c r="G437" s="30"/>
      <c r="H437" s="28">
        <f t="shared" si="7"/>
        <v>0</v>
      </c>
      <c r="I437" s="28">
        <f t="shared" si="8"/>
        <v>0</v>
      </c>
      <c r="J437" s="29"/>
    </row>
    <row r="438" ht="14.25" customHeight="1">
      <c r="A438" s="25">
        <v>18.0</v>
      </c>
      <c r="B438" s="26">
        <v>9.0</v>
      </c>
      <c r="C438" s="27">
        <v>39.0319979764388</v>
      </c>
      <c r="D438" s="27">
        <v>-94.5799204199447</v>
      </c>
      <c r="E438" s="26" t="s">
        <v>22</v>
      </c>
      <c r="F438" s="26"/>
      <c r="G438" s="30"/>
      <c r="H438" s="28">
        <f t="shared" si="7"/>
        <v>0</v>
      </c>
      <c r="I438" s="28">
        <f t="shared" si="8"/>
        <v>0</v>
      </c>
      <c r="J438" s="29"/>
    </row>
    <row r="439" ht="14.25" customHeight="1">
      <c r="A439" s="25">
        <v>18.0</v>
      </c>
      <c r="B439" s="26">
        <v>10.0</v>
      </c>
      <c r="C439" s="27">
        <v>39.0319979762927</v>
      </c>
      <c r="D439" s="27">
        <v>-94.5797353897121</v>
      </c>
      <c r="E439" s="26" t="s">
        <v>22</v>
      </c>
      <c r="F439" s="26"/>
      <c r="G439" s="30"/>
      <c r="H439" s="28">
        <f t="shared" si="7"/>
        <v>0</v>
      </c>
      <c r="I439" s="28">
        <f t="shared" si="8"/>
        <v>0</v>
      </c>
      <c r="J439" s="29"/>
    </row>
    <row r="440" ht="14.25" customHeight="1">
      <c r="A440" s="25">
        <v>18.0</v>
      </c>
      <c r="B440" s="26">
        <v>11.0</v>
      </c>
      <c r="C440" s="27">
        <v>39.0319979761465</v>
      </c>
      <c r="D440" s="27">
        <v>-94.5795503594795</v>
      </c>
      <c r="E440" s="26" t="s">
        <v>22</v>
      </c>
      <c r="F440" s="26"/>
      <c r="G440" s="30"/>
      <c r="H440" s="28">
        <f t="shared" si="7"/>
        <v>0</v>
      </c>
      <c r="I440" s="28">
        <f t="shared" si="8"/>
        <v>0</v>
      </c>
      <c r="J440" s="29"/>
    </row>
    <row r="441" ht="14.25" customHeight="1">
      <c r="A441" s="25">
        <v>18.0</v>
      </c>
      <c r="B441" s="26">
        <v>12.0</v>
      </c>
      <c r="C441" s="27">
        <v>39.0319979760004</v>
      </c>
      <c r="D441" s="27">
        <v>-94.579365329247</v>
      </c>
      <c r="E441" s="26" t="s">
        <v>22</v>
      </c>
      <c r="F441" s="26"/>
      <c r="G441" s="30"/>
      <c r="H441" s="28">
        <f t="shared" si="7"/>
        <v>0</v>
      </c>
      <c r="I441" s="28">
        <f t="shared" si="8"/>
        <v>0</v>
      </c>
      <c r="J441" s="29"/>
    </row>
    <row r="442" ht="14.25" customHeight="1">
      <c r="A442" s="25">
        <v>18.0</v>
      </c>
      <c r="B442" s="26">
        <v>13.0</v>
      </c>
      <c r="C442" s="27">
        <v>39.0319979758542</v>
      </c>
      <c r="D442" s="27">
        <v>-94.5791802990144</v>
      </c>
      <c r="E442" s="26" t="s">
        <v>23</v>
      </c>
      <c r="F442" s="26"/>
      <c r="G442" s="30"/>
      <c r="H442" s="28">
        <f t="shared" si="7"/>
        <v>0</v>
      </c>
      <c r="I442" s="28">
        <f t="shared" si="8"/>
        <v>0</v>
      </c>
      <c r="J442" s="29"/>
    </row>
    <row r="443" ht="14.25" customHeight="1">
      <c r="A443" s="25">
        <v>18.0</v>
      </c>
      <c r="B443" s="26">
        <v>14.0</v>
      </c>
      <c r="C443" s="27">
        <v>39.031997975708</v>
      </c>
      <c r="D443" s="27">
        <v>-94.5789952687819</v>
      </c>
      <c r="E443" s="26" t="s">
        <v>23</v>
      </c>
      <c r="F443" s="26"/>
      <c r="G443" s="30"/>
      <c r="H443" s="28">
        <f t="shared" si="7"/>
        <v>0</v>
      </c>
      <c r="I443" s="28">
        <f t="shared" si="8"/>
        <v>0</v>
      </c>
      <c r="J443" s="29"/>
    </row>
    <row r="444" ht="14.25" customHeight="1">
      <c r="A444" s="25">
        <v>18.0</v>
      </c>
      <c r="B444" s="26">
        <v>15.0</v>
      </c>
      <c r="C444" s="27">
        <v>39.0319979755619</v>
      </c>
      <c r="D444" s="27">
        <v>-94.5788102385493</v>
      </c>
      <c r="E444" s="26" t="s">
        <v>23</v>
      </c>
      <c r="F444" s="26"/>
      <c r="G444" s="30"/>
      <c r="H444" s="28">
        <f t="shared" si="7"/>
        <v>0</v>
      </c>
      <c r="I444" s="28">
        <f t="shared" si="8"/>
        <v>0</v>
      </c>
      <c r="J444" s="29"/>
    </row>
    <row r="445" ht="14.25" customHeight="1">
      <c r="A445" s="25">
        <v>18.0</v>
      </c>
      <c r="B445" s="26">
        <v>16.0</v>
      </c>
      <c r="C445" s="27">
        <v>39.0319979754157</v>
      </c>
      <c r="D445" s="27">
        <v>-94.5786252083168</v>
      </c>
      <c r="E445" s="26" t="s">
        <v>23</v>
      </c>
      <c r="F445" s="26"/>
      <c r="G445" s="30"/>
      <c r="H445" s="28">
        <f t="shared" si="7"/>
        <v>0</v>
      </c>
      <c r="I445" s="28">
        <f t="shared" si="8"/>
        <v>0</v>
      </c>
      <c r="J445" s="29"/>
    </row>
    <row r="446" ht="14.25" customHeight="1">
      <c r="A446" s="25">
        <v>18.0</v>
      </c>
      <c r="B446" s="26">
        <v>17.0</v>
      </c>
      <c r="C446" s="27">
        <v>39.0319979752696</v>
      </c>
      <c r="D446" s="27">
        <v>-94.5784401780842</v>
      </c>
      <c r="E446" s="26" t="s">
        <v>23</v>
      </c>
      <c r="F446" s="26"/>
      <c r="G446" s="30"/>
      <c r="H446" s="28">
        <f t="shared" si="7"/>
        <v>0</v>
      </c>
      <c r="I446" s="28">
        <f t="shared" si="8"/>
        <v>0</v>
      </c>
      <c r="J446" s="29"/>
    </row>
    <row r="447" ht="14.25" customHeight="1">
      <c r="A447" s="25">
        <v>18.0</v>
      </c>
      <c r="B447" s="26">
        <v>18.0</v>
      </c>
      <c r="C447" s="27">
        <v>39.0319979751234</v>
      </c>
      <c r="D447" s="27">
        <v>-94.5782551478516</v>
      </c>
      <c r="E447" s="26" t="s">
        <v>23</v>
      </c>
      <c r="F447" s="26"/>
      <c r="G447" s="30"/>
      <c r="H447" s="28">
        <f t="shared" si="7"/>
        <v>0</v>
      </c>
      <c r="I447" s="28">
        <f t="shared" si="8"/>
        <v>0</v>
      </c>
      <c r="J447" s="29"/>
    </row>
    <row r="448" ht="14.25" customHeight="1">
      <c r="A448" s="25">
        <v>18.0</v>
      </c>
      <c r="B448" s="26">
        <v>19.0</v>
      </c>
      <c r="C448" s="27">
        <v>39.0319979749773</v>
      </c>
      <c r="D448" s="27">
        <v>-94.5780701176191</v>
      </c>
      <c r="E448" s="26" t="s">
        <v>23</v>
      </c>
      <c r="F448" s="26"/>
      <c r="G448" s="30"/>
      <c r="H448" s="28">
        <f t="shared" si="7"/>
        <v>0</v>
      </c>
      <c r="I448" s="28">
        <f t="shared" si="8"/>
        <v>0</v>
      </c>
      <c r="J448" s="29"/>
    </row>
    <row r="449" ht="14.25" customHeight="1">
      <c r="A449" s="25">
        <v>18.0</v>
      </c>
      <c r="B449" s="26">
        <v>20.0</v>
      </c>
      <c r="C449" s="27">
        <v>39.0319979748311</v>
      </c>
      <c r="D449" s="27">
        <v>-94.5778850873865</v>
      </c>
      <c r="E449" s="26" t="s">
        <v>23</v>
      </c>
      <c r="F449" s="26"/>
      <c r="G449" s="30"/>
      <c r="H449" s="28">
        <f t="shared" si="7"/>
        <v>0</v>
      </c>
      <c r="I449" s="28">
        <f t="shared" si="8"/>
        <v>0</v>
      </c>
      <c r="J449" s="29"/>
    </row>
    <row r="450" ht="14.25" customHeight="1">
      <c r="A450" s="25">
        <v>18.0</v>
      </c>
      <c r="B450" s="26">
        <v>21.0</v>
      </c>
      <c r="C450" s="27">
        <v>39.0319979746849</v>
      </c>
      <c r="D450" s="27">
        <v>-94.577700057154</v>
      </c>
      <c r="E450" s="26" t="s">
        <v>23</v>
      </c>
      <c r="F450" s="26"/>
      <c r="G450" s="30"/>
      <c r="H450" s="28">
        <f t="shared" si="7"/>
        <v>0</v>
      </c>
      <c r="I450" s="28">
        <f t="shared" si="8"/>
        <v>0</v>
      </c>
      <c r="J450" s="29"/>
    </row>
    <row r="451" ht="14.25" customHeight="1">
      <c r="A451" s="25">
        <v>18.0</v>
      </c>
      <c r="B451" s="26">
        <v>22.0</v>
      </c>
      <c r="C451" s="27">
        <v>39.0319979745388</v>
      </c>
      <c r="D451" s="27">
        <v>-94.5775150269214</v>
      </c>
      <c r="E451" s="26" t="s">
        <v>23</v>
      </c>
      <c r="F451" s="26"/>
      <c r="G451" s="30"/>
      <c r="H451" s="28">
        <f t="shared" si="7"/>
        <v>0</v>
      </c>
      <c r="I451" s="28">
        <f t="shared" si="8"/>
        <v>0</v>
      </c>
      <c r="J451" s="29"/>
    </row>
    <row r="452" ht="14.25" customHeight="1">
      <c r="A452" s="25">
        <v>18.0</v>
      </c>
      <c r="B452" s="26">
        <v>23.0</v>
      </c>
      <c r="C452" s="27">
        <v>39.0319979743926</v>
      </c>
      <c r="D452" s="27">
        <v>-94.5773299966888</v>
      </c>
      <c r="E452" s="26" t="s">
        <v>23</v>
      </c>
      <c r="F452" s="26"/>
      <c r="G452" s="30"/>
      <c r="H452" s="28">
        <f t="shared" si="7"/>
        <v>0</v>
      </c>
      <c r="I452" s="28">
        <f t="shared" si="8"/>
        <v>0</v>
      </c>
      <c r="J452" s="29"/>
    </row>
    <row r="453" ht="14.25" customHeight="1">
      <c r="A453" s="31">
        <v>18.0</v>
      </c>
      <c r="B453" s="32">
        <v>24.0</v>
      </c>
      <c r="C453" s="33">
        <v>39.0319979742465</v>
      </c>
      <c r="D453" s="33">
        <v>-94.5771449664563</v>
      </c>
      <c r="E453" s="32" t="s">
        <v>23</v>
      </c>
      <c r="F453" s="32"/>
      <c r="G453" s="34"/>
      <c r="H453" s="35">
        <f t="shared" si="7"/>
        <v>0</v>
      </c>
      <c r="I453" s="35">
        <f t="shared" si="8"/>
        <v>0</v>
      </c>
      <c r="J453" s="36"/>
    </row>
    <row r="454" ht="14.25" customHeight="1">
      <c r="E454" s="2"/>
    </row>
    <row r="455" ht="14.25" customHeight="1">
      <c r="A455" s="37" t="s">
        <v>36</v>
      </c>
    </row>
    <row r="456" ht="14.25" customHeight="1">
      <c r="A456" s="37" t="s">
        <v>37</v>
      </c>
      <c r="B456" s="37">
        <v>39.0330760859212</v>
      </c>
      <c r="C456" s="37">
        <v>-94.5794577611013</v>
      </c>
      <c r="D456" s="37">
        <v>20.0</v>
      </c>
      <c r="E456" s="37">
        <v>19.0</v>
      </c>
      <c r="F456" s="37">
        <v>90.0</v>
      </c>
      <c r="G456" s="37">
        <v>0.0</v>
      </c>
      <c r="H456" s="37">
        <v>40.0</v>
      </c>
      <c r="I456" s="37">
        <v>17.0</v>
      </c>
    </row>
    <row r="457" ht="14.25" customHeight="1">
      <c r="E457" s="2"/>
    </row>
    <row r="458" ht="14.25" customHeight="1">
      <c r="E458" s="2"/>
    </row>
    <row r="459" ht="14.25" customHeight="1">
      <c r="E459" s="2"/>
    </row>
    <row r="460" ht="14.25" customHeight="1">
      <c r="E460" s="2"/>
    </row>
    <row r="461" ht="14.25" customHeight="1">
      <c r="E461" s="2"/>
    </row>
    <row r="462" ht="14.25" customHeight="1">
      <c r="E462" s="2"/>
    </row>
    <row r="463" ht="14.25" customHeight="1">
      <c r="E463" s="2"/>
    </row>
    <row r="464" ht="14.25" customHeight="1">
      <c r="E464" s="2"/>
    </row>
    <row r="465" ht="14.25" customHeight="1">
      <c r="E465" s="2"/>
    </row>
    <row r="466" ht="14.25" customHeight="1">
      <c r="E466" s="2"/>
    </row>
    <row r="467" ht="14.25" customHeight="1">
      <c r="E467" s="2"/>
    </row>
    <row r="468" ht="14.25" customHeight="1">
      <c r="E468" s="2"/>
    </row>
    <row r="469" ht="14.25" customHeight="1">
      <c r="E469" s="2"/>
    </row>
    <row r="470" ht="14.25" customHeight="1">
      <c r="E470" s="2"/>
    </row>
    <row r="471" ht="14.25" customHeight="1">
      <c r="E471" s="2"/>
    </row>
    <row r="472" ht="14.25" customHeight="1">
      <c r="E472" s="2"/>
    </row>
    <row r="473" ht="14.25" customHeight="1">
      <c r="E473" s="2"/>
    </row>
    <row r="474" ht="14.25" customHeight="1">
      <c r="E474" s="2"/>
    </row>
    <row r="475" ht="14.25" customHeight="1">
      <c r="E475" s="2"/>
    </row>
    <row r="476" ht="14.25" customHeight="1">
      <c r="E476" s="2"/>
    </row>
    <row r="477" ht="14.25" customHeight="1">
      <c r="E477" s="2"/>
    </row>
    <row r="478" ht="14.25" customHeight="1">
      <c r="E478" s="2"/>
    </row>
    <row r="479" ht="14.25" customHeight="1">
      <c r="E479" s="2"/>
    </row>
    <row r="480" ht="14.25" customHeight="1">
      <c r="E480" s="2"/>
    </row>
    <row r="481" ht="14.25" customHeight="1">
      <c r="E481" s="2"/>
    </row>
    <row r="482" ht="14.25" customHeight="1">
      <c r="E482" s="2"/>
    </row>
    <row r="483" ht="14.25" customHeight="1">
      <c r="E483" s="2"/>
    </row>
    <row r="484" ht="14.25" customHeight="1">
      <c r="E484" s="2"/>
    </row>
    <row r="485" ht="14.25" customHeight="1">
      <c r="E485" s="2"/>
    </row>
    <row r="486" ht="14.25" customHeight="1">
      <c r="E486" s="2"/>
    </row>
    <row r="487" ht="14.25" customHeight="1">
      <c r="E487" s="2"/>
    </row>
    <row r="488" ht="14.25" customHeight="1">
      <c r="E488" s="2"/>
    </row>
    <row r="489" ht="14.25" customHeight="1">
      <c r="E489" s="2"/>
    </row>
    <row r="490" ht="14.25" customHeight="1">
      <c r="E490" s="2"/>
    </row>
    <row r="491" ht="14.25" customHeight="1">
      <c r="E491" s="2"/>
    </row>
    <row r="492" ht="14.25" customHeight="1">
      <c r="E492" s="2"/>
    </row>
    <row r="493" ht="14.25" customHeight="1">
      <c r="E493" s="2"/>
    </row>
    <row r="494" ht="14.25" customHeight="1">
      <c r="E494" s="2"/>
    </row>
    <row r="495" ht="14.25" customHeight="1">
      <c r="E495" s="2"/>
    </row>
    <row r="496" ht="14.25" customHeight="1">
      <c r="E496" s="2"/>
    </row>
    <row r="497" ht="14.25" customHeight="1">
      <c r="E497" s="2"/>
    </row>
    <row r="498" ht="14.25" customHeight="1">
      <c r="E498" s="2"/>
    </row>
    <row r="499" ht="14.25" customHeight="1">
      <c r="E499" s="2"/>
    </row>
    <row r="500" ht="14.25" customHeight="1">
      <c r="E500" s="2"/>
    </row>
    <row r="501" ht="14.25" customHeight="1">
      <c r="E501" s="2"/>
    </row>
    <row r="502" ht="14.25" customHeight="1">
      <c r="E502" s="2"/>
    </row>
    <row r="503" ht="14.25" customHeight="1">
      <c r="E503" s="2"/>
    </row>
    <row r="504" ht="14.25" customHeight="1">
      <c r="E504" s="2"/>
    </row>
    <row r="505" ht="14.25" customHeight="1">
      <c r="E505" s="2"/>
    </row>
    <row r="506" ht="14.25" customHeight="1">
      <c r="E506" s="2"/>
    </row>
    <row r="507" ht="14.25" customHeight="1">
      <c r="E507" s="2"/>
    </row>
    <row r="508" ht="14.25" customHeight="1">
      <c r="E508" s="2"/>
    </row>
    <row r="509" ht="14.25" customHeight="1">
      <c r="E509" s="2"/>
    </row>
    <row r="510" ht="14.25" customHeight="1">
      <c r="E510" s="2"/>
    </row>
    <row r="511" ht="14.25" customHeight="1">
      <c r="E511" s="2"/>
    </row>
    <row r="512" ht="14.25" customHeight="1">
      <c r="E512" s="2"/>
    </row>
    <row r="513" ht="14.25" customHeight="1">
      <c r="E513" s="2"/>
    </row>
    <row r="514" ht="14.25" customHeight="1">
      <c r="E514" s="2"/>
    </row>
    <row r="515" ht="14.25" customHeight="1">
      <c r="E515" s="2"/>
    </row>
    <row r="516" ht="14.25" customHeight="1">
      <c r="E516" s="2"/>
    </row>
    <row r="517" ht="14.25" customHeight="1">
      <c r="E517" s="2"/>
    </row>
    <row r="518" ht="14.25" customHeight="1">
      <c r="E518" s="2"/>
    </row>
    <row r="519" ht="14.25" customHeight="1">
      <c r="E519" s="2"/>
    </row>
    <row r="520" ht="14.25" customHeight="1">
      <c r="E520" s="2"/>
    </row>
    <row r="521" ht="14.25" customHeight="1">
      <c r="E521" s="2"/>
    </row>
    <row r="522" ht="14.25" customHeight="1">
      <c r="E522" s="2"/>
    </row>
    <row r="523" ht="14.25" customHeight="1">
      <c r="E523" s="2"/>
    </row>
    <row r="524" ht="14.25" customHeight="1">
      <c r="E524" s="2"/>
    </row>
    <row r="525" ht="14.25" customHeight="1">
      <c r="E525" s="2"/>
    </row>
    <row r="526" ht="14.25" customHeight="1">
      <c r="E526" s="2"/>
    </row>
    <row r="527" ht="14.25" customHeight="1">
      <c r="E527" s="2"/>
    </row>
    <row r="528" ht="14.25" customHeight="1">
      <c r="E528" s="2"/>
    </row>
    <row r="529" ht="14.25" customHeight="1">
      <c r="E529" s="2"/>
    </row>
    <row r="530" ht="14.25" customHeight="1">
      <c r="E530" s="2"/>
    </row>
    <row r="531" ht="14.25" customHeight="1">
      <c r="E531" s="2"/>
    </row>
    <row r="532" ht="14.25" customHeight="1">
      <c r="E532" s="2"/>
    </row>
    <row r="533" ht="14.25" customHeight="1">
      <c r="E533" s="2"/>
    </row>
    <row r="534" ht="14.25" customHeight="1">
      <c r="E534" s="2"/>
    </row>
    <row r="535" ht="14.25" customHeight="1">
      <c r="E535" s="2"/>
    </row>
    <row r="536" ht="14.25" customHeight="1">
      <c r="E536" s="2"/>
    </row>
    <row r="537" ht="14.25" customHeight="1">
      <c r="E537" s="2"/>
    </row>
    <row r="538" ht="14.25" customHeight="1">
      <c r="E538" s="2"/>
    </row>
    <row r="539" ht="14.25" customHeight="1">
      <c r="E539" s="2"/>
    </row>
    <row r="540" ht="14.25" customHeight="1">
      <c r="E540" s="2"/>
    </row>
    <row r="541" ht="14.25" customHeight="1">
      <c r="E541" s="2"/>
    </row>
    <row r="542" ht="14.25" customHeight="1">
      <c r="E542" s="2"/>
    </row>
    <row r="543" ht="14.25" customHeight="1">
      <c r="E543" s="2"/>
    </row>
    <row r="544" ht="14.25" customHeight="1">
      <c r="E544" s="2"/>
    </row>
    <row r="545" ht="14.25" customHeight="1">
      <c r="E545" s="2"/>
    </row>
    <row r="546" ht="14.25" customHeight="1">
      <c r="E546" s="2"/>
    </row>
    <row r="547" ht="14.25" customHeight="1">
      <c r="E547" s="2"/>
    </row>
    <row r="548" ht="14.25" customHeight="1">
      <c r="E548" s="2"/>
    </row>
    <row r="549" ht="14.25" customHeight="1">
      <c r="E549" s="2"/>
    </row>
    <row r="550" ht="14.25" customHeight="1">
      <c r="E550" s="2"/>
    </row>
    <row r="551" ht="14.25" customHeight="1">
      <c r="E551" s="2"/>
    </row>
    <row r="552" ht="14.25" customHeight="1">
      <c r="E552" s="2"/>
    </row>
    <row r="553" ht="14.25" customHeight="1">
      <c r="E553" s="2"/>
    </row>
    <row r="554" ht="14.25" customHeight="1">
      <c r="E554" s="2"/>
    </row>
    <row r="555" ht="14.25" customHeight="1">
      <c r="E555" s="2"/>
    </row>
    <row r="556" ht="14.25" customHeight="1">
      <c r="E556" s="2"/>
    </row>
    <row r="557" ht="14.25" customHeight="1">
      <c r="E557" s="2"/>
    </row>
    <row r="558" ht="14.25" customHeight="1">
      <c r="E558" s="2"/>
    </row>
    <row r="559" ht="14.25" customHeight="1">
      <c r="E559" s="2"/>
    </row>
    <row r="560" ht="14.25" customHeight="1">
      <c r="E560" s="2"/>
    </row>
    <row r="561" ht="14.25" customHeight="1">
      <c r="E561" s="2"/>
    </row>
    <row r="562" ht="14.25" customHeight="1">
      <c r="E562" s="2"/>
    </row>
    <row r="563" ht="14.25" customHeight="1">
      <c r="E563" s="2"/>
    </row>
    <row r="564" ht="14.25" customHeight="1">
      <c r="E564" s="2"/>
    </row>
    <row r="565" ht="14.25" customHeight="1">
      <c r="E565" s="2"/>
    </row>
    <row r="566" ht="14.25" customHeight="1">
      <c r="E566" s="2"/>
    </row>
    <row r="567" ht="14.25" customHeight="1">
      <c r="E567" s="2"/>
    </row>
    <row r="568" ht="14.25" customHeight="1">
      <c r="E568" s="2"/>
    </row>
    <row r="569" ht="14.25" customHeight="1">
      <c r="E569" s="2"/>
    </row>
    <row r="570" ht="14.25" customHeight="1">
      <c r="E570" s="2"/>
    </row>
    <row r="571" ht="14.25" customHeight="1">
      <c r="E571" s="2"/>
    </row>
    <row r="572" ht="14.25" customHeight="1">
      <c r="E572" s="2"/>
    </row>
    <row r="573" ht="14.25" customHeight="1">
      <c r="E573" s="2"/>
    </row>
    <row r="574" ht="14.25" customHeight="1">
      <c r="E574" s="2"/>
    </row>
    <row r="575" ht="14.25" customHeight="1">
      <c r="E575" s="2"/>
    </row>
    <row r="576" ht="14.25" customHeight="1">
      <c r="E576" s="2"/>
    </row>
    <row r="577" ht="14.25" customHeight="1">
      <c r="E577" s="2"/>
    </row>
    <row r="578" ht="14.25" customHeight="1">
      <c r="E578" s="2"/>
    </row>
    <row r="579" ht="14.25" customHeight="1">
      <c r="E579" s="2"/>
    </row>
    <row r="580" ht="14.25" customHeight="1">
      <c r="E580" s="2"/>
    </row>
    <row r="581" ht="14.25" customHeight="1">
      <c r="E581" s="2"/>
    </row>
    <row r="582" ht="14.25" customHeight="1">
      <c r="E582" s="2"/>
    </row>
    <row r="583" ht="14.25" customHeight="1">
      <c r="E583" s="2"/>
    </row>
    <row r="584" ht="14.25" customHeight="1">
      <c r="E584" s="2"/>
    </row>
    <row r="585" ht="14.25" customHeight="1">
      <c r="E585" s="2"/>
    </row>
    <row r="586" ht="14.25" customHeight="1">
      <c r="E586" s="2"/>
    </row>
    <row r="587" ht="14.25" customHeight="1">
      <c r="E587" s="2"/>
    </row>
    <row r="588" ht="14.25" customHeight="1">
      <c r="E588" s="2"/>
    </row>
    <row r="589" ht="14.25" customHeight="1">
      <c r="E589" s="2"/>
    </row>
    <row r="590" ht="14.25" customHeight="1">
      <c r="E590" s="2"/>
    </row>
    <row r="591" ht="14.25" customHeight="1">
      <c r="E591" s="2"/>
    </row>
    <row r="592" ht="14.25" customHeight="1">
      <c r="E592" s="2"/>
    </row>
    <row r="593" ht="14.25" customHeight="1">
      <c r="E593" s="2"/>
    </row>
    <row r="594" ht="14.25" customHeight="1">
      <c r="E594" s="2"/>
    </row>
    <row r="595" ht="14.25" customHeight="1">
      <c r="E595" s="2"/>
    </row>
    <row r="596" ht="14.25" customHeight="1">
      <c r="E596" s="2"/>
    </row>
    <row r="597" ht="14.25" customHeight="1">
      <c r="E597" s="2"/>
    </row>
    <row r="598" ht="14.25" customHeight="1">
      <c r="E598" s="2"/>
    </row>
    <row r="599" ht="14.25" customHeight="1">
      <c r="E599" s="2"/>
    </row>
    <row r="600" ht="14.25" customHeight="1">
      <c r="E600" s="2"/>
    </row>
    <row r="601" ht="14.25" customHeight="1">
      <c r="E601" s="2"/>
    </row>
    <row r="602" ht="14.25" customHeight="1">
      <c r="E602" s="2"/>
    </row>
    <row r="603" ht="14.25" customHeight="1">
      <c r="E603" s="2"/>
    </row>
    <row r="604" ht="14.25" customHeight="1">
      <c r="E604" s="2"/>
    </row>
    <row r="605" ht="14.25" customHeight="1">
      <c r="E605" s="2"/>
    </row>
    <row r="606" ht="14.25" customHeight="1">
      <c r="E606" s="2"/>
    </row>
    <row r="607" ht="14.25" customHeight="1">
      <c r="E607" s="2"/>
    </row>
    <row r="608" ht="14.25" customHeight="1">
      <c r="E608" s="2"/>
    </row>
    <row r="609" ht="14.25" customHeight="1">
      <c r="E609" s="2"/>
    </row>
    <row r="610" ht="14.25" customHeight="1">
      <c r="E610" s="2"/>
    </row>
    <row r="611" ht="14.25" customHeight="1">
      <c r="E611" s="2"/>
    </row>
    <row r="612" ht="14.25" customHeight="1">
      <c r="E612" s="2"/>
    </row>
    <row r="613" ht="14.25" customHeight="1">
      <c r="E613" s="2"/>
    </row>
    <row r="614" ht="14.25" customHeight="1">
      <c r="E614" s="2"/>
    </row>
    <row r="615" ht="14.25" customHeight="1">
      <c r="E615" s="2"/>
    </row>
    <row r="616" ht="14.25" customHeight="1">
      <c r="E616" s="2"/>
    </row>
    <row r="617" ht="14.25" customHeight="1">
      <c r="E617" s="2"/>
    </row>
    <row r="618" ht="14.25" customHeight="1">
      <c r="E618" s="2"/>
    </row>
    <row r="619" ht="14.25" customHeight="1">
      <c r="E619" s="2"/>
    </row>
    <row r="620" ht="14.25" customHeight="1">
      <c r="E620" s="2"/>
    </row>
    <row r="621" ht="14.25" customHeight="1">
      <c r="E621" s="2"/>
    </row>
    <row r="622" ht="14.25" customHeight="1">
      <c r="E622" s="2"/>
    </row>
    <row r="623" ht="14.25" customHeight="1">
      <c r="E623" s="2"/>
    </row>
    <row r="624" ht="14.25" customHeight="1">
      <c r="E624" s="2"/>
    </row>
    <row r="625" ht="14.25" customHeight="1">
      <c r="E625" s="2"/>
    </row>
    <row r="626" ht="14.25" customHeight="1">
      <c r="E626" s="2"/>
    </row>
    <row r="627" ht="14.25" customHeight="1">
      <c r="E627" s="2"/>
    </row>
    <row r="628" ht="14.25" customHeight="1">
      <c r="E628" s="2"/>
    </row>
    <row r="629" ht="14.25" customHeight="1">
      <c r="E629" s="2"/>
    </row>
    <row r="630" ht="14.25" customHeight="1">
      <c r="E630" s="2"/>
    </row>
    <row r="631" ht="14.25" customHeight="1">
      <c r="E631" s="2"/>
    </row>
    <row r="632" ht="14.25" customHeight="1">
      <c r="E632" s="2"/>
    </row>
    <row r="633" ht="14.25" customHeight="1">
      <c r="E633" s="2"/>
    </row>
    <row r="634" ht="14.25" customHeight="1">
      <c r="E634" s="2"/>
    </row>
    <row r="635" ht="14.25" customHeight="1">
      <c r="E635" s="2"/>
    </row>
    <row r="636" ht="14.25" customHeight="1">
      <c r="E636" s="2"/>
    </row>
    <row r="637" ht="14.25" customHeight="1">
      <c r="E637" s="2"/>
    </row>
    <row r="638" ht="14.25" customHeight="1">
      <c r="E638" s="2"/>
    </row>
    <row r="639" ht="14.25" customHeight="1">
      <c r="E639" s="2"/>
    </row>
    <row r="640" ht="14.25" customHeight="1">
      <c r="E640" s="2"/>
    </row>
    <row r="641" ht="14.25" customHeight="1">
      <c r="E641" s="2"/>
    </row>
    <row r="642" ht="14.25" customHeight="1">
      <c r="E642" s="2"/>
    </row>
    <row r="643" ht="14.25" customHeight="1">
      <c r="E643" s="2"/>
    </row>
    <row r="644" ht="14.25" customHeight="1">
      <c r="E644" s="2"/>
    </row>
    <row r="645" ht="14.25" customHeight="1">
      <c r="E645" s="2"/>
    </row>
    <row r="646" ht="14.25" customHeight="1">
      <c r="E646" s="2"/>
    </row>
    <row r="647" ht="14.25" customHeight="1">
      <c r="E647" s="2"/>
    </row>
    <row r="648" ht="14.25" customHeight="1">
      <c r="E648" s="2"/>
    </row>
    <row r="649" ht="14.25" customHeight="1">
      <c r="E649" s="2"/>
    </row>
    <row r="650" ht="14.25" customHeight="1">
      <c r="E650" s="2"/>
    </row>
    <row r="651" ht="14.25" customHeight="1">
      <c r="E651" s="2"/>
    </row>
    <row r="652" ht="14.25" customHeight="1">
      <c r="E652" s="2"/>
    </row>
    <row r="653" ht="14.25" customHeight="1">
      <c r="E653" s="2"/>
    </row>
    <row r="654" ht="14.25" customHeight="1">
      <c r="E654" s="2"/>
    </row>
    <row r="655" ht="14.25" customHeight="1">
      <c r="E655" s="2"/>
    </row>
    <row r="656" ht="14.25" customHeight="1">
      <c r="E656" s="2"/>
    </row>
    <row r="657" ht="14.25" customHeight="1">
      <c r="E657" s="2"/>
    </row>
    <row r="658" ht="14.25" customHeight="1">
      <c r="E658" s="2"/>
    </row>
    <row r="659" ht="14.25" customHeight="1">
      <c r="E659" s="2"/>
    </row>
    <row r="660" ht="14.25" customHeight="1">
      <c r="E660" s="2"/>
    </row>
    <row r="661" ht="14.25" customHeight="1">
      <c r="E661" s="2"/>
    </row>
    <row r="662" ht="14.25" customHeight="1">
      <c r="E662" s="2"/>
    </row>
    <row r="663" ht="14.25" customHeight="1">
      <c r="E663" s="2"/>
    </row>
    <row r="664" ht="14.25" customHeight="1">
      <c r="E664" s="2"/>
    </row>
    <row r="665" ht="14.25" customHeight="1">
      <c r="E665" s="2"/>
    </row>
    <row r="666" ht="14.25" customHeight="1">
      <c r="E666" s="2"/>
    </row>
    <row r="667" ht="14.25" customHeight="1">
      <c r="E667" s="2"/>
    </row>
    <row r="668" ht="14.25" customHeight="1">
      <c r="E668" s="2"/>
    </row>
    <row r="669" ht="14.25" customHeight="1">
      <c r="E669" s="2"/>
    </row>
    <row r="670" ht="14.25" customHeight="1">
      <c r="E670" s="2"/>
    </row>
    <row r="671" ht="14.25" customHeight="1">
      <c r="E671" s="2"/>
    </row>
    <row r="672" ht="14.25" customHeight="1">
      <c r="E672" s="2"/>
    </row>
    <row r="673" ht="14.25" customHeight="1">
      <c r="E673" s="2"/>
    </row>
    <row r="674" ht="14.25" customHeight="1">
      <c r="E674" s="2"/>
    </row>
    <row r="675" ht="14.25" customHeight="1">
      <c r="E675" s="2"/>
    </row>
    <row r="676" ht="14.25" customHeight="1">
      <c r="E676" s="2"/>
    </row>
    <row r="677" ht="14.25" customHeight="1">
      <c r="E677" s="2"/>
    </row>
    <row r="678" ht="14.25" customHeight="1">
      <c r="E678" s="2"/>
    </row>
    <row r="679" ht="14.25" customHeight="1">
      <c r="E679" s="2"/>
    </row>
    <row r="680" ht="14.25" customHeight="1">
      <c r="E680" s="2"/>
    </row>
    <row r="681" ht="14.25" customHeight="1">
      <c r="E681" s="2"/>
    </row>
    <row r="682" ht="14.25" customHeight="1">
      <c r="E682" s="2"/>
    </row>
    <row r="683" ht="14.25" customHeight="1">
      <c r="E683" s="2"/>
    </row>
    <row r="684" ht="14.25" customHeight="1">
      <c r="E684" s="2"/>
    </row>
    <row r="685" ht="14.25" customHeight="1">
      <c r="E685" s="2"/>
    </row>
    <row r="686" ht="14.25" customHeight="1">
      <c r="E686" s="2"/>
    </row>
    <row r="687" ht="14.25" customHeight="1">
      <c r="E687" s="2"/>
    </row>
    <row r="688" ht="14.25" customHeight="1">
      <c r="E688" s="2"/>
    </row>
    <row r="689" ht="14.25" customHeight="1">
      <c r="E689" s="2"/>
    </row>
    <row r="690" ht="14.25" customHeight="1">
      <c r="E690" s="2"/>
    </row>
    <row r="691" ht="14.25" customHeight="1">
      <c r="E691" s="2"/>
    </row>
    <row r="692" ht="14.25" customHeight="1">
      <c r="E692" s="2"/>
    </row>
    <row r="693" ht="14.25" customHeight="1">
      <c r="E693" s="2"/>
    </row>
    <row r="694" ht="14.25" customHeight="1">
      <c r="E694" s="2"/>
    </row>
    <row r="695" ht="14.25" customHeight="1">
      <c r="E695" s="2"/>
    </row>
    <row r="696" ht="14.25" customHeight="1">
      <c r="E696" s="2"/>
    </row>
    <row r="697" ht="14.25" customHeight="1">
      <c r="E697" s="2"/>
    </row>
    <row r="698" ht="14.25" customHeight="1">
      <c r="E698" s="2"/>
    </row>
    <row r="699" ht="14.25" customHeight="1">
      <c r="E699" s="2"/>
    </row>
    <row r="700" ht="14.25" customHeight="1">
      <c r="E700" s="2"/>
    </row>
    <row r="701" ht="14.25" customHeight="1">
      <c r="E701" s="2"/>
    </row>
    <row r="702" ht="14.25" customHeight="1">
      <c r="E702" s="2"/>
    </row>
    <row r="703" ht="14.25" customHeight="1">
      <c r="E703" s="2"/>
    </row>
    <row r="704" ht="14.25" customHeight="1">
      <c r="E704" s="2"/>
    </row>
    <row r="705" ht="14.25" customHeight="1">
      <c r="E705" s="2"/>
    </row>
    <row r="706" ht="14.25" customHeight="1">
      <c r="E706" s="2"/>
    </row>
    <row r="707" ht="14.25" customHeight="1">
      <c r="E707" s="2"/>
    </row>
    <row r="708" ht="14.25" customHeight="1">
      <c r="E708" s="2"/>
    </row>
    <row r="709" ht="14.25" customHeight="1">
      <c r="E709" s="2"/>
    </row>
    <row r="710" ht="14.25" customHeight="1">
      <c r="E710" s="2"/>
    </row>
    <row r="711" ht="14.25" customHeight="1">
      <c r="E711" s="2"/>
    </row>
    <row r="712" ht="14.25" customHeight="1">
      <c r="E712" s="2"/>
    </row>
    <row r="713" ht="14.25" customHeight="1">
      <c r="E713" s="2"/>
    </row>
    <row r="714" ht="14.25" customHeight="1">
      <c r="E714" s="2"/>
    </row>
    <row r="715" ht="14.25" customHeight="1">
      <c r="E715" s="2"/>
    </row>
    <row r="716" ht="14.25" customHeight="1">
      <c r="E716" s="2"/>
    </row>
    <row r="717" ht="14.25" customHeight="1">
      <c r="E717" s="2"/>
    </row>
    <row r="718" ht="14.25" customHeight="1">
      <c r="E718" s="2"/>
    </row>
    <row r="719" ht="14.25" customHeight="1">
      <c r="E719" s="2"/>
    </row>
    <row r="720" ht="14.25" customHeight="1">
      <c r="E720" s="2"/>
    </row>
    <row r="721" ht="14.25" customHeight="1">
      <c r="E721" s="2"/>
    </row>
    <row r="722" ht="14.25" customHeight="1">
      <c r="E722" s="2"/>
    </row>
    <row r="723" ht="14.25" customHeight="1">
      <c r="E723" s="2"/>
    </row>
    <row r="724" ht="14.25" customHeight="1">
      <c r="E724" s="2"/>
    </row>
    <row r="725" ht="14.25" customHeight="1">
      <c r="E725" s="2"/>
    </row>
    <row r="726" ht="14.25" customHeight="1">
      <c r="E726" s="2"/>
    </row>
    <row r="727" ht="14.25" customHeight="1">
      <c r="E727" s="2"/>
    </row>
    <row r="728" ht="14.25" customHeight="1">
      <c r="E728" s="2"/>
    </row>
    <row r="729" ht="14.25" customHeight="1">
      <c r="E729" s="2"/>
    </row>
    <row r="730" ht="14.25" customHeight="1">
      <c r="E730" s="2"/>
    </row>
    <row r="731" ht="14.25" customHeight="1">
      <c r="E731" s="2"/>
    </row>
    <row r="732" ht="14.25" customHeight="1">
      <c r="E732" s="2"/>
    </row>
    <row r="733" ht="14.25" customHeight="1">
      <c r="E733" s="2"/>
    </row>
    <row r="734" ht="14.25" customHeight="1">
      <c r="E734" s="2"/>
    </row>
    <row r="735" ht="14.25" customHeight="1">
      <c r="E735" s="2"/>
    </row>
    <row r="736" ht="14.25" customHeight="1">
      <c r="E736" s="2"/>
    </row>
    <row r="737" ht="14.25" customHeight="1">
      <c r="E737" s="2"/>
    </row>
    <row r="738" ht="14.25" customHeight="1">
      <c r="E738" s="2"/>
    </row>
    <row r="739" ht="14.25" customHeight="1">
      <c r="E739" s="2"/>
    </row>
    <row r="740" ht="14.25" customHeight="1">
      <c r="E740" s="2"/>
    </row>
    <row r="741" ht="14.25" customHeight="1">
      <c r="E741" s="2"/>
    </row>
    <row r="742" ht="14.25" customHeight="1">
      <c r="E742" s="2"/>
    </row>
    <row r="743" ht="14.25" customHeight="1">
      <c r="E743" s="2"/>
    </row>
    <row r="744" ht="14.25" customHeight="1">
      <c r="E744" s="2"/>
    </row>
    <row r="745" ht="14.25" customHeight="1">
      <c r="E745" s="2"/>
    </row>
    <row r="746" ht="14.25" customHeight="1">
      <c r="E746" s="2"/>
    </row>
    <row r="747" ht="14.25" customHeight="1">
      <c r="E747" s="2"/>
    </row>
    <row r="748" ht="14.25" customHeight="1">
      <c r="E748" s="2"/>
    </row>
    <row r="749" ht="14.25" customHeight="1">
      <c r="E749" s="2"/>
    </row>
    <row r="750" ht="14.25" customHeight="1">
      <c r="E750" s="2"/>
    </row>
    <row r="751" ht="14.25" customHeight="1">
      <c r="E751" s="2"/>
    </row>
    <row r="752" ht="14.25" customHeight="1">
      <c r="E752" s="2"/>
    </row>
    <row r="753" ht="14.25" customHeight="1">
      <c r="E753" s="2"/>
    </row>
    <row r="754" ht="14.25" customHeight="1">
      <c r="E754" s="2"/>
    </row>
    <row r="755" ht="14.25" customHeight="1">
      <c r="E755" s="2"/>
    </row>
    <row r="756" ht="14.25" customHeight="1">
      <c r="E756" s="2"/>
    </row>
    <row r="757" ht="14.25" customHeight="1">
      <c r="E757" s="2"/>
    </row>
    <row r="758" ht="14.25" customHeight="1">
      <c r="E758" s="2"/>
    </row>
    <row r="759" ht="14.25" customHeight="1">
      <c r="E759" s="2"/>
    </row>
    <row r="760" ht="14.25" customHeight="1">
      <c r="E760" s="2"/>
    </row>
    <row r="761" ht="14.25" customHeight="1">
      <c r="E761" s="2"/>
    </row>
    <row r="762" ht="14.25" customHeight="1">
      <c r="E762" s="2"/>
    </row>
    <row r="763" ht="14.25" customHeight="1">
      <c r="E763" s="2"/>
    </row>
    <row r="764" ht="14.25" customHeight="1">
      <c r="E764" s="2"/>
    </row>
    <row r="765" ht="14.25" customHeight="1">
      <c r="E765" s="2"/>
    </row>
    <row r="766" ht="14.25" customHeight="1">
      <c r="E766" s="2"/>
    </row>
    <row r="767" ht="14.25" customHeight="1">
      <c r="E767" s="2"/>
    </row>
    <row r="768" ht="14.25" customHeight="1">
      <c r="E768" s="2"/>
    </row>
    <row r="769" ht="14.25" customHeight="1">
      <c r="E769" s="2"/>
    </row>
    <row r="770" ht="14.25" customHeight="1">
      <c r="E770" s="2"/>
    </row>
    <row r="771" ht="14.25" customHeight="1">
      <c r="E771" s="2"/>
    </row>
    <row r="772" ht="14.25" customHeight="1">
      <c r="E772" s="2"/>
    </row>
    <row r="773" ht="14.25" customHeight="1">
      <c r="E773" s="2"/>
    </row>
    <row r="774" ht="14.25" customHeight="1">
      <c r="E774" s="2"/>
    </row>
    <row r="775" ht="14.25" customHeight="1">
      <c r="E775" s="2"/>
    </row>
    <row r="776" ht="14.25" customHeight="1">
      <c r="E776" s="2"/>
    </row>
    <row r="777" ht="14.25" customHeight="1">
      <c r="E777" s="2"/>
    </row>
    <row r="778" ht="14.25" customHeight="1">
      <c r="E778" s="2"/>
    </row>
    <row r="779" ht="14.25" customHeight="1">
      <c r="E779" s="2"/>
    </row>
    <row r="780" ht="14.25" customHeight="1">
      <c r="E780" s="2"/>
    </row>
    <row r="781" ht="14.25" customHeight="1">
      <c r="E781" s="2"/>
    </row>
    <row r="782" ht="14.25" customHeight="1">
      <c r="E782" s="2"/>
    </row>
    <row r="783" ht="14.25" customHeight="1">
      <c r="E783" s="2"/>
    </row>
    <row r="784" ht="14.25" customHeight="1">
      <c r="E784" s="2"/>
    </row>
    <row r="785" ht="14.25" customHeight="1">
      <c r="E785" s="2"/>
    </row>
    <row r="786" ht="14.25" customHeight="1">
      <c r="E786" s="2"/>
    </row>
    <row r="787" ht="14.25" customHeight="1">
      <c r="E787" s="2"/>
    </row>
    <row r="788" ht="14.25" customHeight="1">
      <c r="E788" s="2"/>
    </row>
    <row r="789" ht="14.25" customHeight="1">
      <c r="E789" s="2"/>
    </row>
    <row r="790" ht="14.25" customHeight="1">
      <c r="E790" s="2"/>
    </row>
    <row r="791" ht="14.25" customHeight="1">
      <c r="E791" s="2"/>
    </row>
    <row r="792" ht="14.25" customHeight="1">
      <c r="E792" s="2"/>
    </row>
    <row r="793" ht="14.25" customHeight="1">
      <c r="E793" s="2"/>
    </row>
    <row r="794" ht="14.25" customHeight="1">
      <c r="E794" s="2"/>
    </row>
    <row r="795" ht="14.25" customHeight="1">
      <c r="E795" s="2"/>
    </row>
    <row r="796" ht="14.25" customHeight="1">
      <c r="E796" s="2"/>
    </row>
    <row r="797" ht="14.25" customHeight="1">
      <c r="E797" s="2"/>
    </row>
    <row r="798" ht="14.25" customHeight="1">
      <c r="E798" s="2"/>
    </row>
    <row r="799" ht="14.25" customHeight="1">
      <c r="E799" s="2"/>
    </row>
    <row r="800" ht="14.25" customHeight="1">
      <c r="E800" s="2"/>
    </row>
    <row r="801" ht="14.25" customHeight="1">
      <c r="E801" s="2"/>
    </row>
    <row r="802" ht="14.25" customHeight="1">
      <c r="E802" s="2"/>
    </row>
    <row r="803" ht="14.25" customHeight="1">
      <c r="E803" s="2"/>
    </row>
    <row r="804" ht="14.25" customHeight="1">
      <c r="E804" s="2"/>
    </row>
    <row r="805" ht="14.25" customHeight="1">
      <c r="E805" s="2"/>
    </row>
    <row r="806" ht="14.25" customHeight="1">
      <c r="E806" s="2"/>
    </row>
    <row r="807" ht="14.25" customHeight="1">
      <c r="E807" s="2"/>
    </row>
    <row r="808" ht="14.25" customHeight="1">
      <c r="E808" s="2"/>
    </row>
    <row r="809" ht="14.25" customHeight="1">
      <c r="E809" s="2"/>
    </row>
    <row r="810" ht="14.25" customHeight="1">
      <c r="E810" s="2"/>
    </row>
    <row r="811" ht="14.25" customHeight="1">
      <c r="E811" s="2"/>
    </row>
    <row r="812" ht="14.25" customHeight="1">
      <c r="E812" s="2"/>
    </row>
    <row r="813" ht="14.25" customHeight="1">
      <c r="E813" s="2"/>
    </row>
    <row r="814" ht="14.25" customHeight="1">
      <c r="E814" s="2"/>
    </row>
    <row r="815" ht="14.25" customHeight="1">
      <c r="E815" s="2"/>
    </row>
    <row r="816" ht="14.25" customHeight="1">
      <c r="E816" s="2"/>
    </row>
    <row r="817" ht="14.25" customHeight="1">
      <c r="E817" s="2"/>
    </row>
    <row r="818" ht="14.25" customHeight="1">
      <c r="E818" s="2"/>
    </row>
    <row r="819" ht="14.25" customHeight="1">
      <c r="E819" s="2"/>
    </row>
    <row r="820" ht="14.25" customHeight="1">
      <c r="E820" s="2"/>
    </row>
    <row r="821" ht="14.25" customHeight="1">
      <c r="E821" s="2"/>
    </row>
    <row r="822" ht="14.25" customHeight="1">
      <c r="E822" s="2"/>
    </row>
    <row r="823" ht="14.25" customHeight="1">
      <c r="E823" s="2"/>
    </row>
    <row r="824" ht="14.25" customHeight="1">
      <c r="E824" s="2"/>
    </row>
    <row r="825" ht="14.25" customHeight="1">
      <c r="E825" s="2"/>
    </row>
    <row r="826" ht="14.25" customHeight="1">
      <c r="E826" s="2"/>
    </row>
    <row r="827" ht="14.25" customHeight="1">
      <c r="E827" s="2"/>
    </row>
    <row r="828" ht="14.25" customHeight="1">
      <c r="E828" s="2"/>
    </row>
    <row r="829" ht="14.25" customHeight="1">
      <c r="E829" s="2"/>
    </row>
    <row r="830" ht="14.25" customHeight="1">
      <c r="E830" s="2"/>
    </row>
    <row r="831" ht="14.25" customHeight="1">
      <c r="E831" s="2"/>
    </row>
    <row r="832" ht="14.25" customHeight="1">
      <c r="E832" s="2"/>
    </row>
    <row r="833" ht="14.25" customHeight="1">
      <c r="E833" s="2"/>
    </row>
    <row r="834" ht="14.25" customHeight="1">
      <c r="E834" s="2"/>
    </row>
    <row r="835" ht="14.25" customHeight="1">
      <c r="E835" s="2"/>
    </row>
    <row r="836" ht="14.25" customHeight="1">
      <c r="E836" s="2"/>
    </row>
    <row r="837" ht="14.25" customHeight="1">
      <c r="E837" s="2"/>
    </row>
    <row r="838" ht="14.25" customHeight="1">
      <c r="E838" s="2"/>
    </row>
    <row r="839" ht="14.25" customHeight="1">
      <c r="E839" s="2"/>
    </row>
    <row r="840" ht="14.25" customHeight="1">
      <c r="E840" s="2"/>
    </row>
    <row r="841" ht="14.25" customHeight="1">
      <c r="E841" s="2"/>
    </row>
    <row r="842" ht="14.25" customHeight="1">
      <c r="E842" s="2"/>
    </row>
    <row r="843" ht="14.25" customHeight="1">
      <c r="E843" s="2"/>
    </row>
    <row r="844" ht="14.25" customHeight="1">
      <c r="E844" s="2"/>
    </row>
    <row r="845" ht="14.25" customHeight="1">
      <c r="E845" s="2"/>
    </row>
    <row r="846" ht="14.25" customHeight="1">
      <c r="E846" s="2"/>
    </row>
    <row r="847" ht="14.25" customHeight="1">
      <c r="E847" s="2"/>
    </row>
    <row r="848" ht="14.25" customHeight="1">
      <c r="E848" s="2"/>
    </row>
    <row r="849" ht="14.25" customHeight="1">
      <c r="E849" s="2"/>
    </row>
    <row r="850" ht="14.25" customHeight="1">
      <c r="E850" s="2"/>
    </row>
    <row r="851" ht="14.25" customHeight="1">
      <c r="E851" s="2"/>
    </row>
    <row r="852" ht="14.25" customHeight="1">
      <c r="E852" s="2"/>
    </row>
    <row r="853" ht="14.25" customHeight="1">
      <c r="E853" s="2"/>
    </row>
    <row r="854" ht="14.25" customHeight="1">
      <c r="E854" s="2"/>
    </row>
    <row r="855" ht="14.25" customHeight="1">
      <c r="E855" s="2"/>
    </row>
    <row r="856" ht="14.25" customHeight="1">
      <c r="E856" s="2"/>
    </row>
    <row r="857" ht="14.25" customHeight="1">
      <c r="E857" s="2"/>
    </row>
    <row r="858" ht="14.25" customHeight="1">
      <c r="E858" s="2"/>
    </row>
    <row r="859" ht="14.25" customHeight="1">
      <c r="E859" s="2"/>
    </row>
    <row r="860" ht="14.25" customHeight="1">
      <c r="E860" s="2"/>
    </row>
    <row r="861" ht="14.25" customHeight="1">
      <c r="E861" s="2"/>
    </row>
    <row r="862" ht="14.25" customHeight="1">
      <c r="E862" s="2"/>
    </row>
    <row r="863" ht="14.25" customHeight="1">
      <c r="E863" s="2"/>
    </row>
    <row r="864" ht="14.25" customHeight="1">
      <c r="E864" s="2"/>
    </row>
    <row r="865" ht="14.25" customHeight="1">
      <c r="E865" s="2"/>
    </row>
    <row r="866" ht="14.25" customHeight="1">
      <c r="E866" s="2"/>
    </row>
    <row r="867" ht="14.25" customHeight="1">
      <c r="E867" s="2"/>
    </row>
    <row r="868" ht="14.25" customHeight="1">
      <c r="E868" s="2"/>
    </row>
    <row r="869" ht="14.25" customHeight="1">
      <c r="E869" s="2"/>
    </row>
    <row r="870" ht="14.25" customHeight="1">
      <c r="E870" s="2"/>
    </row>
    <row r="871" ht="14.25" customHeight="1">
      <c r="E871" s="2"/>
    </row>
    <row r="872" ht="14.25" customHeight="1">
      <c r="E872" s="2"/>
    </row>
    <row r="873" ht="14.25" customHeight="1">
      <c r="E873" s="2"/>
    </row>
    <row r="874" ht="14.25" customHeight="1">
      <c r="E874" s="2"/>
    </row>
    <row r="875" ht="14.25" customHeight="1">
      <c r="E875" s="2"/>
    </row>
    <row r="876" ht="14.25" customHeight="1">
      <c r="E876" s="2"/>
    </row>
    <row r="877" ht="14.25" customHeight="1">
      <c r="E877" s="2"/>
    </row>
    <row r="878" ht="14.25" customHeight="1">
      <c r="E878" s="2"/>
    </row>
    <row r="879" ht="14.25" customHeight="1">
      <c r="E879" s="2"/>
    </row>
    <row r="880" ht="14.25" customHeight="1">
      <c r="E880" s="2"/>
    </row>
    <row r="881" ht="14.25" customHeight="1">
      <c r="E881" s="2"/>
    </row>
    <row r="882" ht="14.25" customHeight="1">
      <c r="E882" s="2"/>
    </row>
    <row r="883" ht="14.25" customHeight="1">
      <c r="E883" s="2"/>
    </row>
    <row r="884" ht="14.25" customHeight="1">
      <c r="E884" s="2"/>
    </row>
    <row r="885" ht="14.25" customHeight="1">
      <c r="E885" s="2"/>
    </row>
    <row r="886" ht="14.25" customHeight="1">
      <c r="E886" s="2"/>
    </row>
    <row r="887" ht="14.25" customHeight="1">
      <c r="E887" s="2"/>
    </row>
    <row r="888" ht="14.25" customHeight="1">
      <c r="E888" s="2"/>
    </row>
    <row r="889" ht="14.25" customHeight="1">
      <c r="E889" s="2"/>
    </row>
    <row r="890" ht="14.25" customHeight="1">
      <c r="E890" s="2"/>
    </row>
    <row r="891" ht="14.25" customHeight="1">
      <c r="E891" s="2"/>
    </row>
    <row r="892" ht="14.25" customHeight="1">
      <c r="E892" s="2"/>
    </row>
    <row r="893" ht="14.25" customHeight="1">
      <c r="E893" s="2"/>
    </row>
    <row r="894" ht="14.25" customHeight="1">
      <c r="E894" s="2"/>
    </row>
    <row r="895" ht="14.25" customHeight="1">
      <c r="E895" s="2"/>
    </row>
    <row r="896" ht="14.25" customHeight="1">
      <c r="E896" s="2"/>
    </row>
    <row r="897" ht="14.25" customHeight="1">
      <c r="E897" s="2"/>
    </row>
    <row r="898" ht="14.25" customHeight="1">
      <c r="E898" s="2"/>
    </row>
    <row r="899" ht="14.25" customHeight="1">
      <c r="E899" s="2"/>
    </row>
    <row r="900" ht="14.25" customHeight="1">
      <c r="E900" s="2"/>
    </row>
    <row r="901" ht="14.25" customHeight="1">
      <c r="E901" s="2"/>
    </row>
    <row r="902" ht="14.25" customHeight="1">
      <c r="E902" s="2"/>
    </row>
    <row r="903" ht="14.25" customHeight="1">
      <c r="E903" s="2"/>
    </row>
    <row r="904" ht="14.25" customHeight="1">
      <c r="E904" s="2"/>
    </row>
    <row r="905" ht="14.25" customHeight="1">
      <c r="E905" s="2"/>
    </row>
    <row r="906" ht="14.25" customHeight="1">
      <c r="E906" s="2"/>
    </row>
    <row r="907" ht="14.25" customHeight="1">
      <c r="E907" s="2"/>
    </row>
    <row r="908" ht="14.25" customHeight="1">
      <c r="E908" s="2"/>
    </row>
    <row r="909" ht="14.25" customHeight="1">
      <c r="E909" s="2"/>
    </row>
    <row r="910" ht="14.25" customHeight="1">
      <c r="E910" s="2"/>
    </row>
    <row r="911" ht="14.25" customHeight="1">
      <c r="E911" s="2"/>
    </row>
    <row r="912" ht="14.25" customHeight="1">
      <c r="E912" s="2"/>
    </row>
    <row r="913" ht="14.25" customHeight="1">
      <c r="E913" s="2"/>
    </row>
    <row r="914" ht="14.25" customHeight="1">
      <c r="E914" s="2"/>
    </row>
    <row r="915" ht="14.25" customHeight="1">
      <c r="E915" s="2"/>
    </row>
    <row r="916" ht="14.25" customHeight="1">
      <c r="E916" s="2"/>
    </row>
    <row r="917" ht="14.25" customHeight="1">
      <c r="E917" s="2"/>
    </row>
    <row r="918" ht="14.25" customHeight="1">
      <c r="E918" s="2"/>
    </row>
    <row r="919" ht="14.25" customHeight="1">
      <c r="E919" s="2"/>
    </row>
    <row r="920" ht="14.25" customHeight="1">
      <c r="E920" s="2"/>
    </row>
    <row r="921" ht="14.25" customHeight="1">
      <c r="E921" s="2"/>
    </row>
    <row r="922" ht="14.25" customHeight="1">
      <c r="E922" s="2"/>
    </row>
    <row r="923" ht="14.25" customHeight="1">
      <c r="E923" s="2"/>
    </row>
    <row r="924" ht="14.25" customHeight="1">
      <c r="E924" s="2"/>
    </row>
    <row r="925" ht="14.25" customHeight="1">
      <c r="E925" s="2"/>
    </row>
    <row r="926" ht="14.25" customHeight="1">
      <c r="E926" s="2"/>
    </row>
    <row r="927" ht="14.25" customHeight="1">
      <c r="E927" s="2"/>
    </row>
    <row r="928" ht="14.25" customHeight="1">
      <c r="E928" s="2"/>
    </row>
    <row r="929" ht="14.25" customHeight="1">
      <c r="E929" s="2"/>
    </row>
    <row r="930" ht="14.25" customHeight="1">
      <c r="E930" s="2"/>
    </row>
    <row r="931" ht="14.25" customHeight="1">
      <c r="E931" s="2"/>
    </row>
    <row r="932" ht="14.25" customHeight="1">
      <c r="E932" s="2"/>
    </row>
    <row r="933" ht="14.25" customHeight="1">
      <c r="E933" s="2"/>
    </row>
    <row r="934" ht="14.25" customHeight="1">
      <c r="E934" s="2"/>
    </row>
    <row r="935" ht="14.25" customHeight="1">
      <c r="E935" s="2"/>
    </row>
    <row r="936" ht="14.25" customHeight="1">
      <c r="E936" s="2"/>
    </row>
    <row r="937" ht="14.25" customHeight="1">
      <c r="E937" s="2"/>
    </row>
    <row r="938" ht="14.25" customHeight="1">
      <c r="E938" s="2"/>
    </row>
    <row r="939" ht="14.25" customHeight="1">
      <c r="E939" s="2"/>
    </row>
    <row r="940" ht="14.25" customHeight="1">
      <c r="E940" s="2"/>
    </row>
    <row r="941" ht="14.25" customHeight="1">
      <c r="E941" s="2"/>
    </row>
    <row r="942" ht="14.25" customHeight="1">
      <c r="E942" s="2"/>
    </row>
    <row r="943" ht="14.25" customHeight="1">
      <c r="E943" s="2"/>
    </row>
    <row r="944" ht="14.25" customHeight="1">
      <c r="E944" s="2"/>
    </row>
    <row r="945" ht="14.25" customHeight="1">
      <c r="E945" s="2"/>
    </row>
    <row r="946" ht="14.25" customHeight="1">
      <c r="E946" s="2"/>
    </row>
    <row r="947" ht="14.25" customHeight="1">
      <c r="E947" s="2"/>
    </row>
    <row r="948" ht="14.25" customHeight="1">
      <c r="E948" s="2"/>
    </row>
    <row r="949" ht="14.25" customHeight="1">
      <c r="E949" s="2"/>
    </row>
    <row r="950" ht="14.25" customHeight="1">
      <c r="E950" s="2"/>
    </row>
    <row r="951" ht="14.25" customHeight="1">
      <c r="E951" s="2"/>
    </row>
    <row r="952" ht="14.25" customHeight="1">
      <c r="E952" s="2"/>
    </row>
    <row r="953" ht="14.25" customHeight="1">
      <c r="E953" s="2"/>
    </row>
    <row r="954" ht="14.25" customHeight="1">
      <c r="E954" s="2"/>
    </row>
    <row r="955" ht="14.25" customHeight="1">
      <c r="E955" s="2"/>
    </row>
    <row r="956" ht="14.25" customHeight="1">
      <c r="E956" s="2"/>
    </row>
    <row r="957" ht="14.25" customHeight="1">
      <c r="E957" s="2"/>
    </row>
    <row r="958" ht="14.25" customHeight="1">
      <c r="E958" s="2"/>
    </row>
    <row r="959" ht="14.25" customHeight="1">
      <c r="E959" s="2"/>
    </row>
    <row r="960" ht="14.25" customHeight="1">
      <c r="E960" s="2"/>
    </row>
    <row r="961" ht="14.25" customHeight="1">
      <c r="E961" s="2"/>
    </row>
    <row r="962" ht="14.25" customHeight="1">
      <c r="E962" s="2"/>
    </row>
    <row r="963" ht="14.25" customHeight="1">
      <c r="E963" s="2"/>
    </row>
    <row r="964" ht="14.25" customHeight="1">
      <c r="E964" s="2"/>
    </row>
    <row r="965" ht="14.25" customHeight="1">
      <c r="E965" s="2"/>
    </row>
    <row r="966" ht="14.25" customHeight="1">
      <c r="E966" s="2"/>
    </row>
    <row r="967" ht="14.25" customHeight="1">
      <c r="E967" s="2"/>
    </row>
    <row r="968" ht="14.25" customHeight="1">
      <c r="E968" s="2"/>
    </row>
    <row r="969" ht="14.25" customHeight="1">
      <c r="E969" s="2"/>
    </row>
    <row r="970" ht="14.25" customHeight="1">
      <c r="E970" s="2"/>
    </row>
    <row r="971" ht="14.25" customHeight="1">
      <c r="E971" s="2"/>
    </row>
    <row r="972" ht="14.25" customHeight="1">
      <c r="E972" s="2"/>
    </row>
    <row r="973" ht="14.25" customHeight="1">
      <c r="E973" s="2"/>
    </row>
    <row r="974" ht="14.25" customHeight="1">
      <c r="E974" s="2"/>
    </row>
    <row r="975" ht="14.25" customHeight="1">
      <c r="E975" s="2"/>
    </row>
    <row r="976" ht="14.25" customHeight="1">
      <c r="E976" s="2"/>
    </row>
    <row r="977" ht="14.25" customHeight="1">
      <c r="E977" s="2"/>
    </row>
    <row r="978" ht="14.25" customHeight="1">
      <c r="E978" s="2"/>
    </row>
    <row r="979" ht="14.25" customHeight="1">
      <c r="E979" s="2"/>
    </row>
    <row r="980" ht="14.25" customHeight="1">
      <c r="E980" s="2"/>
    </row>
    <row r="981" ht="14.25" customHeight="1">
      <c r="E981" s="2"/>
    </row>
    <row r="982" ht="14.25" customHeight="1">
      <c r="E982" s="2"/>
    </row>
    <row r="983" ht="14.25" customHeight="1">
      <c r="E983" s="2"/>
    </row>
    <row r="984" ht="14.25" customHeight="1">
      <c r="E984" s="2"/>
    </row>
    <row r="985" ht="14.25" customHeight="1">
      <c r="E985" s="2"/>
    </row>
    <row r="986" ht="14.25" customHeight="1">
      <c r="E986" s="2"/>
    </row>
    <row r="987" ht="14.25" customHeight="1">
      <c r="E987" s="2"/>
    </row>
    <row r="988" ht="14.25" customHeight="1">
      <c r="E988" s="2"/>
    </row>
    <row r="989" ht="14.25" customHeight="1">
      <c r="E989" s="2"/>
    </row>
    <row r="990" ht="14.25" customHeight="1">
      <c r="E990" s="2"/>
    </row>
    <row r="991" ht="14.25" customHeight="1">
      <c r="E991" s="2"/>
    </row>
    <row r="992" ht="14.25" customHeight="1">
      <c r="E992" s="2"/>
    </row>
    <row r="993" ht="14.25" customHeight="1">
      <c r="E993" s="2"/>
    </row>
    <row r="994" ht="14.25" customHeight="1">
      <c r="E994" s="2"/>
    </row>
    <row r="995" ht="14.25" customHeight="1">
      <c r="E995" s="2"/>
    </row>
    <row r="996" ht="14.25" customHeight="1">
      <c r="E996" s="2"/>
    </row>
    <row r="997" ht="14.25" customHeight="1">
      <c r="E997" s="2"/>
    </row>
    <row r="998" ht="14.25" customHeight="1">
      <c r="E998" s="2"/>
    </row>
    <row r="999" ht="14.25" customHeight="1">
      <c r="E999" s="2"/>
    </row>
    <row r="1000" ht="14.25" customHeight="1">
      <c r="E1000" s="2"/>
    </row>
  </sheetData>
  <hyperlinks>
    <hyperlink r:id="rId1" ref="F2"/>
  </hyperlinks>
  <printOptions/>
  <pageMargins bottom="0.75" footer="0.0" header="0.0" left="0.7" right="0.7" top="0.75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8.71"/>
    <col customWidth="1" min="3" max="3" width="18.86"/>
    <col customWidth="1" min="4" max="4" width="19.43"/>
    <col customWidth="1" min="5" max="5" width="16.43"/>
    <col customWidth="1" min="6" max="6" width="19.71"/>
    <col customWidth="1" min="7" max="7" width="48.86"/>
    <col customWidth="1" min="8" max="8" width="12.57"/>
    <col customWidth="1" min="9" max="9" width="13.0"/>
    <col customWidth="1" min="10" max="10" width="35.14"/>
    <col customWidth="1" min="11" max="26" width="8.71"/>
  </cols>
  <sheetData>
    <row r="1" ht="14.25" customHeight="1">
      <c r="A1" s="1" t="s">
        <v>38</v>
      </c>
      <c r="E1" s="2"/>
    </row>
    <row r="2" ht="14.25" customHeight="1">
      <c r="A2" s="3" t="s">
        <v>1</v>
      </c>
      <c r="E2" s="2" t="s">
        <v>2</v>
      </c>
      <c r="F2" s="4" t="s">
        <v>3</v>
      </c>
    </row>
    <row r="3" ht="14.25" customHeight="1">
      <c r="A3" s="3" t="s">
        <v>4</v>
      </c>
      <c r="E3" s="2"/>
    </row>
    <row r="4" ht="14.25" customHeight="1">
      <c r="A4" s="5" t="s">
        <v>39</v>
      </c>
      <c r="E4" s="2"/>
    </row>
    <row r="5" ht="14.25" customHeight="1">
      <c r="E5" s="2"/>
    </row>
    <row r="6" ht="14.25" customHeight="1">
      <c r="A6" s="38" t="s">
        <v>40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</row>
    <row r="7" ht="14.25" customHeight="1">
      <c r="A7" s="8" t="s">
        <v>12</v>
      </c>
      <c r="B7" s="9">
        <f t="shared" ref="B7:B19" si="2">COUNTIF($E$24:$E$623,A7)</f>
        <v>36</v>
      </c>
      <c r="C7" s="9">
        <f t="shared" ref="C7:D7" si="1">+$B7-COUNTIFS($E$24:$E$623,"Nile",$F$24:$F$623, "")</f>
        <v>36</v>
      </c>
      <c r="D7" s="9">
        <f t="shared" si="1"/>
        <v>36</v>
      </c>
      <c r="E7" s="9">
        <f t="shared" ref="E7:E19" si="3">+B7-C7</f>
        <v>0</v>
      </c>
      <c r="F7" s="9">
        <f t="shared" ref="F7:F19" si="4">B7-D7</f>
        <v>0</v>
      </c>
      <c r="G7" s="10">
        <f t="shared" ref="G7:G20" si="5">+D7/B7</f>
        <v>1</v>
      </c>
    </row>
    <row r="8" ht="14.25" customHeight="1">
      <c r="A8" s="8" t="s">
        <v>13</v>
      </c>
      <c r="B8" s="9">
        <f t="shared" si="2"/>
        <v>36</v>
      </c>
      <c r="C8" s="9">
        <f>+$B8-COUNTIFS($E$24:$E$623,"Amon-Ra",$F$24:$F$623, "")</f>
        <v>36</v>
      </c>
      <c r="D8" s="9">
        <f>+$B8-COUNTIFS($E$24:$E$455,"Amon-Ra",$F$24:$F$455, "")</f>
        <v>36</v>
      </c>
      <c r="E8" s="9">
        <f t="shared" si="3"/>
        <v>0</v>
      </c>
      <c r="F8" s="9">
        <f t="shared" si="4"/>
        <v>0</v>
      </c>
      <c r="G8" s="10">
        <f t="shared" si="5"/>
        <v>1</v>
      </c>
    </row>
    <row r="9" ht="14.25" customHeight="1">
      <c r="A9" s="8" t="s">
        <v>14</v>
      </c>
      <c r="B9" s="9">
        <f t="shared" si="2"/>
        <v>36</v>
      </c>
      <c r="C9" s="9">
        <f>+$B9-COUNTIFS($E$24:$E$623,"Mut",$F$24:$F$623, "")</f>
        <v>36</v>
      </c>
      <c r="D9" s="9">
        <f>+$B9-COUNTIFS($E$24:$E$455,"Mut",$F$24:$F$455, "")</f>
        <v>36</v>
      </c>
      <c r="E9" s="9">
        <f t="shared" si="3"/>
        <v>0</v>
      </c>
      <c r="F9" s="9">
        <f t="shared" si="4"/>
        <v>0</v>
      </c>
      <c r="G9" s="10">
        <f t="shared" si="5"/>
        <v>1</v>
      </c>
    </row>
    <row r="10" ht="14.25" customHeight="1">
      <c r="A10" s="8" t="s">
        <v>15</v>
      </c>
      <c r="B10" s="9">
        <f t="shared" si="2"/>
        <v>36</v>
      </c>
      <c r="C10" s="9">
        <f>+$B10-COUNTIFS($E$24:$E$623,"Geb",$F$24:$F$623, "")</f>
        <v>36</v>
      </c>
      <c r="D10" s="9">
        <f>+$B10-COUNTIFS($E$24:$E$455,"Geb",$F$24:$F$455, "")</f>
        <v>36</v>
      </c>
      <c r="E10" s="9">
        <f t="shared" si="3"/>
        <v>0</v>
      </c>
      <c r="F10" s="9">
        <f t="shared" si="4"/>
        <v>0</v>
      </c>
      <c r="G10" s="10">
        <f t="shared" si="5"/>
        <v>1</v>
      </c>
    </row>
    <row r="11" ht="14.25" customHeight="1">
      <c r="A11" s="8" t="s">
        <v>16</v>
      </c>
      <c r="B11" s="9">
        <f t="shared" si="2"/>
        <v>36</v>
      </c>
      <c r="C11" s="9">
        <f>+$B11-COUNTIFS($E$24:$E$623,"Osiris",$F$24:$F$623, "")</f>
        <v>36</v>
      </c>
      <c r="D11" s="9">
        <f>+$B11-COUNTIFS($E$24:$E$455,"Osiris",$F$24:$F$455, "")</f>
        <v>36</v>
      </c>
      <c r="E11" s="9">
        <f t="shared" si="3"/>
        <v>0</v>
      </c>
      <c r="F11" s="9">
        <f t="shared" si="4"/>
        <v>0</v>
      </c>
      <c r="G11" s="10">
        <f t="shared" si="5"/>
        <v>1</v>
      </c>
    </row>
    <row r="12" ht="14.25" customHeight="1">
      <c r="A12" s="8" t="s">
        <v>17</v>
      </c>
      <c r="B12" s="9">
        <f t="shared" si="2"/>
        <v>36</v>
      </c>
      <c r="C12" s="9">
        <f>+$B12-COUNTIFS($E$24:$E$623,"Isis",$F$24:$F$623, "")</f>
        <v>36</v>
      </c>
      <c r="D12" s="9">
        <f>+$B12-COUNTIFS($E$24:$E$455,"Isis",$F$24:$F$455, "")</f>
        <v>36</v>
      </c>
      <c r="E12" s="9">
        <f t="shared" si="3"/>
        <v>0</v>
      </c>
      <c r="F12" s="9">
        <f t="shared" si="4"/>
        <v>0</v>
      </c>
      <c r="G12" s="10">
        <f t="shared" si="5"/>
        <v>1</v>
      </c>
    </row>
    <row r="13" ht="14.25" customHeight="1">
      <c r="A13" s="8" t="s">
        <v>18</v>
      </c>
      <c r="B13" s="9">
        <f t="shared" si="2"/>
        <v>36</v>
      </c>
      <c r="C13" s="9">
        <f>+$B13-COUNTIFS($E$24:$E$623,"Thoth",$F$24:$F$623, "")</f>
        <v>36</v>
      </c>
      <c r="D13" s="9">
        <f>+$B13-COUNTIFS($E$24:$E$455,"Thoth",$F$24:$F$455, "")</f>
        <v>36</v>
      </c>
      <c r="E13" s="9">
        <f t="shared" si="3"/>
        <v>0</v>
      </c>
      <c r="F13" s="9">
        <f t="shared" si="4"/>
        <v>0</v>
      </c>
      <c r="G13" s="10">
        <f t="shared" si="5"/>
        <v>1</v>
      </c>
    </row>
    <row r="14" ht="14.25" customHeight="1">
      <c r="A14" s="8" t="s">
        <v>19</v>
      </c>
      <c r="B14" s="9">
        <f t="shared" si="2"/>
        <v>36</v>
      </c>
      <c r="C14" s="9">
        <f>+$B14-COUNTIFS($E$24:$E$623,"Horus",$F$24:$F$623, "")</f>
        <v>36</v>
      </c>
      <c r="D14" s="9">
        <f>+$B14-COUNTIFS($E$24:$E$455,"Horus",$F$24:$F$455, "")</f>
        <v>36</v>
      </c>
      <c r="E14" s="9">
        <f t="shared" si="3"/>
        <v>0</v>
      </c>
      <c r="F14" s="9">
        <f t="shared" si="4"/>
        <v>0</v>
      </c>
      <c r="G14" s="10">
        <f t="shared" si="5"/>
        <v>1</v>
      </c>
    </row>
    <row r="15" ht="14.25" customHeight="1">
      <c r="A15" s="8" t="s">
        <v>20</v>
      </c>
      <c r="B15" s="9">
        <f t="shared" si="2"/>
        <v>36</v>
      </c>
      <c r="C15" s="9">
        <f>+$B15-COUNTIFS($E$24:$E$623,"Anubis",$F$24:$F$623, "")</f>
        <v>36</v>
      </c>
      <c r="D15" s="9">
        <f>+$B15-COUNTIFS($E$24:$E$455,"Anubis",$F$24:$F$455, "")</f>
        <v>36</v>
      </c>
      <c r="E15" s="9">
        <f t="shared" si="3"/>
        <v>0</v>
      </c>
      <c r="F15" s="9">
        <f t="shared" si="4"/>
        <v>0</v>
      </c>
      <c r="G15" s="10">
        <f t="shared" si="5"/>
        <v>1</v>
      </c>
    </row>
    <row r="16" ht="14.25" customHeight="1">
      <c r="A16" s="8" t="s">
        <v>21</v>
      </c>
      <c r="B16" s="9">
        <f t="shared" si="2"/>
        <v>36</v>
      </c>
      <c r="C16" s="9">
        <f>+$B16-COUNTIFS($E$24:$E$623,"Seth",$F$24:$F$623, "")</f>
        <v>36</v>
      </c>
      <c r="D16" s="9">
        <f>+$B16-COUNTIFS($E$24:$E$455,"Seth",$F$24:$F$455, "")</f>
        <v>36</v>
      </c>
      <c r="E16" s="9">
        <f t="shared" si="3"/>
        <v>0</v>
      </c>
      <c r="F16" s="9">
        <f t="shared" si="4"/>
        <v>0</v>
      </c>
      <c r="G16" s="10">
        <f t="shared" si="5"/>
        <v>1</v>
      </c>
    </row>
    <row r="17" ht="14.25" customHeight="1">
      <c r="A17" s="8" t="s">
        <v>22</v>
      </c>
      <c r="B17" s="9">
        <f t="shared" si="2"/>
        <v>36</v>
      </c>
      <c r="C17" s="9">
        <f>+$B17-COUNTIFS($E$24:$E$623,"Bastet",$F$24:$F$623, "")</f>
        <v>36</v>
      </c>
      <c r="D17" s="9">
        <f>+$B17-COUNTIFS($E$24:$E$455,"Bastet",$F$24:$F$455, "")</f>
        <v>36</v>
      </c>
      <c r="E17" s="9">
        <f t="shared" si="3"/>
        <v>0</v>
      </c>
      <c r="F17" s="9">
        <f t="shared" si="4"/>
        <v>0</v>
      </c>
      <c r="G17" s="10">
        <f t="shared" si="5"/>
        <v>1</v>
      </c>
    </row>
    <row r="18" ht="14.25" customHeight="1">
      <c r="A18" s="8" t="s">
        <v>23</v>
      </c>
      <c r="B18" s="9">
        <f t="shared" si="2"/>
        <v>36</v>
      </c>
      <c r="C18" s="9">
        <f>+$B18-COUNTIFS($E$24:$E$623,"Sekhmet",$F$24:$F$623, "")</f>
        <v>36</v>
      </c>
      <c r="D18" s="9">
        <f>+$B18-COUNTIFS($E$24:$E$455,"Sekhmet",$F$24:$F$455, "")</f>
        <v>36</v>
      </c>
      <c r="E18" s="9">
        <f t="shared" si="3"/>
        <v>0</v>
      </c>
      <c r="F18" s="9">
        <f t="shared" si="4"/>
        <v>0</v>
      </c>
      <c r="G18" s="10">
        <f t="shared" si="5"/>
        <v>1</v>
      </c>
    </row>
    <row r="19" ht="14.25" customHeight="1">
      <c r="A19" s="39" t="s">
        <v>41</v>
      </c>
      <c r="B19" s="40">
        <f t="shared" si="2"/>
        <v>168</v>
      </c>
      <c r="C19" s="40">
        <f>+$B19-COUNTIFS($E$24:$E$623,"Any Zodiac",$F$24:$F$623, "")</f>
        <v>168</v>
      </c>
      <c r="D19" s="40">
        <f>+$B19-COUNTIFS($E$24:$E$623,"Any Zodiac",$G$24:$G$623, "")</f>
        <v>168</v>
      </c>
      <c r="E19" s="40">
        <f t="shared" si="3"/>
        <v>0</v>
      </c>
      <c r="F19" s="40">
        <f t="shared" si="4"/>
        <v>0</v>
      </c>
      <c r="G19" s="41">
        <f t="shared" si="5"/>
        <v>1</v>
      </c>
    </row>
    <row r="20" ht="14.25" customHeight="1">
      <c r="A20" s="11" t="s">
        <v>6</v>
      </c>
      <c r="B20" s="12">
        <f t="shared" ref="B20:F20" si="6">SUM(B7:B19)</f>
        <v>600</v>
      </c>
      <c r="C20" s="12">
        <f t="shared" si="6"/>
        <v>600</v>
      </c>
      <c r="D20" s="12">
        <f t="shared" si="6"/>
        <v>600</v>
      </c>
      <c r="E20" s="12">
        <f t="shared" si="6"/>
        <v>0</v>
      </c>
      <c r="F20" s="12">
        <f t="shared" si="6"/>
        <v>0</v>
      </c>
      <c r="G20" s="13">
        <f t="shared" si="5"/>
        <v>1</v>
      </c>
    </row>
    <row r="21" ht="14.25" customHeight="1">
      <c r="B21" s="42"/>
      <c r="C21" s="43">
        <v>600.0</v>
      </c>
      <c r="D21" s="43">
        <v>600.0</v>
      </c>
      <c r="E21" s="43">
        <v>0.0</v>
      </c>
      <c r="F21" s="43">
        <v>0.0</v>
      </c>
    </row>
    <row r="22" ht="14.25" customHeight="1">
      <c r="A22" s="19"/>
      <c r="B22" s="19"/>
      <c r="C22" s="44">
        <f t="shared" ref="C22:F22" si="7">C21-C20</f>
        <v>0</v>
      </c>
      <c r="D22" s="44">
        <f t="shared" si="7"/>
        <v>0</v>
      </c>
      <c r="E22" s="44">
        <f t="shared" si="7"/>
        <v>0</v>
      </c>
      <c r="F22" s="44">
        <f t="shared" si="7"/>
        <v>0</v>
      </c>
      <c r="G22" s="44"/>
      <c r="H22" s="45"/>
      <c r="I22" s="45"/>
      <c r="J22" s="19"/>
      <c r="K22" s="19"/>
      <c r="L22" s="19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 ht="14.25" customHeight="1">
      <c r="A23" s="14" t="s">
        <v>24</v>
      </c>
      <c r="B23" s="15" t="s">
        <v>25</v>
      </c>
      <c r="C23" s="15" t="s">
        <v>26</v>
      </c>
      <c r="D23" s="15" t="s">
        <v>27</v>
      </c>
      <c r="E23" s="16" t="s">
        <v>28</v>
      </c>
      <c r="F23" s="15" t="s">
        <v>29</v>
      </c>
      <c r="G23" s="15" t="s">
        <v>30</v>
      </c>
      <c r="H23" s="17" t="s">
        <v>31</v>
      </c>
      <c r="I23" s="17" t="s">
        <v>32</v>
      </c>
      <c r="J23" s="18" t="s">
        <v>33</v>
      </c>
      <c r="K23" s="19"/>
      <c r="L23" s="19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 ht="14.25" customHeight="1">
      <c r="A24" s="47">
        <v>1.0</v>
      </c>
      <c r="B24" s="48">
        <v>1.0</v>
      </c>
      <c r="C24" s="49">
        <v>39.0344413951806</v>
      </c>
      <c r="D24" s="49">
        <v>-94.5814005402528</v>
      </c>
      <c r="E24" s="50" t="s">
        <v>12</v>
      </c>
      <c r="F24" s="51" t="s">
        <v>34</v>
      </c>
      <c r="G24" s="52" t="s">
        <v>42</v>
      </c>
      <c r="H24" s="53">
        <f t="shared" ref="H24:H556" si="8">COUNTIF($F$24:$F$623,F24)</f>
        <v>71</v>
      </c>
      <c r="I24" s="23">
        <f t="shared" ref="I24:I556" si="9">H24-COUNTIFS($F$24:$F$623,F24,$G$24:$G$623,"")</f>
        <v>71</v>
      </c>
      <c r="J24" s="54"/>
      <c r="K24" s="44"/>
      <c r="L24" s="44"/>
    </row>
    <row r="25" ht="14.25" customHeight="1">
      <c r="A25" s="55">
        <v>1.0</v>
      </c>
      <c r="B25" s="56">
        <v>2.0</v>
      </c>
      <c r="C25" s="57">
        <v>39.0344413950345</v>
      </c>
      <c r="D25" s="57">
        <v>-94.5812155036227</v>
      </c>
      <c r="E25" s="58" t="s">
        <v>12</v>
      </c>
      <c r="F25" s="59" t="s">
        <v>35</v>
      </c>
      <c r="G25" s="60" t="s">
        <v>43</v>
      </c>
      <c r="H25" s="53">
        <f t="shared" si="8"/>
        <v>57</v>
      </c>
      <c r="I25" s="23">
        <f t="shared" si="9"/>
        <v>57</v>
      </c>
      <c r="J25" s="61"/>
      <c r="K25" s="44"/>
      <c r="L25" s="44"/>
    </row>
    <row r="26" ht="14.25" customHeight="1">
      <c r="A26" s="55">
        <v>1.0</v>
      </c>
      <c r="B26" s="56">
        <v>3.0</v>
      </c>
      <c r="C26" s="57">
        <v>39.0344413948883</v>
      </c>
      <c r="D26" s="57">
        <v>-94.5810304669927</v>
      </c>
      <c r="E26" s="58" t="s">
        <v>12</v>
      </c>
      <c r="F26" s="59" t="s">
        <v>44</v>
      </c>
      <c r="G26" s="60" t="s">
        <v>45</v>
      </c>
      <c r="H26" s="53">
        <f t="shared" si="8"/>
        <v>42</v>
      </c>
      <c r="I26" s="23">
        <f t="shared" si="9"/>
        <v>42</v>
      </c>
      <c r="J26" s="61"/>
      <c r="K26" s="44"/>
      <c r="L26" s="44"/>
    </row>
    <row r="27" ht="14.25" customHeight="1">
      <c r="A27" s="55">
        <v>1.0</v>
      </c>
      <c r="B27" s="56">
        <v>4.0</v>
      </c>
      <c r="C27" s="57">
        <v>39.0344413947421</v>
      </c>
      <c r="D27" s="57">
        <v>-94.5808454303627</v>
      </c>
      <c r="E27" s="58" t="s">
        <v>12</v>
      </c>
      <c r="F27" s="59" t="s">
        <v>34</v>
      </c>
      <c r="G27" s="60" t="s">
        <v>46</v>
      </c>
      <c r="H27" s="53">
        <f t="shared" si="8"/>
        <v>71</v>
      </c>
      <c r="I27" s="23">
        <f t="shared" si="9"/>
        <v>71</v>
      </c>
      <c r="J27" s="61"/>
      <c r="K27" s="44"/>
      <c r="L27" s="44"/>
    </row>
    <row r="28" ht="14.25" customHeight="1">
      <c r="A28" s="55">
        <v>1.0</v>
      </c>
      <c r="B28" s="56">
        <v>5.0</v>
      </c>
      <c r="C28" s="57">
        <v>39.0344413945959</v>
      </c>
      <c r="D28" s="57">
        <v>-94.5806603937326</v>
      </c>
      <c r="E28" s="58" t="s">
        <v>12</v>
      </c>
      <c r="F28" s="59" t="s">
        <v>35</v>
      </c>
      <c r="G28" s="60" t="s">
        <v>47</v>
      </c>
      <c r="H28" s="53">
        <f t="shared" si="8"/>
        <v>57</v>
      </c>
      <c r="I28" s="23">
        <f t="shared" si="9"/>
        <v>57</v>
      </c>
      <c r="J28" s="61"/>
      <c r="K28" s="44"/>
      <c r="L28" s="44"/>
    </row>
    <row r="29" ht="14.25" customHeight="1">
      <c r="A29" s="55">
        <v>1.0</v>
      </c>
      <c r="B29" s="56">
        <v>6.0</v>
      </c>
      <c r="C29" s="57">
        <v>39.0344413944498</v>
      </c>
      <c r="D29" s="57">
        <v>-94.5804753571026</v>
      </c>
      <c r="E29" s="58" t="s">
        <v>12</v>
      </c>
      <c r="F29" s="59" t="s">
        <v>44</v>
      </c>
      <c r="G29" s="60" t="s">
        <v>48</v>
      </c>
      <c r="H29" s="53">
        <f t="shared" si="8"/>
        <v>42</v>
      </c>
      <c r="I29" s="23">
        <f t="shared" si="9"/>
        <v>42</v>
      </c>
      <c r="J29" s="61"/>
      <c r="K29" s="44"/>
      <c r="L29" s="44"/>
    </row>
    <row r="30" ht="14.25" customHeight="1">
      <c r="A30" s="55">
        <v>1.0</v>
      </c>
      <c r="B30" s="56">
        <v>7.0</v>
      </c>
      <c r="C30" s="57">
        <v>39.0344413943036</v>
      </c>
      <c r="D30" s="57">
        <v>-94.5802903204726</v>
      </c>
      <c r="E30" s="58" t="s">
        <v>12</v>
      </c>
      <c r="F30" s="59" t="s">
        <v>34</v>
      </c>
      <c r="G30" s="60" t="s">
        <v>49</v>
      </c>
      <c r="H30" s="53">
        <f t="shared" si="8"/>
        <v>71</v>
      </c>
      <c r="I30" s="23">
        <f t="shared" si="9"/>
        <v>71</v>
      </c>
      <c r="J30" s="61"/>
      <c r="K30" s="44"/>
      <c r="L30" s="44"/>
    </row>
    <row r="31" ht="14.25" customHeight="1">
      <c r="A31" s="55">
        <v>1.0</v>
      </c>
      <c r="B31" s="56">
        <v>8.0</v>
      </c>
      <c r="C31" s="57">
        <v>39.0344413941574</v>
      </c>
      <c r="D31" s="57">
        <v>-94.5801052838425</v>
      </c>
      <c r="E31" s="58" t="s">
        <v>12</v>
      </c>
      <c r="F31" s="59" t="s">
        <v>35</v>
      </c>
      <c r="G31" s="60" t="s">
        <v>50</v>
      </c>
      <c r="H31" s="53">
        <f t="shared" si="8"/>
        <v>57</v>
      </c>
      <c r="I31" s="23">
        <f t="shared" si="9"/>
        <v>57</v>
      </c>
      <c r="J31" s="61"/>
      <c r="K31" s="44"/>
      <c r="L31" s="44"/>
    </row>
    <row r="32" ht="14.25" customHeight="1">
      <c r="A32" s="55">
        <v>1.0</v>
      </c>
      <c r="B32" s="56">
        <v>9.0</v>
      </c>
      <c r="C32" s="57">
        <v>39.0344413940113</v>
      </c>
      <c r="D32" s="57">
        <v>-94.5799202472125</v>
      </c>
      <c r="E32" s="58" t="s">
        <v>12</v>
      </c>
      <c r="F32" s="59" t="s">
        <v>44</v>
      </c>
      <c r="G32" s="60" t="s">
        <v>51</v>
      </c>
      <c r="H32" s="53">
        <f t="shared" si="8"/>
        <v>42</v>
      </c>
      <c r="I32" s="23">
        <f t="shared" si="9"/>
        <v>42</v>
      </c>
      <c r="J32" s="61"/>
      <c r="K32" s="44"/>
      <c r="L32" s="44"/>
    </row>
    <row r="33" ht="14.25" customHeight="1">
      <c r="A33" s="55">
        <v>1.0</v>
      </c>
      <c r="B33" s="56">
        <v>10.0</v>
      </c>
      <c r="C33" s="57">
        <v>39.0344413938651</v>
      </c>
      <c r="D33" s="57">
        <v>-94.5797352105825</v>
      </c>
      <c r="E33" s="58" t="s">
        <v>12</v>
      </c>
      <c r="F33" s="59" t="s">
        <v>34</v>
      </c>
      <c r="G33" s="60" t="s">
        <v>52</v>
      </c>
      <c r="H33" s="53">
        <f t="shared" si="8"/>
        <v>71</v>
      </c>
      <c r="I33" s="23">
        <f t="shared" si="9"/>
        <v>71</v>
      </c>
      <c r="J33" s="61"/>
      <c r="K33" s="44"/>
      <c r="L33" s="44"/>
    </row>
    <row r="34" ht="14.25" customHeight="1">
      <c r="A34" s="55">
        <v>1.0</v>
      </c>
      <c r="B34" s="56">
        <v>11.0</v>
      </c>
      <c r="C34" s="57">
        <v>39.0344413937189</v>
      </c>
      <c r="D34" s="57">
        <v>-94.5795501739524</v>
      </c>
      <c r="E34" s="58" t="s">
        <v>12</v>
      </c>
      <c r="F34" s="59" t="s">
        <v>35</v>
      </c>
      <c r="G34" s="60" t="s">
        <v>53</v>
      </c>
      <c r="H34" s="53">
        <f t="shared" si="8"/>
        <v>57</v>
      </c>
      <c r="I34" s="23">
        <f t="shared" si="9"/>
        <v>57</v>
      </c>
      <c r="J34" s="61"/>
      <c r="K34" s="44"/>
      <c r="L34" s="44"/>
    </row>
    <row r="35" ht="14.25" customHeight="1">
      <c r="A35" s="55">
        <v>1.0</v>
      </c>
      <c r="B35" s="56">
        <v>12.0</v>
      </c>
      <c r="C35" s="57">
        <v>39.0344413935728</v>
      </c>
      <c r="D35" s="57">
        <v>-94.5793651373223</v>
      </c>
      <c r="E35" s="58" t="s">
        <v>12</v>
      </c>
      <c r="F35" s="59" t="s">
        <v>54</v>
      </c>
      <c r="G35" s="60" t="s">
        <v>55</v>
      </c>
      <c r="H35" s="53">
        <f t="shared" si="8"/>
        <v>5</v>
      </c>
      <c r="I35" s="23">
        <f t="shared" si="9"/>
        <v>5</v>
      </c>
      <c r="J35" s="61"/>
      <c r="K35" s="44"/>
      <c r="L35" s="44"/>
    </row>
    <row r="36" ht="14.25" customHeight="1">
      <c r="A36" s="55">
        <v>1.0</v>
      </c>
      <c r="B36" s="56">
        <v>13.0</v>
      </c>
      <c r="C36" s="57">
        <v>39.0344413934266</v>
      </c>
      <c r="D36" s="57">
        <v>-94.5791801006923</v>
      </c>
      <c r="E36" s="58" t="s">
        <v>13</v>
      </c>
      <c r="F36" s="59" t="s">
        <v>34</v>
      </c>
      <c r="G36" s="60" t="s">
        <v>56</v>
      </c>
      <c r="H36" s="53">
        <f t="shared" si="8"/>
        <v>71</v>
      </c>
      <c r="I36" s="23">
        <f t="shared" si="9"/>
        <v>71</v>
      </c>
      <c r="J36" s="61"/>
      <c r="K36" s="44"/>
      <c r="L36" s="44"/>
    </row>
    <row r="37" ht="14.25" customHeight="1">
      <c r="A37" s="55">
        <v>1.0</v>
      </c>
      <c r="B37" s="56">
        <v>14.0</v>
      </c>
      <c r="C37" s="57">
        <v>39.0344413932804</v>
      </c>
      <c r="D37" s="57">
        <v>-94.5789950640622</v>
      </c>
      <c r="E37" s="58" t="s">
        <v>13</v>
      </c>
      <c r="F37" s="59" t="s">
        <v>35</v>
      </c>
      <c r="G37" s="60" t="s">
        <v>57</v>
      </c>
      <c r="H37" s="53">
        <f t="shared" si="8"/>
        <v>57</v>
      </c>
      <c r="I37" s="23">
        <f t="shared" si="9"/>
        <v>57</v>
      </c>
      <c r="J37" s="61"/>
      <c r="K37" s="44"/>
      <c r="L37" s="44"/>
    </row>
    <row r="38" ht="14.25" customHeight="1">
      <c r="A38" s="55">
        <v>1.0</v>
      </c>
      <c r="B38" s="56">
        <v>15.0</v>
      </c>
      <c r="C38" s="57">
        <v>39.0344413931342</v>
      </c>
      <c r="D38" s="57">
        <v>-94.5788100274322</v>
      </c>
      <c r="E38" s="58" t="s">
        <v>13</v>
      </c>
      <c r="F38" s="59" t="s">
        <v>44</v>
      </c>
      <c r="G38" s="60" t="s">
        <v>58</v>
      </c>
      <c r="H38" s="53">
        <f t="shared" si="8"/>
        <v>42</v>
      </c>
      <c r="I38" s="23">
        <f t="shared" si="9"/>
        <v>42</v>
      </c>
      <c r="J38" s="61"/>
      <c r="K38" s="44"/>
      <c r="L38" s="44"/>
    </row>
    <row r="39" ht="14.25" customHeight="1">
      <c r="A39" s="55">
        <v>1.0</v>
      </c>
      <c r="B39" s="56">
        <v>16.0</v>
      </c>
      <c r="C39" s="57">
        <v>39.0344413929881</v>
      </c>
      <c r="D39" s="57">
        <v>-94.5786249908021</v>
      </c>
      <c r="E39" s="58" t="s">
        <v>13</v>
      </c>
      <c r="F39" s="59" t="s">
        <v>34</v>
      </c>
      <c r="G39" s="60" t="s">
        <v>59</v>
      </c>
      <c r="H39" s="53">
        <f t="shared" si="8"/>
        <v>71</v>
      </c>
      <c r="I39" s="23">
        <f t="shared" si="9"/>
        <v>71</v>
      </c>
      <c r="J39" s="61"/>
      <c r="K39" s="44"/>
      <c r="L39" s="44"/>
    </row>
    <row r="40" ht="14.25" customHeight="1">
      <c r="A40" s="55">
        <v>1.0</v>
      </c>
      <c r="B40" s="56">
        <v>17.0</v>
      </c>
      <c r="C40" s="57">
        <v>39.0344413928419</v>
      </c>
      <c r="D40" s="57">
        <v>-94.5784399541721</v>
      </c>
      <c r="E40" s="58" t="s">
        <v>13</v>
      </c>
      <c r="F40" s="59" t="s">
        <v>35</v>
      </c>
      <c r="G40" s="60" t="s">
        <v>60</v>
      </c>
      <c r="H40" s="53">
        <f t="shared" si="8"/>
        <v>57</v>
      </c>
      <c r="I40" s="23">
        <f t="shared" si="9"/>
        <v>57</v>
      </c>
      <c r="J40" s="61"/>
      <c r="K40" s="44"/>
      <c r="L40" s="44"/>
    </row>
    <row r="41" ht="14.25" customHeight="1">
      <c r="A41" s="55">
        <v>1.0</v>
      </c>
      <c r="B41" s="56">
        <v>18.0</v>
      </c>
      <c r="C41" s="57">
        <v>39.0344413926957</v>
      </c>
      <c r="D41" s="57">
        <v>-94.578254917542</v>
      </c>
      <c r="E41" s="58" t="s">
        <v>13</v>
      </c>
      <c r="F41" s="59" t="s">
        <v>44</v>
      </c>
      <c r="G41" s="60" t="s">
        <v>61</v>
      </c>
      <c r="H41" s="53">
        <f t="shared" si="8"/>
        <v>42</v>
      </c>
      <c r="I41" s="23">
        <f t="shared" si="9"/>
        <v>42</v>
      </c>
      <c r="J41" s="61"/>
      <c r="K41" s="44"/>
      <c r="L41" s="44"/>
    </row>
    <row r="42" ht="14.25" customHeight="1">
      <c r="A42" s="55">
        <v>1.0</v>
      </c>
      <c r="B42" s="56">
        <v>19.0</v>
      </c>
      <c r="C42" s="57">
        <v>39.0344413925496</v>
      </c>
      <c r="D42" s="57">
        <v>-94.578069880912</v>
      </c>
      <c r="E42" s="58" t="s">
        <v>13</v>
      </c>
      <c r="F42" s="59" t="s">
        <v>34</v>
      </c>
      <c r="G42" s="60" t="s">
        <v>62</v>
      </c>
      <c r="H42" s="53">
        <f t="shared" si="8"/>
        <v>71</v>
      </c>
      <c r="I42" s="23">
        <f t="shared" si="9"/>
        <v>71</v>
      </c>
      <c r="J42" s="61"/>
      <c r="K42" s="44"/>
      <c r="L42" s="44"/>
    </row>
    <row r="43" ht="14.25" customHeight="1">
      <c r="A43" s="55">
        <v>1.0</v>
      </c>
      <c r="B43" s="56">
        <v>20.0</v>
      </c>
      <c r="C43" s="57">
        <v>39.0344413924034</v>
      </c>
      <c r="D43" s="57">
        <v>-94.5778848442819</v>
      </c>
      <c r="E43" s="58" t="s">
        <v>13</v>
      </c>
      <c r="F43" s="59" t="s">
        <v>35</v>
      </c>
      <c r="G43" s="60" t="s">
        <v>63</v>
      </c>
      <c r="H43" s="53">
        <f t="shared" si="8"/>
        <v>57</v>
      </c>
      <c r="I43" s="23">
        <f t="shared" si="9"/>
        <v>57</v>
      </c>
      <c r="J43" s="61"/>
      <c r="K43" s="44"/>
      <c r="L43" s="44"/>
    </row>
    <row r="44" ht="14.25" customHeight="1">
      <c r="A44" s="55">
        <v>1.0</v>
      </c>
      <c r="B44" s="56">
        <v>21.0</v>
      </c>
      <c r="C44" s="57">
        <v>39.0344413922572</v>
      </c>
      <c r="D44" s="57">
        <v>-94.5776998076519</v>
      </c>
      <c r="E44" s="58" t="s">
        <v>13</v>
      </c>
      <c r="F44" s="59" t="s">
        <v>44</v>
      </c>
      <c r="G44" s="60" t="s">
        <v>64</v>
      </c>
      <c r="H44" s="53">
        <f t="shared" si="8"/>
        <v>42</v>
      </c>
      <c r="I44" s="23">
        <f t="shared" si="9"/>
        <v>42</v>
      </c>
      <c r="J44" s="61"/>
      <c r="K44" s="44"/>
      <c r="L44" s="44"/>
    </row>
    <row r="45" ht="14.25" customHeight="1">
      <c r="A45" s="55">
        <v>1.0</v>
      </c>
      <c r="B45" s="56">
        <v>22.0</v>
      </c>
      <c r="C45" s="57">
        <v>39.0344413921111</v>
      </c>
      <c r="D45" s="57">
        <v>-94.5775147710219</v>
      </c>
      <c r="E45" s="58" t="s">
        <v>13</v>
      </c>
      <c r="F45" s="59" t="s">
        <v>34</v>
      </c>
      <c r="G45" s="60" t="s">
        <v>65</v>
      </c>
      <c r="H45" s="53">
        <f t="shared" si="8"/>
        <v>71</v>
      </c>
      <c r="I45" s="23">
        <f t="shared" si="9"/>
        <v>71</v>
      </c>
      <c r="J45" s="61"/>
      <c r="K45" s="44"/>
      <c r="L45" s="44"/>
    </row>
    <row r="46" ht="14.25" customHeight="1">
      <c r="A46" s="55">
        <v>1.0</v>
      </c>
      <c r="B46" s="56">
        <v>23.0</v>
      </c>
      <c r="C46" s="57">
        <v>39.0344413919649</v>
      </c>
      <c r="D46" s="57">
        <v>-94.5773297343918</v>
      </c>
      <c r="E46" s="58" t="s">
        <v>13</v>
      </c>
      <c r="F46" s="59" t="s">
        <v>35</v>
      </c>
      <c r="G46" s="60" t="s">
        <v>66</v>
      </c>
      <c r="H46" s="53">
        <f t="shared" si="8"/>
        <v>57</v>
      </c>
      <c r="I46" s="23">
        <f t="shared" si="9"/>
        <v>57</v>
      </c>
      <c r="J46" s="61"/>
      <c r="K46" s="44"/>
      <c r="L46" s="44"/>
    </row>
    <row r="47" ht="14.25" customHeight="1">
      <c r="A47" s="55">
        <v>1.0</v>
      </c>
      <c r="B47" s="56">
        <v>24.0</v>
      </c>
      <c r="C47" s="57">
        <v>39.0344413918187</v>
      </c>
      <c r="D47" s="57">
        <v>-94.5771446977618</v>
      </c>
      <c r="E47" s="58" t="s">
        <v>13</v>
      </c>
      <c r="F47" s="59" t="s">
        <v>67</v>
      </c>
      <c r="G47" s="60" t="s">
        <v>68</v>
      </c>
      <c r="H47" s="53">
        <f t="shared" si="8"/>
        <v>2</v>
      </c>
      <c r="I47" s="23">
        <f t="shared" si="9"/>
        <v>2</v>
      </c>
      <c r="J47" s="61"/>
      <c r="K47" s="44"/>
      <c r="L47" s="44"/>
    </row>
    <row r="48" ht="14.25" customHeight="1">
      <c r="A48" s="55">
        <v>2.0</v>
      </c>
      <c r="B48" s="56">
        <v>1.0</v>
      </c>
      <c r="C48" s="57">
        <v>39.0342976647351</v>
      </c>
      <c r="D48" s="57">
        <v>-94.5814005474035</v>
      </c>
      <c r="E48" s="58" t="s">
        <v>12</v>
      </c>
      <c r="F48" s="59" t="s">
        <v>69</v>
      </c>
      <c r="G48" s="62" t="s">
        <v>70</v>
      </c>
      <c r="H48" s="53">
        <f t="shared" si="8"/>
        <v>5</v>
      </c>
      <c r="I48" s="23">
        <f t="shared" si="9"/>
        <v>5</v>
      </c>
      <c r="J48" s="61"/>
      <c r="K48" s="44"/>
      <c r="L48" s="44"/>
    </row>
    <row r="49" ht="14.25" customHeight="1">
      <c r="A49" s="55">
        <v>2.0</v>
      </c>
      <c r="B49" s="56">
        <v>2.0</v>
      </c>
      <c r="C49" s="57">
        <v>39.0342976645889</v>
      </c>
      <c r="D49" s="57">
        <v>-94.5812155111498</v>
      </c>
      <c r="E49" s="58" t="s">
        <v>12</v>
      </c>
      <c r="F49" s="59" t="s">
        <v>67</v>
      </c>
      <c r="G49" s="60" t="s">
        <v>71</v>
      </c>
      <c r="H49" s="53">
        <f t="shared" si="8"/>
        <v>2</v>
      </c>
      <c r="I49" s="23">
        <f t="shared" si="9"/>
        <v>2</v>
      </c>
      <c r="J49" s="61"/>
      <c r="K49" s="44"/>
      <c r="L49" s="44"/>
    </row>
    <row r="50" ht="14.25" customHeight="1">
      <c r="A50" s="55">
        <v>2.0</v>
      </c>
      <c r="B50" s="56">
        <v>3.0</v>
      </c>
      <c r="C50" s="57">
        <v>39.0342976644428</v>
      </c>
      <c r="D50" s="57">
        <v>-94.5810304748961</v>
      </c>
      <c r="E50" s="58" t="s">
        <v>12</v>
      </c>
      <c r="F50" s="59" t="s">
        <v>72</v>
      </c>
      <c r="G50" s="60" t="s">
        <v>73</v>
      </c>
      <c r="H50" s="53">
        <f t="shared" si="8"/>
        <v>1</v>
      </c>
      <c r="I50" s="23">
        <f t="shared" si="9"/>
        <v>1</v>
      </c>
      <c r="J50" s="61"/>
      <c r="K50" s="44"/>
      <c r="L50" s="44"/>
    </row>
    <row r="51" ht="14.25" customHeight="1">
      <c r="A51" s="55">
        <v>2.0</v>
      </c>
      <c r="B51" s="56">
        <v>4.0</v>
      </c>
      <c r="C51" s="57">
        <v>39.0342976642966</v>
      </c>
      <c r="D51" s="57">
        <v>-94.5808454386424</v>
      </c>
      <c r="E51" s="58" t="s">
        <v>12</v>
      </c>
      <c r="F51" s="59" t="s">
        <v>74</v>
      </c>
      <c r="G51" s="60" t="s">
        <v>75</v>
      </c>
      <c r="H51" s="53">
        <f t="shared" si="8"/>
        <v>2</v>
      </c>
      <c r="I51" s="23">
        <f t="shared" si="9"/>
        <v>2</v>
      </c>
      <c r="J51" s="61"/>
      <c r="K51" s="44"/>
      <c r="L51" s="44"/>
    </row>
    <row r="52" ht="14.25" customHeight="1">
      <c r="A52" s="55">
        <v>2.0</v>
      </c>
      <c r="B52" s="56">
        <v>5.0</v>
      </c>
      <c r="C52" s="57">
        <v>39.0342976641504</v>
      </c>
      <c r="D52" s="57">
        <v>-94.5806604023887</v>
      </c>
      <c r="E52" s="58" t="s">
        <v>12</v>
      </c>
      <c r="F52" s="59" t="s">
        <v>76</v>
      </c>
      <c r="G52" s="60" t="s">
        <v>77</v>
      </c>
      <c r="H52" s="53">
        <f t="shared" si="8"/>
        <v>29</v>
      </c>
      <c r="I52" s="23">
        <f t="shared" si="9"/>
        <v>29</v>
      </c>
      <c r="J52" s="61"/>
      <c r="K52" s="44"/>
      <c r="L52" s="44"/>
    </row>
    <row r="53" ht="14.25" customHeight="1">
      <c r="A53" s="55">
        <v>2.0</v>
      </c>
      <c r="B53" s="56">
        <v>6.0</v>
      </c>
      <c r="C53" s="57">
        <v>39.0342976640043</v>
      </c>
      <c r="D53" s="57">
        <v>-94.580475366135</v>
      </c>
      <c r="E53" s="58" t="s">
        <v>12</v>
      </c>
      <c r="F53" s="59" t="s">
        <v>78</v>
      </c>
      <c r="G53" s="60" t="s">
        <v>79</v>
      </c>
      <c r="H53" s="53">
        <f t="shared" si="8"/>
        <v>2</v>
      </c>
      <c r="I53" s="23">
        <f t="shared" si="9"/>
        <v>2</v>
      </c>
      <c r="J53" s="61"/>
      <c r="K53" s="44"/>
      <c r="L53" s="44"/>
    </row>
    <row r="54" ht="14.25" customHeight="1">
      <c r="A54" s="55">
        <v>2.0</v>
      </c>
      <c r="B54" s="56">
        <v>7.0</v>
      </c>
      <c r="C54" s="57">
        <v>39.0342976638581</v>
      </c>
      <c r="D54" s="57">
        <v>-94.5802903298813</v>
      </c>
      <c r="E54" s="58" t="s">
        <v>12</v>
      </c>
      <c r="F54" s="59" t="s">
        <v>74</v>
      </c>
      <c r="G54" s="60" t="s">
        <v>80</v>
      </c>
      <c r="H54" s="53">
        <f t="shared" si="8"/>
        <v>2</v>
      </c>
      <c r="I54" s="23">
        <f t="shared" si="9"/>
        <v>2</v>
      </c>
      <c r="J54" s="61"/>
      <c r="K54" s="44"/>
      <c r="L54" s="44"/>
    </row>
    <row r="55" ht="14.25" customHeight="1">
      <c r="A55" s="55">
        <v>2.0</v>
      </c>
      <c r="B55" s="56">
        <v>8.0</v>
      </c>
      <c r="C55" s="57">
        <v>39.0342976637119</v>
      </c>
      <c r="D55" s="57">
        <v>-94.5801052936276</v>
      </c>
      <c r="E55" s="58" t="s">
        <v>12</v>
      </c>
      <c r="F55" s="59" t="s">
        <v>81</v>
      </c>
      <c r="G55" s="60" t="s">
        <v>82</v>
      </c>
      <c r="H55" s="53">
        <f t="shared" si="8"/>
        <v>5</v>
      </c>
      <c r="I55" s="23">
        <f t="shared" si="9"/>
        <v>5</v>
      </c>
      <c r="J55" s="61"/>
      <c r="K55" s="44"/>
      <c r="L55" s="44"/>
    </row>
    <row r="56" ht="14.25" customHeight="1">
      <c r="A56" s="55">
        <v>2.0</v>
      </c>
      <c r="B56" s="56">
        <v>9.0</v>
      </c>
      <c r="C56" s="57">
        <v>39.0342976635658</v>
      </c>
      <c r="D56" s="57">
        <v>-94.5799202573739</v>
      </c>
      <c r="E56" s="58" t="s">
        <v>12</v>
      </c>
      <c r="F56" s="59" t="s">
        <v>83</v>
      </c>
      <c r="G56" s="60" t="s">
        <v>84</v>
      </c>
      <c r="H56" s="53">
        <f t="shared" si="8"/>
        <v>3</v>
      </c>
      <c r="I56" s="23">
        <f t="shared" si="9"/>
        <v>3</v>
      </c>
      <c r="J56" s="61"/>
      <c r="K56" s="44"/>
      <c r="L56" s="44"/>
    </row>
    <row r="57" ht="14.25" customHeight="1">
      <c r="A57" s="55">
        <v>2.0</v>
      </c>
      <c r="B57" s="56">
        <v>10.0</v>
      </c>
      <c r="C57" s="57">
        <v>39.0342976634196</v>
      </c>
      <c r="D57" s="57">
        <v>-94.5797352211202</v>
      </c>
      <c r="E57" s="58" t="s">
        <v>12</v>
      </c>
      <c r="F57" s="59" t="s">
        <v>85</v>
      </c>
      <c r="G57" s="60" t="s">
        <v>86</v>
      </c>
      <c r="H57" s="53">
        <f t="shared" si="8"/>
        <v>3</v>
      </c>
      <c r="I57" s="23">
        <f t="shared" si="9"/>
        <v>3</v>
      </c>
      <c r="J57" s="61"/>
      <c r="K57" s="44"/>
      <c r="L57" s="44"/>
    </row>
    <row r="58" ht="14.25" customHeight="1">
      <c r="A58" s="55">
        <v>2.0</v>
      </c>
      <c r="B58" s="56">
        <v>11.0</v>
      </c>
      <c r="C58" s="57">
        <v>39.0342976632734</v>
      </c>
      <c r="D58" s="57">
        <v>-94.5795501848665</v>
      </c>
      <c r="E58" s="58" t="s">
        <v>12</v>
      </c>
      <c r="F58" s="59" t="s">
        <v>87</v>
      </c>
      <c r="G58" s="60" t="s">
        <v>88</v>
      </c>
      <c r="H58" s="53">
        <f t="shared" si="8"/>
        <v>1</v>
      </c>
      <c r="I58" s="23">
        <f t="shared" si="9"/>
        <v>1</v>
      </c>
      <c r="J58" s="61"/>
      <c r="K58" s="44"/>
      <c r="L58" s="44"/>
    </row>
    <row r="59" ht="14.25" customHeight="1">
      <c r="A59" s="55">
        <v>2.0</v>
      </c>
      <c r="B59" s="56">
        <v>12.0</v>
      </c>
      <c r="C59" s="57">
        <v>39.0342976631273</v>
      </c>
      <c r="D59" s="57">
        <v>-94.5793651486128</v>
      </c>
      <c r="E59" s="58" t="s">
        <v>12</v>
      </c>
      <c r="F59" s="59" t="s">
        <v>89</v>
      </c>
      <c r="G59" s="60" t="s">
        <v>90</v>
      </c>
      <c r="H59" s="53">
        <f t="shared" si="8"/>
        <v>45</v>
      </c>
      <c r="I59" s="23">
        <f t="shared" si="9"/>
        <v>45</v>
      </c>
      <c r="J59" s="61"/>
      <c r="K59" s="44"/>
      <c r="L59" s="44"/>
    </row>
    <row r="60" ht="14.25" customHeight="1">
      <c r="A60" s="55">
        <v>2.0</v>
      </c>
      <c r="B60" s="56">
        <v>13.0</v>
      </c>
      <c r="C60" s="57">
        <v>39.0342976629811</v>
      </c>
      <c r="D60" s="57">
        <v>-94.5791801123591</v>
      </c>
      <c r="E60" s="58" t="s">
        <v>13</v>
      </c>
      <c r="F60" s="59" t="s">
        <v>91</v>
      </c>
      <c r="G60" s="60" t="s">
        <v>92</v>
      </c>
      <c r="H60" s="53">
        <f t="shared" si="8"/>
        <v>1</v>
      </c>
      <c r="I60" s="23">
        <f t="shared" si="9"/>
        <v>1</v>
      </c>
      <c r="J60" s="61"/>
      <c r="K60" s="44"/>
      <c r="L60" s="44"/>
    </row>
    <row r="61" ht="14.25" customHeight="1">
      <c r="A61" s="55">
        <v>2.0</v>
      </c>
      <c r="B61" s="56">
        <v>14.0</v>
      </c>
      <c r="C61" s="57">
        <v>39.0342976628349</v>
      </c>
      <c r="D61" s="57">
        <v>-94.5789950761054</v>
      </c>
      <c r="E61" s="58" t="s">
        <v>13</v>
      </c>
      <c r="F61" s="59" t="s">
        <v>93</v>
      </c>
      <c r="G61" s="60" t="s">
        <v>94</v>
      </c>
      <c r="H61" s="53">
        <f t="shared" si="8"/>
        <v>2</v>
      </c>
      <c r="I61" s="23">
        <f t="shared" si="9"/>
        <v>2</v>
      </c>
      <c r="J61" s="61"/>
      <c r="K61" s="44"/>
      <c r="L61" s="44"/>
    </row>
    <row r="62" ht="14.25" customHeight="1">
      <c r="A62" s="55">
        <v>2.0</v>
      </c>
      <c r="B62" s="56">
        <v>15.0</v>
      </c>
      <c r="C62" s="57">
        <v>39.0342976626887</v>
      </c>
      <c r="D62" s="57">
        <v>-94.5788100398517</v>
      </c>
      <c r="E62" s="58" t="s">
        <v>13</v>
      </c>
      <c r="F62" s="59" t="s">
        <v>95</v>
      </c>
      <c r="G62" s="60" t="s">
        <v>96</v>
      </c>
      <c r="H62" s="53">
        <f t="shared" si="8"/>
        <v>1</v>
      </c>
      <c r="I62" s="23">
        <f t="shared" si="9"/>
        <v>1</v>
      </c>
      <c r="J62" s="61"/>
      <c r="K62" s="44"/>
      <c r="L62" s="44"/>
    </row>
    <row r="63" ht="14.25" customHeight="1">
      <c r="A63" s="55">
        <v>2.0</v>
      </c>
      <c r="B63" s="56">
        <v>16.0</v>
      </c>
      <c r="C63" s="57">
        <v>39.0342976625426</v>
      </c>
      <c r="D63" s="57">
        <v>-94.578625003598</v>
      </c>
      <c r="E63" s="58" t="s">
        <v>13</v>
      </c>
      <c r="F63" s="59" t="s">
        <v>97</v>
      </c>
      <c r="G63" s="60" t="s">
        <v>98</v>
      </c>
      <c r="H63" s="53">
        <f t="shared" si="8"/>
        <v>1</v>
      </c>
      <c r="I63" s="23">
        <f t="shared" si="9"/>
        <v>1</v>
      </c>
      <c r="J63" s="61"/>
      <c r="K63" s="44"/>
      <c r="L63" s="44"/>
    </row>
    <row r="64" ht="14.25" customHeight="1">
      <c r="A64" s="55">
        <v>2.0</v>
      </c>
      <c r="B64" s="56">
        <v>17.0</v>
      </c>
      <c r="C64" s="57">
        <v>39.0342976623964</v>
      </c>
      <c r="D64" s="57">
        <v>-94.5784399673443</v>
      </c>
      <c r="E64" s="58" t="s">
        <v>13</v>
      </c>
      <c r="F64" s="59" t="s">
        <v>69</v>
      </c>
      <c r="G64" s="60" t="s">
        <v>99</v>
      </c>
      <c r="H64" s="53">
        <f t="shared" si="8"/>
        <v>5</v>
      </c>
      <c r="I64" s="23">
        <f t="shared" si="9"/>
        <v>5</v>
      </c>
      <c r="J64" s="61"/>
      <c r="K64" s="44"/>
      <c r="L64" s="44"/>
    </row>
    <row r="65" ht="14.25" customHeight="1">
      <c r="A65" s="55">
        <v>2.0</v>
      </c>
      <c r="B65" s="56">
        <v>18.0</v>
      </c>
      <c r="C65" s="57">
        <v>39.0342976622502</v>
      </c>
      <c r="D65" s="57">
        <v>-94.5782549310906</v>
      </c>
      <c r="E65" s="58" t="s">
        <v>13</v>
      </c>
      <c r="F65" s="59" t="s">
        <v>78</v>
      </c>
      <c r="G65" s="60" t="s">
        <v>100</v>
      </c>
      <c r="H65" s="53">
        <f t="shared" si="8"/>
        <v>2</v>
      </c>
      <c r="I65" s="23">
        <f t="shared" si="9"/>
        <v>2</v>
      </c>
      <c r="J65" s="61"/>
      <c r="K65" s="44"/>
      <c r="L65" s="44"/>
    </row>
    <row r="66" ht="14.25" customHeight="1">
      <c r="A66" s="55">
        <v>2.0</v>
      </c>
      <c r="B66" s="56">
        <v>19.0</v>
      </c>
      <c r="C66" s="57">
        <v>39.0342976621041</v>
      </c>
      <c r="D66" s="57">
        <v>-94.5780698948369</v>
      </c>
      <c r="E66" s="58" t="s">
        <v>13</v>
      </c>
      <c r="F66" s="59" t="s">
        <v>101</v>
      </c>
      <c r="G66" s="60" t="s">
        <v>102</v>
      </c>
      <c r="H66" s="53">
        <f t="shared" si="8"/>
        <v>3</v>
      </c>
      <c r="I66" s="23">
        <f t="shared" si="9"/>
        <v>3</v>
      </c>
      <c r="J66" s="61"/>
      <c r="K66" s="44"/>
      <c r="L66" s="44"/>
    </row>
    <row r="67" ht="14.25" customHeight="1">
      <c r="A67" s="55">
        <v>2.0</v>
      </c>
      <c r="B67" s="56">
        <v>20.0</v>
      </c>
      <c r="C67" s="57">
        <v>39.0342976619579</v>
      </c>
      <c r="D67" s="57">
        <v>-94.5778848585832</v>
      </c>
      <c r="E67" s="58" t="s">
        <v>13</v>
      </c>
      <c r="F67" s="59" t="s">
        <v>81</v>
      </c>
      <c r="G67" s="60" t="s">
        <v>103</v>
      </c>
      <c r="H67" s="53">
        <f t="shared" si="8"/>
        <v>5</v>
      </c>
      <c r="I67" s="23">
        <f t="shared" si="9"/>
        <v>5</v>
      </c>
      <c r="J67" s="61"/>
      <c r="K67" s="44"/>
      <c r="L67" s="44"/>
    </row>
    <row r="68" ht="14.25" customHeight="1">
      <c r="A68" s="55">
        <v>2.0</v>
      </c>
      <c r="B68" s="56">
        <v>21.0</v>
      </c>
      <c r="C68" s="57">
        <v>39.0342976618117</v>
      </c>
      <c r="D68" s="57">
        <v>-94.5776998223295</v>
      </c>
      <c r="E68" s="58" t="s">
        <v>13</v>
      </c>
      <c r="F68" s="59" t="s">
        <v>104</v>
      </c>
      <c r="G68" s="60" t="s">
        <v>105</v>
      </c>
      <c r="H68" s="53">
        <f t="shared" si="8"/>
        <v>3</v>
      </c>
      <c r="I68" s="23">
        <f t="shared" si="9"/>
        <v>3</v>
      </c>
      <c r="J68" s="61"/>
      <c r="K68" s="44"/>
      <c r="L68" s="44"/>
    </row>
    <row r="69" ht="14.25" customHeight="1">
      <c r="A69" s="55">
        <v>2.0</v>
      </c>
      <c r="B69" s="56">
        <v>22.0</v>
      </c>
      <c r="C69" s="57">
        <v>39.0342976616655</v>
      </c>
      <c r="D69" s="57">
        <v>-94.5775147860758</v>
      </c>
      <c r="E69" s="58" t="s">
        <v>13</v>
      </c>
      <c r="F69" s="59" t="s">
        <v>54</v>
      </c>
      <c r="G69" s="60" t="s">
        <v>106</v>
      </c>
      <c r="H69" s="53">
        <f t="shared" si="8"/>
        <v>5</v>
      </c>
      <c r="I69" s="23">
        <f t="shared" si="9"/>
        <v>5</v>
      </c>
      <c r="J69" s="61"/>
      <c r="K69" s="44"/>
      <c r="L69" s="44"/>
    </row>
    <row r="70" ht="14.25" customHeight="1">
      <c r="A70" s="55">
        <v>2.0</v>
      </c>
      <c r="B70" s="56">
        <v>23.0</v>
      </c>
      <c r="C70" s="57">
        <v>39.0342976615194</v>
      </c>
      <c r="D70" s="57">
        <v>-94.5773297498221</v>
      </c>
      <c r="E70" s="58" t="s">
        <v>13</v>
      </c>
      <c r="F70" s="59" t="s">
        <v>107</v>
      </c>
      <c r="G70" s="60" t="s">
        <v>108</v>
      </c>
      <c r="H70" s="53">
        <f t="shared" si="8"/>
        <v>1</v>
      </c>
      <c r="I70" s="23">
        <f t="shared" si="9"/>
        <v>1</v>
      </c>
      <c r="J70" s="61"/>
      <c r="K70" s="44"/>
      <c r="L70" s="44"/>
    </row>
    <row r="71" ht="14.25" customHeight="1">
      <c r="A71" s="55">
        <v>2.0</v>
      </c>
      <c r="B71" s="56">
        <v>24.0</v>
      </c>
      <c r="C71" s="57">
        <v>39.0342976613732</v>
      </c>
      <c r="D71" s="57">
        <v>-94.5771447135684</v>
      </c>
      <c r="E71" s="58" t="s">
        <v>13</v>
      </c>
      <c r="F71" s="59" t="s">
        <v>89</v>
      </c>
      <c r="G71" s="60" t="s">
        <v>109</v>
      </c>
      <c r="H71" s="53">
        <f t="shared" si="8"/>
        <v>45</v>
      </c>
      <c r="I71" s="23">
        <f t="shared" si="9"/>
        <v>45</v>
      </c>
      <c r="J71" s="61"/>
      <c r="K71" s="44"/>
      <c r="L71" s="44"/>
    </row>
    <row r="72" ht="14.25" customHeight="1">
      <c r="A72" s="55">
        <v>3.0</v>
      </c>
      <c r="B72" s="56">
        <v>1.0</v>
      </c>
      <c r="C72" s="57">
        <v>39.0341539342897</v>
      </c>
      <c r="D72" s="57">
        <v>-94.5814005545538</v>
      </c>
      <c r="E72" s="58" t="s">
        <v>12</v>
      </c>
      <c r="F72" s="59" t="s">
        <v>110</v>
      </c>
      <c r="G72" s="60" t="s">
        <v>111</v>
      </c>
      <c r="H72" s="53">
        <f t="shared" si="8"/>
        <v>4</v>
      </c>
      <c r="I72" s="23">
        <f t="shared" si="9"/>
        <v>4</v>
      </c>
      <c r="J72" s="61"/>
      <c r="K72" s="44"/>
      <c r="L72" s="44"/>
    </row>
    <row r="73" ht="14.25" customHeight="1">
      <c r="A73" s="55">
        <v>3.0</v>
      </c>
      <c r="B73" s="56">
        <v>2.0</v>
      </c>
      <c r="C73" s="57">
        <v>39.0341539341435</v>
      </c>
      <c r="D73" s="57">
        <v>-94.5812155186765</v>
      </c>
      <c r="E73" s="58" t="s">
        <v>12</v>
      </c>
      <c r="F73" s="59" t="s">
        <v>112</v>
      </c>
      <c r="G73" s="60" t="s">
        <v>113</v>
      </c>
      <c r="H73" s="53">
        <f t="shared" si="8"/>
        <v>6</v>
      </c>
      <c r="I73" s="23">
        <f t="shared" si="9"/>
        <v>6</v>
      </c>
      <c r="J73" s="61"/>
      <c r="K73" s="44"/>
      <c r="L73" s="44"/>
    </row>
    <row r="74" ht="14.25" customHeight="1">
      <c r="A74" s="55">
        <v>3.0</v>
      </c>
      <c r="B74" s="56">
        <v>3.0</v>
      </c>
      <c r="C74" s="57">
        <v>39.0341539339973</v>
      </c>
      <c r="D74" s="57">
        <v>-94.5810304827991</v>
      </c>
      <c r="E74" s="58" t="s">
        <v>12</v>
      </c>
      <c r="F74" s="59" t="s">
        <v>89</v>
      </c>
      <c r="G74" s="60" t="s">
        <v>114</v>
      </c>
      <c r="H74" s="53">
        <f t="shared" si="8"/>
        <v>45</v>
      </c>
      <c r="I74" s="23">
        <f t="shared" si="9"/>
        <v>45</v>
      </c>
      <c r="J74" s="61"/>
      <c r="K74" s="44"/>
      <c r="L74" s="44"/>
    </row>
    <row r="75" ht="14.25" customHeight="1">
      <c r="A75" s="55">
        <v>3.0</v>
      </c>
      <c r="B75" s="56">
        <v>4.0</v>
      </c>
      <c r="C75" s="57">
        <v>39.0341539338512</v>
      </c>
      <c r="D75" s="57">
        <v>-94.5808454469217</v>
      </c>
      <c r="E75" s="58" t="s">
        <v>12</v>
      </c>
      <c r="F75" s="59" t="s">
        <v>115</v>
      </c>
      <c r="G75" s="60" t="s">
        <v>116</v>
      </c>
      <c r="H75" s="53">
        <f t="shared" si="8"/>
        <v>4</v>
      </c>
      <c r="I75" s="23">
        <f t="shared" si="9"/>
        <v>4</v>
      </c>
      <c r="J75" s="61"/>
      <c r="K75" s="44"/>
      <c r="L75" s="44"/>
    </row>
    <row r="76" ht="14.25" customHeight="1">
      <c r="A76" s="55">
        <v>3.0</v>
      </c>
      <c r="B76" s="56">
        <v>5.0</v>
      </c>
      <c r="C76" s="57">
        <v>39.034153933705</v>
      </c>
      <c r="D76" s="57">
        <v>-94.5806604110443</v>
      </c>
      <c r="E76" s="58" t="s">
        <v>12</v>
      </c>
      <c r="F76" s="59" t="s">
        <v>117</v>
      </c>
      <c r="G76" s="60" t="s">
        <v>118</v>
      </c>
      <c r="H76" s="53">
        <f t="shared" si="8"/>
        <v>51</v>
      </c>
      <c r="I76" s="23">
        <f t="shared" si="9"/>
        <v>51</v>
      </c>
      <c r="J76" s="61"/>
      <c r="K76" s="44"/>
      <c r="L76" s="44"/>
    </row>
    <row r="77" ht="14.25" customHeight="1">
      <c r="A77" s="55">
        <v>3.0</v>
      </c>
      <c r="B77" s="56">
        <v>6.0</v>
      </c>
      <c r="C77" s="57">
        <v>39.0341539335588</v>
      </c>
      <c r="D77" s="57">
        <v>-94.580475375167</v>
      </c>
      <c r="E77" s="58" t="s">
        <v>12</v>
      </c>
      <c r="F77" s="59" t="s">
        <v>89</v>
      </c>
      <c r="G77" s="60" t="s">
        <v>119</v>
      </c>
      <c r="H77" s="53">
        <f t="shared" si="8"/>
        <v>45</v>
      </c>
      <c r="I77" s="23">
        <f t="shared" si="9"/>
        <v>45</v>
      </c>
      <c r="J77" s="61"/>
      <c r="K77" s="44"/>
      <c r="L77" s="44"/>
    </row>
    <row r="78" ht="14.25" customHeight="1">
      <c r="A78" s="55">
        <v>3.0</v>
      </c>
      <c r="B78" s="56">
        <v>7.0</v>
      </c>
      <c r="C78" s="57">
        <v>39.0341539334126</v>
      </c>
      <c r="D78" s="57">
        <v>-94.5802903392897</v>
      </c>
      <c r="E78" s="58" t="s">
        <v>12</v>
      </c>
      <c r="F78" s="59" t="s">
        <v>85</v>
      </c>
      <c r="G78" s="60" t="s">
        <v>120</v>
      </c>
      <c r="H78" s="53">
        <f t="shared" si="8"/>
        <v>3</v>
      </c>
      <c r="I78" s="23">
        <f t="shared" si="9"/>
        <v>3</v>
      </c>
      <c r="J78" s="61"/>
      <c r="K78" s="44"/>
      <c r="L78" s="44"/>
    </row>
    <row r="79" ht="14.25" customHeight="1">
      <c r="A79" s="55">
        <v>3.0</v>
      </c>
      <c r="B79" s="56">
        <v>8.0</v>
      </c>
      <c r="C79" s="57">
        <v>39.0341539332665</v>
      </c>
      <c r="D79" s="57">
        <v>-94.5801053034123</v>
      </c>
      <c r="E79" s="58" t="s">
        <v>12</v>
      </c>
      <c r="F79" s="59" t="s">
        <v>121</v>
      </c>
      <c r="G79" s="60" t="s">
        <v>122</v>
      </c>
      <c r="H79" s="53">
        <f t="shared" si="8"/>
        <v>1</v>
      </c>
      <c r="I79" s="23">
        <f t="shared" si="9"/>
        <v>1</v>
      </c>
      <c r="J79" s="61"/>
      <c r="K79" s="44"/>
      <c r="L79" s="44"/>
    </row>
    <row r="80" ht="14.25" customHeight="1">
      <c r="A80" s="55">
        <v>3.0</v>
      </c>
      <c r="B80" s="56">
        <v>9.0</v>
      </c>
      <c r="C80" s="57">
        <v>39.0341539331203</v>
      </c>
      <c r="D80" s="57">
        <v>-94.579920267535</v>
      </c>
      <c r="E80" s="58" t="s">
        <v>12</v>
      </c>
      <c r="F80" s="59" t="s">
        <v>89</v>
      </c>
      <c r="G80" s="60" t="s">
        <v>123</v>
      </c>
      <c r="H80" s="53">
        <f t="shared" si="8"/>
        <v>45</v>
      </c>
      <c r="I80" s="23">
        <f t="shared" si="9"/>
        <v>45</v>
      </c>
      <c r="J80" s="61"/>
      <c r="K80" s="44"/>
      <c r="L80" s="44"/>
    </row>
    <row r="81" ht="14.25" customHeight="1">
      <c r="A81" s="55">
        <v>3.0</v>
      </c>
      <c r="B81" s="56">
        <v>10.0</v>
      </c>
      <c r="C81" s="57">
        <v>39.0341539329741</v>
      </c>
      <c r="D81" s="57">
        <v>-94.5797352316577</v>
      </c>
      <c r="E81" s="58" t="s">
        <v>12</v>
      </c>
      <c r="F81" s="59" t="s">
        <v>124</v>
      </c>
      <c r="G81" s="60" t="s">
        <v>125</v>
      </c>
      <c r="H81" s="53">
        <f t="shared" si="8"/>
        <v>6</v>
      </c>
      <c r="I81" s="23">
        <f t="shared" si="9"/>
        <v>6</v>
      </c>
      <c r="J81" s="61"/>
      <c r="K81" s="44"/>
      <c r="L81" s="44"/>
    </row>
    <row r="82" ht="14.25" customHeight="1">
      <c r="A82" s="55">
        <v>3.0</v>
      </c>
      <c r="B82" s="56">
        <v>11.0</v>
      </c>
      <c r="C82" s="57">
        <v>39.034153932828</v>
      </c>
      <c r="D82" s="57">
        <v>-94.5795501957803</v>
      </c>
      <c r="E82" s="58" t="s">
        <v>12</v>
      </c>
      <c r="F82" s="59" t="s">
        <v>126</v>
      </c>
      <c r="G82" s="60" t="s">
        <v>127</v>
      </c>
      <c r="H82" s="53">
        <f t="shared" si="8"/>
        <v>26</v>
      </c>
      <c r="I82" s="23">
        <f t="shared" si="9"/>
        <v>26</v>
      </c>
      <c r="J82" s="61"/>
      <c r="K82" s="44"/>
      <c r="L82" s="44"/>
    </row>
    <row r="83" ht="14.25" customHeight="1">
      <c r="A83" s="55">
        <v>3.0</v>
      </c>
      <c r="B83" s="56">
        <v>12.0</v>
      </c>
      <c r="C83" s="57">
        <v>39.0341539326818</v>
      </c>
      <c r="D83" s="57">
        <v>-94.579365159903</v>
      </c>
      <c r="E83" s="58" t="s">
        <v>12</v>
      </c>
      <c r="F83" s="59" t="s">
        <v>69</v>
      </c>
      <c r="G83" s="60" t="s">
        <v>128</v>
      </c>
      <c r="H83" s="53">
        <f t="shared" si="8"/>
        <v>5</v>
      </c>
      <c r="I83" s="23">
        <f t="shared" si="9"/>
        <v>5</v>
      </c>
      <c r="J83" s="61"/>
      <c r="K83" s="44"/>
      <c r="L83" s="44"/>
    </row>
    <row r="84" ht="14.25" customHeight="1">
      <c r="A84" s="55">
        <v>3.0</v>
      </c>
      <c r="B84" s="56">
        <v>13.0</v>
      </c>
      <c r="C84" s="57">
        <v>39.0341539325356</v>
      </c>
      <c r="D84" s="57">
        <v>-94.5791801240257</v>
      </c>
      <c r="E84" s="58" t="s">
        <v>13</v>
      </c>
      <c r="F84" s="59" t="s">
        <v>129</v>
      </c>
      <c r="G84" s="60" t="s">
        <v>130</v>
      </c>
      <c r="H84" s="53">
        <f t="shared" si="8"/>
        <v>3</v>
      </c>
      <c r="I84" s="23">
        <f t="shared" si="9"/>
        <v>3</v>
      </c>
      <c r="J84" s="61"/>
      <c r="K84" s="44"/>
      <c r="L84" s="44"/>
    </row>
    <row r="85" ht="14.25" customHeight="1">
      <c r="A85" s="55">
        <v>3.0</v>
      </c>
      <c r="B85" s="56">
        <v>14.0</v>
      </c>
      <c r="C85" s="57">
        <v>39.0341539323895</v>
      </c>
      <c r="D85" s="57">
        <v>-94.5789950881483</v>
      </c>
      <c r="E85" s="58" t="s">
        <v>13</v>
      </c>
      <c r="F85" s="59" t="s">
        <v>117</v>
      </c>
      <c r="G85" s="60" t="s">
        <v>131</v>
      </c>
      <c r="H85" s="53">
        <f t="shared" si="8"/>
        <v>51</v>
      </c>
      <c r="I85" s="23">
        <f t="shared" si="9"/>
        <v>51</v>
      </c>
      <c r="J85" s="61"/>
      <c r="K85" s="44"/>
      <c r="L85" s="44"/>
    </row>
    <row r="86" ht="14.25" customHeight="1">
      <c r="A86" s="55">
        <v>3.0</v>
      </c>
      <c r="B86" s="56">
        <v>15.0</v>
      </c>
      <c r="C86" s="57">
        <v>39.0341539322433</v>
      </c>
      <c r="D86" s="57">
        <v>-94.578810052271</v>
      </c>
      <c r="E86" s="58" t="s">
        <v>13</v>
      </c>
      <c r="F86" s="59" t="s">
        <v>89</v>
      </c>
      <c r="G86" s="60" t="s">
        <v>132</v>
      </c>
      <c r="H86" s="53">
        <f t="shared" si="8"/>
        <v>45</v>
      </c>
      <c r="I86" s="23">
        <f t="shared" si="9"/>
        <v>45</v>
      </c>
      <c r="J86" s="61"/>
      <c r="K86" s="44"/>
      <c r="L86" s="44"/>
    </row>
    <row r="87" ht="14.25" customHeight="1">
      <c r="A87" s="55">
        <v>3.0</v>
      </c>
      <c r="B87" s="56">
        <v>16.0</v>
      </c>
      <c r="C87" s="57">
        <v>39.0341539320971</v>
      </c>
      <c r="D87" s="57">
        <v>-94.5786250163936</v>
      </c>
      <c r="E87" s="58" t="s">
        <v>13</v>
      </c>
      <c r="F87" s="59" t="s">
        <v>101</v>
      </c>
      <c r="G87" s="60" t="s">
        <v>133</v>
      </c>
      <c r="H87" s="53">
        <f t="shared" si="8"/>
        <v>3</v>
      </c>
      <c r="I87" s="23">
        <f t="shared" si="9"/>
        <v>3</v>
      </c>
      <c r="J87" s="61"/>
      <c r="K87" s="44"/>
      <c r="L87" s="44"/>
    </row>
    <row r="88" ht="14.25" customHeight="1">
      <c r="A88" s="55">
        <v>3.0</v>
      </c>
      <c r="B88" s="56">
        <v>17.0</v>
      </c>
      <c r="C88" s="57">
        <v>39.034153931951</v>
      </c>
      <c r="D88" s="57">
        <v>-94.5784399805162</v>
      </c>
      <c r="E88" s="58" t="s">
        <v>13</v>
      </c>
      <c r="F88" s="59" t="s">
        <v>117</v>
      </c>
      <c r="G88" s="60" t="s">
        <v>134</v>
      </c>
      <c r="H88" s="53">
        <f t="shared" si="8"/>
        <v>51</v>
      </c>
      <c r="I88" s="23">
        <f t="shared" si="9"/>
        <v>51</v>
      </c>
      <c r="J88" s="61"/>
      <c r="K88" s="44"/>
      <c r="L88" s="44"/>
    </row>
    <row r="89" ht="14.25" customHeight="1">
      <c r="A89" s="55">
        <v>3.0</v>
      </c>
      <c r="B89" s="56">
        <v>18.0</v>
      </c>
      <c r="C89" s="57">
        <v>39.0341539318048</v>
      </c>
      <c r="D89" s="57">
        <v>-94.5782549446389</v>
      </c>
      <c r="E89" s="58" t="s">
        <v>13</v>
      </c>
      <c r="F89" s="59" t="s">
        <v>89</v>
      </c>
      <c r="G89" s="60" t="s">
        <v>135</v>
      </c>
      <c r="H89" s="53">
        <f t="shared" si="8"/>
        <v>45</v>
      </c>
      <c r="I89" s="23">
        <f t="shared" si="9"/>
        <v>45</v>
      </c>
      <c r="J89" s="61"/>
      <c r="K89" s="44"/>
      <c r="L89" s="44"/>
    </row>
    <row r="90" ht="14.25" customHeight="1">
      <c r="A90" s="55">
        <v>3.0</v>
      </c>
      <c r="B90" s="56">
        <v>19.0</v>
      </c>
      <c r="C90" s="57">
        <v>39.0341539316586</v>
      </c>
      <c r="D90" s="57">
        <v>-94.5780699087615</v>
      </c>
      <c r="E90" s="58" t="s">
        <v>13</v>
      </c>
      <c r="F90" s="59" t="s">
        <v>136</v>
      </c>
      <c r="G90" s="60" t="s">
        <v>137</v>
      </c>
      <c r="H90" s="53">
        <f t="shared" si="8"/>
        <v>2</v>
      </c>
      <c r="I90" s="23">
        <f t="shared" si="9"/>
        <v>2</v>
      </c>
      <c r="J90" s="61"/>
      <c r="K90" s="44"/>
      <c r="L90" s="44"/>
    </row>
    <row r="91" ht="14.25" customHeight="1">
      <c r="A91" s="55">
        <v>3.0</v>
      </c>
      <c r="B91" s="56">
        <v>20.0</v>
      </c>
      <c r="C91" s="57">
        <v>39.0341539315125</v>
      </c>
      <c r="D91" s="57">
        <v>-94.5778848728842</v>
      </c>
      <c r="E91" s="58" t="s">
        <v>13</v>
      </c>
      <c r="F91" s="59" t="s">
        <v>117</v>
      </c>
      <c r="G91" s="60" t="s">
        <v>138</v>
      </c>
      <c r="H91" s="53">
        <f t="shared" si="8"/>
        <v>51</v>
      </c>
      <c r="I91" s="23">
        <f t="shared" si="9"/>
        <v>51</v>
      </c>
      <c r="J91" s="61"/>
      <c r="K91" s="44"/>
      <c r="L91" s="44"/>
    </row>
    <row r="92" ht="14.25" customHeight="1">
      <c r="A92" s="55">
        <v>3.0</v>
      </c>
      <c r="B92" s="56">
        <v>21.0</v>
      </c>
      <c r="C92" s="57">
        <v>39.0341539313663</v>
      </c>
      <c r="D92" s="57">
        <v>-94.5776998370068</v>
      </c>
      <c r="E92" s="58" t="s">
        <v>13</v>
      </c>
      <c r="F92" s="59" t="s">
        <v>89</v>
      </c>
      <c r="G92" s="60" t="s">
        <v>139</v>
      </c>
      <c r="H92" s="53">
        <f t="shared" si="8"/>
        <v>45</v>
      </c>
      <c r="I92" s="23">
        <f t="shared" si="9"/>
        <v>45</v>
      </c>
      <c r="J92" s="61"/>
      <c r="K92" s="44"/>
      <c r="L92" s="44"/>
    </row>
    <row r="93" ht="14.25" customHeight="1">
      <c r="A93" s="55">
        <v>3.0</v>
      </c>
      <c r="B93" s="56">
        <v>22.0</v>
      </c>
      <c r="C93" s="57">
        <v>39.0341539312201</v>
      </c>
      <c r="D93" s="57">
        <v>-94.5775148011295</v>
      </c>
      <c r="E93" s="58" t="s">
        <v>13</v>
      </c>
      <c r="F93" s="59" t="s">
        <v>140</v>
      </c>
      <c r="G93" s="60" t="s">
        <v>141</v>
      </c>
      <c r="H93" s="53">
        <f t="shared" si="8"/>
        <v>1</v>
      </c>
      <c r="I93" s="23">
        <f t="shared" si="9"/>
        <v>1</v>
      </c>
      <c r="J93" s="61"/>
      <c r="K93" s="44"/>
      <c r="L93" s="44"/>
    </row>
    <row r="94" ht="14.25" customHeight="1">
      <c r="A94" s="55">
        <v>3.0</v>
      </c>
      <c r="B94" s="56">
        <v>23.0</v>
      </c>
      <c r="C94" s="57">
        <v>39.0341539310739</v>
      </c>
      <c r="D94" s="57">
        <v>-94.5773297652522</v>
      </c>
      <c r="E94" s="58" t="s">
        <v>13</v>
      </c>
      <c r="F94" s="59" t="s">
        <v>110</v>
      </c>
      <c r="G94" s="60" t="s">
        <v>142</v>
      </c>
      <c r="H94" s="53">
        <f t="shared" si="8"/>
        <v>4</v>
      </c>
      <c r="I94" s="23">
        <f t="shared" si="9"/>
        <v>4</v>
      </c>
      <c r="J94" s="61"/>
      <c r="K94" s="44"/>
      <c r="L94" s="44"/>
    </row>
    <row r="95" ht="14.25" customHeight="1">
      <c r="A95" s="55">
        <v>3.0</v>
      </c>
      <c r="B95" s="56">
        <v>24.0</v>
      </c>
      <c r="C95" s="57">
        <v>39.0341539309278</v>
      </c>
      <c r="D95" s="57">
        <v>-94.5771447293748</v>
      </c>
      <c r="E95" s="58" t="s">
        <v>13</v>
      </c>
      <c r="F95" s="59" t="s">
        <v>117</v>
      </c>
      <c r="G95" s="60" t="s">
        <v>143</v>
      </c>
      <c r="H95" s="53">
        <f t="shared" si="8"/>
        <v>51</v>
      </c>
      <c r="I95" s="23">
        <f t="shared" si="9"/>
        <v>51</v>
      </c>
      <c r="J95" s="61"/>
      <c r="K95" s="44"/>
      <c r="L95" s="44"/>
    </row>
    <row r="96" ht="14.25" customHeight="1">
      <c r="A96" s="55">
        <v>4.0</v>
      </c>
      <c r="B96" s="56">
        <v>1.0</v>
      </c>
      <c r="C96" s="57">
        <v>39.0340102038442</v>
      </c>
      <c r="D96" s="57">
        <v>-94.5814005617044</v>
      </c>
      <c r="E96" s="58" t="s">
        <v>14</v>
      </c>
      <c r="F96" s="59" t="s">
        <v>34</v>
      </c>
      <c r="G96" s="60" t="s">
        <v>144</v>
      </c>
      <c r="H96" s="53">
        <f t="shared" si="8"/>
        <v>71</v>
      </c>
      <c r="I96" s="23">
        <f t="shared" si="9"/>
        <v>71</v>
      </c>
      <c r="J96" s="61"/>
      <c r="K96" s="44"/>
      <c r="L96" s="44"/>
    </row>
    <row r="97" ht="14.25" customHeight="1">
      <c r="A97" s="55">
        <v>4.0</v>
      </c>
      <c r="B97" s="56">
        <v>2.0</v>
      </c>
      <c r="C97" s="57">
        <v>39.0340102036981</v>
      </c>
      <c r="D97" s="57">
        <v>-94.5812155262034</v>
      </c>
      <c r="E97" s="58" t="s">
        <v>14</v>
      </c>
      <c r="F97" s="59" t="s">
        <v>35</v>
      </c>
      <c r="G97" s="60" t="s">
        <v>145</v>
      </c>
      <c r="H97" s="53">
        <f t="shared" si="8"/>
        <v>57</v>
      </c>
      <c r="I97" s="23">
        <f t="shared" si="9"/>
        <v>57</v>
      </c>
      <c r="J97" s="61"/>
      <c r="K97" s="44"/>
      <c r="L97" s="44"/>
    </row>
    <row r="98" ht="14.25" customHeight="1">
      <c r="A98" s="55">
        <v>4.0</v>
      </c>
      <c r="B98" s="56">
        <v>3.0</v>
      </c>
      <c r="C98" s="57">
        <v>39.0340102035519</v>
      </c>
      <c r="D98" s="57">
        <v>-94.5810304907024</v>
      </c>
      <c r="E98" s="58" t="s">
        <v>14</v>
      </c>
      <c r="F98" s="59" t="s">
        <v>44</v>
      </c>
      <c r="G98" s="60" t="s">
        <v>146</v>
      </c>
      <c r="H98" s="53">
        <f t="shared" si="8"/>
        <v>42</v>
      </c>
      <c r="I98" s="23">
        <f t="shared" si="9"/>
        <v>42</v>
      </c>
      <c r="J98" s="61"/>
      <c r="K98" s="44"/>
      <c r="L98" s="44"/>
    </row>
    <row r="99" ht="14.25" customHeight="1">
      <c r="A99" s="55">
        <v>4.0</v>
      </c>
      <c r="B99" s="56">
        <v>4.0</v>
      </c>
      <c r="C99" s="57">
        <v>39.0340102034057</v>
      </c>
      <c r="D99" s="57">
        <v>-94.5808454552014</v>
      </c>
      <c r="E99" s="58" t="s">
        <v>14</v>
      </c>
      <c r="F99" s="59" t="s">
        <v>34</v>
      </c>
      <c r="G99" s="60" t="s">
        <v>147</v>
      </c>
      <c r="H99" s="53">
        <f t="shared" si="8"/>
        <v>71</v>
      </c>
      <c r="I99" s="23">
        <f t="shared" si="9"/>
        <v>71</v>
      </c>
      <c r="J99" s="61"/>
      <c r="K99" s="44"/>
      <c r="L99" s="44"/>
    </row>
    <row r="100" ht="14.25" customHeight="1">
      <c r="A100" s="55">
        <v>4.0</v>
      </c>
      <c r="B100" s="56">
        <v>5.0</v>
      </c>
      <c r="C100" s="57">
        <v>39.0340102032596</v>
      </c>
      <c r="D100" s="57">
        <v>-94.5806604197004</v>
      </c>
      <c r="E100" s="58" t="s">
        <v>14</v>
      </c>
      <c r="F100" s="59" t="s">
        <v>35</v>
      </c>
      <c r="G100" s="60" t="s">
        <v>148</v>
      </c>
      <c r="H100" s="53">
        <f t="shared" si="8"/>
        <v>57</v>
      </c>
      <c r="I100" s="23">
        <f t="shared" si="9"/>
        <v>57</v>
      </c>
      <c r="J100" s="61"/>
      <c r="K100" s="44"/>
      <c r="L100" s="44"/>
    </row>
    <row r="101" ht="14.25" customHeight="1">
      <c r="A101" s="55">
        <v>4.0</v>
      </c>
      <c r="B101" s="56">
        <v>6.0</v>
      </c>
      <c r="C101" s="57">
        <v>39.0340102031134</v>
      </c>
      <c r="D101" s="57">
        <v>-94.5804753841994</v>
      </c>
      <c r="E101" s="58" t="s">
        <v>14</v>
      </c>
      <c r="F101" s="59" t="s">
        <v>44</v>
      </c>
      <c r="G101" s="60" t="s">
        <v>149</v>
      </c>
      <c r="H101" s="53">
        <f t="shared" si="8"/>
        <v>42</v>
      </c>
      <c r="I101" s="23">
        <f t="shared" si="9"/>
        <v>42</v>
      </c>
      <c r="J101" s="61"/>
      <c r="K101" s="44"/>
      <c r="L101" s="44"/>
    </row>
    <row r="102" ht="14.25" customHeight="1">
      <c r="A102" s="55">
        <v>4.0</v>
      </c>
      <c r="B102" s="56">
        <v>7.0</v>
      </c>
      <c r="C102" s="57">
        <v>39.0340102029672</v>
      </c>
      <c r="D102" s="57">
        <v>-94.5802903486983</v>
      </c>
      <c r="E102" s="58" t="s">
        <v>14</v>
      </c>
      <c r="F102" s="59" t="s">
        <v>34</v>
      </c>
      <c r="G102" s="60" t="s">
        <v>150</v>
      </c>
      <c r="H102" s="53">
        <f t="shared" si="8"/>
        <v>71</v>
      </c>
      <c r="I102" s="23">
        <f t="shared" si="9"/>
        <v>71</v>
      </c>
      <c r="J102" s="61"/>
      <c r="K102" s="44"/>
      <c r="L102" s="44"/>
    </row>
    <row r="103" ht="14.25" customHeight="1">
      <c r="A103" s="55">
        <v>4.0</v>
      </c>
      <c r="B103" s="56">
        <v>8.0</v>
      </c>
      <c r="C103" s="57">
        <v>39.0340102028211</v>
      </c>
      <c r="D103" s="57">
        <v>-94.5801053131973</v>
      </c>
      <c r="E103" s="58" t="s">
        <v>14</v>
      </c>
      <c r="F103" s="59" t="s">
        <v>35</v>
      </c>
      <c r="G103" s="60" t="s">
        <v>151</v>
      </c>
      <c r="H103" s="53">
        <f t="shared" si="8"/>
        <v>57</v>
      </c>
      <c r="I103" s="23">
        <f t="shared" si="9"/>
        <v>57</v>
      </c>
      <c r="J103" s="61"/>
      <c r="K103" s="44"/>
      <c r="L103" s="44"/>
    </row>
    <row r="104" ht="14.25" customHeight="1">
      <c r="A104" s="55">
        <v>4.0</v>
      </c>
      <c r="B104" s="56">
        <v>9.0</v>
      </c>
      <c r="C104" s="57">
        <v>39.0340102026749</v>
      </c>
      <c r="D104" s="57">
        <v>-94.5799202776963</v>
      </c>
      <c r="E104" s="58" t="s">
        <v>14</v>
      </c>
      <c r="F104" s="59" t="s">
        <v>44</v>
      </c>
      <c r="G104" s="60" t="s">
        <v>152</v>
      </c>
      <c r="H104" s="53">
        <f t="shared" si="8"/>
        <v>42</v>
      </c>
      <c r="I104" s="23">
        <f t="shared" si="9"/>
        <v>42</v>
      </c>
      <c r="J104" s="61"/>
      <c r="K104" s="44"/>
      <c r="L104" s="44"/>
    </row>
    <row r="105" ht="14.25" customHeight="1">
      <c r="A105" s="55">
        <v>4.0</v>
      </c>
      <c r="B105" s="56">
        <v>10.0</v>
      </c>
      <c r="C105" s="57">
        <v>39.0340102025287</v>
      </c>
      <c r="D105" s="57">
        <v>-94.5797352421953</v>
      </c>
      <c r="E105" s="58" t="s">
        <v>14</v>
      </c>
      <c r="F105" s="59" t="s">
        <v>34</v>
      </c>
      <c r="G105" s="60" t="s">
        <v>153</v>
      </c>
      <c r="H105" s="53">
        <f t="shared" si="8"/>
        <v>71</v>
      </c>
      <c r="I105" s="23">
        <f t="shared" si="9"/>
        <v>71</v>
      </c>
      <c r="J105" s="61"/>
      <c r="K105" s="44"/>
      <c r="L105" s="44"/>
    </row>
    <row r="106" ht="14.25" customHeight="1">
      <c r="A106" s="55">
        <v>4.0</v>
      </c>
      <c r="B106" s="56">
        <v>11.0</v>
      </c>
      <c r="C106" s="57">
        <v>39.0340102023826</v>
      </c>
      <c r="D106" s="57">
        <v>-94.5795502066943</v>
      </c>
      <c r="E106" s="58" t="s">
        <v>14</v>
      </c>
      <c r="F106" s="59" t="s">
        <v>35</v>
      </c>
      <c r="G106" s="60" t="s">
        <v>154</v>
      </c>
      <c r="H106" s="53">
        <f t="shared" si="8"/>
        <v>57</v>
      </c>
      <c r="I106" s="23">
        <f t="shared" si="9"/>
        <v>57</v>
      </c>
      <c r="J106" s="61"/>
      <c r="K106" s="44"/>
      <c r="L106" s="44"/>
    </row>
    <row r="107" ht="14.25" customHeight="1">
      <c r="A107" s="55">
        <v>4.0</v>
      </c>
      <c r="B107" s="56">
        <v>12.0</v>
      </c>
      <c r="C107" s="57">
        <v>39.0340102022364</v>
      </c>
      <c r="D107" s="57">
        <v>-94.5793651711933</v>
      </c>
      <c r="E107" s="58" t="s">
        <v>14</v>
      </c>
      <c r="F107" s="59" t="s">
        <v>155</v>
      </c>
      <c r="G107" s="60" t="s">
        <v>156</v>
      </c>
      <c r="H107" s="53">
        <f t="shared" si="8"/>
        <v>9</v>
      </c>
      <c r="I107" s="23">
        <f t="shared" si="9"/>
        <v>9</v>
      </c>
      <c r="J107" s="61"/>
      <c r="K107" s="44"/>
      <c r="L107" s="44"/>
    </row>
    <row r="108" ht="14.25" customHeight="1">
      <c r="A108" s="55">
        <v>4.0</v>
      </c>
      <c r="B108" s="56">
        <v>13.0</v>
      </c>
      <c r="C108" s="57">
        <v>39.0340102020902</v>
      </c>
      <c r="D108" s="57">
        <v>-94.5791801356923</v>
      </c>
      <c r="E108" s="58" t="s">
        <v>15</v>
      </c>
      <c r="F108" s="59" t="s">
        <v>34</v>
      </c>
      <c r="G108" s="60" t="s">
        <v>157</v>
      </c>
      <c r="H108" s="53">
        <f t="shared" si="8"/>
        <v>71</v>
      </c>
      <c r="I108" s="23">
        <f t="shared" si="9"/>
        <v>71</v>
      </c>
      <c r="J108" s="61"/>
      <c r="K108" s="44"/>
      <c r="L108" s="44"/>
    </row>
    <row r="109" ht="14.25" customHeight="1">
      <c r="A109" s="55">
        <v>4.0</v>
      </c>
      <c r="B109" s="56">
        <v>14.0</v>
      </c>
      <c r="C109" s="57">
        <v>39.0340102019441</v>
      </c>
      <c r="D109" s="57">
        <v>-94.5789951001912</v>
      </c>
      <c r="E109" s="58" t="s">
        <v>15</v>
      </c>
      <c r="F109" s="59" t="s">
        <v>35</v>
      </c>
      <c r="G109" s="60" t="s">
        <v>158</v>
      </c>
      <c r="H109" s="53">
        <f t="shared" si="8"/>
        <v>57</v>
      </c>
      <c r="I109" s="23">
        <f t="shared" si="9"/>
        <v>57</v>
      </c>
      <c r="J109" s="61"/>
      <c r="K109" s="44"/>
      <c r="L109" s="44"/>
    </row>
    <row r="110" ht="14.25" customHeight="1">
      <c r="A110" s="55">
        <v>4.0</v>
      </c>
      <c r="B110" s="56">
        <v>15.0</v>
      </c>
      <c r="C110" s="57">
        <v>39.0340102017979</v>
      </c>
      <c r="D110" s="57">
        <v>-94.5788100646902</v>
      </c>
      <c r="E110" s="58" t="s">
        <v>15</v>
      </c>
      <c r="F110" s="59" t="s">
        <v>44</v>
      </c>
      <c r="G110" s="60" t="s">
        <v>159</v>
      </c>
      <c r="H110" s="53">
        <f t="shared" si="8"/>
        <v>42</v>
      </c>
      <c r="I110" s="23">
        <f t="shared" si="9"/>
        <v>42</v>
      </c>
      <c r="J110" s="61"/>
      <c r="K110" s="44"/>
      <c r="L110" s="44"/>
    </row>
    <row r="111" ht="14.25" customHeight="1">
      <c r="A111" s="55">
        <v>4.0</v>
      </c>
      <c r="B111" s="56">
        <v>16.0</v>
      </c>
      <c r="C111" s="57">
        <v>39.0340102016517</v>
      </c>
      <c r="D111" s="57">
        <v>-94.5786250291893</v>
      </c>
      <c r="E111" s="58" t="s">
        <v>15</v>
      </c>
      <c r="F111" s="59" t="s">
        <v>34</v>
      </c>
      <c r="G111" s="60" t="s">
        <v>160</v>
      </c>
      <c r="H111" s="53">
        <f t="shared" si="8"/>
        <v>71</v>
      </c>
      <c r="I111" s="23">
        <f t="shared" si="9"/>
        <v>71</v>
      </c>
      <c r="J111" s="61"/>
      <c r="K111" s="44"/>
      <c r="L111" s="44"/>
    </row>
    <row r="112" ht="14.25" customHeight="1">
      <c r="A112" s="55">
        <v>4.0</v>
      </c>
      <c r="B112" s="56">
        <v>17.0</v>
      </c>
      <c r="C112" s="57">
        <v>39.0340102015056</v>
      </c>
      <c r="D112" s="57">
        <v>-94.5784399936883</v>
      </c>
      <c r="E112" s="58" t="s">
        <v>15</v>
      </c>
      <c r="F112" s="59" t="s">
        <v>35</v>
      </c>
      <c r="G112" s="60" t="s">
        <v>161</v>
      </c>
      <c r="H112" s="53">
        <f t="shared" si="8"/>
        <v>57</v>
      </c>
      <c r="I112" s="23">
        <f t="shared" si="9"/>
        <v>57</v>
      </c>
      <c r="J112" s="61"/>
      <c r="K112" s="44"/>
      <c r="L112" s="44"/>
    </row>
    <row r="113" ht="14.25" customHeight="1">
      <c r="A113" s="55">
        <v>4.0</v>
      </c>
      <c r="B113" s="56">
        <v>18.0</v>
      </c>
      <c r="C113" s="57">
        <v>39.0340102013594</v>
      </c>
      <c r="D113" s="57">
        <v>-94.5782549581873</v>
      </c>
      <c r="E113" s="58" t="s">
        <v>15</v>
      </c>
      <c r="F113" s="59" t="s">
        <v>44</v>
      </c>
      <c r="G113" s="60" t="s">
        <v>162</v>
      </c>
      <c r="H113" s="53">
        <f t="shared" si="8"/>
        <v>42</v>
      </c>
      <c r="I113" s="23">
        <f t="shared" si="9"/>
        <v>42</v>
      </c>
      <c r="J113" s="61"/>
      <c r="K113" s="44"/>
      <c r="L113" s="44"/>
    </row>
    <row r="114" ht="14.25" customHeight="1">
      <c r="A114" s="55">
        <v>4.0</v>
      </c>
      <c r="B114" s="56">
        <v>19.0</v>
      </c>
      <c r="C114" s="57">
        <v>39.0340102012132</v>
      </c>
      <c r="D114" s="57">
        <v>-94.5780699226863</v>
      </c>
      <c r="E114" s="58" t="s">
        <v>15</v>
      </c>
      <c r="F114" s="59" t="s">
        <v>34</v>
      </c>
      <c r="G114" s="60" t="s">
        <v>163</v>
      </c>
      <c r="H114" s="53">
        <f t="shared" si="8"/>
        <v>71</v>
      </c>
      <c r="I114" s="23">
        <f t="shared" si="9"/>
        <v>71</v>
      </c>
      <c r="J114" s="61"/>
      <c r="K114" s="44"/>
      <c r="L114" s="44"/>
    </row>
    <row r="115" ht="14.25" customHeight="1">
      <c r="A115" s="55">
        <v>4.0</v>
      </c>
      <c r="B115" s="56">
        <v>20.0</v>
      </c>
      <c r="C115" s="57">
        <v>39.034010201067</v>
      </c>
      <c r="D115" s="57">
        <v>-94.5778848871854</v>
      </c>
      <c r="E115" s="58" t="s">
        <v>15</v>
      </c>
      <c r="F115" s="59" t="s">
        <v>35</v>
      </c>
      <c r="G115" s="60" t="s">
        <v>164</v>
      </c>
      <c r="H115" s="53">
        <f t="shared" si="8"/>
        <v>57</v>
      </c>
      <c r="I115" s="23">
        <f t="shared" si="9"/>
        <v>57</v>
      </c>
      <c r="J115" s="61"/>
      <c r="K115" s="44"/>
      <c r="L115" s="44"/>
    </row>
    <row r="116" ht="14.25" customHeight="1">
      <c r="A116" s="55">
        <v>4.0</v>
      </c>
      <c r="B116" s="56">
        <v>21.0</v>
      </c>
      <c r="C116" s="57">
        <v>39.0340102009209</v>
      </c>
      <c r="D116" s="57">
        <v>-94.5776998516844</v>
      </c>
      <c r="E116" s="58" t="s">
        <v>15</v>
      </c>
      <c r="F116" s="59" t="s">
        <v>44</v>
      </c>
      <c r="G116" s="60" t="s">
        <v>165</v>
      </c>
      <c r="H116" s="53">
        <f t="shared" si="8"/>
        <v>42</v>
      </c>
      <c r="I116" s="23">
        <f t="shared" si="9"/>
        <v>42</v>
      </c>
      <c r="J116" s="61"/>
      <c r="K116" s="44"/>
      <c r="L116" s="44"/>
    </row>
    <row r="117" ht="14.25" customHeight="1">
      <c r="A117" s="55">
        <v>4.0</v>
      </c>
      <c r="B117" s="56">
        <v>22.0</v>
      </c>
      <c r="C117" s="57">
        <v>39.0340102007747</v>
      </c>
      <c r="D117" s="57">
        <v>-94.5775148161834</v>
      </c>
      <c r="E117" s="58" t="s">
        <v>15</v>
      </c>
      <c r="F117" s="59" t="s">
        <v>34</v>
      </c>
      <c r="G117" s="60" t="s">
        <v>166</v>
      </c>
      <c r="H117" s="53">
        <f t="shared" si="8"/>
        <v>71</v>
      </c>
      <c r="I117" s="23">
        <f t="shared" si="9"/>
        <v>71</v>
      </c>
      <c r="J117" s="61"/>
      <c r="K117" s="44"/>
      <c r="L117" s="44"/>
    </row>
    <row r="118" ht="14.25" customHeight="1">
      <c r="A118" s="55">
        <v>4.0</v>
      </c>
      <c r="B118" s="56">
        <v>23.0</v>
      </c>
      <c r="C118" s="57">
        <v>39.0340102006285</v>
      </c>
      <c r="D118" s="57">
        <v>-94.5773297806824</v>
      </c>
      <c r="E118" s="58" t="s">
        <v>15</v>
      </c>
      <c r="F118" s="59" t="s">
        <v>35</v>
      </c>
      <c r="G118" s="60" t="s">
        <v>167</v>
      </c>
      <c r="H118" s="53">
        <f t="shared" si="8"/>
        <v>57</v>
      </c>
      <c r="I118" s="23">
        <f t="shared" si="9"/>
        <v>57</v>
      </c>
      <c r="J118" s="61"/>
      <c r="K118" s="44"/>
      <c r="L118" s="44"/>
    </row>
    <row r="119" ht="14.25" customHeight="1">
      <c r="A119" s="55">
        <v>4.0</v>
      </c>
      <c r="B119" s="56">
        <v>24.0</v>
      </c>
      <c r="C119" s="57">
        <v>39.0340102004824</v>
      </c>
      <c r="D119" s="57">
        <v>-94.5771447451815</v>
      </c>
      <c r="E119" s="58" t="s">
        <v>15</v>
      </c>
      <c r="F119" s="59" t="s">
        <v>155</v>
      </c>
      <c r="G119" s="60" t="s">
        <v>168</v>
      </c>
      <c r="H119" s="53">
        <f t="shared" si="8"/>
        <v>9</v>
      </c>
      <c r="I119" s="23">
        <f t="shared" si="9"/>
        <v>9</v>
      </c>
      <c r="J119" s="61"/>
      <c r="K119" s="44"/>
      <c r="L119" s="44"/>
    </row>
    <row r="120" ht="14.25" customHeight="1">
      <c r="A120" s="55">
        <v>5.0</v>
      </c>
      <c r="B120" s="56">
        <v>1.0</v>
      </c>
      <c r="C120" s="57">
        <v>39.0338664733988</v>
      </c>
      <c r="D120" s="57">
        <v>-94.5814005688549</v>
      </c>
      <c r="E120" s="58" t="s">
        <v>14</v>
      </c>
      <c r="F120" s="59" t="s">
        <v>76</v>
      </c>
      <c r="G120" s="60" t="s">
        <v>169</v>
      </c>
      <c r="H120" s="53">
        <f t="shared" si="8"/>
        <v>29</v>
      </c>
      <c r="I120" s="23">
        <f t="shared" si="9"/>
        <v>29</v>
      </c>
      <c r="J120" s="61"/>
      <c r="K120" s="44"/>
      <c r="L120" s="44"/>
    </row>
    <row r="121" ht="14.25" customHeight="1">
      <c r="A121" s="55">
        <v>5.0</v>
      </c>
      <c r="B121" s="56">
        <v>2.0</v>
      </c>
      <c r="C121" s="57">
        <v>39.0338664732526</v>
      </c>
      <c r="D121" s="57">
        <v>-94.5812155337303</v>
      </c>
      <c r="E121" s="58" t="s">
        <v>14</v>
      </c>
      <c r="F121" s="59" t="s">
        <v>170</v>
      </c>
      <c r="G121" s="60" t="s">
        <v>171</v>
      </c>
      <c r="H121" s="53">
        <f t="shared" si="8"/>
        <v>15</v>
      </c>
      <c r="I121" s="23">
        <f t="shared" si="9"/>
        <v>15</v>
      </c>
      <c r="J121" s="61"/>
      <c r="K121" s="44"/>
      <c r="L121" s="44"/>
    </row>
    <row r="122" ht="14.25" customHeight="1">
      <c r="A122" s="55">
        <v>5.0</v>
      </c>
      <c r="B122" s="56">
        <v>3.0</v>
      </c>
      <c r="C122" s="57">
        <v>39.0338664731064</v>
      </c>
      <c r="D122" s="57">
        <v>-94.5810304986056</v>
      </c>
      <c r="E122" s="58" t="s">
        <v>14</v>
      </c>
      <c r="F122" s="59" t="s">
        <v>172</v>
      </c>
      <c r="G122" s="60" t="s">
        <v>173</v>
      </c>
      <c r="H122" s="53">
        <f t="shared" si="8"/>
        <v>22</v>
      </c>
      <c r="I122" s="23">
        <f t="shared" si="9"/>
        <v>22</v>
      </c>
      <c r="J122" s="61"/>
      <c r="K122" s="44"/>
      <c r="L122" s="44"/>
    </row>
    <row r="123" ht="14.25" customHeight="1">
      <c r="A123" s="55">
        <v>5.0</v>
      </c>
      <c r="B123" s="56">
        <v>4.0</v>
      </c>
      <c r="C123" s="57">
        <v>39.0338664729603</v>
      </c>
      <c r="D123" s="57">
        <v>-94.5808454634809</v>
      </c>
      <c r="E123" s="58" t="s">
        <v>14</v>
      </c>
      <c r="F123" s="59" t="s">
        <v>76</v>
      </c>
      <c r="G123" s="60" t="s">
        <v>174</v>
      </c>
      <c r="H123" s="53">
        <f t="shared" si="8"/>
        <v>29</v>
      </c>
      <c r="I123" s="23">
        <f t="shared" si="9"/>
        <v>29</v>
      </c>
      <c r="J123" s="61"/>
      <c r="K123" s="44"/>
      <c r="L123" s="44"/>
    </row>
    <row r="124" ht="14.25" customHeight="1">
      <c r="A124" s="55">
        <v>5.0</v>
      </c>
      <c r="B124" s="56">
        <v>5.0</v>
      </c>
      <c r="C124" s="57">
        <v>39.0338664728141</v>
      </c>
      <c r="D124" s="57">
        <v>-94.5806604283562</v>
      </c>
      <c r="E124" s="58" t="s">
        <v>14</v>
      </c>
      <c r="F124" s="59" t="s">
        <v>175</v>
      </c>
      <c r="G124" s="60" t="s">
        <v>176</v>
      </c>
      <c r="H124" s="53">
        <f t="shared" si="8"/>
        <v>3</v>
      </c>
      <c r="I124" s="23">
        <f t="shared" si="9"/>
        <v>3</v>
      </c>
      <c r="J124" s="61"/>
      <c r="K124" s="44"/>
      <c r="L124" s="44"/>
    </row>
    <row r="125" ht="14.25" customHeight="1">
      <c r="A125" s="55">
        <v>5.0</v>
      </c>
      <c r="B125" s="56">
        <v>6.0</v>
      </c>
      <c r="C125" s="57">
        <v>39.0338664726679</v>
      </c>
      <c r="D125" s="57">
        <v>-94.5804753932316</v>
      </c>
      <c r="E125" s="58" t="s">
        <v>14</v>
      </c>
      <c r="F125" s="59" t="s">
        <v>172</v>
      </c>
      <c r="G125" s="60" t="s">
        <v>177</v>
      </c>
      <c r="H125" s="53">
        <f t="shared" si="8"/>
        <v>22</v>
      </c>
      <c r="I125" s="23">
        <f t="shared" si="9"/>
        <v>22</v>
      </c>
      <c r="J125" s="61"/>
      <c r="K125" s="44"/>
      <c r="L125" s="44"/>
    </row>
    <row r="126" ht="14.25" customHeight="1">
      <c r="A126" s="55">
        <v>5.0</v>
      </c>
      <c r="B126" s="56">
        <v>7.0</v>
      </c>
      <c r="C126" s="57">
        <v>39.0338664725218</v>
      </c>
      <c r="D126" s="57">
        <v>-94.5802903581069</v>
      </c>
      <c r="E126" s="58" t="s">
        <v>14</v>
      </c>
      <c r="F126" s="59" t="s">
        <v>178</v>
      </c>
      <c r="G126" s="60" t="s">
        <v>179</v>
      </c>
      <c r="H126" s="53">
        <f t="shared" si="8"/>
        <v>6</v>
      </c>
      <c r="I126" s="23">
        <f t="shared" si="9"/>
        <v>6</v>
      </c>
      <c r="J126" s="61"/>
      <c r="K126" s="44"/>
      <c r="L126" s="44"/>
    </row>
    <row r="127" ht="14.25" customHeight="1">
      <c r="A127" s="55">
        <v>5.0</v>
      </c>
      <c r="B127" s="56">
        <v>8.0</v>
      </c>
      <c r="C127" s="57">
        <v>39.0338664723756</v>
      </c>
      <c r="D127" s="57">
        <v>-94.5801053229822</v>
      </c>
      <c r="E127" s="58" t="s">
        <v>14</v>
      </c>
      <c r="F127" s="59" t="s">
        <v>180</v>
      </c>
      <c r="G127" s="62" t="s">
        <v>181</v>
      </c>
      <c r="H127" s="53">
        <f t="shared" si="8"/>
        <v>2</v>
      </c>
      <c r="I127" s="23">
        <f t="shared" si="9"/>
        <v>2</v>
      </c>
      <c r="J127" s="61"/>
      <c r="K127" s="44"/>
      <c r="L127" s="44"/>
    </row>
    <row r="128" ht="14.25" customHeight="1">
      <c r="A128" s="55">
        <v>5.0</v>
      </c>
      <c r="B128" s="56">
        <v>9.0</v>
      </c>
      <c r="C128" s="57">
        <v>39.0338664722294</v>
      </c>
      <c r="D128" s="57">
        <v>-94.5799202878575</v>
      </c>
      <c r="E128" s="58" t="s">
        <v>14</v>
      </c>
      <c r="F128" s="59" t="s">
        <v>172</v>
      </c>
      <c r="G128" s="60" t="s">
        <v>182</v>
      </c>
      <c r="H128" s="53">
        <f t="shared" si="8"/>
        <v>22</v>
      </c>
      <c r="I128" s="23">
        <f t="shared" si="9"/>
        <v>22</v>
      </c>
      <c r="J128" s="61"/>
      <c r="K128" s="44"/>
      <c r="L128" s="44"/>
    </row>
    <row r="129" ht="14.25" customHeight="1">
      <c r="A129" s="55">
        <v>5.0</v>
      </c>
      <c r="B129" s="56">
        <v>10.0</v>
      </c>
      <c r="C129" s="57">
        <v>39.0338664720833</v>
      </c>
      <c r="D129" s="57">
        <v>-94.5797352527329</v>
      </c>
      <c r="E129" s="58" t="s">
        <v>14</v>
      </c>
      <c r="F129" s="59" t="s">
        <v>183</v>
      </c>
      <c r="G129" s="60" t="s">
        <v>184</v>
      </c>
      <c r="H129" s="53">
        <f t="shared" si="8"/>
        <v>2</v>
      </c>
      <c r="I129" s="23">
        <f t="shared" si="9"/>
        <v>2</v>
      </c>
      <c r="J129" s="61"/>
      <c r="K129" s="44"/>
      <c r="L129" s="44"/>
    </row>
    <row r="130" ht="14.25" customHeight="1">
      <c r="A130" s="55">
        <v>5.0</v>
      </c>
      <c r="B130" s="56">
        <v>11.0</v>
      </c>
      <c r="C130" s="57">
        <v>39.0338664719371</v>
      </c>
      <c r="D130" s="57">
        <v>-94.5795502176082</v>
      </c>
      <c r="E130" s="58" t="s">
        <v>14</v>
      </c>
      <c r="F130" s="59" t="s">
        <v>180</v>
      </c>
      <c r="G130" s="62" t="s">
        <v>185</v>
      </c>
      <c r="H130" s="53">
        <f t="shared" si="8"/>
        <v>2</v>
      </c>
      <c r="I130" s="23">
        <f t="shared" si="9"/>
        <v>2</v>
      </c>
      <c r="J130" s="61"/>
      <c r="K130" s="44"/>
      <c r="L130" s="44"/>
    </row>
    <row r="131" ht="14.25" customHeight="1">
      <c r="A131" s="55">
        <v>5.0</v>
      </c>
      <c r="B131" s="56">
        <v>12.0</v>
      </c>
      <c r="C131" s="57">
        <v>39.0338664717909</v>
      </c>
      <c r="D131" s="57">
        <v>-94.5793651824835</v>
      </c>
      <c r="E131" s="58" t="s">
        <v>14</v>
      </c>
      <c r="F131" s="59" t="s">
        <v>89</v>
      </c>
      <c r="G131" s="60" t="s">
        <v>186</v>
      </c>
      <c r="H131" s="53">
        <f t="shared" si="8"/>
        <v>45</v>
      </c>
      <c r="I131" s="23">
        <f t="shared" si="9"/>
        <v>45</v>
      </c>
      <c r="J131" s="61"/>
      <c r="K131" s="44"/>
      <c r="L131" s="44"/>
    </row>
    <row r="132" ht="14.25" customHeight="1">
      <c r="A132" s="55">
        <v>5.0</v>
      </c>
      <c r="B132" s="56">
        <v>13.0</v>
      </c>
      <c r="C132" s="57">
        <v>39.0338664716448</v>
      </c>
      <c r="D132" s="57">
        <v>-94.5791801473589</v>
      </c>
      <c r="E132" s="58" t="s">
        <v>15</v>
      </c>
      <c r="F132" s="59" t="s">
        <v>76</v>
      </c>
      <c r="G132" s="60" t="s">
        <v>187</v>
      </c>
      <c r="H132" s="53">
        <f t="shared" si="8"/>
        <v>29</v>
      </c>
      <c r="I132" s="23">
        <f t="shared" si="9"/>
        <v>29</v>
      </c>
      <c r="J132" s="61"/>
      <c r="K132" s="44"/>
      <c r="L132" s="44"/>
    </row>
    <row r="133" ht="14.25" customHeight="1">
      <c r="A133" s="55">
        <v>5.0</v>
      </c>
      <c r="B133" s="56">
        <v>14.0</v>
      </c>
      <c r="C133" s="57">
        <v>39.0338664714986</v>
      </c>
      <c r="D133" s="57">
        <v>-94.5789951122342</v>
      </c>
      <c r="E133" s="58" t="s">
        <v>15</v>
      </c>
      <c r="F133" s="59" t="s">
        <v>172</v>
      </c>
      <c r="G133" s="60" t="s">
        <v>188</v>
      </c>
      <c r="H133" s="53">
        <f t="shared" si="8"/>
        <v>22</v>
      </c>
      <c r="I133" s="23">
        <f t="shared" si="9"/>
        <v>22</v>
      </c>
      <c r="J133" s="61"/>
      <c r="K133" s="44"/>
      <c r="L133" s="44"/>
    </row>
    <row r="134" ht="14.25" customHeight="1">
      <c r="A134" s="55">
        <v>5.0</v>
      </c>
      <c r="B134" s="56">
        <v>15.0</v>
      </c>
      <c r="C134" s="57">
        <v>39.0338664713524</v>
      </c>
      <c r="D134" s="57">
        <v>-94.5788100771095</v>
      </c>
      <c r="E134" s="58" t="s">
        <v>15</v>
      </c>
      <c r="F134" s="59" t="s">
        <v>189</v>
      </c>
      <c r="G134" s="60" t="s">
        <v>190</v>
      </c>
      <c r="H134" s="53">
        <f t="shared" si="8"/>
        <v>4</v>
      </c>
      <c r="I134" s="23">
        <f t="shared" si="9"/>
        <v>4</v>
      </c>
      <c r="J134" s="61"/>
      <c r="K134" s="44"/>
      <c r="L134" s="44"/>
    </row>
    <row r="135" ht="14.25" customHeight="1">
      <c r="A135" s="55">
        <v>5.0</v>
      </c>
      <c r="B135" s="56">
        <v>16.0</v>
      </c>
      <c r="C135" s="57">
        <v>39.0338664712063</v>
      </c>
      <c r="D135" s="57">
        <v>-94.5786250419848</v>
      </c>
      <c r="E135" s="58" t="s">
        <v>15</v>
      </c>
      <c r="F135" s="59" t="s">
        <v>76</v>
      </c>
      <c r="G135" s="60" t="s">
        <v>191</v>
      </c>
      <c r="H135" s="53">
        <f t="shared" si="8"/>
        <v>29</v>
      </c>
      <c r="I135" s="23">
        <f t="shared" si="9"/>
        <v>29</v>
      </c>
      <c r="J135" s="61"/>
      <c r="K135" s="44"/>
      <c r="L135" s="44"/>
    </row>
    <row r="136" ht="14.25" customHeight="1">
      <c r="A136" s="55">
        <v>5.0</v>
      </c>
      <c r="B136" s="56">
        <v>17.0</v>
      </c>
      <c r="C136" s="57">
        <v>39.0338664710601</v>
      </c>
      <c r="D136" s="57">
        <v>-94.5784400068602</v>
      </c>
      <c r="E136" s="58" t="s">
        <v>15</v>
      </c>
      <c r="F136" s="59" t="s">
        <v>172</v>
      </c>
      <c r="G136" s="60" t="s">
        <v>192</v>
      </c>
      <c r="H136" s="53">
        <f t="shared" si="8"/>
        <v>22</v>
      </c>
      <c r="I136" s="23">
        <f t="shared" si="9"/>
        <v>22</v>
      </c>
      <c r="J136" s="61"/>
      <c r="K136" s="44"/>
      <c r="L136" s="44"/>
    </row>
    <row r="137" ht="14.25" customHeight="1">
      <c r="A137" s="55">
        <v>5.0</v>
      </c>
      <c r="B137" s="56">
        <v>18.0</v>
      </c>
      <c r="C137" s="57">
        <v>39.0338664709139</v>
      </c>
      <c r="D137" s="57">
        <v>-94.5782549717355</v>
      </c>
      <c r="E137" s="58" t="s">
        <v>15</v>
      </c>
      <c r="F137" s="59" t="s">
        <v>193</v>
      </c>
      <c r="G137" s="60" t="s">
        <v>194</v>
      </c>
      <c r="H137" s="53">
        <f t="shared" si="8"/>
        <v>4</v>
      </c>
      <c r="I137" s="23">
        <f t="shared" si="9"/>
        <v>4</v>
      </c>
      <c r="J137" s="61"/>
      <c r="K137" s="44"/>
      <c r="L137" s="44"/>
    </row>
    <row r="138" ht="14.25" customHeight="1">
      <c r="A138" s="55">
        <v>5.0</v>
      </c>
      <c r="B138" s="56">
        <v>19.0</v>
      </c>
      <c r="C138" s="57">
        <v>39.0338664707678</v>
      </c>
      <c r="D138" s="57">
        <v>-94.5780699366108</v>
      </c>
      <c r="E138" s="58" t="s">
        <v>15</v>
      </c>
      <c r="F138" s="59" t="s">
        <v>195</v>
      </c>
      <c r="G138" s="60" t="s">
        <v>196</v>
      </c>
      <c r="H138" s="53">
        <f t="shared" si="8"/>
        <v>6</v>
      </c>
      <c r="I138" s="23">
        <f t="shared" si="9"/>
        <v>6</v>
      </c>
      <c r="J138" s="61"/>
      <c r="K138" s="44"/>
      <c r="L138" s="44"/>
    </row>
    <row r="139" ht="14.25" customHeight="1">
      <c r="A139" s="55">
        <v>5.0</v>
      </c>
      <c r="B139" s="56">
        <v>20.0</v>
      </c>
      <c r="C139" s="57">
        <v>39.0338664706216</v>
      </c>
      <c r="D139" s="57">
        <v>-94.5778849014861</v>
      </c>
      <c r="E139" s="58" t="s">
        <v>15</v>
      </c>
      <c r="F139" s="59" t="s">
        <v>172</v>
      </c>
      <c r="G139" s="60" t="s">
        <v>197</v>
      </c>
      <c r="H139" s="53">
        <f t="shared" si="8"/>
        <v>22</v>
      </c>
      <c r="I139" s="23">
        <f t="shared" si="9"/>
        <v>22</v>
      </c>
      <c r="J139" s="61"/>
      <c r="K139" s="44"/>
      <c r="L139" s="44"/>
    </row>
    <row r="140" ht="14.25" customHeight="1">
      <c r="A140" s="55">
        <v>5.0</v>
      </c>
      <c r="B140" s="56">
        <v>21.0</v>
      </c>
      <c r="C140" s="57">
        <v>39.0338664704754</v>
      </c>
      <c r="D140" s="57">
        <v>-94.5776998663615</v>
      </c>
      <c r="E140" s="58" t="s">
        <v>15</v>
      </c>
      <c r="F140" s="59" t="s">
        <v>198</v>
      </c>
      <c r="G140" s="60" t="s">
        <v>199</v>
      </c>
      <c r="H140" s="53">
        <f t="shared" si="8"/>
        <v>3</v>
      </c>
      <c r="I140" s="23">
        <f t="shared" si="9"/>
        <v>3</v>
      </c>
      <c r="J140" s="61"/>
      <c r="K140" s="44"/>
      <c r="L140" s="44"/>
    </row>
    <row r="141" ht="14.25" customHeight="1">
      <c r="A141" s="55">
        <v>5.0</v>
      </c>
      <c r="B141" s="56">
        <v>22.0</v>
      </c>
      <c r="C141" s="57">
        <v>39.0338664703292</v>
      </c>
      <c r="D141" s="57">
        <v>-94.5775148312368</v>
      </c>
      <c r="E141" s="58" t="s">
        <v>15</v>
      </c>
      <c r="F141" s="59" t="s">
        <v>115</v>
      </c>
      <c r="G141" s="60" t="s">
        <v>200</v>
      </c>
      <c r="H141" s="53">
        <f t="shared" si="8"/>
        <v>4</v>
      </c>
      <c r="I141" s="23">
        <f t="shared" si="9"/>
        <v>4</v>
      </c>
      <c r="J141" s="61"/>
      <c r="K141" s="44"/>
      <c r="L141" s="44"/>
    </row>
    <row r="142" ht="14.25" customHeight="1">
      <c r="A142" s="55">
        <v>5.0</v>
      </c>
      <c r="B142" s="56">
        <v>23.0</v>
      </c>
      <c r="C142" s="57">
        <v>39.0338664701831</v>
      </c>
      <c r="D142" s="57">
        <v>-94.5773297961121</v>
      </c>
      <c r="E142" s="58" t="s">
        <v>15</v>
      </c>
      <c r="F142" s="59" t="s">
        <v>201</v>
      </c>
      <c r="G142" s="60" t="s">
        <v>202</v>
      </c>
      <c r="H142" s="53">
        <f t="shared" si="8"/>
        <v>3</v>
      </c>
      <c r="I142" s="23">
        <f t="shared" si="9"/>
        <v>3</v>
      </c>
      <c r="J142" s="61"/>
      <c r="K142" s="44"/>
      <c r="L142" s="44"/>
    </row>
    <row r="143" ht="14.25" customHeight="1">
      <c r="A143" s="55">
        <v>5.0</v>
      </c>
      <c r="B143" s="56">
        <v>24.0</v>
      </c>
      <c r="C143" s="57">
        <v>39.0338664700369</v>
      </c>
      <c r="D143" s="57">
        <v>-94.5771447609875</v>
      </c>
      <c r="E143" s="58" t="s">
        <v>15</v>
      </c>
      <c r="F143" s="59" t="s">
        <v>89</v>
      </c>
      <c r="G143" s="60" t="s">
        <v>203</v>
      </c>
      <c r="H143" s="53">
        <f t="shared" si="8"/>
        <v>45</v>
      </c>
      <c r="I143" s="23">
        <f t="shared" si="9"/>
        <v>45</v>
      </c>
      <c r="J143" s="61"/>
      <c r="K143" s="44"/>
      <c r="L143" s="44"/>
    </row>
    <row r="144" ht="14.25" customHeight="1">
      <c r="A144" s="55">
        <v>6.0</v>
      </c>
      <c r="B144" s="56">
        <v>1.0</v>
      </c>
      <c r="C144" s="57">
        <v>39.0337227429533</v>
      </c>
      <c r="D144" s="57">
        <v>-94.581400576005</v>
      </c>
      <c r="E144" s="58" t="s">
        <v>14</v>
      </c>
      <c r="F144" s="59" t="s">
        <v>117</v>
      </c>
      <c r="G144" s="60" t="s">
        <v>204</v>
      </c>
      <c r="H144" s="53">
        <f t="shared" si="8"/>
        <v>51</v>
      </c>
      <c r="I144" s="23">
        <f t="shared" si="9"/>
        <v>51</v>
      </c>
      <c r="J144" s="61"/>
      <c r="K144" s="44"/>
      <c r="L144" s="44"/>
    </row>
    <row r="145" ht="14.25" customHeight="1">
      <c r="A145" s="55">
        <v>6.0</v>
      </c>
      <c r="B145" s="56">
        <v>2.0</v>
      </c>
      <c r="C145" s="57">
        <v>39.0337227428071</v>
      </c>
      <c r="D145" s="57">
        <v>-94.5812155412567</v>
      </c>
      <c r="E145" s="58" t="s">
        <v>14</v>
      </c>
      <c r="F145" s="59" t="s">
        <v>205</v>
      </c>
      <c r="G145" s="60" t="s">
        <v>206</v>
      </c>
      <c r="H145" s="53">
        <f t="shared" si="8"/>
        <v>2</v>
      </c>
      <c r="I145" s="23">
        <f t="shared" si="9"/>
        <v>2</v>
      </c>
      <c r="J145" s="61"/>
      <c r="K145" s="44"/>
      <c r="L145" s="44"/>
    </row>
    <row r="146" ht="14.25" customHeight="1">
      <c r="A146" s="55">
        <v>6.0</v>
      </c>
      <c r="B146" s="56">
        <v>3.0</v>
      </c>
      <c r="C146" s="57">
        <v>39.033722742661</v>
      </c>
      <c r="D146" s="57">
        <v>-94.5810305065083</v>
      </c>
      <c r="E146" s="58" t="s">
        <v>14</v>
      </c>
      <c r="F146" s="59" t="s">
        <v>89</v>
      </c>
      <c r="G146" s="60" t="s">
        <v>207</v>
      </c>
      <c r="H146" s="53">
        <f t="shared" si="8"/>
        <v>45</v>
      </c>
      <c r="I146" s="23">
        <f t="shared" si="9"/>
        <v>45</v>
      </c>
      <c r="J146" s="61"/>
      <c r="K146" s="44"/>
      <c r="L146" s="44"/>
    </row>
    <row r="147" ht="14.25" customHeight="1">
      <c r="A147" s="55">
        <v>6.0</v>
      </c>
      <c r="B147" s="56">
        <v>4.0</v>
      </c>
      <c r="C147" s="57">
        <v>39.0337227425148</v>
      </c>
      <c r="D147" s="57">
        <v>-94.5808454717599</v>
      </c>
      <c r="E147" s="58" t="s">
        <v>14</v>
      </c>
      <c r="F147" s="59" t="s">
        <v>117</v>
      </c>
      <c r="G147" s="60" t="s">
        <v>208</v>
      </c>
      <c r="H147" s="53">
        <f t="shared" si="8"/>
        <v>51</v>
      </c>
      <c r="I147" s="23">
        <f t="shared" si="9"/>
        <v>51</v>
      </c>
      <c r="J147" s="61"/>
      <c r="K147" s="44"/>
      <c r="L147" s="44"/>
    </row>
    <row r="148" ht="14.25" customHeight="1">
      <c r="A148" s="55">
        <v>6.0</v>
      </c>
      <c r="B148" s="56">
        <v>5.0</v>
      </c>
      <c r="C148" s="57">
        <v>39.0337227423686</v>
      </c>
      <c r="D148" s="57">
        <v>-94.5806604370116</v>
      </c>
      <c r="E148" s="58" t="s">
        <v>14</v>
      </c>
      <c r="F148" s="59" t="s">
        <v>209</v>
      </c>
      <c r="G148" s="60" t="s">
        <v>210</v>
      </c>
      <c r="H148" s="53">
        <f t="shared" si="8"/>
        <v>3</v>
      </c>
      <c r="I148" s="23">
        <f t="shared" si="9"/>
        <v>3</v>
      </c>
      <c r="J148" s="61"/>
      <c r="K148" s="44"/>
      <c r="L148" s="44"/>
    </row>
    <row r="149" ht="14.25" customHeight="1">
      <c r="A149" s="55">
        <v>6.0</v>
      </c>
      <c r="B149" s="56">
        <v>6.0</v>
      </c>
      <c r="C149" s="57">
        <v>39.0337227422225</v>
      </c>
      <c r="D149" s="57">
        <v>-94.5804754022632</v>
      </c>
      <c r="E149" s="58" t="s">
        <v>14</v>
      </c>
      <c r="F149" s="59" t="s">
        <v>89</v>
      </c>
      <c r="G149" s="60" t="s">
        <v>211</v>
      </c>
      <c r="H149" s="53">
        <f t="shared" si="8"/>
        <v>45</v>
      </c>
      <c r="I149" s="23">
        <f t="shared" si="9"/>
        <v>45</v>
      </c>
      <c r="J149" s="61"/>
      <c r="K149" s="44"/>
      <c r="L149" s="44"/>
    </row>
    <row r="150" ht="14.25" customHeight="1">
      <c r="A150" s="55">
        <v>6.0</v>
      </c>
      <c r="B150" s="56">
        <v>7.0</v>
      </c>
      <c r="C150" s="57">
        <v>39.0337227420763</v>
      </c>
      <c r="D150" s="57">
        <v>-94.5802903675149</v>
      </c>
      <c r="E150" s="58" t="s">
        <v>14</v>
      </c>
      <c r="F150" s="59" t="s">
        <v>117</v>
      </c>
      <c r="G150" s="60" t="s">
        <v>212</v>
      </c>
      <c r="H150" s="53">
        <f t="shared" si="8"/>
        <v>51</v>
      </c>
      <c r="I150" s="23">
        <f t="shared" si="9"/>
        <v>51</v>
      </c>
      <c r="J150" s="61"/>
      <c r="K150" s="44"/>
      <c r="L150" s="44"/>
    </row>
    <row r="151" ht="14.25" customHeight="1">
      <c r="A151" s="55">
        <v>6.0</v>
      </c>
      <c r="B151" s="56">
        <v>8.0</v>
      </c>
      <c r="C151" s="57">
        <v>39.0337227419301</v>
      </c>
      <c r="D151" s="57">
        <v>-94.5801053327666</v>
      </c>
      <c r="E151" s="58" t="s">
        <v>14</v>
      </c>
      <c r="F151" s="59" t="s">
        <v>155</v>
      </c>
      <c r="G151" s="60" t="s">
        <v>213</v>
      </c>
      <c r="H151" s="53">
        <f t="shared" si="8"/>
        <v>9</v>
      </c>
      <c r="I151" s="23">
        <f t="shared" si="9"/>
        <v>9</v>
      </c>
      <c r="J151" s="61"/>
      <c r="K151" s="44"/>
      <c r="L151" s="44"/>
    </row>
    <row r="152" ht="14.25" customHeight="1">
      <c r="A152" s="55">
        <v>6.0</v>
      </c>
      <c r="B152" s="56">
        <v>9.0</v>
      </c>
      <c r="C152" s="57">
        <v>39.033722741784</v>
      </c>
      <c r="D152" s="57">
        <v>-94.5799202980182</v>
      </c>
      <c r="E152" s="58" t="s">
        <v>14</v>
      </c>
      <c r="F152" s="59" t="s">
        <v>89</v>
      </c>
      <c r="G152" s="60" t="s">
        <v>214</v>
      </c>
      <c r="H152" s="53">
        <f t="shared" si="8"/>
        <v>45</v>
      </c>
      <c r="I152" s="23">
        <f t="shared" si="9"/>
        <v>45</v>
      </c>
      <c r="J152" s="61"/>
      <c r="K152" s="44"/>
      <c r="L152" s="44"/>
    </row>
    <row r="153" ht="14.25" customHeight="1">
      <c r="A153" s="55">
        <v>6.0</v>
      </c>
      <c r="B153" s="56">
        <v>10.0</v>
      </c>
      <c r="C153" s="57">
        <v>39.0337227416378</v>
      </c>
      <c r="D153" s="57">
        <v>-94.5797352632698</v>
      </c>
      <c r="E153" s="58" t="s">
        <v>14</v>
      </c>
      <c r="F153" s="59" t="s">
        <v>117</v>
      </c>
      <c r="G153" s="60" t="s">
        <v>215</v>
      </c>
      <c r="H153" s="53">
        <f t="shared" si="8"/>
        <v>51</v>
      </c>
      <c r="I153" s="23">
        <f t="shared" si="9"/>
        <v>51</v>
      </c>
      <c r="J153" s="61"/>
      <c r="K153" s="44"/>
      <c r="L153" s="44"/>
    </row>
    <row r="154" ht="14.25" customHeight="1">
      <c r="A154" s="55">
        <v>6.0</v>
      </c>
      <c r="B154" s="56">
        <v>11.0</v>
      </c>
      <c r="C154" s="57">
        <v>39.0337227414916</v>
      </c>
      <c r="D154" s="57">
        <v>-94.5795502285215</v>
      </c>
      <c r="E154" s="58" t="s">
        <v>14</v>
      </c>
      <c r="F154" s="59" t="s">
        <v>216</v>
      </c>
      <c r="G154" s="60" t="s">
        <v>217</v>
      </c>
      <c r="H154" s="53">
        <f t="shared" si="8"/>
        <v>3</v>
      </c>
      <c r="I154" s="23">
        <f t="shared" si="9"/>
        <v>3</v>
      </c>
      <c r="J154" s="61"/>
      <c r="K154" s="44"/>
      <c r="L154" s="44"/>
    </row>
    <row r="155" ht="14.25" customHeight="1">
      <c r="A155" s="55">
        <v>6.0</v>
      </c>
      <c r="B155" s="56">
        <v>12.0</v>
      </c>
      <c r="C155" s="57">
        <v>39.0337227413455</v>
      </c>
      <c r="D155" s="57">
        <v>-94.5793651937731</v>
      </c>
      <c r="E155" s="58" t="s">
        <v>14</v>
      </c>
      <c r="F155" s="59" t="s">
        <v>189</v>
      </c>
      <c r="G155" s="60" t="s">
        <v>218</v>
      </c>
      <c r="H155" s="53">
        <f t="shared" si="8"/>
        <v>4</v>
      </c>
      <c r="I155" s="23">
        <f t="shared" si="9"/>
        <v>4</v>
      </c>
      <c r="J155" s="61"/>
      <c r="K155" s="44"/>
      <c r="L155" s="44"/>
    </row>
    <row r="156" ht="14.25" customHeight="1">
      <c r="A156" s="55">
        <v>6.0</v>
      </c>
      <c r="B156" s="56">
        <v>13.0</v>
      </c>
      <c r="C156" s="57">
        <v>39.0337227411993</v>
      </c>
      <c r="D156" s="57">
        <v>-94.5791801590247</v>
      </c>
      <c r="E156" s="58" t="s">
        <v>15</v>
      </c>
      <c r="F156" s="59" t="s">
        <v>117</v>
      </c>
      <c r="G156" s="60" t="s">
        <v>219</v>
      </c>
      <c r="H156" s="53">
        <f t="shared" si="8"/>
        <v>51</v>
      </c>
      <c r="I156" s="23">
        <f t="shared" si="9"/>
        <v>51</v>
      </c>
      <c r="J156" s="61"/>
      <c r="K156" s="44"/>
      <c r="L156" s="44"/>
    </row>
    <row r="157" ht="14.25" customHeight="1">
      <c r="A157" s="55">
        <v>6.0</v>
      </c>
      <c r="B157" s="56">
        <v>14.0</v>
      </c>
      <c r="C157" s="57">
        <v>39.0337227410531</v>
      </c>
      <c r="D157" s="57">
        <v>-94.5789951242764</v>
      </c>
      <c r="E157" s="58" t="s">
        <v>15</v>
      </c>
      <c r="F157" s="59" t="s">
        <v>136</v>
      </c>
      <c r="G157" s="60" t="s">
        <v>220</v>
      </c>
      <c r="H157" s="53">
        <f t="shared" si="8"/>
        <v>2</v>
      </c>
      <c r="I157" s="23">
        <f t="shared" si="9"/>
        <v>2</v>
      </c>
      <c r="J157" s="61"/>
      <c r="K157" s="44"/>
      <c r="L157" s="44"/>
    </row>
    <row r="158" ht="14.25" customHeight="1">
      <c r="A158" s="55">
        <v>6.0</v>
      </c>
      <c r="B158" s="56">
        <v>15.0</v>
      </c>
      <c r="C158" s="57">
        <v>39.033722740907</v>
      </c>
      <c r="D158" s="57">
        <v>-94.5788100895281</v>
      </c>
      <c r="E158" s="58" t="s">
        <v>15</v>
      </c>
      <c r="F158" s="59" t="s">
        <v>89</v>
      </c>
      <c r="G158" s="60" t="s">
        <v>221</v>
      </c>
      <c r="H158" s="53">
        <f t="shared" si="8"/>
        <v>45</v>
      </c>
      <c r="I158" s="23">
        <f t="shared" si="9"/>
        <v>45</v>
      </c>
      <c r="J158" s="61"/>
      <c r="K158" s="44"/>
      <c r="L158" s="44"/>
    </row>
    <row r="159" ht="14.25" customHeight="1">
      <c r="A159" s="55">
        <v>6.0</v>
      </c>
      <c r="B159" s="56">
        <v>16.0</v>
      </c>
      <c r="C159" s="57">
        <v>39.0337227407608</v>
      </c>
      <c r="D159" s="57">
        <v>-94.5786250547797</v>
      </c>
      <c r="E159" s="58" t="s">
        <v>15</v>
      </c>
      <c r="F159" s="59" t="s">
        <v>117</v>
      </c>
      <c r="G159" s="60" t="s">
        <v>222</v>
      </c>
      <c r="H159" s="53">
        <f t="shared" si="8"/>
        <v>51</v>
      </c>
      <c r="I159" s="23">
        <f t="shared" si="9"/>
        <v>51</v>
      </c>
      <c r="J159" s="61"/>
      <c r="K159" s="44"/>
      <c r="L159" s="44"/>
    </row>
    <row r="160" ht="14.25" customHeight="1">
      <c r="A160" s="55">
        <v>6.0</v>
      </c>
      <c r="B160" s="56">
        <v>17.0</v>
      </c>
      <c r="C160" s="57">
        <v>39.0337227406146</v>
      </c>
      <c r="D160" s="57">
        <v>-94.5784400200314</v>
      </c>
      <c r="E160" s="58" t="s">
        <v>15</v>
      </c>
      <c r="F160" s="59" t="s">
        <v>170</v>
      </c>
      <c r="G160" s="60" t="s">
        <v>223</v>
      </c>
      <c r="H160" s="53">
        <f t="shared" si="8"/>
        <v>15</v>
      </c>
      <c r="I160" s="23">
        <f t="shared" si="9"/>
        <v>15</v>
      </c>
      <c r="J160" s="61"/>
      <c r="K160" s="44"/>
      <c r="L160" s="44"/>
    </row>
    <row r="161" ht="14.25" customHeight="1">
      <c r="A161" s="55">
        <v>6.0</v>
      </c>
      <c r="B161" s="56">
        <v>18.0</v>
      </c>
      <c r="C161" s="57">
        <v>39.0337227404685</v>
      </c>
      <c r="D161" s="57">
        <v>-94.578254985283</v>
      </c>
      <c r="E161" s="58" t="s">
        <v>15</v>
      </c>
      <c r="F161" s="59" t="s">
        <v>89</v>
      </c>
      <c r="G161" s="60" t="s">
        <v>224</v>
      </c>
      <c r="H161" s="53">
        <f t="shared" si="8"/>
        <v>45</v>
      </c>
      <c r="I161" s="23">
        <f t="shared" si="9"/>
        <v>45</v>
      </c>
      <c r="J161" s="61"/>
      <c r="K161" s="44"/>
      <c r="L161" s="44"/>
    </row>
    <row r="162" ht="14.25" customHeight="1">
      <c r="A162" s="55">
        <v>6.0</v>
      </c>
      <c r="B162" s="56">
        <v>19.0</v>
      </c>
      <c r="C162" s="57">
        <v>39.0337227403223</v>
      </c>
      <c r="D162" s="57">
        <v>-94.5780699505346</v>
      </c>
      <c r="E162" s="58" t="s">
        <v>15</v>
      </c>
      <c r="F162" s="59" t="s">
        <v>117</v>
      </c>
      <c r="G162" s="60" t="s">
        <v>225</v>
      </c>
      <c r="H162" s="53">
        <f t="shared" si="8"/>
        <v>51</v>
      </c>
      <c r="I162" s="23">
        <f t="shared" si="9"/>
        <v>51</v>
      </c>
      <c r="J162" s="61"/>
      <c r="K162" s="44"/>
      <c r="L162" s="44"/>
    </row>
    <row r="163" ht="14.25" customHeight="1">
      <c r="A163" s="55">
        <v>6.0</v>
      </c>
      <c r="B163" s="56">
        <v>20.0</v>
      </c>
      <c r="C163" s="57">
        <v>39.0337227401761</v>
      </c>
      <c r="D163" s="57">
        <v>-94.5778849157863</v>
      </c>
      <c r="E163" s="58" t="s">
        <v>15</v>
      </c>
      <c r="F163" s="59" t="s">
        <v>226</v>
      </c>
      <c r="G163" s="60" t="s">
        <v>227</v>
      </c>
      <c r="H163" s="53">
        <f t="shared" si="8"/>
        <v>1</v>
      </c>
      <c r="I163" s="23">
        <f t="shared" si="9"/>
        <v>1</v>
      </c>
      <c r="J163" s="61"/>
      <c r="K163" s="44"/>
      <c r="L163" s="44"/>
    </row>
    <row r="164" ht="14.25" customHeight="1">
      <c r="A164" s="55">
        <v>6.0</v>
      </c>
      <c r="B164" s="56">
        <v>21.0</v>
      </c>
      <c r="C164" s="57">
        <v>39.03372274003</v>
      </c>
      <c r="D164" s="57">
        <v>-94.577699881038</v>
      </c>
      <c r="E164" s="58" t="s">
        <v>15</v>
      </c>
      <c r="F164" s="59" t="s">
        <v>89</v>
      </c>
      <c r="G164" s="60" t="s">
        <v>228</v>
      </c>
      <c r="H164" s="53">
        <f t="shared" si="8"/>
        <v>45</v>
      </c>
      <c r="I164" s="23">
        <f t="shared" si="9"/>
        <v>45</v>
      </c>
      <c r="J164" s="61"/>
      <c r="K164" s="44"/>
      <c r="L164" s="44"/>
    </row>
    <row r="165" ht="14.25" customHeight="1">
      <c r="A165" s="55">
        <v>6.0</v>
      </c>
      <c r="B165" s="56">
        <v>22.0</v>
      </c>
      <c r="C165" s="57">
        <v>39.0337227398838</v>
      </c>
      <c r="D165" s="57">
        <v>-94.5775148462896</v>
      </c>
      <c r="E165" s="58" t="s">
        <v>15</v>
      </c>
      <c r="F165" s="59" t="s">
        <v>229</v>
      </c>
      <c r="G165" s="60" t="s">
        <v>230</v>
      </c>
      <c r="H165" s="53">
        <f t="shared" si="8"/>
        <v>1</v>
      </c>
      <c r="I165" s="23">
        <f t="shared" si="9"/>
        <v>1</v>
      </c>
      <c r="J165" s="61"/>
      <c r="K165" s="44"/>
      <c r="L165" s="44"/>
    </row>
    <row r="166" ht="14.25" customHeight="1">
      <c r="A166" s="55">
        <v>6.0</v>
      </c>
      <c r="B166" s="56">
        <v>23.0</v>
      </c>
      <c r="C166" s="57">
        <v>39.0337227397376</v>
      </c>
      <c r="D166" s="57">
        <v>-94.5773298115413</v>
      </c>
      <c r="E166" s="58" t="s">
        <v>15</v>
      </c>
      <c r="F166" s="59" t="s">
        <v>117</v>
      </c>
      <c r="G166" s="60" t="s">
        <v>231</v>
      </c>
      <c r="H166" s="53">
        <f t="shared" si="8"/>
        <v>51</v>
      </c>
      <c r="I166" s="23">
        <f t="shared" si="9"/>
        <v>51</v>
      </c>
      <c r="J166" s="61"/>
      <c r="K166" s="44"/>
      <c r="L166" s="44"/>
    </row>
    <row r="167" ht="14.25" customHeight="1">
      <c r="A167" s="55">
        <v>6.0</v>
      </c>
      <c r="B167" s="56">
        <v>24.0</v>
      </c>
      <c r="C167" s="57">
        <v>39.0337227395915</v>
      </c>
      <c r="D167" s="57">
        <v>-94.577144776793</v>
      </c>
      <c r="E167" s="58" t="s">
        <v>15</v>
      </c>
      <c r="F167" s="59" t="s">
        <v>232</v>
      </c>
      <c r="G167" s="60" t="s">
        <v>233</v>
      </c>
      <c r="H167" s="53">
        <f t="shared" si="8"/>
        <v>4</v>
      </c>
      <c r="I167" s="23">
        <f t="shared" si="9"/>
        <v>4</v>
      </c>
      <c r="J167" s="61"/>
      <c r="K167" s="44"/>
      <c r="L167" s="44"/>
    </row>
    <row r="168" ht="14.25" customHeight="1">
      <c r="A168" s="55">
        <v>7.0</v>
      </c>
      <c r="B168" s="56">
        <v>1.0</v>
      </c>
      <c r="C168" s="57">
        <v>39.033579012508</v>
      </c>
      <c r="D168" s="57">
        <v>-94.5814005831555</v>
      </c>
      <c r="E168" s="58" t="s">
        <v>16</v>
      </c>
      <c r="F168" s="59" t="s">
        <v>34</v>
      </c>
      <c r="G168" s="60" t="s">
        <v>234</v>
      </c>
      <c r="H168" s="53">
        <f t="shared" si="8"/>
        <v>71</v>
      </c>
      <c r="I168" s="23">
        <f t="shared" si="9"/>
        <v>71</v>
      </c>
      <c r="J168" s="61"/>
      <c r="K168" s="44"/>
      <c r="L168" s="44"/>
    </row>
    <row r="169" ht="14.25" customHeight="1">
      <c r="A169" s="55">
        <v>7.0</v>
      </c>
      <c r="B169" s="56">
        <v>2.0</v>
      </c>
      <c r="C169" s="57">
        <v>39.0335790123618</v>
      </c>
      <c r="D169" s="57">
        <v>-94.5812155487835</v>
      </c>
      <c r="E169" s="58" t="s">
        <v>16</v>
      </c>
      <c r="F169" s="59" t="s">
        <v>35</v>
      </c>
      <c r="G169" s="60" t="s">
        <v>235</v>
      </c>
      <c r="H169" s="53">
        <f t="shared" si="8"/>
        <v>57</v>
      </c>
      <c r="I169" s="23">
        <f t="shared" si="9"/>
        <v>57</v>
      </c>
      <c r="J169" s="61"/>
      <c r="K169" s="44"/>
      <c r="L169" s="44"/>
    </row>
    <row r="170" ht="14.25" customHeight="1">
      <c r="A170" s="55">
        <v>7.0</v>
      </c>
      <c r="B170" s="56">
        <v>3.0</v>
      </c>
      <c r="C170" s="57">
        <v>39.0335790122157</v>
      </c>
      <c r="D170" s="57">
        <v>-94.5810305144115</v>
      </c>
      <c r="E170" s="58" t="s">
        <v>16</v>
      </c>
      <c r="F170" s="59" t="s">
        <v>44</v>
      </c>
      <c r="G170" s="60" t="s">
        <v>236</v>
      </c>
      <c r="H170" s="53">
        <f t="shared" si="8"/>
        <v>42</v>
      </c>
      <c r="I170" s="23">
        <f t="shared" si="9"/>
        <v>42</v>
      </c>
      <c r="J170" s="61"/>
      <c r="K170" s="44"/>
      <c r="L170" s="44"/>
    </row>
    <row r="171" ht="14.25" customHeight="1">
      <c r="A171" s="55">
        <v>7.0</v>
      </c>
      <c r="B171" s="56">
        <v>4.0</v>
      </c>
      <c r="C171" s="57">
        <v>39.0335790120695</v>
      </c>
      <c r="D171" s="57">
        <v>-94.5808454800395</v>
      </c>
      <c r="E171" s="58" t="s">
        <v>16</v>
      </c>
      <c r="F171" s="59" t="s">
        <v>34</v>
      </c>
      <c r="G171" s="60" t="s">
        <v>237</v>
      </c>
      <c r="H171" s="53">
        <f t="shared" si="8"/>
        <v>71</v>
      </c>
      <c r="I171" s="23">
        <f t="shared" si="9"/>
        <v>71</v>
      </c>
      <c r="J171" s="61"/>
      <c r="K171" s="44"/>
      <c r="L171" s="44"/>
    </row>
    <row r="172" ht="14.25" customHeight="1">
      <c r="A172" s="55">
        <v>7.0</v>
      </c>
      <c r="B172" s="56">
        <v>5.0</v>
      </c>
      <c r="C172" s="57">
        <v>39.0335790119234</v>
      </c>
      <c r="D172" s="57">
        <v>-94.5806604456675</v>
      </c>
      <c r="E172" s="58" t="s">
        <v>16</v>
      </c>
      <c r="F172" s="59" t="s">
        <v>35</v>
      </c>
      <c r="G172" s="60" t="s">
        <v>238</v>
      </c>
      <c r="H172" s="53">
        <f t="shared" si="8"/>
        <v>57</v>
      </c>
      <c r="I172" s="23">
        <f t="shared" si="9"/>
        <v>57</v>
      </c>
      <c r="J172" s="61"/>
      <c r="K172" s="44"/>
      <c r="L172" s="44"/>
    </row>
    <row r="173" ht="14.25" customHeight="1">
      <c r="A173" s="55">
        <v>7.0</v>
      </c>
      <c r="B173" s="56">
        <v>6.0</v>
      </c>
      <c r="C173" s="57">
        <v>39.0335790117772</v>
      </c>
      <c r="D173" s="57">
        <v>-94.5804754112955</v>
      </c>
      <c r="E173" s="58" t="s">
        <v>16</v>
      </c>
      <c r="F173" s="59" t="s">
        <v>44</v>
      </c>
      <c r="G173" s="60" t="s">
        <v>239</v>
      </c>
      <c r="H173" s="53">
        <f t="shared" si="8"/>
        <v>42</v>
      </c>
      <c r="I173" s="23">
        <f t="shared" si="9"/>
        <v>42</v>
      </c>
      <c r="J173" s="61"/>
      <c r="K173" s="44"/>
      <c r="L173" s="44"/>
    </row>
    <row r="174" ht="14.25" customHeight="1">
      <c r="A174" s="55">
        <v>7.0</v>
      </c>
      <c r="B174" s="56">
        <v>7.0</v>
      </c>
      <c r="C174" s="57">
        <v>39.0335790116311</v>
      </c>
      <c r="D174" s="57">
        <v>-94.5802903769235</v>
      </c>
      <c r="E174" s="58" t="s">
        <v>16</v>
      </c>
      <c r="F174" s="59" t="s">
        <v>34</v>
      </c>
      <c r="G174" s="60" t="s">
        <v>240</v>
      </c>
      <c r="H174" s="53">
        <f t="shared" si="8"/>
        <v>71</v>
      </c>
      <c r="I174" s="23">
        <f t="shared" si="9"/>
        <v>71</v>
      </c>
      <c r="J174" s="61"/>
      <c r="K174" s="44"/>
      <c r="L174" s="44"/>
    </row>
    <row r="175" ht="14.25" customHeight="1">
      <c r="A175" s="55">
        <v>7.0</v>
      </c>
      <c r="B175" s="56">
        <v>8.0</v>
      </c>
      <c r="C175" s="57">
        <v>39.0335790114849</v>
      </c>
      <c r="D175" s="57">
        <v>-94.5801053425515</v>
      </c>
      <c r="E175" s="58" t="s">
        <v>16</v>
      </c>
      <c r="F175" s="59" t="s">
        <v>35</v>
      </c>
      <c r="G175" s="60" t="s">
        <v>241</v>
      </c>
      <c r="H175" s="53">
        <f t="shared" si="8"/>
        <v>57</v>
      </c>
      <c r="I175" s="23">
        <f t="shared" si="9"/>
        <v>57</v>
      </c>
      <c r="J175" s="61"/>
      <c r="K175" s="44"/>
      <c r="L175" s="44"/>
    </row>
    <row r="176" ht="14.25" customHeight="1">
      <c r="A176" s="55">
        <v>7.0</v>
      </c>
      <c r="B176" s="56">
        <v>9.0</v>
      </c>
      <c r="C176" s="57">
        <v>39.0335790113387</v>
      </c>
      <c r="D176" s="57">
        <v>-94.5799203081795</v>
      </c>
      <c r="E176" s="58" t="s">
        <v>16</v>
      </c>
      <c r="F176" s="59" t="s">
        <v>44</v>
      </c>
      <c r="G176" s="60" t="s">
        <v>242</v>
      </c>
      <c r="H176" s="53">
        <f t="shared" si="8"/>
        <v>42</v>
      </c>
      <c r="I176" s="23">
        <f t="shared" si="9"/>
        <v>42</v>
      </c>
      <c r="J176" s="61"/>
      <c r="K176" s="44"/>
      <c r="L176" s="44"/>
    </row>
    <row r="177" ht="14.25" customHeight="1">
      <c r="A177" s="55">
        <v>7.0</v>
      </c>
      <c r="B177" s="56">
        <v>10.0</v>
      </c>
      <c r="C177" s="57">
        <v>39.0335790111926</v>
      </c>
      <c r="D177" s="57">
        <v>-94.5797352738075</v>
      </c>
      <c r="E177" s="58" t="s">
        <v>16</v>
      </c>
      <c r="F177" s="59" t="s">
        <v>34</v>
      </c>
      <c r="G177" s="60" t="s">
        <v>243</v>
      </c>
      <c r="H177" s="53">
        <f t="shared" si="8"/>
        <v>71</v>
      </c>
      <c r="I177" s="23">
        <f t="shared" si="9"/>
        <v>71</v>
      </c>
      <c r="J177" s="61"/>
      <c r="K177" s="44"/>
      <c r="L177" s="44"/>
    </row>
    <row r="178" ht="14.25" customHeight="1">
      <c r="A178" s="55">
        <v>7.0</v>
      </c>
      <c r="B178" s="56">
        <v>11.0</v>
      </c>
      <c r="C178" s="57">
        <v>39.0335790110464</v>
      </c>
      <c r="D178" s="57">
        <v>-94.5795502394354</v>
      </c>
      <c r="E178" s="58" t="s">
        <v>16</v>
      </c>
      <c r="F178" s="59" t="s">
        <v>35</v>
      </c>
      <c r="G178" s="60" t="s">
        <v>244</v>
      </c>
      <c r="H178" s="53">
        <f t="shared" si="8"/>
        <v>57</v>
      </c>
      <c r="I178" s="23">
        <f t="shared" si="9"/>
        <v>57</v>
      </c>
      <c r="J178" s="61"/>
      <c r="K178" s="44"/>
      <c r="L178" s="44"/>
    </row>
    <row r="179" ht="14.25" customHeight="1">
      <c r="A179" s="55">
        <v>7.0</v>
      </c>
      <c r="B179" s="56">
        <v>12.0</v>
      </c>
      <c r="C179" s="57">
        <v>39.0335790109003</v>
      </c>
      <c r="D179" s="57">
        <v>-94.5793652050634</v>
      </c>
      <c r="E179" s="58" t="s">
        <v>16</v>
      </c>
      <c r="F179" s="59" t="s">
        <v>170</v>
      </c>
      <c r="G179" s="60" t="s">
        <v>245</v>
      </c>
      <c r="H179" s="53">
        <f t="shared" si="8"/>
        <v>15</v>
      </c>
      <c r="I179" s="23">
        <f t="shared" si="9"/>
        <v>15</v>
      </c>
      <c r="J179" s="61"/>
      <c r="K179" s="44"/>
      <c r="L179" s="44"/>
    </row>
    <row r="180" ht="14.25" customHeight="1">
      <c r="A180" s="55">
        <v>7.0</v>
      </c>
      <c r="B180" s="56">
        <v>13.0</v>
      </c>
      <c r="C180" s="57">
        <v>39.0335790107541</v>
      </c>
      <c r="D180" s="57">
        <v>-94.5791801706914</v>
      </c>
      <c r="E180" s="58" t="s">
        <v>17</v>
      </c>
      <c r="F180" s="59" t="s">
        <v>34</v>
      </c>
      <c r="G180" s="60" t="s">
        <v>246</v>
      </c>
      <c r="H180" s="53">
        <f t="shared" si="8"/>
        <v>71</v>
      </c>
      <c r="I180" s="23">
        <f t="shared" si="9"/>
        <v>71</v>
      </c>
      <c r="J180" s="61"/>
      <c r="K180" s="44"/>
      <c r="L180" s="44"/>
    </row>
    <row r="181" ht="14.25" customHeight="1">
      <c r="A181" s="55">
        <v>7.0</v>
      </c>
      <c r="B181" s="56">
        <v>14.0</v>
      </c>
      <c r="C181" s="57">
        <v>39.0335790106079</v>
      </c>
      <c r="D181" s="57">
        <v>-94.5789951363194</v>
      </c>
      <c r="E181" s="58" t="s">
        <v>17</v>
      </c>
      <c r="F181" s="59" t="s">
        <v>35</v>
      </c>
      <c r="G181" s="60" t="s">
        <v>247</v>
      </c>
      <c r="H181" s="53">
        <f t="shared" si="8"/>
        <v>57</v>
      </c>
      <c r="I181" s="23">
        <f t="shared" si="9"/>
        <v>57</v>
      </c>
      <c r="J181" s="61"/>
      <c r="K181" s="44"/>
      <c r="L181" s="44"/>
    </row>
    <row r="182" ht="14.25" customHeight="1">
      <c r="A182" s="55">
        <v>7.0</v>
      </c>
      <c r="B182" s="56">
        <v>15.0</v>
      </c>
      <c r="C182" s="57">
        <v>39.0335790104618</v>
      </c>
      <c r="D182" s="57">
        <v>-94.5788101019474</v>
      </c>
      <c r="E182" s="58" t="s">
        <v>17</v>
      </c>
      <c r="F182" s="59" t="s">
        <v>44</v>
      </c>
      <c r="G182" s="60" t="s">
        <v>248</v>
      </c>
      <c r="H182" s="53">
        <f t="shared" si="8"/>
        <v>42</v>
      </c>
      <c r="I182" s="23">
        <f t="shared" si="9"/>
        <v>42</v>
      </c>
      <c r="J182" s="61"/>
      <c r="K182" s="44"/>
      <c r="L182" s="44"/>
    </row>
    <row r="183" ht="14.25" customHeight="1">
      <c r="A183" s="55">
        <v>7.0</v>
      </c>
      <c r="B183" s="56">
        <v>16.0</v>
      </c>
      <c r="C183" s="57">
        <v>39.0335790103156</v>
      </c>
      <c r="D183" s="57">
        <v>-94.5786250675754</v>
      </c>
      <c r="E183" s="58" t="s">
        <v>17</v>
      </c>
      <c r="F183" s="59" t="s">
        <v>34</v>
      </c>
      <c r="G183" s="60" t="s">
        <v>249</v>
      </c>
      <c r="H183" s="53">
        <f t="shared" si="8"/>
        <v>71</v>
      </c>
      <c r="I183" s="23">
        <f t="shared" si="9"/>
        <v>71</v>
      </c>
      <c r="J183" s="61"/>
      <c r="K183" s="44"/>
      <c r="L183" s="44"/>
    </row>
    <row r="184" ht="14.25" customHeight="1">
      <c r="A184" s="55">
        <v>7.0</v>
      </c>
      <c r="B184" s="56">
        <v>17.0</v>
      </c>
      <c r="C184" s="57">
        <v>39.0335790101695</v>
      </c>
      <c r="D184" s="57">
        <v>-94.5784400332034</v>
      </c>
      <c r="E184" s="58" t="s">
        <v>17</v>
      </c>
      <c r="F184" s="59" t="s">
        <v>35</v>
      </c>
      <c r="G184" s="60" t="s">
        <v>250</v>
      </c>
      <c r="H184" s="53">
        <f t="shared" si="8"/>
        <v>57</v>
      </c>
      <c r="I184" s="23">
        <f t="shared" si="9"/>
        <v>57</v>
      </c>
      <c r="J184" s="61"/>
      <c r="K184" s="44"/>
      <c r="L184" s="44"/>
    </row>
    <row r="185" ht="14.25" customHeight="1">
      <c r="A185" s="55">
        <v>7.0</v>
      </c>
      <c r="B185" s="56">
        <v>18.0</v>
      </c>
      <c r="C185" s="57">
        <v>39.0335790100233</v>
      </c>
      <c r="D185" s="57">
        <v>-94.5782549988314</v>
      </c>
      <c r="E185" s="58" t="s">
        <v>17</v>
      </c>
      <c r="F185" s="59" t="s">
        <v>44</v>
      </c>
      <c r="G185" s="60" t="s">
        <v>251</v>
      </c>
      <c r="H185" s="53">
        <f t="shared" si="8"/>
        <v>42</v>
      </c>
      <c r="I185" s="23">
        <f t="shared" si="9"/>
        <v>42</v>
      </c>
      <c r="J185" s="61"/>
      <c r="K185" s="44"/>
      <c r="L185" s="44"/>
    </row>
    <row r="186" ht="14.25" customHeight="1">
      <c r="A186" s="55">
        <v>7.0</v>
      </c>
      <c r="B186" s="56">
        <v>19.0</v>
      </c>
      <c r="C186" s="57">
        <v>39.0335790098771</v>
      </c>
      <c r="D186" s="57">
        <v>-94.5780699644594</v>
      </c>
      <c r="E186" s="58" t="s">
        <v>17</v>
      </c>
      <c r="F186" s="59" t="s">
        <v>34</v>
      </c>
      <c r="G186" s="60" t="s">
        <v>252</v>
      </c>
      <c r="H186" s="53">
        <f t="shared" si="8"/>
        <v>71</v>
      </c>
      <c r="I186" s="23">
        <f t="shared" si="9"/>
        <v>71</v>
      </c>
      <c r="J186" s="61"/>
      <c r="K186" s="44"/>
      <c r="L186" s="44"/>
    </row>
    <row r="187" ht="14.25" customHeight="1">
      <c r="A187" s="55">
        <v>7.0</v>
      </c>
      <c r="B187" s="56">
        <v>20.0</v>
      </c>
      <c r="C187" s="57">
        <v>39.033579009731</v>
      </c>
      <c r="D187" s="57">
        <v>-94.5778849300874</v>
      </c>
      <c r="E187" s="58" t="s">
        <v>17</v>
      </c>
      <c r="F187" s="59" t="s">
        <v>35</v>
      </c>
      <c r="G187" s="60" t="s">
        <v>253</v>
      </c>
      <c r="H187" s="53">
        <f t="shared" si="8"/>
        <v>57</v>
      </c>
      <c r="I187" s="23">
        <f t="shared" si="9"/>
        <v>57</v>
      </c>
      <c r="J187" s="61"/>
      <c r="K187" s="44"/>
      <c r="L187" s="44"/>
    </row>
    <row r="188" ht="14.25" customHeight="1">
      <c r="A188" s="55">
        <v>7.0</v>
      </c>
      <c r="B188" s="56">
        <v>21.0</v>
      </c>
      <c r="C188" s="57">
        <v>39.0335790095848</v>
      </c>
      <c r="D188" s="57">
        <v>-94.5776998957154</v>
      </c>
      <c r="E188" s="58" t="s">
        <v>17</v>
      </c>
      <c r="F188" s="59" t="s">
        <v>44</v>
      </c>
      <c r="G188" s="60" t="s">
        <v>254</v>
      </c>
      <c r="H188" s="53">
        <f t="shared" si="8"/>
        <v>42</v>
      </c>
      <c r="I188" s="23">
        <f t="shared" si="9"/>
        <v>42</v>
      </c>
      <c r="J188" s="61"/>
      <c r="K188" s="44"/>
      <c r="L188" s="44"/>
    </row>
    <row r="189" ht="14.25" customHeight="1">
      <c r="A189" s="55">
        <v>7.0</v>
      </c>
      <c r="B189" s="56">
        <v>22.0</v>
      </c>
      <c r="C189" s="57">
        <v>39.0335790094386</v>
      </c>
      <c r="D189" s="57">
        <v>-94.5775148613433</v>
      </c>
      <c r="E189" s="58" t="s">
        <v>17</v>
      </c>
      <c r="F189" s="59" t="s">
        <v>34</v>
      </c>
      <c r="G189" s="60" t="s">
        <v>255</v>
      </c>
      <c r="H189" s="53">
        <f t="shared" si="8"/>
        <v>71</v>
      </c>
      <c r="I189" s="23">
        <f t="shared" si="9"/>
        <v>71</v>
      </c>
      <c r="J189" s="61"/>
      <c r="K189" s="44"/>
      <c r="L189" s="44"/>
    </row>
    <row r="190" ht="14.25" customHeight="1">
      <c r="A190" s="55">
        <v>7.0</v>
      </c>
      <c r="B190" s="56">
        <v>23.0</v>
      </c>
      <c r="C190" s="57">
        <v>39.0335790092925</v>
      </c>
      <c r="D190" s="57">
        <v>-94.5773298269713</v>
      </c>
      <c r="E190" s="58" t="s">
        <v>17</v>
      </c>
      <c r="F190" s="59" t="s">
        <v>35</v>
      </c>
      <c r="G190" s="60" t="s">
        <v>256</v>
      </c>
      <c r="H190" s="53">
        <f t="shared" si="8"/>
        <v>57</v>
      </c>
      <c r="I190" s="23">
        <f t="shared" si="9"/>
        <v>57</v>
      </c>
      <c r="J190" s="61"/>
      <c r="K190" s="44"/>
      <c r="L190" s="44"/>
    </row>
    <row r="191" ht="14.25" customHeight="1">
      <c r="A191" s="55">
        <v>7.0</v>
      </c>
      <c r="B191" s="56">
        <v>24.0</v>
      </c>
      <c r="C191" s="57">
        <v>39.0335790091463</v>
      </c>
      <c r="D191" s="57">
        <v>-94.5771447925993</v>
      </c>
      <c r="E191" s="58" t="s">
        <v>17</v>
      </c>
      <c r="F191" s="59" t="s">
        <v>155</v>
      </c>
      <c r="G191" s="60" t="s">
        <v>257</v>
      </c>
      <c r="H191" s="53">
        <f t="shared" si="8"/>
        <v>9</v>
      </c>
      <c r="I191" s="23">
        <f t="shared" si="9"/>
        <v>9</v>
      </c>
      <c r="J191" s="61"/>
      <c r="K191" s="44"/>
      <c r="L191" s="44"/>
    </row>
    <row r="192" ht="14.25" customHeight="1">
      <c r="A192" s="55">
        <v>8.0</v>
      </c>
      <c r="B192" s="56">
        <v>1.0</v>
      </c>
      <c r="C192" s="57">
        <v>39.0334352820625</v>
      </c>
      <c r="D192" s="57">
        <v>-94.5814005903057</v>
      </c>
      <c r="E192" s="58" t="s">
        <v>16</v>
      </c>
      <c r="F192" s="59" t="s">
        <v>76</v>
      </c>
      <c r="G192" s="60" t="s">
        <v>258</v>
      </c>
      <c r="H192" s="53">
        <f t="shared" si="8"/>
        <v>29</v>
      </c>
      <c r="I192" s="23">
        <f t="shared" si="9"/>
        <v>29</v>
      </c>
      <c r="J192" s="61"/>
      <c r="K192" s="44"/>
      <c r="L192" s="44"/>
    </row>
    <row r="193" ht="14.25" customHeight="1">
      <c r="A193" s="55">
        <v>8.0</v>
      </c>
      <c r="B193" s="56">
        <v>2.0</v>
      </c>
      <c r="C193" s="57">
        <v>39.0334352819164</v>
      </c>
      <c r="D193" s="57">
        <v>-94.5812155563101</v>
      </c>
      <c r="E193" s="58" t="s">
        <v>16</v>
      </c>
      <c r="F193" s="59" t="s">
        <v>93</v>
      </c>
      <c r="G193" s="60" t="s">
        <v>259</v>
      </c>
      <c r="H193" s="53">
        <f t="shared" si="8"/>
        <v>2</v>
      </c>
      <c r="I193" s="23">
        <f t="shared" si="9"/>
        <v>2</v>
      </c>
      <c r="J193" s="61"/>
      <c r="K193" s="44"/>
      <c r="L193" s="44"/>
    </row>
    <row r="194" ht="14.25" customHeight="1">
      <c r="A194" s="55">
        <v>8.0</v>
      </c>
      <c r="B194" s="56">
        <v>3.0</v>
      </c>
      <c r="C194" s="57">
        <v>39.0334352817702</v>
      </c>
      <c r="D194" s="57">
        <v>-94.5810305223143</v>
      </c>
      <c r="E194" s="58" t="s">
        <v>16</v>
      </c>
      <c r="F194" s="59" t="s">
        <v>178</v>
      </c>
      <c r="G194" s="60" t="s">
        <v>260</v>
      </c>
      <c r="H194" s="53">
        <f t="shared" si="8"/>
        <v>6</v>
      </c>
      <c r="I194" s="23">
        <f t="shared" si="9"/>
        <v>6</v>
      </c>
      <c r="J194" s="61"/>
      <c r="K194" s="44"/>
      <c r="L194" s="44"/>
    </row>
    <row r="195" ht="14.25" customHeight="1">
      <c r="A195" s="55">
        <v>8.0</v>
      </c>
      <c r="B195" s="56">
        <v>4.0</v>
      </c>
      <c r="C195" s="57">
        <v>39.0334352816241</v>
      </c>
      <c r="D195" s="57">
        <v>-94.5808454883187</v>
      </c>
      <c r="E195" s="58" t="s">
        <v>16</v>
      </c>
      <c r="F195" s="59" t="s">
        <v>76</v>
      </c>
      <c r="G195" s="60" t="s">
        <v>261</v>
      </c>
      <c r="H195" s="53">
        <f t="shared" si="8"/>
        <v>29</v>
      </c>
      <c r="I195" s="23">
        <f t="shared" si="9"/>
        <v>29</v>
      </c>
      <c r="J195" s="61"/>
      <c r="K195" s="44"/>
      <c r="L195" s="44"/>
    </row>
    <row r="196" ht="14.25" customHeight="1">
      <c r="A196" s="55">
        <v>8.0</v>
      </c>
      <c r="B196" s="56">
        <v>5.0</v>
      </c>
      <c r="C196" s="57">
        <v>39.0334352814779</v>
      </c>
      <c r="D196" s="57">
        <v>-94.580660454323</v>
      </c>
      <c r="E196" s="58" t="s">
        <v>16</v>
      </c>
      <c r="F196" s="59" t="s">
        <v>262</v>
      </c>
      <c r="G196" s="60" t="s">
        <v>263</v>
      </c>
      <c r="H196" s="53">
        <f t="shared" si="8"/>
        <v>2</v>
      </c>
      <c r="I196" s="23">
        <f t="shared" si="9"/>
        <v>2</v>
      </c>
      <c r="J196" s="61"/>
      <c r="K196" s="44"/>
      <c r="L196" s="44"/>
    </row>
    <row r="197" ht="14.25" customHeight="1">
      <c r="A197" s="55">
        <v>8.0</v>
      </c>
      <c r="B197" s="56">
        <v>6.0</v>
      </c>
      <c r="C197" s="57">
        <v>39.0334352813317</v>
      </c>
      <c r="D197" s="57">
        <v>-94.5804754203273</v>
      </c>
      <c r="E197" s="58" t="s">
        <v>16</v>
      </c>
      <c r="F197" s="59" t="s">
        <v>101</v>
      </c>
      <c r="G197" s="60" t="s">
        <v>264</v>
      </c>
      <c r="H197" s="53">
        <f t="shared" si="8"/>
        <v>3</v>
      </c>
      <c r="I197" s="23">
        <f t="shared" si="9"/>
        <v>3</v>
      </c>
      <c r="J197" s="61"/>
      <c r="K197" s="44"/>
      <c r="L197" s="44"/>
    </row>
    <row r="198" ht="14.25" customHeight="1">
      <c r="A198" s="55">
        <v>8.0</v>
      </c>
      <c r="B198" s="56">
        <v>7.0</v>
      </c>
      <c r="C198" s="57">
        <v>39.0334352811856</v>
      </c>
      <c r="D198" s="57">
        <v>-94.5802903863316</v>
      </c>
      <c r="E198" s="58" t="s">
        <v>16</v>
      </c>
      <c r="F198" s="59" t="s">
        <v>76</v>
      </c>
      <c r="G198" s="60" t="s">
        <v>265</v>
      </c>
      <c r="H198" s="53">
        <f t="shared" si="8"/>
        <v>29</v>
      </c>
      <c r="I198" s="23">
        <f t="shared" si="9"/>
        <v>29</v>
      </c>
      <c r="J198" s="61"/>
      <c r="K198" s="44"/>
      <c r="L198" s="44"/>
    </row>
    <row r="199" ht="14.25" customHeight="1">
      <c r="A199" s="55">
        <v>8.0</v>
      </c>
      <c r="B199" s="56">
        <v>8.0</v>
      </c>
      <c r="C199" s="57">
        <v>39.0334352810394</v>
      </c>
      <c r="D199" s="57">
        <v>-94.5801053523359</v>
      </c>
      <c r="E199" s="58" t="s">
        <v>16</v>
      </c>
      <c r="F199" s="59" t="s">
        <v>266</v>
      </c>
      <c r="G199" s="60" t="s">
        <v>267</v>
      </c>
      <c r="H199" s="53">
        <f t="shared" si="8"/>
        <v>1</v>
      </c>
      <c r="I199" s="23">
        <f t="shared" si="9"/>
        <v>1</v>
      </c>
      <c r="J199" s="61"/>
      <c r="K199" s="44"/>
      <c r="L199" s="44"/>
    </row>
    <row r="200" ht="14.25" customHeight="1">
      <c r="A200" s="55">
        <v>8.0</v>
      </c>
      <c r="B200" s="56">
        <v>9.0</v>
      </c>
      <c r="C200" s="57">
        <v>39.0334352808933</v>
      </c>
      <c r="D200" s="57">
        <v>-94.5799203183403</v>
      </c>
      <c r="E200" s="58" t="s">
        <v>16</v>
      </c>
      <c r="F200" s="59" t="s">
        <v>110</v>
      </c>
      <c r="G200" s="60" t="s">
        <v>268</v>
      </c>
      <c r="H200" s="53">
        <f t="shared" si="8"/>
        <v>4</v>
      </c>
      <c r="I200" s="23">
        <f t="shared" si="9"/>
        <v>4</v>
      </c>
      <c r="J200" s="61"/>
      <c r="K200" s="44"/>
      <c r="L200" s="44"/>
    </row>
    <row r="201" ht="14.25" customHeight="1">
      <c r="A201" s="55">
        <v>8.0</v>
      </c>
      <c r="B201" s="56">
        <v>10.0</v>
      </c>
      <c r="C201" s="57">
        <v>39.0334352807471</v>
      </c>
      <c r="D201" s="57">
        <v>-94.5797352843446</v>
      </c>
      <c r="E201" s="58" t="s">
        <v>16</v>
      </c>
      <c r="F201" s="59" t="s">
        <v>54</v>
      </c>
      <c r="G201" s="60" t="s">
        <v>269</v>
      </c>
      <c r="H201" s="53">
        <f t="shared" si="8"/>
        <v>5</v>
      </c>
      <c r="I201" s="23">
        <f t="shared" si="9"/>
        <v>5</v>
      </c>
      <c r="J201" s="61"/>
      <c r="K201" s="44"/>
      <c r="L201" s="44"/>
    </row>
    <row r="202" ht="14.25" customHeight="1">
      <c r="A202" s="55">
        <v>8.0</v>
      </c>
      <c r="B202" s="56">
        <v>11.0</v>
      </c>
      <c r="C202" s="57">
        <v>39.0334352806009</v>
      </c>
      <c r="D202" s="57">
        <v>-94.5795502503489</v>
      </c>
      <c r="E202" s="58" t="s">
        <v>16</v>
      </c>
      <c r="F202" s="59" t="s">
        <v>262</v>
      </c>
      <c r="G202" s="60" t="s">
        <v>270</v>
      </c>
      <c r="H202" s="53">
        <f t="shared" si="8"/>
        <v>2</v>
      </c>
      <c r="I202" s="23">
        <f t="shared" si="9"/>
        <v>2</v>
      </c>
      <c r="J202" s="61"/>
      <c r="K202" s="44"/>
      <c r="L202" s="44"/>
    </row>
    <row r="203" ht="14.25" customHeight="1">
      <c r="A203" s="55">
        <v>8.0</v>
      </c>
      <c r="B203" s="56">
        <v>12.0</v>
      </c>
      <c r="C203" s="57">
        <v>39.0334352804548</v>
      </c>
      <c r="D203" s="57">
        <v>-94.5793652163532</v>
      </c>
      <c r="E203" s="58" t="s">
        <v>16</v>
      </c>
      <c r="F203" s="59" t="s">
        <v>89</v>
      </c>
      <c r="G203" s="60" t="s">
        <v>271</v>
      </c>
      <c r="H203" s="53">
        <f t="shared" si="8"/>
        <v>45</v>
      </c>
      <c r="I203" s="23">
        <f t="shared" si="9"/>
        <v>45</v>
      </c>
      <c r="J203" s="61"/>
      <c r="K203" s="44"/>
      <c r="L203" s="44"/>
    </row>
    <row r="204" ht="14.25" customHeight="1">
      <c r="A204" s="55">
        <v>8.0</v>
      </c>
      <c r="B204" s="56">
        <v>13.0</v>
      </c>
      <c r="C204" s="57">
        <v>39.0334352803086</v>
      </c>
      <c r="D204" s="57">
        <v>-94.5791801823575</v>
      </c>
      <c r="E204" s="58" t="s">
        <v>17</v>
      </c>
      <c r="F204" s="59" t="s">
        <v>76</v>
      </c>
      <c r="G204" s="60" t="s">
        <v>272</v>
      </c>
      <c r="H204" s="53">
        <f t="shared" si="8"/>
        <v>29</v>
      </c>
      <c r="I204" s="23">
        <f t="shared" si="9"/>
        <v>29</v>
      </c>
      <c r="J204" s="61"/>
      <c r="K204" s="44"/>
      <c r="L204" s="44"/>
    </row>
    <row r="205" ht="14.25" customHeight="1">
      <c r="A205" s="55">
        <v>8.0</v>
      </c>
      <c r="B205" s="56">
        <v>14.0</v>
      </c>
      <c r="C205" s="57">
        <v>39.0334352801625</v>
      </c>
      <c r="D205" s="57">
        <v>-94.5789951483618</v>
      </c>
      <c r="E205" s="58" t="s">
        <v>17</v>
      </c>
      <c r="F205" s="59" t="s">
        <v>232</v>
      </c>
      <c r="G205" s="60" t="s">
        <v>273</v>
      </c>
      <c r="H205" s="53">
        <f t="shared" si="8"/>
        <v>4</v>
      </c>
      <c r="I205" s="23">
        <f t="shared" si="9"/>
        <v>4</v>
      </c>
      <c r="J205" s="61"/>
      <c r="K205" s="44"/>
      <c r="L205" s="44"/>
    </row>
    <row r="206" ht="14.25" customHeight="1">
      <c r="A206" s="55">
        <v>8.0</v>
      </c>
      <c r="B206" s="56">
        <v>15.0</v>
      </c>
      <c r="C206" s="57">
        <v>39.0334352800163</v>
      </c>
      <c r="D206" s="57">
        <v>-94.5788101143662</v>
      </c>
      <c r="E206" s="58" t="s">
        <v>17</v>
      </c>
      <c r="F206" s="59" t="s">
        <v>201</v>
      </c>
      <c r="G206" s="60" t="s">
        <v>274</v>
      </c>
      <c r="H206" s="53">
        <f t="shared" si="8"/>
        <v>3</v>
      </c>
      <c r="I206" s="23">
        <f t="shared" si="9"/>
        <v>3</v>
      </c>
      <c r="J206" s="61"/>
      <c r="K206" s="44"/>
      <c r="L206" s="44"/>
    </row>
    <row r="207" ht="14.25" customHeight="1">
      <c r="A207" s="55">
        <v>8.0</v>
      </c>
      <c r="B207" s="56">
        <v>16.0</v>
      </c>
      <c r="C207" s="57">
        <v>39.0334352798701</v>
      </c>
      <c r="D207" s="57">
        <v>-94.5786250803705</v>
      </c>
      <c r="E207" s="58" t="s">
        <v>17</v>
      </c>
      <c r="F207" s="59" t="s">
        <v>76</v>
      </c>
      <c r="G207" s="60" t="s">
        <v>275</v>
      </c>
      <c r="H207" s="53">
        <f t="shared" si="8"/>
        <v>29</v>
      </c>
      <c r="I207" s="23">
        <f t="shared" si="9"/>
        <v>29</v>
      </c>
      <c r="J207" s="61"/>
      <c r="K207" s="44"/>
      <c r="L207" s="44"/>
    </row>
    <row r="208" ht="14.25" customHeight="1">
      <c r="A208" s="55">
        <v>8.0</v>
      </c>
      <c r="B208" s="56">
        <v>17.0</v>
      </c>
      <c r="C208" s="57">
        <v>39.033435279724</v>
      </c>
      <c r="D208" s="57">
        <v>-94.5784400463748</v>
      </c>
      <c r="E208" s="58" t="s">
        <v>17</v>
      </c>
      <c r="F208" s="59" t="s">
        <v>172</v>
      </c>
      <c r="G208" s="60" t="s">
        <v>276</v>
      </c>
      <c r="H208" s="53">
        <f t="shared" si="8"/>
        <v>22</v>
      </c>
      <c r="I208" s="23">
        <f t="shared" si="9"/>
        <v>22</v>
      </c>
      <c r="J208" s="61"/>
      <c r="K208" s="44"/>
      <c r="L208" s="44"/>
    </row>
    <row r="209" ht="14.25" customHeight="1">
      <c r="A209" s="55">
        <v>8.0</v>
      </c>
      <c r="B209" s="56">
        <v>18.0</v>
      </c>
      <c r="C209" s="57">
        <v>39.0334352795778</v>
      </c>
      <c r="D209" s="57">
        <v>-94.5782550123791</v>
      </c>
      <c r="E209" s="58" t="s">
        <v>17</v>
      </c>
      <c r="F209" s="59" t="s">
        <v>193</v>
      </c>
      <c r="G209" s="60" t="s">
        <v>277</v>
      </c>
      <c r="H209" s="53">
        <f t="shared" si="8"/>
        <v>4</v>
      </c>
      <c r="I209" s="23">
        <f t="shared" si="9"/>
        <v>4</v>
      </c>
      <c r="J209" s="61"/>
      <c r="K209" s="44"/>
      <c r="L209" s="44"/>
    </row>
    <row r="210" ht="14.25" customHeight="1">
      <c r="A210" s="55">
        <v>8.0</v>
      </c>
      <c r="B210" s="56">
        <v>19.0</v>
      </c>
      <c r="C210" s="57">
        <v>39.0334352794317</v>
      </c>
      <c r="D210" s="57">
        <v>-94.5780699783835</v>
      </c>
      <c r="E210" s="58" t="s">
        <v>17</v>
      </c>
      <c r="F210" s="59" t="s">
        <v>278</v>
      </c>
      <c r="G210" s="60" t="s">
        <v>279</v>
      </c>
      <c r="H210" s="53">
        <f t="shared" si="8"/>
        <v>2</v>
      </c>
      <c r="I210" s="23">
        <f t="shared" si="9"/>
        <v>2</v>
      </c>
      <c r="J210" s="61"/>
      <c r="K210" s="44"/>
      <c r="L210" s="44"/>
    </row>
    <row r="211" ht="14.25" customHeight="1">
      <c r="A211" s="55">
        <v>8.0</v>
      </c>
      <c r="B211" s="56">
        <v>20.0</v>
      </c>
      <c r="C211" s="57">
        <v>39.0334352792855</v>
      </c>
      <c r="D211" s="57">
        <v>-94.5778849443877</v>
      </c>
      <c r="E211" s="58" t="s">
        <v>17</v>
      </c>
      <c r="F211" s="59" t="s">
        <v>172</v>
      </c>
      <c r="G211" s="60" t="s">
        <v>280</v>
      </c>
      <c r="H211" s="53">
        <f t="shared" si="8"/>
        <v>22</v>
      </c>
      <c r="I211" s="23">
        <f t="shared" si="9"/>
        <v>22</v>
      </c>
      <c r="J211" s="61"/>
      <c r="K211" s="44"/>
      <c r="L211" s="44"/>
    </row>
    <row r="212" ht="14.25" customHeight="1">
      <c r="A212" s="55">
        <v>8.0</v>
      </c>
      <c r="B212" s="56">
        <v>21.0</v>
      </c>
      <c r="C212" s="57">
        <v>39.0334352791393</v>
      </c>
      <c r="D212" s="57">
        <v>-94.577699910392</v>
      </c>
      <c r="E212" s="58" t="s">
        <v>17</v>
      </c>
      <c r="F212" s="59" t="s">
        <v>112</v>
      </c>
      <c r="G212" s="60" t="s">
        <v>281</v>
      </c>
      <c r="H212" s="53">
        <f t="shared" si="8"/>
        <v>6</v>
      </c>
      <c r="I212" s="23">
        <f t="shared" si="9"/>
        <v>6</v>
      </c>
      <c r="J212" s="61"/>
      <c r="K212" s="44"/>
      <c r="L212" s="44"/>
    </row>
    <row r="213" ht="14.25" customHeight="1">
      <c r="A213" s="55">
        <v>8.0</v>
      </c>
      <c r="B213" s="56">
        <v>22.0</v>
      </c>
      <c r="C213" s="57">
        <v>39.0334352789932</v>
      </c>
      <c r="D213" s="57">
        <v>-94.5775148763964</v>
      </c>
      <c r="E213" s="58" t="s">
        <v>17</v>
      </c>
      <c r="F213" s="59" t="s">
        <v>195</v>
      </c>
      <c r="G213" s="60" t="s">
        <v>282</v>
      </c>
      <c r="H213" s="53">
        <f t="shared" si="8"/>
        <v>6</v>
      </c>
      <c r="I213" s="23">
        <f t="shared" si="9"/>
        <v>6</v>
      </c>
      <c r="J213" s="61"/>
      <c r="K213" s="44"/>
      <c r="L213" s="44"/>
    </row>
    <row r="214" ht="14.25" customHeight="1">
      <c r="A214" s="55">
        <v>8.0</v>
      </c>
      <c r="B214" s="56">
        <v>23.0</v>
      </c>
      <c r="C214" s="57">
        <v>39.033435278847</v>
      </c>
      <c r="D214" s="57">
        <v>-94.5773298424007</v>
      </c>
      <c r="E214" s="58" t="s">
        <v>17</v>
      </c>
      <c r="F214" s="59" t="s">
        <v>216</v>
      </c>
      <c r="G214" s="60" t="s">
        <v>283</v>
      </c>
      <c r="H214" s="53">
        <f t="shared" si="8"/>
        <v>3</v>
      </c>
      <c r="I214" s="23">
        <f t="shared" si="9"/>
        <v>3</v>
      </c>
      <c r="J214" s="61"/>
      <c r="K214" s="44"/>
      <c r="L214" s="44"/>
    </row>
    <row r="215" ht="14.25" customHeight="1">
      <c r="A215" s="55">
        <v>8.0</v>
      </c>
      <c r="B215" s="56">
        <v>24.0</v>
      </c>
      <c r="C215" s="57">
        <v>39.0334352787009</v>
      </c>
      <c r="D215" s="57">
        <v>-94.5771448084051</v>
      </c>
      <c r="E215" s="58" t="s">
        <v>17</v>
      </c>
      <c r="F215" s="59" t="s">
        <v>89</v>
      </c>
      <c r="G215" s="60" t="s">
        <v>284</v>
      </c>
      <c r="H215" s="53">
        <f t="shared" si="8"/>
        <v>45</v>
      </c>
      <c r="I215" s="23">
        <f t="shared" si="9"/>
        <v>45</v>
      </c>
      <c r="J215" s="61"/>
      <c r="K215" s="44"/>
      <c r="L215" s="44"/>
    </row>
    <row r="216" ht="14.25" customHeight="1">
      <c r="A216" s="55">
        <v>9.0</v>
      </c>
      <c r="B216" s="56">
        <v>1.0</v>
      </c>
      <c r="C216" s="57">
        <v>39.0332915516171</v>
      </c>
      <c r="D216" s="57">
        <v>-94.5814005974562</v>
      </c>
      <c r="E216" s="58" t="s">
        <v>16</v>
      </c>
      <c r="F216" s="59" t="s">
        <v>115</v>
      </c>
      <c r="G216" s="60" t="s">
        <v>285</v>
      </c>
      <c r="H216" s="53">
        <f t="shared" si="8"/>
        <v>4</v>
      </c>
      <c r="I216" s="23">
        <f t="shared" si="9"/>
        <v>4</v>
      </c>
      <c r="J216" s="61"/>
      <c r="K216" s="44"/>
      <c r="L216" s="44"/>
    </row>
    <row r="217" ht="14.25" customHeight="1">
      <c r="A217" s="55">
        <v>9.0</v>
      </c>
      <c r="B217" s="56">
        <v>2.0</v>
      </c>
      <c r="C217" s="57">
        <v>39.0332915514709</v>
      </c>
      <c r="D217" s="57">
        <v>-94.5812155638368</v>
      </c>
      <c r="E217" s="58" t="s">
        <v>16</v>
      </c>
      <c r="F217" s="59" t="s">
        <v>117</v>
      </c>
      <c r="G217" s="60" t="s">
        <v>286</v>
      </c>
      <c r="H217" s="53">
        <f t="shared" si="8"/>
        <v>51</v>
      </c>
      <c r="I217" s="23">
        <f t="shared" si="9"/>
        <v>51</v>
      </c>
      <c r="J217" s="61"/>
      <c r="K217" s="44"/>
      <c r="L217" s="44"/>
    </row>
    <row r="218" ht="14.25" customHeight="1">
      <c r="A218" s="55">
        <v>9.0</v>
      </c>
      <c r="B218" s="56">
        <v>3.0</v>
      </c>
      <c r="C218" s="57">
        <v>39.0332915513248</v>
      </c>
      <c r="D218" s="57">
        <v>-94.5810305302175</v>
      </c>
      <c r="E218" s="58" t="s">
        <v>16</v>
      </c>
      <c r="F218" s="59" t="s">
        <v>89</v>
      </c>
      <c r="G218" s="60" t="s">
        <v>287</v>
      </c>
      <c r="H218" s="53">
        <f t="shared" si="8"/>
        <v>45</v>
      </c>
      <c r="I218" s="23">
        <f t="shared" si="9"/>
        <v>45</v>
      </c>
      <c r="J218" s="61"/>
      <c r="K218" s="44"/>
      <c r="L218" s="44"/>
    </row>
    <row r="219" ht="14.25" customHeight="1">
      <c r="A219" s="55">
        <v>9.0</v>
      </c>
      <c r="B219" s="56">
        <v>4.0</v>
      </c>
      <c r="C219" s="57">
        <v>39.0332915511786</v>
      </c>
      <c r="D219" s="57">
        <v>-94.5808454965981</v>
      </c>
      <c r="E219" s="58" t="s">
        <v>16</v>
      </c>
      <c r="F219" s="59" t="s">
        <v>288</v>
      </c>
      <c r="G219" s="60" t="s">
        <v>289</v>
      </c>
      <c r="H219" s="53">
        <f t="shared" si="8"/>
        <v>3</v>
      </c>
      <c r="I219" s="23">
        <f t="shared" si="9"/>
        <v>3</v>
      </c>
      <c r="J219" s="61"/>
      <c r="K219" s="44"/>
      <c r="L219" s="44"/>
    </row>
    <row r="220" ht="14.25" customHeight="1">
      <c r="A220" s="55">
        <v>9.0</v>
      </c>
      <c r="B220" s="56">
        <v>5.0</v>
      </c>
      <c r="C220" s="57">
        <v>39.0332915510324</v>
      </c>
      <c r="D220" s="57">
        <v>-94.5806604629788</v>
      </c>
      <c r="E220" s="58" t="s">
        <v>16</v>
      </c>
      <c r="F220" s="59" t="s">
        <v>117</v>
      </c>
      <c r="G220" s="60" t="s">
        <v>290</v>
      </c>
      <c r="H220" s="53">
        <f t="shared" si="8"/>
        <v>51</v>
      </c>
      <c r="I220" s="23">
        <f t="shared" si="9"/>
        <v>51</v>
      </c>
      <c r="J220" s="61"/>
      <c r="K220" s="44"/>
      <c r="L220" s="44"/>
    </row>
    <row r="221" ht="14.25" customHeight="1">
      <c r="A221" s="55">
        <v>9.0</v>
      </c>
      <c r="B221" s="56">
        <v>6.0</v>
      </c>
      <c r="C221" s="57">
        <v>39.0332915508863</v>
      </c>
      <c r="D221" s="57">
        <v>-94.5804754293594</v>
      </c>
      <c r="E221" s="58" t="s">
        <v>16</v>
      </c>
      <c r="F221" s="59" t="s">
        <v>89</v>
      </c>
      <c r="G221" s="60" t="s">
        <v>291</v>
      </c>
      <c r="H221" s="53">
        <f t="shared" si="8"/>
        <v>45</v>
      </c>
      <c r="I221" s="23">
        <f t="shared" si="9"/>
        <v>45</v>
      </c>
      <c r="J221" s="61"/>
      <c r="K221" s="44"/>
      <c r="L221" s="44"/>
    </row>
    <row r="222" ht="14.25" customHeight="1">
      <c r="A222" s="55">
        <v>9.0</v>
      </c>
      <c r="B222" s="56">
        <v>7.0</v>
      </c>
      <c r="C222" s="57">
        <v>39.0332915507401</v>
      </c>
      <c r="D222" s="57">
        <v>-94.58029039574009</v>
      </c>
      <c r="E222" s="58" t="s">
        <v>16</v>
      </c>
      <c r="F222" s="59" t="s">
        <v>193</v>
      </c>
      <c r="G222" s="60" t="s">
        <v>292</v>
      </c>
      <c r="H222" s="53">
        <f t="shared" si="8"/>
        <v>4</v>
      </c>
      <c r="I222" s="23">
        <f t="shared" si="9"/>
        <v>4</v>
      </c>
      <c r="J222" s="61"/>
      <c r="K222" s="44"/>
      <c r="L222" s="44"/>
    </row>
    <row r="223" ht="14.25" customHeight="1">
      <c r="A223" s="55">
        <v>9.0</v>
      </c>
      <c r="B223" s="56">
        <v>8.0</v>
      </c>
      <c r="C223" s="57">
        <v>39.033291550594</v>
      </c>
      <c r="D223" s="57">
        <v>-94.5801053621207</v>
      </c>
      <c r="E223" s="58" t="s">
        <v>16</v>
      </c>
      <c r="F223" s="59" t="s">
        <v>117</v>
      </c>
      <c r="G223" s="60" t="s">
        <v>293</v>
      </c>
      <c r="H223" s="53">
        <f t="shared" si="8"/>
        <v>51</v>
      </c>
      <c r="I223" s="23">
        <f t="shared" si="9"/>
        <v>51</v>
      </c>
      <c r="J223" s="61"/>
      <c r="K223" s="44"/>
      <c r="L223" s="44"/>
    </row>
    <row r="224" ht="14.25" customHeight="1">
      <c r="A224" s="55">
        <v>9.0</v>
      </c>
      <c r="B224" s="56">
        <v>9.0</v>
      </c>
      <c r="C224" s="57">
        <v>39.0332915504478</v>
      </c>
      <c r="D224" s="57">
        <v>-94.5799203285014</v>
      </c>
      <c r="E224" s="58" t="s">
        <v>16</v>
      </c>
      <c r="F224" s="59" t="s">
        <v>89</v>
      </c>
      <c r="G224" s="60" t="s">
        <v>294</v>
      </c>
      <c r="H224" s="53">
        <f t="shared" si="8"/>
        <v>45</v>
      </c>
      <c r="I224" s="23">
        <f t="shared" si="9"/>
        <v>45</v>
      </c>
      <c r="J224" s="61"/>
      <c r="K224" s="44"/>
      <c r="L224" s="44"/>
    </row>
    <row r="225" ht="14.25" customHeight="1">
      <c r="A225" s="55">
        <v>9.0</v>
      </c>
      <c r="B225" s="56">
        <v>10.0</v>
      </c>
      <c r="C225" s="57">
        <v>39.0332915503016</v>
      </c>
      <c r="D225" s="57">
        <v>-94.579735294882</v>
      </c>
      <c r="E225" s="58" t="s">
        <v>16</v>
      </c>
      <c r="F225" s="59" t="s">
        <v>195</v>
      </c>
      <c r="G225" s="60" t="s">
        <v>295</v>
      </c>
      <c r="H225" s="53">
        <f t="shared" si="8"/>
        <v>6</v>
      </c>
      <c r="I225" s="23">
        <f t="shared" si="9"/>
        <v>6</v>
      </c>
      <c r="J225" s="61"/>
      <c r="K225" s="44"/>
      <c r="L225" s="44"/>
    </row>
    <row r="226" ht="14.25" customHeight="1">
      <c r="A226" s="55">
        <v>9.0</v>
      </c>
      <c r="B226" s="56">
        <v>11.0</v>
      </c>
      <c r="C226" s="57">
        <v>39.0332915501555</v>
      </c>
      <c r="D226" s="57">
        <v>-94.5795502612627</v>
      </c>
      <c r="E226" s="58" t="s">
        <v>16</v>
      </c>
      <c r="F226" s="59" t="s">
        <v>117</v>
      </c>
      <c r="G226" s="60" t="s">
        <v>296</v>
      </c>
      <c r="H226" s="53">
        <f t="shared" si="8"/>
        <v>51</v>
      </c>
      <c r="I226" s="23">
        <f t="shared" si="9"/>
        <v>51</v>
      </c>
      <c r="J226" s="61"/>
      <c r="K226" s="44"/>
      <c r="L226" s="44"/>
    </row>
    <row r="227" ht="14.25" customHeight="1">
      <c r="A227" s="55">
        <v>9.0</v>
      </c>
      <c r="B227" s="56">
        <v>12.0</v>
      </c>
      <c r="C227" s="57">
        <v>39.0332915500093</v>
      </c>
      <c r="D227" s="57">
        <v>-94.5793652276434</v>
      </c>
      <c r="E227" s="58" t="s">
        <v>16</v>
      </c>
      <c r="F227" s="59" t="s">
        <v>297</v>
      </c>
      <c r="G227" s="60" t="s">
        <v>298</v>
      </c>
      <c r="H227" s="53">
        <f t="shared" si="8"/>
        <v>5</v>
      </c>
      <c r="I227" s="23">
        <f t="shared" si="9"/>
        <v>5</v>
      </c>
      <c r="J227" s="61"/>
      <c r="K227" s="44"/>
      <c r="L227" s="44"/>
    </row>
    <row r="228" ht="14.25" customHeight="1">
      <c r="A228" s="55">
        <v>9.0</v>
      </c>
      <c r="B228" s="56">
        <v>13.0</v>
      </c>
      <c r="C228" s="57">
        <v>39.0332915498632</v>
      </c>
      <c r="D228" s="57">
        <v>-94.579180194024</v>
      </c>
      <c r="E228" s="58" t="s">
        <v>17</v>
      </c>
      <c r="F228" s="59" t="s">
        <v>299</v>
      </c>
      <c r="G228" s="60" t="s">
        <v>300</v>
      </c>
      <c r="H228" s="53">
        <f t="shared" si="8"/>
        <v>1</v>
      </c>
      <c r="I228" s="23">
        <f t="shared" si="9"/>
        <v>1</v>
      </c>
      <c r="J228" s="61"/>
      <c r="K228" s="44"/>
      <c r="L228" s="44"/>
    </row>
    <row r="229" ht="14.25" customHeight="1">
      <c r="A229" s="55">
        <v>9.0</v>
      </c>
      <c r="B229" s="56">
        <v>14.0</v>
      </c>
      <c r="C229" s="57">
        <v>39.033291549717</v>
      </c>
      <c r="D229" s="57">
        <v>-94.5789951604047</v>
      </c>
      <c r="E229" s="58" t="s">
        <v>17</v>
      </c>
      <c r="F229" s="59" t="s">
        <v>117</v>
      </c>
      <c r="G229" s="60" t="s">
        <v>301</v>
      </c>
      <c r="H229" s="53">
        <f t="shared" si="8"/>
        <v>51</v>
      </c>
      <c r="I229" s="23">
        <f t="shared" si="9"/>
        <v>51</v>
      </c>
      <c r="J229" s="61"/>
      <c r="K229" s="44"/>
      <c r="L229" s="44"/>
    </row>
    <row r="230" ht="14.25" customHeight="1">
      <c r="A230" s="55">
        <v>9.0</v>
      </c>
      <c r="B230" s="56">
        <v>15.0</v>
      </c>
      <c r="C230" s="57">
        <v>39.0332915495709</v>
      </c>
      <c r="D230" s="57">
        <v>-94.5788101267853</v>
      </c>
      <c r="E230" s="58" t="s">
        <v>17</v>
      </c>
      <c r="F230" s="59" t="s">
        <v>89</v>
      </c>
      <c r="G230" s="60" t="s">
        <v>302</v>
      </c>
      <c r="H230" s="53">
        <f t="shared" si="8"/>
        <v>45</v>
      </c>
      <c r="I230" s="23">
        <f t="shared" si="9"/>
        <v>45</v>
      </c>
      <c r="J230" s="61"/>
      <c r="K230" s="44"/>
      <c r="L230" s="44"/>
    </row>
    <row r="231" ht="14.25" customHeight="1">
      <c r="A231" s="55">
        <v>9.0</v>
      </c>
      <c r="B231" s="56">
        <v>16.0</v>
      </c>
      <c r="C231" s="57">
        <v>39.0332915494247</v>
      </c>
      <c r="D231" s="57">
        <v>-94.578625093166</v>
      </c>
      <c r="E231" s="58" t="s">
        <v>17</v>
      </c>
      <c r="F231" s="59" t="s">
        <v>112</v>
      </c>
      <c r="G231" s="60" t="s">
        <v>303</v>
      </c>
      <c r="H231" s="53">
        <f t="shared" si="8"/>
        <v>6</v>
      </c>
      <c r="I231" s="23">
        <f t="shared" si="9"/>
        <v>6</v>
      </c>
      <c r="J231" s="61"/>
      <c r="K231" s="44"/>
      <c r="L231" s="44"/>
    </row>
    <row r="232" ht="14.25" customHeight="1">
      <c r="A232" s="55">
        <v>9.0</v>
      </c>
      <c r="B232" s="56">
        <v>17.0</v>
      </c>
      <c r="C232" s="57">
        <v>39.0332915492785</v>
      </c>
      <c r="D232" s="57">
        <v>-94.5784400595466</v>
      </c>
      <c r="E232" s="58" t="s">
        <v>17</v>
      </c>
      <c r="F232" s="63" t="s">
        <v>183</v>
      </c>
      <c r="G232" s="60" t="s">
        <v>304</v>
      </c>
      <c r="H232" s="53">
        <f t="shared" si="8"/>
        <v>2</v>
      </c>
      <c r="I232" s="23">
        <f t="shared" si="9"/>
        <v>2</v>
      </c>
      <c r="J232" s="61"/>
      <c r="K232" s="44"/>
      <c r="L232" s="44"/>
    </row>
    <row r="233" ht="14.25" customHeight="1">
      <c r="A233" s="55">
        <v>9.0</v>
      </c>
      <c r="B233" s="56">
        <v>18.0</v>
      </c>
      <c r="C233" s="57">
        <v>39.0332915491324</v>
      </c>
      <c r="D233" s="57">
        <v>-94.5782550259273</v>
      </c>
      <c r="E233" s="58" t="s">
        <v>17</v>
      </c>
      <c r="F233" s="63" t="s">
        <v>89</v>
      </c>
      <c r="G233" s="60" t="s">
        <v>305</v>
      </c>
      <c r="H233" s="53">
        <f t="shared" si="8"/>
        <v>45</v>
      </c>
      <c r="I233" s="23">
        <f t="shared" si="9"/>
        <v>45</v>
      </c>
      <c r="J233" s="61"/>
      <c r="K233" s="44"/>
      <c r="L233" s="44"/>
    </row>
    <row r="234" ht="14.25" customHeight="1">
      <c r="A234" s="55">
        <v>9.0</v>
      </c>
      <c r="B234" s="56">
        <v>19.0</v>
      </c>
      <c r="C234" s="57">
        <v>39.0332915489862</v>
      </c>
      <c r="D234" s="57">
        <v>-94.5780699923079</v>
      </c>
      <c r="E234" s="58" t="s">
        <v>17</v>
      </c>
      <c r="F234" s="63" t="s">
        <v>170</v>
      </c>
      <c r="G234" s="60" t="s">
        <v>306</v>
      </c>
      <c r="H234" s="53">
        <f t="shared" si="8"/>
        <v>15</v>
      </c>
      <c r="I234" s="23">
        <f t="shared" si="9"/>
        <v>15</v>
      </c>
      <c r="J234" s="61"/>
      <c r="K234" s="44"/>
      <c r="L234" s="44"/>
    </row>
    <row r="235" ht="14.25" customHeight="1">
      <c r="A235" s="55">
        <v>9.0</v>
      </c>
      <c r="B235" s="56">
        <v>20.0</v>
      </c>
      <c r="C235" s="57">
        <v>39.0332915488401</v>
      </c>
      <c r="D235" s="57">
        <v>-94.5778849586886</v>
      </c>
      <c r="E235" s="58" t="s">
        <v>17</v>
      </c>
      <c r="F235" s="63" t="s">
        <v>117</v>
      </c>
      <c r="G235" s="60" t="s">
        <v>307</v>
      </c>
      <c r="H235" s="53">
        <f t="shared" si="8"/>
        <v>51</v>
      </c>
      <c r="I235" s="23">
        <f t="shared" si="9"/>
        <v>51</v>
      </c>
      <c r="J235" s="61"/>
      <c r="K235" s="44"/>
      <c r="L235" s="44"/>
    </row>
    <row r="236" ht="14.25" customHeight="1">
      <c r="A236" s="55">
        <v>9.0</v>
      </c>
      <c r="B236" s="56">
        <v>21.0</v>
      </c>
      <c r="C236" s="57">
        <v>39.0332915486939</v>
      </c>
      <c r="D236" s="57">
        <v>-94.5776999250692</v>
      </c>
      <c r="E236" s="58" t="s">
        <v>17</v>
      </c>
      <c r="F236" s="63" t="s">
        <v>89</v>
      </c>
      <c r="G236" s="60" t="s">
        <v>308</v>
      </c>
      <c r="H236" s="53">
        <f t="shared" si="8"/>
        <v>45</v>
      </c>
      <c r="I236" s="23">
        <f t="shared" si="9"/>
        <v>45</v>
      </c>
      <c r="J236" s="61"/>
      <c r="K236" s="44"/>
      <c r="L236" s="44"/>
    </row>
    <row r="237" ht="14.25" customHeight="1">
      <c r="A237" s="55">
        <v>9.0</v>
      </c>
      <c r="B237" s="56">
        <v>22.0</v>
      </c>
      <c r="C237" s="57">
        <v>39.0332915485477</v>
      </c>
      <c r="D237" s="57">
        <v>-94.5775148914499</v>
      </c>
      <c r="E237" s="58" t="s">
        <v>17</v>
      </c>
      <c r="F237" s="63" t="s">
        <v>175</v>
      </c>
      <c r="G237" s="60" t="s">
        <v>309</v>
      </c>
      <c r="H237" s="53">
        <f t="shared" si="8"/>
        <v>3</v>
      </c>
      <c r="I237" s="23">
        <f t="shared" si="9"/>
        <v>3</v>
      </c>
      <c r="J237" s="61"/>
      <c r="K237" s="44"/>
      <c r="L237" s="44"/>
    </row>
    <row r="238" ht="14.25" customHeight="1">
      <c r="A238" s="55">
        <v>9.0</v>
      </c>
      <c r="B238" s="56">
        <v>23.0</v>
      </c>
      <c r="C238" s="57">
        <v>39.0332915484016</v>
      </c>
      <c r="D238" s="57">
        <v>-94.5773298578305</v>
      </c>
      <c r="E238" s="58" t="s">
        <v>17</v>
      </c>
      <c r="F238" s="63" t="s">
        <v>117</v>
      </c>
      <c r="G238" s="60" t="s">
        <v>310</v>
      </c>
      <c r="H238" s="53">
        <f t="shared" si="8"/>
        <v>51</v>
      </c>
      <c r="I238" s="23">
        <f t="shared" si="9"/>
        <v>51</v>
      </c>
      <c r="J238" s="61"/>
      <c r="K238" s="44"/>
      <c r="L238" s="44"/>
    </row>
    <row r="239" ht="14.25" customHeight="1">
      <c r="A239" s="55">
        <v>9.0</v>
      </c>
      <c r="B239" s="56">
        <v>24.0</v>
      </c>
      <c r="C239" s="57">
        <v>39.0332915482554</v>
      </c>
      <c r="D239" s="57">
        <v>-94.5771448242112</v>
      </c>
      <c r="E239" s="58" t="s">
        <v>17</v>
      </c>
      <c r="F239" s="63" t="s">
        <v>311</v>
      </c>
      <c r="G239" s="60" t="s">
        <v>312</v>
      </c>
      <c r="H239" s="53">
        <f t="shared" si="8"/>
        <v>1</v>
      </c>
      <c r="I239" s="23">
        <f t="shared" si="9"/>
        <v>1</v>
      </c>
      <c r="J239" s="61"/>
      <c r="K239" s="44"/>
      <c r="L239" s="44"/>
    </row>
    <row r="240" ht="14.25" customHeight="1">
      <c r="A240" s="55">
        <v>10.0</v>
      </c>
      <c r="B240" s="56">
        <v>1.0</v>
      </c>
      <c r="C240" s="57">
        <v>39.0331478211716</v>
      </c>
      <c r="D240" s="57">
        <v>-94.5814006046059</v>
      </c>
      <c r="E240" s="58" t="s">
        <v>18</v>
      </c>
      <c r="F240" s="59" t="s">
        <v>34</v>
      </c>
      <c r="G240" s="60" t="s">
        <v>313</v>
      </c>
      <c r="H240" s="53">
        <f t="shared" si="8"/>
        <v>71</v>
      </c>
      <c r="I240" s="23">
        <f t="shared" si="9"/>
        <v>71</v>
      </c>
      <c r="J240" s="61"/>
      <c r="K240" s="44"/>
      <c r="L240" s="44"/>
    </row>
    <row r="241" ht="14.25" customHeight="1">
      <c r="A241" s="55">
        <v>10.0</v>
      </c>
      <c r="B241" s="56">
        <v>2.0</v>
      </c>
      <c r="C241" s="57">
        <v>39.0331478210255</v>
      </c>
      <c r="D241" s="57">
        <v>-94.5812155713629</v>
      </c>
      <c r="E241" s="58" t="s">
        <v>18</v>
      </c>
      <c r="F241" s="59" t="s">
        <v>35</v>
      </c>
      <c r="G241" s="60" t="s">
        <v>314</v>
      </c>
      <c r="H241" s="53">
        <f t="shared" si="8"/>
        <v>57</v>
      </c>
      <c r="I241" s="23">
        <f t="shared" si="9"/>
        <v>57</v>
      </c>
      <c r="J241" s="61"/>
      <c r="K241" s="44"/>
      <c r="L241" s="44"/>
    </row>
    <row r="242" ht="14.25" customHeight="1">
      <c r="A242" s="55">
        <v>10.0</v>
      </c>
      <c r="B242" s="56">
        <v>3.0</v>
      </c>
      <c r="C242" s="57">
        <v>39.0331478208793</v>
      </c>
      <c r="D242" s="57">
        <v>-94.5810305381198</v>
      </c>
      <c r="E242" s="58" t="s">
        <v>18</v>
      </c>
      <c r="F242" s="59" t="s">
        <v>44</v>
      </c>
      <c r="G242" s="60" t="s">
        <v>315</v>
      </c>
      <c r="H242" s="53">
        <f t="shared" si="8"/>
        <v>42</v>
      </c>
      <c r="I242" s="23">
        <f t="shared" si="9"/>
        <v>42</v>
      </c>
      <c r="J242" s="61"/>
      <c r="K242" s="44"/>
      <c r="L242" s="44"/>
    </row>
    <row r="243" ht="14.25" customHeight="1">
      <c r="A243" s="55">
        <v>10.0</v>
      </c>
      <c r="B243" s="56">
        <v>4.0</v>
      </c>
      <c r="C243" s="57">
        <v>39.0331478207332</v>
      </c>
      <c r="D243" s="57">
        <v>-94.5808455048768</v>
      </c>
      <c r="E243" s="58" t="s">
        <v>18</v>
      </c>
      <c r="F243" s="59" t="s">
        <v>34</v>
      </c>
      <c r="G243" s="60" t="s">
        <v>316</v>
      </c>
      <c r="H243" s="53">
        <f t="shared" si="8"/>
        <v>71</v>
      </c>
      <c r="I243" s="23">
        <f t="shared" si="9"/>
        <v>71</v>
      </c>
      <c r="J243" s="61"/>
      <c r="K243" s="44"/>
      <c r="L243" s="44"/>
    </row>
    <row r="244" ht="14.25" customHeight="1">
      <c r="A244" s="55">
        <v>10.0</v>
      </c>
      <c r="B244" s="56">
        <v>5.0</v>
      </c>
      <c r="C244" s="57">
        <v>39.033147820587</v>
      </c>
      <c r="D244" s="57">
        <v>-94.5806604716337</v>
      </c>
      <c r="E244" s="58" t="s">
        <v>18</v>
      </c>
      <c r="F244" s="59" t="s">
        <v>35</v>
      </c>
      <c r="G244" s="60" t="s">
        <v>317</v>
      </c>
      <c r="H244" s="53">
        <f t="shared" si="8"/>
        <v>57</v>
      </c>
      <c r="I244" s="23">
        <f t="shared" si="9"/>
        <v>57</v>
      </c>
      <c r="J244" s="61"/>
      <c r="K244" s="44"/>
      <c r="L244" s="44"/>
    </row>
    <row r="245" ht="14.25" customHeight="1">
      <c r="A245" s="55">
        <v>10.0</v>
      </c>
      <c r="B245" s="56">
        <v>6.0</v>
      </c>
      <c r="C245" s="57">
        <v>39.0331478204408</v>
      </c>
      <c r="D245" s="57">
        <v>-94.5804754383907</v>
      </c>
      <c r="E245" s="58" t="s">
        <v>18</v>
      </c>
      <c r="F245" s="59" t="s">
        <v>44</v>
      </c>
      <c r="G245" s="60" t="s">
        <v>318</v>
      </c>
      <c r="H245" s="53">
        <f t="shared" si="8"/>
        <v>42</v>
      </c>
      <c r="I245" s="23">
        <f t="shared" si="9"/>
        <v>42</v>
      </c>
      <c r="J245" s="61"/>
      <c r="K245" s="44"/>
      <c r="L245" s="44"/>
    </row>
    <row r="246" ht="14.25" customHeight="1">
      <c r="A246" s="55">
        <v>10.0</v>
      </c>
      <c r="B246" s="56">
        <v>7.0</v>
      </c>
      <c r="C246" s="57">
        <v>39.0331478202947</v>
      </c>
      <c r="D246" s="57">
        <v>-94.5802904051477</v>
      </c>
      <c r="E246" s="58" t="s">
        <v>18</v>
      </c>
      <c r="F246" s="59" t="s">
        <v>34</v>
      </c>
      <c r="G246" s="60" t="s">
        <v>319</v>
      </c>
      <c r="H246" s="53">
        <f t="shared" si="8"/>
        <v>71</v>
      </c>
      <c r="I246" s="23">
        <f t="shared" si="9"/>
        <v>71</v>
      </c>
      <c r="J246" s="61"/>
      <c r="K246" s="44"/>
      <c r="L246" s="44"/>
    </row>
    <row r="247" ht="14.25" customHeight="1">
      <c r="A247" s="55">
        <v>10.0</v>
      </c>
      <c r="B247" s="56">
        <v>8.0</v>
      </c>
      <c r="C247" s="57">
        <v>39.0331478201485</v>
      </c>
      <c r="D247" s="57">
        <v>-94.5801053719046</v>
      </c>
      <c r="E247" s="58" t="s">
        <v>18</v>
      </c>
      <c r="F247" s="59" t="s">
        <v>35</v>
      </c>
      <c r="G247" s="60" t="s">
        <v>320</v>
      </c>
      <c r="H247" s="53">
        <f t="shared" si="8"/>
        <v>57</v>
      </c>
      <c r="I247" s="23">
        <f t="shared" si="9"/>
        <v>57</v>
      </c>
      <c r="J247" s="61"/>
      <c r="K247" s="44"/>
      <c r="L247" s="44"/>
    </row>
    <row r="248" ht="14.25" customHeight="1">
      <c r="A248" s="55">
        <v>10.0</v>
      </c>
      <c r="B248" s="56">
        <v>9.0</v>
      </c>
      <c r="C248" s="57">
        <v>39.0331478200023</v>
      </c>
      <c r="D248" s="57">
        <v>-94.5799203386616</v>
      </c>
      <c r="E248" s="58" t="s">
        <v>18</v>
      </c>
      <c r="F248" s="59" t="s">
        <v>172</v>
      </c>
      <c r="G248" s="60" t="s">
        <v>321</v>
      </c>
      <c r="H248" s="53">
        <f t="shared" si="8"/>
        <v>22</v>
      </c>
      <c r="I248" s="23">
        <f t="shared" si="9"/>
        <v>22</v>
      </c>
      <c r="J248" s="61"/>
      <c r="K248" s="44"/>
      <c r="L248" s="44"/>
    </row>
    <row r="249" ht="14.25" customHeight="1">
      <c r="A249" s="55">
        <v>10.0</v>
      </c>
      <c r="B249" s="56">
        <v>10.0</v>
      </c>
      <c r="C249" s="57">
        <v>39.0331478198562</v>
      </c>
      <c r="D249" s="57">
        <v>-94.5797353054185</v>
      </c>
      <c r="E249" s="58" t="s">
        <v>18</v>
      </c>
      <c r="F249" s="59" t="s">
        <v>34</v>
      </c>
      <c r="G249" s="60" t="s">
        <v>322</v>
      </c>
      <c r="H249" s="53">
        <f t="shared" si="8"/>
        <v>71</v>
      </c>
      <c r="I249" s="23">
        <f t="shared" si="9"/>
        <v>71</v>
      </c>
      <c r="J249" s="61"/>
      <c r="K249" s="44"/>
      <c r="L249" s="44"/>
    </row>
    <row r="250" ht="14.25" customHeight="1">
      <c r="A250" s="55">
        <v>10.0</v>
      </c>
      <c r="B250" s="56">
        <v>11.0</v>
      </c>
      <c r="C250" s="57">
        <v>39.03314781971</v>
      </c>
      <c r="D250" s="57">
        <v>-94.5795502721755</v>
      </c>
      <c r="E250" s="58" t="s">
        <v>18</v>
      </c>
      <c r="F250" s="59" t="s">
        <v>35</v>
      </c>
      <c r="G250" s="60" t="s">
        <v>323</v>
      </c>
      <c r="H250" s="53">
        <f t="shared" si="8"/>
        <v>57</v>
      </c>
      <c r="I250" s="23">
        <f t="shared" si="9"/>
        <v>57</v>
      </c>
      <c r="J250" s="61"/>
      <c r="K250" s="44"/>
      <c r="L250" s="44"/>
    </row>
    <row r="251" ht="14.25" customHeight="1">
      <c r="A251" s="55">
        <v>10.0</v>
      </c>
      <c r="B251" s="56">
        <v>12.0</v>
      </c>
      <c r="C251" s="57">
        <v>39.0331478195638</v>
      </c>
      <c r="D251" s="57">
        <v>-94.5793652389325</v>
      </c>
      <c r="E251" s="58" t="s">
        <v>18</v>
      </c>
      <c r="F251" s="59" t="s">
        <v>172</v>
      </c>
      <c r="G251" s="60" t="s">
        <v>324</v>
      </c>
      <c r="H251" s="53">
        <f t="shared" si="8"/>
        <v>22</v>
      </c>
      <c r="I251" s="23">
        <f t="shared" si="9"/>
        <v>22</v>
      </c>
      <c r="J251" s="61"/>
      <c r="K251" s="44"/>
      <c r="L251" s="44"/>
    </row>
    <row r="252" ht="14.25" customHeight="1">
      <c r="A252" s="55">
        <v>10.0</v>
      </c>
      <c r="B252" s="56">
        <v>13.0</v>
      </c>
      <c r="C252" s="57">
        <v>39.0331478194177</v>
      </c>
      <c r="D252" s="57">
        <v>-94.5791802056894</v>
      </c>
      <c r="E252" s="58" t="s">
        <v>19</v>
      </c>
      <c r="F252" s="59" t="s">
        <v>34</v>
      </c>
      <c r="G252" s="60" t="s">
        <v>325</v>
      </c>
      <c r="H252" s="53">
        <f t="shared" si="8"/>
        <v>71</v>
      </c>
      <c r="I252" s="23">
        <f t="shared" si="9"/>
        <v>71</v>
      </c>
      <c r="J252" s="61"/>
      <c r="K252" s="44"/>
      <c r="L252" s="44"/>
    </row>
    <row r="253" ht="14.25" customHeight="1">
      <c r="A253" s="55">
        <v>10.0</v>
      </c>
      <c r="B253" s="56">
        <v>14.0</v>
      </c>
      <c r="C253" s="57">
        <v>39.0331478192715</v>
      </c>
      <c r="D253" s="57">
        <v>-94.5789951724464</v>
      </c>
      <c r="E253" s="58" t="s">
        <v>19</v>
      </c>
      <c r="F253" s="59" t="s">
        <v>35</v>
      </c>
      <c r="G253" s="60" t="s">
        <v>326</v>
      </c>
      <c r="H253" s="53">
        <f t="shared" si="8"/>
        <v>57</v>
      </c>
      <c r="I253" s="23">
        <f t="shared" si="9"/>
        <v>57</v>
      </c>
      <c r="J253" s="61"/>
      <c r="K253" s="44"/>
      <c r="L253" s="44"/>
    </row>
    <row r="254" ht="14.25" customHeight="1">
      <c r="A254" s="55">
        <v>10.0</v>
      </c>
      <c r="B254" s="56">
        <v>15.0</v>
      </c>
      <c r="C254" s="57">
        <v>39.0331478191254</v>
      </c>
      <c r="D254" s="57">
        <v>-94.5788101392033</v>
      </c>
      <c r="E254" s="58" t="s">
        <v>19</v>
      </c>
      <c r="F254" s="59" t="s">
        <v>44</v>
      </c>
      <c r="G254" s="60" t="s">
        <v>327</v>
      </c>
      <c r="H254" s="53">
        <f t="shared" si="8"/>
        <v>42</v>
      </c>
      <c r="I254" s="23">
        <f t="shared" si="9"/>
        <v>42</v>
      </c>
      <c r="J254" s="61"/>
      <c r="K254" s="44"/>
      <c r="L254" s="44"/>
    </row>
    <row r="255" ht="14.25" customHeight="1">
      <c r="A255" s="55">
        <v>10.0</v>
      </c>
      <c r="B255" s="56">
        <v>16.0</v>
      </c>
      <c r="C255" s="57">
        <v>39.0331478189792</v>
      </c>
      <c r="D255" s="57">
        <v>-94.5786251059603</v>
      </c>
      <c r="E255" s="58" t="s">
        <v>19</v>
      </c>
      <c r="F255" s="59" t="s">
        <v>34</v>
      </c>
      <c r="G255" s="60" t="s">
        <v>328</v>
      </c>
      <c r="H255" s="53">
        <f t="shared" si="8"/>
        <v>71</v>
      </c>
      <c r="I255" s="23">
        <f t="shared" si="9"/>
        <v>71</v>
      </c>
      <c r="J255" s="61"/>
      <c r="K255" s="44"/>
      <c r="L255" s="44"/>
    </row>
    <row r="256" ht="14.25" customHeight="1">
      <c r="A256" s="55">
        <v>10.0</v>
      </c>
      <c r="B256" s="56">
        <v>17.0</v>
      </c>
      <c r="C256" s="57">
        <v>39.033147818833</v>
      </c>
      <c r="D256" s="57">
        <v>-94.5784400727172</v>
      </c>
      <c r="E256" s="58" t="s">
        <v>19</v>
      </c>
      <c r="F256" s="59" t="s">
        <v>35</v>
      </c>
      <c r="G256" s="60" t="s">
        <v>329</v>
      </c>
      <c r="H256" s="53">
        <f t="shared" si="8"/>
        <v>57</v>
      </c>
      <c r="I256" s="23">
        <f t="shared" si="9"/>
        <v>57</v>
      </c>
      <c r="J256" s="61"/>
      <c r="K256" s="44"/>
      <c r="L256" s="44"/>
    </row>
    <row r="257" ht="14.25" customHeight="1">
      <c r="A257" s="55">
        <v>10.0</v>
      </c>
      <c r="B257" s="56">
        <v>18.0</v>
      </c>
      <c r="C257" s="57">
        <v>39.0331478186869</v>
      </c>
      <c r="D257" s="57">
        <v>-94.5782550394742</v>
      </c>
      <c r="E257" s="58" t="s">
        <v>19</v>
      </c>
      <c r="F257" s="59" t="s">
        <v>44</v>
      </c>
      <c r="G257" s="60" t="s">
        <v>330</v>
      </c>
      <c r="H257" s="53">
        <f t="shared" si="8"/>
        <v>42</v>
      </c>
      <c r="I257" s="23">
        <f t="shared" si="9"/>
        <v>42</v>
      </c>
      <c r="J257" s="61"/>
      <c r="K257" s="44"/>
      <c r="L257" s="44"/>
    </row>
    <row r="258" ht="14.25" customHeight="1">
      <c r="A258" s="55">
        <v>10.0</v>
      </c>
      <c r="B258" s="56">
        <v>19.0</v>
      </c>
      <c r="C258" s="57">
        <v>39.0331478185407</v>
      </c>
      <c r="D258" s="57">
        <v>-94.5780700062312</v>
      </c>
      <c r="E258" s="58" t="s">
        <v>19</v>
      </c>
      <c r="F258" s="59" t="s">
        <v>34</v>
      </c>
      <c r="G258" s="60" t="s">
        <v>331</v>
      </c>
      <c r="H258" s="53">
        <f t="shared" si="8"/>
        <v>71</v>
      </c>
      <c r="I258" s="23">
        <f t="shared" si="9"/>
        <v>71</v>
      </c>
      <c r="J258" s="61"/>
      <c r="K258" s="44"/>
      <c r="L258" s="44"/>
    </row>
    <row r="259" ht="14.25" customHeight="1">
      <c r="A259" s="55">
        <v>10.0</v>
      </c>
      <c r="B259" s="56">
        <v>20.0</v>
      </c>
      <c r="C259" s="57">
        <v>39.0331478183946</v>
      </c>
      <c r="D259" s="57">
        <v>-94.5778849729881</v>
      </c>
      <c r="E259" s="58" t="s">
        <v>19</v>
      </c>
      <c r="F259" s="59" t="s">
        <v>35</v>
      </c>
      <c r="G259" s="60" t="s">
        <v>332</v>
      </c>
      <c r="H259" s="53">
        <f t="shared" si="8"/>
        <v>57</v>
      </c>
      <c r="I259" s="23">
        <f t="shared" si="9"/>
        <v>57</v>
      </c>
      <c r="J259" s="61"/>
      <c r="K259" s="44"/>
      <c r="L259" s="44"/>
    </row>
    <row r="260" ht="14.25" customHeight="1">
      <c r="A260" s="55">
        <v>10.0</v>
      </c>
      <c r="B260" s="56">
        <v>21.0</v>
      </c>
      <c r="C260" s="57">
        <v>39.0331478182484</v>
      </c>
      <c r="D260" s="57">
        <v>-94.5776999397451</v>
      </c>
      <c r="E260" s="58" t="s">
        <v>19</v>
      </c>
      <c r="F260" s="59" t="s">
        <v>44</v>
      </c>
      <c r="G260" s="60" t="s">
        <v>333</v>
      </c>
      <c r="H260" s="53">
        <f t="shared" si="8"/>
        <v>42</v>
      </c>
      <c r="I260" s="23">
        <f t="shared" si="9"/>
        <v>42</v>
      </c>
      <c r="J260" s="61"/>
      <c r="K260" s="44"/>
      <c r="L260" s="44"/>
    </row>
    <row r="261" ht="14.25" customHeight="1">
      <c r="A261" s="55">
        <v>10.0</v>
      </c>
      <c r="B261" s="56">
        <v>22.0</v>
      </c>
      <c r="C261" s="57">
        <v>39.0331478181022</v>
      </c>
      <c r="D261" s="57">
        <v>-94.577514906502</v>
      </c>
      <c r="E261" s="58" t="s">
        <v>19</v>
      </c>
      <c r="F261" s="59" t="s">
        <v>34</v>
      </c>
      <c r="G261" s="60" t="s">
        <v>334</v>
      </c>
      <c r="H261" s="53">
        <f t="shared" si="8"/>
        <v>71</v>
      </c>
      <c r="I261" s="23">
        <f t="shared" si="9"/>
        <v>71</v>
      </c>
      <c r="J261" s="61"/>
      <c r="K261" s="44"/>
      <c r="L261" s="44"/>
    </row>
    <row r="262" ht="14.25" customHeight="1">
      <c r="A262" s="55">
        <v>10.0</v>
      </c>
      <c r="B262" s="56">
        <v>23.0</v>
      </c>
      <c r="C262" s="57">
        <v>39.0331478179561</v>
      </c>
      <c r="D262" s="57">
        <v>-94.577329873259</v>
      </c>
      <c r="E262" s="58" t="s">
        <v>19</v>
      </c>
      <c r="F262" s="59" t="s">
        <v>35</v>
      </c>
      <c r="G262" s="60" t="s">
        <v>335</v>
      </c>
      <c r="H262" s="53">
        <f t="shared" si="8"/>
        <v>57</v>
      </c>
      <c r="I262" s="23">
        <f t="shared" si="9"/>
        <v>57</v>
      </c>
      <c r="J262" s="61"/>
      <c r="K262" s="44"/>
      <c r="L262" s="44"/>
    </row>
    <row r="263" ht="14.25" customHeight="1">
      <c r="A263" s="55">
        <v>10.0</v>
      </c>
      <c r="B263" s="56">
        <v>24.0</v>
      </c>
      <c r="C263" s="57">
        <v>39.0331478178099</v>
      </c>
      <c r="D263" s="57">
        <v>-94.5771448400159</v>
      </c>
      <c r="E263" s="58" t="s">
        <v>19</v>
      </c>
      <c r="F263" s="59" t="s">
        <v>172</v>
      </c>
      <c r="G263" s="60" t="s">
        <v>336</v>
      </c>
      <c r="H263" s="53">
        <f t="shared" si="8"/>
        <v>22</v>
      </c>
      <c r="I263" s="23">
        <f t="shared" si="9"/>
        <v>22</v>
      </c>
      <c r="J263" s="61"/>
      <c r="K263" s="44"/>
      <c r="L263" s="44"/>
    </row>
    <row r="264" ht="14.25" customHeight="1">
      <c r="A264" s="55">
        <v>11.0</v>
      </c>
      <c r="B264" s="56">
        <v>1.0</v>
      </c>
      <c r="C264" s="57">
        <v>39.0330040907262</v>
      </c>
      <c r="D264" s="57">
        <v>-94.5814006117558</v>
      </c>
      <c r="E264" s="58" t="s">
        <v>18</v>
      </c>
      <c r="F264" s="59" t="s">
        <v>337</v>
      </c>
      <c r="G264" s="60" t="s">
        <v>338</v>
      </c>
      <c r="H264" s="53">
        <f t="shared" si="8"/>
        <v>3</v>
      </c>
      <c r="I264" s="23">
        <f t="shared" si="9"/>
        <v>3</v>
      </c>
      <c r="J264" s="61"/>
      <c r="K264" s="44"/>
      <c r="L264" s="44"/>
    </row>
    <row r="265" ht="14.25" customHeight="1">
      <c r="A265" s="55">
        <v>11.0</v>
      </c>
      <c r="B265" s="56">
        <v>2.0</v>
      </c>
      <c r="C265" s="57">
        <v>39.03300409058</v>
      </c>
      <c r="D265" s="57">
        <v>-94.5812155788891</v>
      </c>
      <c r="E265" s="58" t="s">
        <v>18</v>
      </c>
      <c r="F265" s="59" t="s">
        <v>178</v>
      </c>
      <c r="G265" s="60" t="s">
        <v>339</v>
      </c>
      <c r="H265" s="53">
        <f t="shared" si="8"/>
        <v>6</v>
      </c>
      <c r="I265" s="23">
        <f t="shared" si="9"/>
        <v>6</v>
      </c>
      <c r="J265" s="61"/>
      <c r="K265" s="44"/>
      <c r="L265" s="44"/>
    </row>
    <row r="266" ht="14.25" customHeight="1">
      <c r="A266" s="55">
        <v>11.0</v>
      </c>
      <c r="B266" s="56">
        <v>3.0</v>
      </c>
      <c r="C266" s="57">
        <v>39.0330040904339</v>
      </c>
      <c r="D266" s="57">
        <v>-94.5810305460224</v>
      </c>
      <c r="E266" s="58" t="s">
        <v>18</v>
      </c>
      <c r="F266" s="59" t="s">
        <v>76</v>
      </c>
      <c r="G266" s="60" t="s">
        <v>340</v>
      </c>
      <c r="H266" s="53">
        <f t="shared" si="8"/>
        <v>29</v>
      </c>
      <c r="I266" s="23">
        <f t="shared" si="9"/>
        <v>29</v>
      </c>
      <c r="J266" s="61"/>
      <c r="K266" s="44"/>
      <c r="L266" s="44"/>
    </row>
    <row r="267" ht="14.25" customHeight="1">
      <c r="A267" s="55">
        <v>11.0</v>
      </c>
      <c r="B267" s="56">
        <v>4.0</v>
      </c>
      <c r="C267" s="57">
        <v>39.0330040902877</v>
      </c>
      <c r="D267" s="57">
        <v>-94.5808455131556</v>
      </c>
      <c r="E267" s="58" t="s">
        <v>18</v>
      </c>
      <c r="F267" s="59" t="s">
        <v>81</v>
      </c>
      <c r="G267" s="60" t="s">
        <v>341</v>
      </c>
      <c r="H267" s="53">
        <f t="shared" si="8"/>
        <v>5</v>
      </c>
      <c r="I267" s="23">
        <f t="shared" si="9"/>
        <v>5</v>
      </c>
      <c r="J267" s="61"/>
      <c r="K267" s="44"/>
      <c r="L267" s="44"/>
    </row>
    <row r="268" ht="14.25" customHeight="1">
      <c r="A268" s="55">
        <v>11.0</v>
      </c>
      <c r="B268" s="56">
        <v>5.0</v>
      </c>
      <c r="C268" s="57">
        <v>39.0330040901415</v>
      </c>
      <c r="D268" s="57">
        <v>-94.580660480289</v>
      </c>
      <c r="E268" s="58" t="s">
        <v>18</v>
      </c>
      <c r="F268" s="59" t="s">
        <v>104</v>
      </c>
      <c r="G268" s="60" t="s">
        <v>342</v>
      </c>
      <c r="H268" s="53">
        <f t="shared" si="8"/>
        <v>3</v>
      </c>
      <c r="I268" s="23">
        <f t="shared" si="9"/>
        <v>3</v>
      </c>
      <c r="J268" s="61"/>
      <c r="K268" s="44"/>
      <c r="L268" s="44"/>
    </row>
    <row r="269" ht="14.25" customHeight="1">
      <c r="A269" s="55">
        <v>11.0</v>
      </c>
      <c r="B269" s="56">
        <v>6.0</v>
      </c>
      <c r="C269" s="57">
        <v>39.0330040899954</v>
      </c>
      <c r="D269" s="57">
        <v>-94.5804754474222</v>
      </c>
      <c r="E269" s="58" t="s">
        <v>18</v>
      </c>
      <c r="F269" s="59" t="s">
        <v>337</v>
      </c>
      <c r="G269" s="60" t="s">
        <v>343</v>
      </c>
      <c r="H269" s="53">
        <f t="shared" si="8"/>
        <v>3</v>
      </c>
      <c r="I269" s="23">
        <f t="shared" si="9"/>
        <v>3</v>
      </c>
      <c r="J269" s="61"/>
      <c r="K269" s="44"/>
      <c r="L269" s="44"/>
    </row>
    <row r="270" ht="14.25" customHeight="1">
      <c r="A270" s="55">
        <v>11.0</v>
      </c>
      <c r="B270" s="56">
        <v>7.0</v>
      </c>
      <c r="C270" s="57">
        <v>39.0330040898492</v>
      </c>
      <c r="D270" s="57">
        <v>-94.5802904145555</v>
      </c>
      <c r="E270" s="58" t="s">
        <v>18</v>
      </c>
      <c r="F270" s="59" t="s">
        <v>344</v>
      </c>
      <c r="G270" s="60" t="s">
        <v>345</v>
      </c>
      <c r="H270" s="53">
        <f t="shared" si="8"/>
        <v>1</v>
      </c>
      <c r="I270" s="23">
        <f t="shared" si="9"/>
        <v>1</v>
      </c>
      <c r="J270" s="61"/>
      <c r="K270" s="44"/>
      <c r="L270" s="44"/>
    </row>
    <row r="271" ht="14.25" customHeight="1">
      <c r="A271" s="55">
        <v>11.0</v>
      </c>
      <c r="B271" s="56">
        <v>8.0</v>
      </c>
      <c r="C271" s="57">
        <v>39.0330040897031</v>
      </c>
      <c r="D271" s="57">
        <v>-94.5801053816887</v>
      </c>
      <c r="E271" s="58" t="s">
        <v>18</v>
      </c>
      <c r="F271" s="59" t="s">
        <v>110</v>
      </c>
      <c r="G271" s="60" t="s">
        <v>346</v>
      </c>
      <c r="H271" s="53">
        <f t="shared" si="8"/>
        <v>4</v>
      </c>
      <c r="I271" s="23">
        <f t="shared" si="9"/>
        <v>4</v>
      </c>
      <c r="J271" s="61"/>
      <c r="K271" s="44"/>
      <c r="L271" s="44"/>
    </row>
    <row r="272" ht="14.25" customHeight="1">
      <c r="A272" s="55">
        <v>11.0</v>
      </c>
      <c r="B272" s="56">
        <v>9.0</v>
      </c>
      <c r="C272" s="57">
        <v>39.0330040895569</v>
      </c>
      <c r="D272" s="57">
        <v>-94.579920348822</v>
      </c>
      <c r="E272" s="58" t="s">
        <v>18</v>
      </c>
      <c r="F272" s="59" t="s">
        <v>347</v>
      </c>
      <c r="G272" s="60" t="s">
        <v>348</v>
      </c>
      <c r="H272" s="53">
        <f t="shared" si="8"/>
        <v>1</v>
      </c>
      <c r="I272" s="23">
        <f t="shared" si="9"/>
        <v>1</v>
      </c>
      <c r="J272" s="61"/>
      <c r="K272" s="44"/>
      <c r="L272" s="44"/>
    </row>
    <row r="273" ht="14.25" customHeight="1">
      <c r="A273" s="55">
        <v>11.0</v>
      </c>
      <c r="B273" s="56">
        <v>10.0</v>
      </c>
      <c r="C273" s="57">
        <v>39.0330040894107</v>
      </c>
      <c r="D273" s="57">
        <v>-94.5797353159553</v>
      </c>
      <c r="E273" s="58" t="s">
        <v>18</v>
      </c>
      <c r="F273" s="59" t="s">
        <v>170</v>
      </c>
      <c r="G273" s="60" t="s">
        <v>349</v>
      </c>
      <c r="H273" s="53">
        <f t="shared" si="8"/>
        <v>15</v>
      </c>
      <c r="I273" s="23">
        <f t="shared" si="9"/>
        <v>15</v>
      </c>
      <c r="J273" s="61"/>
      <c r="K273" s="44"/>
      <c r="L273" s="44"/>
    </row>
    <row r="274" ht="14.25" customHeight="1">
      <c r="A274" s="55">
        <v>11.0</v>
      </c>
      <c r="B274" s="56">
        <v>11.0</v>
      </c>
      <c r="C274" s="57">
        <v>39.0330040892646</v>
      </c>
      <c r="D274" s="57">
        <v>-94.5795502830886</v>
      </c>
      <c r="E274" s="58" t="s">
        <v>18</v>
      </c>
      <c r="F274" s="59" t="s">
        <v>350</v>
      </c>
      <c r="G274" s="60" t="s">
        <v>351</v>
      </c>
      <c r="H274" s="53">
        <f t="shared" si="8"/>
        <v>3</v>
      </c>
      <c r="I274" s="23">
        <f t="shared" si="9"/>
        <v>3</v>
      </c>
      <c r="J274" s="61"/>
      <c r="K274" s="44"/>
      <c r="L274" s="44"/>
    </row>
    <row r="275" ht="14.25" customHeight="1">
      <c r="A275" s="55">
        <v>11.0</v>
      </c>
      <c r="B275" s="56">
        <v>12.0</v>
      </c>
      <c r="C275" s="57">
        <v>39.0330040891184</v>
      </c>
      <c r="D275" s="57">
        <v>-94.5793652502219</v>
      </c>
      <c r="E275" s="58" t="s">
        <v>18</v>
      </c>
      <c r="F275" s="59" t="s">
        <v>89</v>
      </c>
      <c r="G275" s="60" t="s">
        <v>352</v>
      </c>
      <c r="H275" s="53">
        <f t="shared" si="8"/>
        <v>45</v>
      </c>
      <c r="I275" s="23">
        <f t="shared" si="9"/>
        <v>45</v>
      </c>
      <c r="J275" s="61"/>
      <c r="K275" s="44"/>
      <c r="L275" s="44"/>
    </row>
    <row r="276" ht="14.25" customHeight="1">
      <c r="A276" s="55">
        <v>11.0</v>
      </c>
      <c r="B276" s="56">
        <v>13.0</v>
      </c>
      <c r="C276" s="57">
        <v>39.0330040889723</v>
      </c>
      <c r="D276" s="57">
        <v>-94.5791802173552</v>
      </c>
      <c r="E276" s="58" t="s">
        <v>19</v>
      </c>
      <c r="F276" s="59" t="s">
        <v>76</v>
      </c>
      <c r="G276" s="60" t="s">
        <v>353</v>
      </c>
      <c r="H276" s="53">
        <f t="shared" si="8"/>
        <v>29</v>
      </c>
      <c r="I276" s="23">
        <f t="shared" si="9"/>
        <v>29</v>
      </c>
      <c r="J276" s="61"/>
      <c r="K276" s="44"/>
      <c r="L276" s="44"/>
    </row>
    <row r="277" ht="14.25" customHeight="1">
      <c r="A277" s="55">
        <v>11.0</v>
      </c>
      <c r="B277" s="56">
        <v>14.0</v>
      </c>
      <c r="C277" s="57">
        <v>39.0330040888261</v>
      </c>
      <c r="D277" s="57">
        <v>-94.5789951844884</v>
      </c>
      <c r="E277" s="58" t="s">
        <v>19</v>
      </c>
      <c r="F277" s="59" t="s">
        <v>155</v>
      </c>
      <c r="G277" s="60" t="s">
        <v>354</v>
      </c>
      <c r="H277" s="53">
        <f t="shared" si="8"/>
        <v>9</v>
      </c>
      <c r="I277" s="23">
        <f t="shared" si="9"/>
        <v>9</v>
      </c>
      <c r="J277" s="61"/>
      <c r="K277" s="44"/>
      <c r="L277" s="44"/>
    </row>
    <row r="278" ht="14.25" customHeight="1">
      <c r="A278" s="55">
        <v>11.0</v>
      </c>
      <c r="B278" s="56">
        <v>15.0</v>
      </c>
      <c r="C278" s="57">
        <v>39.0330040886799</v>
      </c>
      <c r="D278" s="57">
        <v>-94.5788101516217</v>
      </c>
      <c r="E278" s="58" t="s">
        <v>19</v>
      </c>
      <c r="F278" s="59" t="s">
        <v>172</v>
      </c>
      <c r="G278" s="60" t="s">
        <v>355</v>
      </c>
      <c r="H278" s="53">
        <f t="shared" si="8"/>
        <v>22</v>
      </c>
      <c r="I278" s="23">
        <f t="shared" si="9"/>
        <v>22</v>
      </c>
      <c r="J278" s="61"/>
      <c r="K278" s="44"/>
      <c r="L278" s="44"/>
    </row>
    <row r="279" ht="14.25" customHeight="1">
      <c r="A279" s="55">
        <v>11.0</v>
      </c>
      <c r="B279" s="56">
        <v>16.0</v>
      </c>
      <c r="C279" s="57">
        <v>39.0330040885338</v>
      </c>
      <c r="D279" s="57">
        <v>-94.578625118755</v>
      </c>
      <c r="E279" s="58" t="s">
        <v>19</v>
      </c>
      <c r="F279" s="59" t="s">
        <v>76</v>
      </c>
      <c r="G279" s="60" t="s">
        <v>356</v>
      </c>
      <c r="H279" s="53">
        <f t="shared" si="8"/>
        <v>29</v>
      </c>
      <c r="I279" s="23">
        <f t="shared" si="9"/>
        <v>29</v>
      </c>
      <c r="J279" s="61"/>
      <c r="K279" s="44"/>
      <c r="L279" s="44"/>
    </row>
    <row r="280" ht="14.25" customHeight="1">
      <c r="A280" s="55">
        <v>11.0</v>
      </c>
      <c r="B280" s="56">
        <v>17.0</v>
      </c>
      <c r="C280" s="57">
        <v>39.0330040883876</v>
      </c>
      <c r="D280" s="57">
        <v>-94.5784400858883</v>
      </c>
      <c r="E280" s="58" t="s">
        <v>19</v>
      </c>
      <c r="F280" s="59" t="s">
        <v>278</v>
      </c>
      <c r="G280" s="60" t="s">
        <v>357</v>
      </c>
      <c r="H280" s="53">
        <f t="shared" si="8"/>
        <v>2</v>
      </c>
      <c r="I280" s="23">
        <f t="shared" si="9"/>
        <v>2</v>
      </c>
      <c r="J280" s="61"/>
      <c r="K280" s="44"/>
      <c r="L280" s="44"/>
    </row>
    <row r="281" ht="14.25" customHeight="1">
      <c r="A281" s="55">
        <v>11.0</v>
      </c>
      <c r="B281" s="56">
        <v>18.0</v>
      </c>
      <c r="C281" s="57">
        <v>39.0330040882415</v>
      </c>
      <c r="D281" s="57">
        <v>-94.5782550530216</v>
      </c>
      <c r="E281" s="58" t="s">
        <v>19</v>
      </c>
      <c r="F281" s="59" t="s">
        <v>83</v>
      </c>
      <c r="G281" s="60" t="s">
        <v>358</v>
      </c>
      <c r="H281" s="53">
        <f t="shared" si="8"/>
        <v>3</v>
      </c>
      <c r="I281" s="23">
        <f t="shared" si="9"/>
        <v>3</v>
      </c>
      <c r="J281" s="61"/>
      <c r="K281" s="44"/>
      <c r="L281" s="44"/>
    </row>
    <row r="282" ht="14.25" customHeight="1">
      <c r="A282" s="55">
        <v>11.0</v>
      </c>
      <c r="B282" s="56">
        <v>19.0</v>
      </c>
      <c r="C282" s="57">
        <v>39.0330040880953</v>
      </c>
      <c r="D282" s="57">
        <v>-94.5780700201548</v>
      </c>
      <c r="E282" s="58" t="s">
        <v>19</v>
      </c>
      <c r="F282" s="59" t="s">
        <v>76</v>
      </c>
      <c r="G282" s="60" t="s">
        <v>359</v>
      </c>
      <c r="H282" s="53">
        <f t="shared" si="8"/>
        <v>29</v>
      </c>
      <c r="I282" s="23">
        <f t="shared" si="9"/>
        <v>29</v>
      </c>
      <c r="J282" s="61"/>
      <c r="K282" s="44"/>
      <c r="L282" s="44"/>
    </row>
    <row r="283" ht="14.25" customHeight="1">
      <c r="A283" s="55">
        <v>11.0</v>
      </c>
      <c r="B283" s="56">
        <v>20.0</v>
      </c>
      <c r="C283" s="57">
        <v>39.0330040879492</v>
      </c>
      <c r="D283" s="57">
        <v>-94.5778849872881</v>
      </c>
      <c r="E283" s="58" t="s">
        <v>19</v>
      </c>
      <c r="F283" s="59" t="s">
        <v>193</v>
      </c>
      <c r="G283" s="60" t="s">
        <v>360</v>
      </c>
      <c r="H283" s="53">
        <f t="shared" si="8"/>
        <v>4</v>
      </c>
      <c r="I283" s="23">
        <f t="shared" si="9"/>
        <v>4</v>
      </c>
      <c r="J283" s="61"/>
      <c r="K283" s="44"/>
      <c r="L283" s="44"/>
    </row>
    <row r="284" ht="14.25" customHeight="1">
      <c r="A284" s="55">
        <v>11.0</v>
      </c>
      <c r="B284" s="56">
        <v>21.0</v>
      </c>
      <c r="C284" s="57">
        <v>39.033004087803</v>
      </c>
      <c r="D284" s="57">
        <v>-94.5776999544214</v>
      </c>
      <c r="E284" s="58" t="s">
        <v>19</v>
      </c>
      <c r="F284" s="59" t="s">
        <v>361</v>
      </c>
      <c r="G284" s="60" t="s">
        <v>362</v>
      </c>
      <c r="H284" s="53">
        <f t="shared" si="8"/>
        <v>2</v>
      </c>
      <c r="I284" s="23">
        <f t="shared" si="9"/>
        <v>2</v>
      </c>
      <c r="J284" s="61"/>
      <c r="K284" s="44"/>
      <c r="L284" s="44"/>
    </row>
    <row r="285" ht="14.25" customHeight="1">
      <c r="A285" s="55">
        <v>11.0</v>
      </c>
      <c r="B285" s="56">
        <v>22.0</v>
      </c>
      <c r="C285" s="57">
        <v>39.0330040876568</v>
      </c>
      <c r="D285" s="57">
        <v>-94.5775149215547</v>
      </c>
      <c r="E285" s="58" t="s">
        <v>19</v>
      </c>
      <c r="F285" s="59" t="s">
        <v>178</v>
      </c>
      <c r="G285" s="60" t="s">
        <v>363</v>
      </c>
      <c r="H285" s="53">
        <f t="shared" si="8"/>
        <v>6</v>
      </c>
      <c r="I285" s="23">
        <f t="shared" si="9"/>
        <v>6</v>
      </c>
      <c r="J285" s="61"/>
      <c r="K285" s="44"/>
      <c r="L285" s="44"/>
    </row>
    <row r="286" ht="14.25" customHeight="1">
      <c r="A286" s="55">
        <v>11.0</v>
      </c>
      <c r="B286" s="56">
        <v>23.0</v>
      </c>
      <c r="C286" s="57">
        <v>39.0330040875107</v>
      </c>
      <c r="D286" s="57">
        <v>-94.5773298886879</v>
      </c>
      <c r="E286" s="58" t="s">
        <v>19</v>
      </c>
      <c r="F286" s="59" t="s">
        <v>112</v>
      </c>
      <c r="G286" s="60" t="s">
        <v>364</v>
      </c>
      <c r="H286" s="53">
        <f t="shared" si="8"/>
        <v>6</v>
      </c>
      <c r="I286" s="23">
        <f t="shared" si="9"/>
        <v>6</v>
      </c>
      <c r="J286" s="61"/>
      <c r="K286" s="44"/>
      <c r="L286" s="44"/>
    </row>
    <row r="287" ht="14.25" customHeight="1">
      <c r="A287" s="55">
        <v>11.0</v>
      </c>
      <c r="B287" s="56">
        <v>24.0</v>
      </c>
      <c r="C287" s="57">
        <v>39.0330040873645</v>
      </c>
      <c r="D287" s="57">
        <v>-94.5771448558213</v>
      </c>
      <c r="E287" s="58" t="s">
        <v>19</v>
      </c>
      <c r="F287" s="59" t="s">
        <v>89</v>
      </c>
      <c r="G287" s="60" t="s">
        <v>365</v>
      </c>
      <c r="H287" s="53">
        <f t="shared" si="8"/>
        <v>45</v>
      </c>
      <c r="I287" s="23">
        <f t="shared" si="9"/>
        <v>45</v>
      </c>
      <c r="J287" s="61"/>
      <c r="K287" s="44"/>
      <c r="L287" s="44"/>
    </row>
    <row r="288" ht="14.25" customHeight="1">
      <c r="A288" s="55">
        <v>12.0</v>
      </c>
      <c r="B288" s="56">
        <v>1.0</v>
      </c>
      <c r="C288" s="57">
        <v>39.0328603602807</v>
      </c>
      <c r="D288" s="57">
        <v>-94.5814006189057</v>
      </c>
      <c r="E288" s="58" t="s">
        <v>18</v>
      </c>
      <c r="F288" s="59" t="s">
        <v>117</v>
      </c>
      <c r="G288" s="60" t="s">
        <v>366</v>
      </c>
      <c r="H288" s="53">
        <f t="shared" si="8"/>
        <v>51</v>
      </c>
      <c r="I288" s="23">
        <f t="shared" si="9"/>
        <v>51</v>
      </c>
      <c r="J288" s="61"/>
      <c r="K288" s="44"/>
      <c r="L288" s="44"/>
    </row>
    <row r="289" ht="14.25" customHeight="1">
      <c r="A289" s="55">
        <v>12.0</v>
      </c>
      <c r="B289" s="56">
        <v>2.0</v>
      </c>
      <c r="C289" s="57">
        <v>39.0328603601346</v>
      </c>
      <c r="D289" s="57">
        <v>-94.5812155864154</v>
      </c>
      <c r="E289" s="58" t="s">
        <v>18</v>
      </c>
      <c r="F289" s="59" t="s">
        <v>83</v>
      </c>
      <c r="G289" s="60" t="s">
        <v>367</v>
      </c>
      <c r="H289" s="53">
        <f t="shared" si="8"/>
        <v>3</v>
      </c>
      <c r="I289" s="23">
        <f t="shared" si="9"/>
        <v>3</v>
      </c>
      <c r="J289" s="61"/>
      <c r="K289" s="44"/>
      <c r="L289" s="44"/>
    </row>
    <row r="290" ht="14.25" customHeight="1">
      <c r="A290" s="55">
        <v>12.0</v>
      </c>
      <c r="B290" s="56">
        <v>3.0</v>
      </c>
      <c r="C290" s="57">
        <v>39.0328603599884</v>
      </c>
      <c r="D290" s="57">
        <v>-94.5810305539249</v>
      </c>
      <c r="E290" s="58" t="s">
        <v>18</v>
      </c>
      <c r="F290" s="59" t="s">
        <v>89</v>
      </c>
      <c r="G290" s="60" t="s">
        <v>368</v>
      </c>
      <c r="H290" s="53">
        <f t="shared" si="8"/>
        <v>45</v>
      </c>
      <c r="I290" s="23">
        <f t="shared" si="9"/>
        <v>45</v>
      </c>
      <c r="J290" s="61"/>
      <c r="K290" s="44"/>
      <c r="L290" s="44"/>
    </row>
    <row r="291" ht="14.25" customHeight="1">
      <c r="A291" s="55">
        <v>12.0</v>
      </c>
      <c r="B291" s="56">
        <v>4.0</v>
      </c>
      <c r="C291" s="57">
        <v>39.0328603598423</v>
      </c>
      <c r="D291" s="57">
        <v>-94.5808455214345</v>
      </c>
      <c r="E291" s="58" t="s">
        <v>18</v>
      </c>
      <c r="F291" s="59" t="s">
        <v>117</v>
      </c>
      <c r="G291" s="60" t="s">
        <v>369</v>
      </c>
      <c r="H291" s="53">
        <f t="shared" si="8"/>
        <v>51</v>
      </c>
      <c r="I291" s="23">
        <f t="shared" si="9"/>
        <v>51</v>
      </c>
      <c r="J291" s="61"/>
      <c r="K291" s="44"/>
      <c r="L291" s="44"/>
    </row>
    <row r="292" ht="14.25" customHeight="1">
      <c r="A292" s="55">
        <v>12.0</v>
      </c>
      <c r="B292" s="56">
        <v>5.0</v>
      </c>
      <c r="C292" s="57">
        <v>39.0328603596961</v>
      </c>
      <c r="D292" s="57">
        <v>-94.580660488944</v>
      </c>
      <c r="E292" s="58" t="s">
        <v>18</v>
      </c>
      <c r="F292" s="59" t="s">
        <v>112</v>
      </c>
      <c r="G292" s="60" t="s">
        <v>370</v>
      </c>
      <c r="H292" s="53">
        <f t="shared" si="8"/>
        <v>6</v>
      </c>
      <c r="I292" s="23">
        <f t="shared" si="9"/>
        <v>6</v>
      </c>
      <c r="J292" s="61"/>
      <c r="K292" s="44"/>
      <c r="L292" s="44"/>
    </row>
    <row r="293" ht="14.25" customHeight="1">
      <c r="A293" s="55">
        <v>12.0</v>
      </c>
      <c r="B293" s="56">
        <v>6.0</v>
      </c>
      <c r="C293" s="57">
        <v>39.0328603595499</v>
      </c>
      <c r="D293" s="57">
        <v>-94.5804754564536</v>
      </c>
      <c r="E293" s="58" t="s">
        <v>18</v>
      </c>
      <c r="F293" s="59" t="s">
        <v>89</v>
      </c>
      <c r="G293" s="60" t="s">
        <v>371</v>
      </c>
      <c r="H293" s="53">
        <f t="shared" si="8"/>
        <v>45</v>
      </c>
      <c r="I293" s="23">
        <f t="shared" si="9"/>
        <v>45</v>
      </c>
      <c r="J293" s="61"/>
      <c r="K293" s="44"/>
      <c r="L293" s="44"/>
    </row>
    <row r="294" ht="14.25" customHeight="1">
      <c r="A294" s="55">
        <v>12.0</v>
      </c>
      <c r="B294" s="56">
        <v>7.0</v>
      </c>
      <c r="C294" s="57">
        <v>39.0328603594038</v>
      </c>
      <c r="D294" s="57">
        <v>-94.5802904239632</v>
      </c>
      <c r="E294" s="58" t="s">
        <v>18</v>
      </c>
      <c r="F294" s="59" t="s">
        <v>117</v>
      </c>
      <c r="G294" s="60" t="s">
        <v>372</v>
      </c>
      <c r="H294" s="53">
        <f t="shared" si="8"/>
        <v>51</v>
      </c>
      <c r="I294" s="23">
        <f t="shared" si="9"/>
        <v>51</v>
      </c>
      <c r="J294" s="61"/>
      <c r="K294" s="44"/>
      <c r="L294" s="44"/>
    </row>
    <row r="295" ht="14.25" customHeight="1">
      <c r="A295" s="55">
        <v>12.0</v>
      </c>
      <c r="B295" s="56">
        <v>8.0</v>
      </c>
      <c r="C295" s="57">
        <v>39.0328603592576</v>
      </c>
      <c r="D295" s="57">
        <v>-94.5801053914727</v>
      </c>
      <c r="E295" s="58" t="s">
        <v>18</v>
      </c>
      <c r="F295" s="59" t="s">
        <v>124</v>
      </c>
      <c r="G295" s="60" t="s">
        <v>373</v>
      </c>
      <c r="H295" s="53">
        <f t="shared" si="8"/>
        <v>6</v>
      </c>
      <c r="I295" s="23">
        <f t="shared" si="9"/>
        <v>6</v>
      </c>
      <c r="J295" s="61"/>
      <c r="K295" s="44"/>
      <c r="L295" s="44"/>
    </row>
    <row r="296" ht="14.25" customHeight="1">
      <c r="A296" s="55">
        <v>12.0</v>
      </c>
      <c r="B296" s="56">
        <v>9.0</v>
      </c>
      <c r="C296" s="57">
        <v>39.0328603591115</v>
      </c>
      <c r="D296" s="57">
        <v>-94.5799203589823</v>
      </c>
      <c r="E296" s="58" t="s">
        <v>18</v>
      </c>
      <c r="F296" s="59" t="s">
        <v>89</v>
      </c>
      <c r="G296" s="60" t="s">
        <v>374</v>
      </c>
      <c r="H296" s="53">
        <f t="shared" si="8"/>
        <v>45</v>
      </c>
      <c r="I296" s="23">
        <f t="shared" si="9"/>
        <v>45</v>
      </c>
      <c r="J296" s="61"/>
      <c r="K296" s="44"/>
      <c r="L296" s="44"/>
    </row>
    <row r="297" ht="14.25" customHeight="1">
      <c r="A297" s="55">
        <v>12.0</v>
      </c>
      <c r="B297" s="56">
        <v>10.0</v>
      </c>
      <c r="C297" s="57">
        <v>39.0328603589653</v>
      </c>
      <c r="D297" s="57">
        <v>-94.5797353264919</v>
      </c>
      <c r="E297" s="58" t="s">
        <v>18</v>
      </c>
      <c r="F297" s="59" t="s">
        <v>117</v>
      </c>
      <c r="G297" s="60" t="s">
        <v>375</v>
      </c>
      <c r="H297" s="53">
        <f t="shared" si="8"/>
        <v>51</v>
      </c>
      <c r="I297" s="23">
        <f t="shared" si="9"/>
        <v>51</v>
      </c>
      <c r="J297" s="61"/>
      <c r="K297" s="44"/>
      <c r="L297" s="44"/>
    </row>
    <row r="298" ht="14.25" customHeight="1">
      <c r="A298" s="55">
        <v>12.0</v>
      </c>
      <c r="B298" s="56">
        <v>11.0</v>
      </c>
      <c r="C298" s="57">
        <v>39.0328603588191</v>
      </c>
      <c r="D298" s="57">
        <v>-94.5795502940015</v>
      </c>
      <c r="E298" s="58" t="s">
        <v>18</v>
      </c>
      <c r="F298" s="59" t="s">
        <v>124</v>
      </c>
      <c r="G298" s="60" t="s">
        <v>376</v>
      </c>
      <c r="H298" s="53">
        <f t="shared" si="8"/>
        <v>6</v>
      </c>
      <c r="I298" s="23">
        <f t="shared" si="9"/>
        <v>6</v>
      </c>
      <c r="J298" s="61"/>
      <c r="K298" s="44"/>
      <c r="L298" s="44"/>
    </row>
    <row r="299" ht="14.25" customHeight="1">
      <c r="A299" s="55">
        <v>12.0</v>
      </c>
      <c r="B299" s="56">
        <v>12.0</v>
      </c>
      <c r="C299" s="57">
        <v>39.032860358673</v>
      </c>
      <c r="D299" s="57">
        <v>-94.5793652615111</v>
      </c>
      <c r="E299" s="58" t="s">
        <v>18</v>
      </c>
      <c r="F299" s="59" t="s">
        <v>337</v>
      </c>
      <c r="G299" s="60" t="s">
        <v>377</v>
      </c>
      <c r="H299" s="53">
        <f t="shared" si="8"/>
        <v>3</v>
      </c>
      <c r="I299" s="23">
        <f t="shared" si="9"/>
        <v>3</v>
      </c>
      <c r="J299" s="61"/>
      <c r="K299" s="44"/>
      <c r="L299" s="44"/>
    </row>
    <row r="300" ht="14.25" customHeight="1">
      <c r="A300" s="55">
        <v>12.0</v>
      </c>
      <c r="B300" s="56">
        <v>13.0</v>
      </c>
      <c r="C300" s="57">
        <v>39.0328603585268</v>
      </c>
      <c r="D300" s="57">
        <v>-94.5791802290207</v>
      </c>
      <c r="E300" s="58" t="s">
        <v>19</v>
      </c>
      <c r="F300" s="59" t="s">
        <v>297</v>
      </c>
      <c r="G300" s="60" t="s">
        <v>378</v>
      </c>
      <c r="H300" s="53">
        <f t="shared" si="8"/>
        <v>5</v>
      </c>
      <c r="I300" s="23">
        <f t="shared" si="9"/>
        <v>5</v>
      </c>
      <c r="J300" s="61"/>
      <c r="K300" s="44"/>
      <c r="L300" s="44"/>
    </row>
    <row r="301" ht="14.25" customHeight="1">
      <c r="A301" s="55">
        <v>12.0</v>
      </c>
      <c r="B301" s="56">
        <v>14.0</v>
      </c>
      <c r="C301" s="57">
        <v>39.0328603583806</v>
      </c>
      <c r="D301" s="57">
        <v>-94.5789951965304</v>
      </c>
      <c r="E301" s="58" t="s">
        <v>19</v>
      </c>
      <c r="F301" s="59" t="s">
        <v>117</v>
      </c>
      <c r="G301" s="60" t="s">
        <v>379</v>
      </c>
      <c r="H301" s="53">
        <f t="shared" si="8"/>
        <v>51</v>
      </c>
      <c r="I301" s="23">
        <f t="shared" si="9"/>
        <v>51</v>
      </c>
      <c r="J301" s="61"/>
      <c r="K301" s="44"/>
      <c r="L301" s="44"/>
    </row>
    <row r="302" ht="14.25" customHeight="1">
      <c r="A302" s="55">
        <v>12.0</v>
      </c>
      <c r="B302" s="56">
        <v>15.0</v>
      </c>
      <c r="C302" s="57">
        <v>39.0328603582345</v>
      </c>
      <c r="D302" s="57">
        <v>-94.57881016404</v>
      </c>
      <c r="E302" s="58" t="s">
        <v>19</v>
      </c>
      <c r="F302" s="59" t="s">
        <v>89</v>
      </c>
      <c r="G302" s="60" t="s">
        <v>380</v>
      </c>
      <c r="H302" s="53">
        <f t="shared" si="8"/>
        <v>45</v>
      </c>
      <c r="I302" s="23">
        <f t="shared" si="9"/>
        <v>45</v>
      </c>
      <c r="J302" s="61"/>
      <c r="K302" s="44"/>
      <c r="L302" s="44"/>
    </row>
    <row r="303" ht="14.25" customHeight="1">
      <c r="A303" s="55">
        <v>12.0</v>
      </c>
      <c r="B303" s="56">
        <v>16.0</v>
      </c>
      <c r="C303" s="57">
        <v>39.0328603580883</v>
      </c>
      <c r="D303" s="57">
        <v>-94.5786251315496</v>
      </c>
      <c r="E303" s="58" t="s">
        <v>19</v>
      </c>
      <c r="F303" s="59" t="s">
        <v>124</v>
      </c>
      <c r="G303" s="60" t="s">
        <v>381</v>
      </c>
      <c r="H303" s="53">
        <f t="shared" si="8"/>
        <v>6</v>
      </c>
      <c r="I303" s="23">
        <f t="shared" si="9"/>
        <v>6</v>
      </c>
      <c r="J303" s="61"/>
      <c r="K303" s="44"/>
      <c r="L303" s="44"/>
    </row>
    <row r="304" ht="14.25" customHeight="1">
      <c r="A304" s="55">
        <v>12.0</v>
      </c>
      <c r="B304" s="56">
        <v>17.0</v>
      </c>
      <c r="C304" s="57">
        <v>39.0328603579421</v>
      </c>
      <c r="D304" s="57">
        <v>-94.5784400990592</v>
      </c>
      <c r="E304" s="58" t="s">
        <v>19</v>
      </c>
      <c r="F304" s="59" t="s">
        <v>117</v>
      </c>
      <c r="G304" s="60" t="s">
        <v>382</v>
      </c>
      <c r="H304" s="53">
        <f t="shared" si="8"/>
        <v>51</v>
      </c>
      <c r="I304" s="23">
        <f t="shared" si="9"/>
        <v>51</v>
      </c>
      <c r="J304" s="61"/>
      <c r="K304" s="44"/>
      <c r="L304" s="44"/>
    </row>
    <row r="305" ht="14.25" customHeight="1">
      <c r="A305" s="55">
        <v>12.0</v>
      </c>
      <c r="B305" s="56">
        <v>18.0</v>
      </c>
      <c r="C305" s="57">
        <v>39.032860357796</v>
      </c>
      <c r="D305" s="57">
        <v>-94.5782550665688</v>
      </c>
      <c r="E305" s="58" t="s">
        <v>19</v>
      </c>
      <c r="F305" s="59" t="s">
        <v>89</v>
      </c>
      <c r="G305" s="60" t="s">
        <v>383</v>
      </c>
      <c r="H305" s="53">
        <f t="shared" si="8"/>
        <v>45</v>
      </c>
      <c r="I305" s="23">
        <f t="shared" si="9"/>
        <v>45</v>
      </c>
      <c r="J305" s="61"/>
      <c r="K305" s="44"/>
      <c r="L305" s="44"/>
    </row>
    <row r="306" ht="14.25" customHeight="1">
      <c r="A306" s="55">
        <v>12.0</v>
      </c>
      <c r="B306" s="56">
        <v>19.0</v>
      </c>
      <c r="C306" s="57">
        <v>39.0328603576498</v>
      </c>
      <c r="D306" s="57">
        <v>-94.5780700340785</v>
      </c>
      <c r="E306" s="58" t="s">
        <v>19</v>
      </c>
      <c r="F306" s="59" t="s">
        <v>384</v>
      </c>
      <c r="G306" s="60" t="s">
        <v>385</v>
      </c>
      <c r="H306" s="53">
        <f t="shared" si="8"/>
        <v>3</v>
      </c>
      <c r="I306" s="23">
        <f t="shared" si="9"/>
        <v>3</v>
      </c>
      <c r="J306" s="61"/>
      <c r="K306" s="44"/>
      <c r="L306" s="44"/>
    </row>
    <row r="307" ht="14.25" customHeight="1">
      <c r="A307" s="55">
        <v>12.0</v>
      </c>
      <c r="B307" s="56">
        <v>20.0</v>
      </c>
      <c r="C307" s="57">
        <v>39.0328603575037</v>
      </c>
      <c r="D307" s="57">
        <v>-94.5778850015881</v>
      </c>
      <c r="E307" s="58" t="s">
        <v>19</v>
      </c>
      <c r="F307" s="59" t="s">
        <v>117</v>
      </c>
      <c r="G307" s="60" t="s">
        <v>386</v>
      </c>
      <c r="H307" s="53">
        <f t="shared" si="8"/>
        <v>51</v>
      </c>
      <c r="I307" s="23">
        <f t="shared" si="9"/>
        <v>51</v>
      </c>
      <c r="J307" s="61"/>
      <c r="K307" s="44"/>
      <c r="L307" s="44"/>
    </row>
    <row r="308" ht="14.25" customHeight="1">
      <c r="A308" s="55">
        <v>12.0</v>
      </c>
      <c r="B308" s="56">
        <v>21.0</v>
      </c>
      <c r="C308" s="57">
        <v>39.0328603573575</v>
      </c>
      <c r="D308" s="57">
        <v>-94.5776999690977</v>
      </c>
      <c r="E308" s="58" t="s">
        <v>19</v>
      </c>
      <c r="F308" s="59" t="s">
        <v>89</v>
      </c>
      <c r="G308" s="60" t="s">
        <v>387</v>
      </c>
      <c r="H308" s="53">
        <f t="shared" si="8"/>
        <v>45</v>
      </c>
      <c r="I308" s="23">
        <f t="shared" si="9"/>
        <v>45</v>
      </c>
      <c r="J308" s="61"/>
      <c r="K308" s="44"/>
      <c r="L308" s="44"/>
    </row>
    <row r="309" ht="14.25" customHeight="1">
      <c r="A309" s="55">
        <v>12.0</v>
      </c>
      <c r="B309" s="56">
        <v>22.0</v>
      </c>
      <c r="C309" s="57">
        <v>39.0328603572114</v>
      </c>
      <c r="D309" s="57">
        <v>-94.5775149366073</v>
      </c>
      <c r="E309" s="58" t="s">
        <v>19</v>
      </c>
      <c r="F309" s="59" t="s">
        <v>388</v>
      </c>
      <c r="G309" s="60" t="s">
        <v>389</v>
      </c>
      <c r="H309" s="53">
        <f t="shared" si="8"/>
        <v>2</v>
      </c>
      <c r="I309" s="23">
        <f t="shared" si="9"/>
        <v>2</v>
      </c>
      <c r="J309" s="61"/>
      <c r="K309" s="44"/>
      <c r="L309" s="44"/>
    </row>
    <row r="310" ht="14.25" customHeight="1">
      <c r="A310" s="55">
        <v>12.0</v>
      </c>
      <c r="B310" s="56">
        <v>23.0</v>
      </c>
      <c r="C310" s="57">
        <v>39.0328603570652</v>
      </c>
      <c r="D310" s="57">
        <v>-94.577329904117</v>
      </c>
      <c r="E310" s="58" t="s">
        <v>19</v>
      </c>
      <c r="F310" s="59" t="s">
        <v>117</v>
      </c>
      <c r="G310" s="60" t="s">
        <v>390</v>
      </c>
      <c r="H310" s="53">
        <f t="shared" si="8"/>
        <v>51</v>
      </c>
      <c r="I310" s="23">
        <f t="shared" si="9"/>
        <v>51</v>
      </c>
      <c r="J310" s="61"/>
      <c r="K310" s="44"/>
      <c r="L310" s="44"/>
    </row>
    <row r="311" ht="14.25" customHeight="1">
      <c r="A311" s="55">
        <v>12.0</v>
      </c>
      <c r="B311" s="56">
        <v>24.0</v>
      </c>
      <c r="C311" s="57">
        <v>39.032860356919</v>
      </c>
      <c r="D311" s="57">
        <v>-94.5771448716266</v>
      </c>
      <c r="E311" s="58" t="s">
        <v>19</v>
      </c>
      <c r="F311" s="59" t="s">
        <v>124</v>
      </c>
      <c r="G311" s="60" t="s">
        <v>391</v>
      </c>
      <c r="H311" s="53">
        <f t="shared" si="8"/>
        <v>6</v>
      </c>
      <c r="I311" s="23">
        <f t="shared" si="9"/>
        <v>6</v>
      </c>
      <c r="J311" s="61"/>
      <c r="K311" s="44"/>
      <c r="L311" s="44"/>
    </row>
    <row r="312" ht="14.25" customHeight="1">
      <c r="A312" s="55">
        <v>13.0</v>
      </c>
      <c r="B312" s="56">
        <v>1.0</v>
      </c>
      <c r="C312" s="57">
        <v>39.0327166298353</v>
      </c>
      <c r="D312" s="57">
        <v>-94.5814006260562</v>
      </c>
      <c r="E312" s="58" t="s">
        <v>20</v>
      </c>
      <c r="F312" s="59" t="s">
        <v>34</v>
      </c>
      <c r="G312" s="60" t="s">
        <v>392</v>
      </c>
      <c r="H312" s="53">
        <f t="shared" si="8"/>
        <v>71</v>
      </c>
      <c r="I312" s="23">
        <f t="shared" si="9"/>
        <v>71</v>
      </c>
      <c r="J312" s="61"/>
      <c r="K312" s="44"/>
      <c r="L312" s="44"/>
    </row>
    <row r="313" ht="14.25" customHeight="1">
      <c r="A313" s="55">
        <v>13.0</v>
      </c>
      <c r="B313" s="56">
        <v>2.0</v>
      </c>
      <c r="C313" s="57">
        <v>39.0327166296891</v>
      </c>
      <c r="D313" s="57">
        <v>-94.5812155939421</v>
      </c>
      <c r="E313" s="58" t="s">
        <v>20</v>
      </c>
      <c r="F313" s="59" t="s">
        <v>35</v>
      </c>
      <c r="G313" s="60" t="s">
        <v>393</v>
      </c>
      <c r="H313" s="53">
        <f t="shared" si="8"/>
        <v>57</v>
      </c>
      <c r="I313" s="23">
        <f t="shared" si="9"/>
        <v>57</v>
      </c>
      <c r="J313" s="61"/>
      <c r="K313" s="44"/>
      <c r="L313" s="44"/>
    </row>
    <row r="314" ht="14.25" customHeight="1">
      <c r="A314" s="55">
        <v>13.0</v>
      </c>
      <c r="B314" s="56">
        <v>3.0</v>
      </c>
      <c r="C314" s="57">
        <v>39.0327166295429</v>
      </c>
      <c r="D314" s="57">
        <v>-94.581030561828</v>
      </c>
      <c r="E314" s="58" t="s">
        <v>20</v>
      </c>
      <c r="F314" s="59" t="s">
        <v>44</v>
      </c>
      <c r="G314" s="60" t="s">
        <v>394</v>
      </c>
      <c r="H314" s="53">
        <f t="shared" si="8"/>
        <v>42</v>
      </c>
      <c r="I314" s="23">
        <f t="shared" si="9"/>
        <v>42</v>
      </c>
      <c r="J314" s="61"/>
      <c r="K314" s="44"/>
      <c r="L314" s="44"/>
    </row>
    <row r="315" ht="14.25" customHeight="1">
      <c r="A315" s="55">
        <v>13.0</v>
      </c>
      <c r="B315" s="56">
        <v>4.0</v>
      </c>
      <c r="C315" s="57">
        <v>39.0327166293968</v>
      </c>
      <c r="D315" s="57">
        <v>-94.580845529714</v>
      </c>
      <c r="E315" s="58" t="s">
        <v>20</v>
      </c>
      <c r="F315" s="59" t="s">
        <v>34</v>
      </c>
      <c r="G315" s="60" t="s">
        <v>395</v>
      </c>
      <c r="H315" s="53">
        <f t="shared" si="8"/>
        <v>71</v>
      </c>
      <c r="I315" s="23">
        <f t="shared" si="9"/>
        <v>71</v>
      </c>
      <c r="J315" s="61"/>
      <c r="K315" s="44"/>
      <c r="L315" s="44"/>
    </row>
    <row r="316" ht="14.25" customHeight="1">
      <c r="A316" s="55">
        <v>13.0</v>
      </c>
      <c r="B316" s="56">
        <v>5.0</v>
      </c>
      <c r="C316" s="57">
        <v>39.0327166292506</v>
      </c>
      <c r="D316" s="57">
        <v>-94.5806604975999</v>
      </c>
      <c r="E316" s="58" t="s">
        <v>20</v>
      </c>
      <c r="F316" s="59" t="s">
        <v>35</v>
      </c>
      <c r="G316" s="60" t="s">
        <v>396</v>
      </c>
      <c r="H316" s="53">
        <f t="shared" si="8"/>
        <v>57</v>
      </c>
      <c r="I316" s="23">
        <f t="shared" si="9"/>
        <v>57</v>
      </c>
      <c r="J316" s="61"/>
      <c r="K316" s="44"/>
      <c r="L316" s="44"/>
    </row>
    <row r="317" ht="14.25" customHeight="1">
      <c r="A317" s="55">
        <v>13.0</v>
      </c>
      <c r="B317" s="56">
        <v>6.0</v>
      </c>
      <c r="C317" s="57">
        <v>39.0327166291045</v>
      </c>
      <c r="D317" s="57">
        <v>-94.5804754654858</v>
      </c>
      <c r="E317" s="58" t="s">
        <v>20</v>
      </c>
      <c r="F317" s="59" t="s">
        <v>44</v>
      </c>
      <c r="G317" s="60" t="s">
        <v>397</v>
      </c>
      <c r="H317" s="53">
        <f t="shared" si="8"/>
        <v>42</v>
      </c>
      <c r="I317" s="23">
        <f t="shared" si="9"/>
        <v>42</v>
      </c>
      <c r="J317" s="61"/>
      <c r="K317" s="44"/>
      <c r="L317" s="44"/>
    </row>
    <row r="318" ht="14.25" customHeight="1">
      <c r="A318" s="55">
        <v>13.0</v>
      </c>
      <c r="B318" s="56">
        <v>7.0</v>
      </c>
      <c r="C318" s="57">
        <v>39.0327166289583</v>
      </c>
      <c r="D318" s="57">
        <v>-94.5802904333717</v>
      </c>
      <c r="E318" s="58" t="s">
        <v>20</v>
      </c>
      <c r="F318" s="59" t="s">
        <v>34</v>
      </c>
      <c r="G318" s="60" t="s">
        <v>398</v>
      </c>
      <c r="H318" s="53">
        <f t="shared" si="8"/>
        <v>71</v>
      </c>
      <c r="I318" s="23">
        <f t="shared" si="9"/>
        <v>71</v>
      </c>
      <c r="J318" s="61"/>
      <c r="K318" s="44"/>
      <c r="L318" s="44"/>
    </row>
    <row r="319" ht="14.25" customHeight="1">
      <c r="A319" s="55">
        <v>13.0</v>
      </c>
      <c r="B319" s="56">
        <v>8.0</v>
      </c>
      <c r="C319" s="57">
        <v>39.0327166288121</v>
      </c>
      <c r="D319" s="57">
        <v>-94.5801054012577</v>
      </c>
      <c r="E319" s="58" t="s">
        <v>20</v>
      </c>
      <c r="F319" s="59" t="s">
        <v>35</v>
      </c>
      <c r="G319" s="60" t="s">
        <v>399</v>
      </c>
      <c r="H319" s="53">
        <f t="shared" si="8"/>
        <v>57</v>
      </c>
      <c r="I319" s="23">
        <f t="shared" si="9"/>
        <v>57</v>
      </c>
      <c r="J319" s="61"/>
      <c r="K319" s="44"/>
      <c r="L319" s="44"/>
    </row>
    <row r="320" ht="14.25" customHeight="1">
      <c r="A320" s="55">
        <v>13.0</v>
      </c>
      <c r="B320" s="56">
        <v>9.0</v>
      </c>
      <c r="C320" s="57">
        <v>39.032716628666</v>
      </c>
      <c r="D320" s="57">
        <v>-94.5799203691436</v>
      </c>
      <c r="E320" s="58" t="s">
        <v>20</v>
      </c>
      <c r="F320" s="59" t="s">
        <v>44</v>
      </c>
      <c r="G320" s="60" t="s">
        <v>400</v>
      </c>
      <c r="H320" s="53">
        <f t="shared" si="8"/>
        <v>42</v>
      </c>
      <c r="I320" s="23">
        <f t="shared" si="9"/>
        <v>42</v>
      </c>
      <c r="J320" s="61"/>
      <c r="K320" s="44"/>
      <c r="L320" s="44"/>
    </row>
    <row r="321" ht="14.25" customHeight="1">
      <c r="A321" s="55">
        <v>13.0</v>
      </c>
      <c r="B321" s="56">
        <v>10.0</v>
      </c>
      <c r="C321" s="57">
        <v>39.0327166285198</v>
      </c>
      <c r="D321" s="57">
        <v>-94.5797353370295</v>
      </c>
      <c r="E321" s="58" t="s">
        <v>20</v>
      </c>
      <c r="F321" s="59" t="s">
        <v>34</v>
      </c>
      <c r="G321" s="60" t="s">
        <v>401</v>
      </c>
      <c r="H321" s="53">
        <f t="shared" si="8"/>
        <v>71</v>
      </c>
      <c r="I321" s="23">
        <f t="shared" si="9"/>
        <v>71</v>
      </c>
      <c r="J321" s="61"/>
      <c r="K321" s="44"/>
      <c r="L321" s="44"/>
    </row>
    <row r="322" ht="14.25" customHeight="1">
      <c r="A322" s="55">
        <v>13.0</v>
      </c>
      <c r="B322" s="56">
        <v>11.0</v>
      </c>
      <c r="C322" s="57">
        <v>39.0327166283737</v>
      </c>
      <c r="D322" s="57">
        <v>-94.5795503049154</v>
      </c>
      <c r="E322" s="58" t="s">
        <v>20</v>
      </c>
      <c r="F322" s="59" t="s">
        <v>35</v>
      </c>
      <c r="G322" s="60" t="s">
        <v>402</v>
      </c>
      <c r="H322" s="53">
        <f t="shared" si="8"/>
        <v>57</v>
      </c>
      <c r="I322" s="23">
        <f t="shared" si="9"/>
        <v>57</v>
      </c>
      <c r="J322" s="61"/>
      <c r="K322" s="44"/>
      <c r="L322" s="44"/>
    </row>
    <row r="323" ht="14.25" customHeight="1">
      <c r="A323" s="55">
        <v>13.0</v>
      </c>
      <c r="B323" s="56">
        <v>12.0</v>
      </c>
      <c r="C323" s="57">
        <v>39.0327166282275</v>
      </c>
      <c r="D323" s="57">
        <v>-94.5793652728014</v>
      </c>
      <c r="E323" s="58" t="s">
        <v>20</v>
      </c>
      <c r="F323" s="59" t="s">
        <v>232</v>
      </c>
      <c r="G323" s="60" t="s">
        <v>403</v>
      </c>
      <c r="H323" s="53">
        <f t="shared" si="8"/>
        <v>4</v>
      </c>
      <c r="I323" s="23">
        <f t="shared" si="9"/>
        <v>4</v>
      </c>
      <c r="J323" s="61"/>
      <c r="K323" s="44"/>
      <c r="L323" s="44"/>
    </row>
    <row r="324" ht="14.25" customHeight="1">
      <c r="A324" s="55">
        <v>13.0</v>
      </c>
      <c r="B324" s="56">
        <v>13.0</v>
      </c>
      <c r="C324" s="57">
        <v>39.0327166280814</v>
      </c>
      <c r="D324" s="57">
        <v>-94.5791802406873</v>
      </c>
      <c r="E324" s="58" t="s">
        <v>21</v>
      </c>
      <c r="F324" s="59" t="s">
        <v>34</v>
      </c>
      <c r="G324" s="60" t="s">
        <v>404</v>
      </c>
      <c r="H324" s="53">
        <f t="shared" si="8"/>
        <v>71</v>
      </c>
      <c r="I324" s="23">
        <f t="shared" si="9"/>
        <v>71</v>
      </c>
      <c r="J324" s="61"/>
      <c r="K324" s="44"/>
      <c r="L324" s="44"/>
    </row>
    <row r="325" ht="14.25" customHeight="1">
      <c r="A325" s="55">
        <v>13.0</v>
      </c>
      <c r="B325" s="56">
        <v>14.0</v>
      </c>
      <c r="C325" s="57">
        <v>39.0327166279352</v>
      </c>
      <c r="D325" s="57">
        <v>-94.5789952085732</v>
      </c>
      <c r="E325" s="58" t="s">
        <v>21</v>
      </c>
      <c r="F325" s="59" t="s">
        <v>35</v>
      </c>
      <c r="G325" s="60" t="s">
        <v>405</v>
      </c>
      <c r="H325" s="53">
        <f t="shared" si="8"/>
        <v>57</v>
      </c>
      <c r="I325" s="23">
        <f t="shared" si="9"/>
        <v>57</v>
      </c>
      <c r="J325" s="61"/>
      <c r="K325" s="44"/>
      <c r="L325" s="44"/>
    </row>
    <row r="326" ht="14.25" customHeight="1">
      <c r="A326" s="55">
        <v>13.0</v>
      </c>
      <c r="B326" s="56">
        <v>15.0</v>
      </c>
      <c r="C326" s="57">
        <v>39.0327166277891</v>
      </c>
      <c r="D326" s="57">
        <v>-94.5788101764591</v>
      </c>
      <c r="E326" s="58" t="s">
        <v>21</v>
      </c>
      <c r="F326" s="59" t="s">
        <v>44</v>
      </c>
      <c r="G326" s="60" t="s">
        <v>406</v>
      </c>
      <c r="H326" s="53">
        <f t="shared" si="8"/>
        <v>42</v>
      </c>
      <c r="I326" s="23">
        <f t="shared" si="9"/>
        <v>42</v>
      </c>
      <c r="J326" s="61"/>
      <c r="K326" s="44"/>
      <c r="L326" s="44"/>
    </row>
    <row r="327" ht="14.25" customHeight="1">
      <c r="A327" s="55">
        <v>13.0</v>
      </c>
      <c r="B327" s="56">
        <v>16.0</v>
      </c>
      <c r="C327" s="57">
        <v>39.0327166276429</v>
      </c>
      <c r="D327" s="57">
        <v>-94.5786251443451</v>
      </c>
      <c r="E327" s="58" t="s">
        <v>21</v>
      </c>
      <c r="F327" s="59" t="s">
        <v>34</v>
      </c>
      <c r="G327" s="60" t="s">
        <v>407</v>
      </c>
      <c r="H327" s="53">
        <f t="shared" si="8"/>
        <v>71</v>
      </c>
      <c r="I327" s="23">
        <f t="shared" si="9"/>
        <v>71</v>
      </c>
      <c r="J327" s="61"/>
      <c r="K327" s="44"/>
      <c r="L327" s="44"/>
    </row>
    <row r="328" ht="14.25" customHeight="1">
      <c r="A328" s="55">
        <v>13.0</v>
      </c>
      <c r="B328" s="56">
        <v>17.0</v>
      </c>
      <c r="C328" s="57">
        <v>39.0327166274967</v>
      </c>
      <c r="D328" s="57">
        <v>-94.578440112231</v>
      </c>
      <c r="E328" s="58" t="s">
        <v>21</v>
      </c>
      <c r="F328" s="59" t="s">
        <v>35</v>
      </c>
      <c r="G328" s="60" t="s">
        <v>408</v>
      </c>
      <c r="H328" s="53">
        <f t="shared" si="8"/>
        <v>57</v>
      </c>
      <c r="I328" s="23">
        <f t="shared" si="9"/>
        <v>57</v>
      </c>
      <c r="J328" s="61"/>
      <c r="K328" s="44"/>
      <c r="L328" s="44"/>
    </row>
    <row r="329" ht="14.25" customHeight="1">
      <c r="A329" s="55">
        <v>13.0</v>
      </c>
      <c r="B329" s="56">
        <v>18.0</v>
      </c>
      <c r="C329" s="57">
        <v>39.0327166273506</v>
      </c>
      <c r="D329" s="57">
        <v>-94.5782550801169</v>
      </c>
      <c r="E329" s="58" t="s">
        <v>21</v>
      </c>
      <c r="F329" s="59" t="s">
        <v>409</v>
      </c>
      <c r="G329" s="60" t="s">
        <v>410</v>
      </c>
      <c r="H329" s="53">
        <f t="shared" si="8"/>
        <v>27</v>
      </c>
      <c r="I329" s="23">
        <f t="shared" si="9"/>
        <v>27</v>
      </c>
      <c r="J329" s="61"/>
      <c r="K329" s="44"/>
      <c r="L329" s="44"/>
    </row>
    <row r="330" ht="14.25" customHeight="1">
      <c r="A330" s="55">
        <v>13.0</v>
      </c>
      <c r="B330" s="56">
        <v>19.0</v>
      </c>
      <c r="C330" s="57">
        <v>39.0327166272044</v>
      </c>
      <c r="D330" s="57">
        <v>-94.5780700480028</v>
      </c>
      <c r="E330" s="58" t="s">
        <v>21</v>
      </c>
      <c r="F330" s="59" t="s">
        <v>34</v>
      </c>
      <c r="G330" s="60" t="s">
        <v>411</v>
      </c>
      <c r="H330" s="53">
        <f t="shared" si="8"/>
        <v>71</v>
      </c>
      <c r="I330" s="23">
        <f t="shared" si="9"/>
        <v>71</v>
      </c>
      <c r="J330" s="61"/>
      <c r="K330" s="44"/>
      <c r="L330" s="44"/>
    </row>
    <row r="331" ht="14.25" customHeight="1">
      <c r="A331" s="55">
        <v>13.0</v>
      </c>
      <c r="B331" s="56">
        <v>20.0</v>
      </c>
      <c r="C331" s="57">
        <v>39.0327166270583</v>
      </c>
      <c r="D331" s="57">
        <v>-94.5778850158888</v>
      </c>
      <c r="E331" s="58" t="s">
        <v>21</v>
      </c>
      <c r="F331" s="59" t="s">
        <v>35</v>
      </c>
      <c r="G331" s="60" t="s">
        <v>412</v>
      </c>
      <c r="H331" s="53">
        <f t="shared" si="8"/>
        <v>57</v>
      </c>
      <c r="I331" s="23">
        <f t="shared" si="9"/>
        <v>57</v>
      </c>
      <c r="J331" s="61"/>
      <c r="K331" s="44"/>
      <c r="L331" s="44"/>
    </row>
    <row r="332" ht="14.25" customHeight="1">
      <c r="A332" s="55">
        <v>13.0</v>
      </c>
      <c r="B332" s="56">
        <v>21.0</v>
      </c>
      <c r="C332" s="57">
        <v>39.0327166269121</v>
      </c>
      <c r="D332" s="57">
        <v>-94.5776999837746</v>
      </c>
      <c r="E332" s="58" t="s">
        <v>21</v>
      </c>
      <c r="F332" s="59" t="s">
        <v>195</v>
      </c>
      <c r="G332" s="60" t="s">
        <v>413</v>
      </c>
      <c r="H332" s="53">
        <f t="shared" si="8"/>
        <v>6</v>
      </c>
      <c r="I332" s="23">
        <f t="shared" si="9"/>
        <v>6</v>
      </c>
      <c r="J332" s="61"/>
      <c r="K332" s="44"/>
      <c r="L332" s="44"/>
    </row>
    <row r="333" ht="14.25" customHeight="1">
      <c r="A333" s="55">
        <v>13.0</v>
      </c>
      <c r="B333" s="56">
        <v>22.0</v>
      </c>
      <c r="C333" s="57">
        <v>39.0327166267659</v>
      </c>
      <c r="D333" s="57">
        <v>-94.5775149516605</v>
      </c>
      <c r="E333" s="58" t="s">
        <v>21</v>
      </c>
      <c r="F333" s="63" t="s">
        <v>201</v>
      </c>
      <c r="G333" s="60" t="s">
        <v>414</v>
      </c>
      <c r="H333" s="53">
        <f t="shared" si="8"/>
        <v>3</v>
      </c>
      <c r="I333" s="23">
        <f t="shared" si="9"/>
        <v>3</v>
      </c>
      <c r="J333" s="61"/>
      <c r="K333" s="44"/>
      <c r="L333" s="44"/>
    </row>
    <row r="334" ht="14.25" customHeight="1">
      <c r="A334" s="55">
        <v>13.0</v>
      </c>
      <c r="B334" s="56">
        <v>23.0</v>
      </c>
      <c r="C334" s="57">
        <v>39.0327166266198</v>
      </c>
      <c r="D334" s="57">
        <v>-94.5773299195465</v>
      </c>
      <c r="E334" s="58" t="s">
        <v>21</v>
      </c>
      <c r="F334" s="59" t="s">
        <v>209</v>
      </c>
      <c r="G334" s="60" t="s">
        <v>415</v>
      </c>
      <c r="H334" s="53">
        <f t="shared" si="8"/>
        <v>3</v>
      </c>
      <c r="I334" s="23">
        <f t="shared" si="9"/>
        <v>3</v>
      </c>
      <c r="J334" s="61"/>
      <c r="K334" s="44"/>
      <c r="L334" s="44"/>
    </row>
    <row r="335" ht="14.25" customHeight="1">
      <c r="A335" s="55">
        <v>13.0</v>
      </c>
      <c r="B335" s="56">
        <v>24.0</v>
      </c>
      <c r="C335" s="57">
        <v>39.0327166264736</v>
      </c>
      <c r="D335" s="57">
        <v>-94.5771448874324</v>
      </c>
      <c r="E335" s="58" t="s">
        <v>21</v>
      </c>
      <c r="F335" s="59" t="s">
        <v>297</v>
      </c>
      <c r="G335" s="60" t="s">
        <v>416</v>
      </c>
      <c r="H335" s="53">
        <f t="shared" si="8"/>
        <v>5</v>
      </c>
      <c r="I335" s="23">
        <f t="shared" si="9"/>
        <v>5</v>
      </c>
      <c r="J335" s="61"/>
      <c r="K335" s="44"/>
      <c r="L335" s="44"/>
    </row>
    <row r="336" ht="14.25" customHeight="1">
      <c r="A336" s="55">
        <v>14.0</v>
      </c>
      <c r="B336" s="56">
        <v>1.0</v>
      </c>
      <c r="C336" s="57">
        <v>39.0325728993898</v>
      </c>
      <c r="D336" s="57">
        <v>-94.5814006332059</v>
      </c>
      <c r="E336" s="58" t="s">
        <v>20</v>
      </c>
      <c r="F336" s="59" t="s">
        <v>76</v>
      </c>
      <c r="G336" s="60" t="s">
        <v>417</v>
      </c>
      <c r="H336" s="53">
        <f t="shared" si="8"/>
        <v>29</v>
      </c>
      <c r="I336" s="23">
        <f t="shared" si="9"/>
        <v>29</v>
      </c>
      <c r="J336" s="61"/>
      <c r="K336" s="44"/>
      <c r="L336" s="44"/>
    </row>
    <row r="337" ht="14.25" customHeight="1">
      <c r="A337" s="55">
        <v>14.0</v>
      </c>
      <c r="B337" s="56">
        <v>2.0</v>
      </c>
      <c r="C337" s="57">
        <v>39.0325728992437</v>
      </c>
      <c r="D337" s="57">
        <v>-94.5812156014682</v>
      </c>
      <c r="E337" s="58" t="s">
        <v>20</v>
      </c>
      <c r="F337" s="59" t="s">
        <v>155</v>
      </c>
      <c r="G337" s="60" t="s">
        <v>418</v>
      </c>
      <c r="H337" s="53">
        <f t="shared" si="8"/>
        <v>9</v>
      </c>
      <c r="I337" s="23">
        <f t="shared" si="9"/>
        <v>9</v>
      </c>
      <c r="J337" s="61"/>
      <c r="K337" s="44"/>
      <c r="L337" s="44"/>
    </row>
    <row r="338" ht="14.25" customHeight="1">
      <c r="A338" s="55">
        <v>14.0</v>
      </c>
      <c r="B338" s="56">
        <v>3.0</v>
      </c>
      <c r="C338" s="57">
        <v>39.0325728990975</v>
      </c>
      <c r="D338" s="57">
        <v>-94.5810305697304</v>
      </c>
      <c r="E338" s="58" t="s">
        <v>20</v>
      </c>
      <c r="F338" s="59" t="s">
        <v>172</v>
      </c>
      <c r="G338" s="60" t="s">
        <v>419</v>
      </c>
      <c r="H338" s="53">
        <f t="shared" si="8"/>
        <v>22</v>
      </c>
      <c r="I338" s="23">
        <f t="shared" si="9"/>
        <v>22</v>
      </c>
      <c r="J338" s="61"/>
      <c r="K338" s="44"/>
      <c r="L338" s="44"/>
    </row>
    <row r="339" ht="14.25" customHeight="1">
      <c r="A339" s="55">
        <v>14.0</v>
      </c>
      <c r="B339" s="56">
        <v>4.0</v>
      </c>
      <c r="C339" s="57">
        <v>39.0325728989514</v>
      </c>
      <c r="D339" s="57">
        <v>-94.5808455379926</v>
      </c>
      <c r="E339" s="58" t="s">
        <v>20</v>
      </c>
      <c r="F339" s="59" t="s">
        <v>76</v>
      </c>
      <c r="G339" s="60" t="s">
        <v>420</v>
      </c>
      <c r="H339" s="53">
        <f t="shared" si="8"/>
        <v>29</v>
      </c>
      <c r="I339" s="23">
        <f t="shared" si="9"/>
        <v>29</v>
      </c>
      <c r="J339" s="61"/>
      <c r="K339" s="44"/>
      <c r="L339" s="44"/>
    </row>
    <row r="340" ht="14.25" customHeight="1">
      <c r="A340" s="55">
        <v>14.0</v>
      </c>
      <c r="B340" s="56">
        <v>5.0</v>
      </c>
      <c r="C340" s="57">
        <v>39.0325728988052</v>
      </c>
      <c r="D340" s="57">
        <v>-94.5806605062549</v>
      </c>
      <c r="E340" s="58" t="s">
        <v>20</v>
      </c>
      <c r="F340" s="59" t="s">
        <v>421</v>
      </c>
      <c r="G340" s="60" t="s">
        <v>422</v>
      </c>
      <c r="H340" s="53">
        <f t="shared" si="8"/>
        <v>1</v>
      </c>
      <c r="I340" s="23">
        <f t="shared" si="9"/>
        <v>1</v>
      </c>
      <c r="J340" s="61"/>
      <c r="K340" s="44"/>
      <c r="L340" s="44"/>
    </row>
    <row r="341" ht="14.25" customHeight="1">
      <c r="A341" s="55">
        <v>14.0</v>
      </c>
      <c r="B341" s="56">
        <v>6.0</v>
      </c>
      <c r="C341" s="57">
        <v>39.0325728986591</v>
      </c>
      <c r="D341" s="57">
        <v>-94.5804754745171</v>
      </c>
      <c r="E341" s="58" t="s">
        <v>20</v>
      </c>
      <c r="F341" s="59" t="s">
        <v>170</v>
      </c>
      <c r="G341" s="60" t="s">
        <v>423</v>
      </c>
      <c r="H341" s="53">
        <f t="shared" si="8"/>
        <v>15</v>
      </c>
      <c r="I341" s="23">
        <f t="shared" si="9"/>
        <v>15</v>
      </c>
      <c r="J341" s="61"/>
      <c r="K341" s="44"/>
      <c r="L341" s="44"/>
    </row>
    <row r="342" ht="14.25" customHeight="1">
      <c r="A342" s="55">
        <v>14.0</v>
      </c>
      <c r="B342" s="56">
        <v>7.0</v>
      </c>
      <c r="C342" s="57">
        <v>39.0325728985129</v>
      </c>
      <c r="D342" s="57">
        <v>-94.5802904427793</v>
      </c>
      <c r="E342" s="58" t="s">
        <v>20</v>
      </c>
      <c r="F342" s="59" t="s">
        <v>172</v>
      </c>
      <c r="G342" s="60" t="s">
        <v>424</v>
      </c>
      <c r="H342" s="53">
        <f t="shared" si="8"/>
        <v>22</v>
      </c>
      <c r="I342" s="23">
        <f t="shared" si="9"/>
        <v>22</v>
      </c>
      <c r="J342" s="61"/>
      <c r="K342" s="44"/>
      <c r="L342" s="44"/>
    </row>
    <row r="343" ht="14.25" customHeight="1">
      <c r="A343" s="55">
        <v>14.0</v>
      </c>
      <c r="B343" s="56">
        <v>8.0</v>
      </c>
      <c r="C343" s="57">
        <v>39.0325728983667</v>
      </c>
      <c r="D343" s="57">
        <v>-94.5801054110415</v>
      </c>
      <c r="E343" s="58" t="s">
        <v>20</v>
      </c>
      <c r="F343" s="59" t="s">
        <v>69</v>
      </c>
      <c r="G343" s="60" t="s">
        <v>425</v>
      </c>
      <c r="H343" s="53">
        <f t="shared" si="8"/>
        <v>5</v>
      </c>
      <c r="I343" s="23">
        <f t="shared" si="9"/>
        <v>5</v>
      </c>
      <c r="J343" s="61"/>
      <c r="K343" s="44"/>
      <c r="L343" s="44"/>
    </row>
    <row r="344" ht="14.25" customHeight="1">
      <c r="A344" s="55">
        <v>14.0</v>
      </c>
      <c r="B344" s="56">
        <v>9.0</v>
      </c>
      <c r="C344" s="57">
        <v>39.0325728982206</v>
      </c>
      <c r="D344" s="57">
        <v>-94.5799203793038</v>
      </c>
      <c r="E344" s="58" t="s">
        <v>20</v>
      </c>
      <c r="F344" s="59" t="s">
        <v>426</v>
      </c>
      <c r="G344" s="60" t="s">
        <v>427</v>
      </c>
      <c r="H344" s="53">
        <f t="shared" si="8"/>
        <v>1</v>
      </c>
      <c r="I344" s="23">
        <f t="shared" si="9"/>
        <v>1</v>
      </c>
      <c r="J344" s="61"/>
      <c r="K344" s="44"/>
      <c r="L344" s="44"/>
    </row>
    <row r="345" ht="14.25" customHeight="1">
      <c r="A345" s="55">
        <v>14.0</v>
      </c>
      <c r="B345" s="56">
        <v>10.0</v>
      </c>
      <c r="C345" s="57">
        <v>39.0325728980744</v>
      </c>
      <c r="D345" s="57">
        <v>-94.579735347566</v>
      </c>
      <c r="E345" s="58" t="s">
        <v>20</v>
      </c>
      <c r="F345" s="59" t="s">
        <v>172</v>
      </c>
      <c r="G345" s="60" t="s">
        <v>428</v>
      </c>
      <c r="H345" s="53">
        <f t="shared" si="8"/>
        <v>22</v>
      </c>
      <c r="I345" s="23">
        <f t="shared" si="9"/>
        <v>22</v>
      </c>
      <c r="J345" s="61"/>
      <c r="K345" s="44"/>
      <c r="L345" s="44"/>
    </row>
    <row r="346" ht="14.25" customHeight="1">
      <c r="A346" s="55">
        <v>14.0</v>
      </c>
      <c r="B346" s="56">
        <v>11.0</v>
      </c>
      <c r="C346" s="57">
        <v>39.0325728979283</v>
      </c>
      <c r="D346" s="57">
        <v>-94.5795503158282</v>
      </c>
      <c r="E346" s="58" t="s">
        <v>20</v>
      </c>
      <c r="F346" s="59" t="s">
        <v>85</v>
      </c>
      <c r="G346" s="60" t="s">
        <v>429</v>
      </c>
      <c r="H346" s="53">
        <f t="shared" si="8"/>
        <v>3</v>
      </c>
      <c r="I346" s="23">
        <f t="shared" si="9"/>
        <v>3</v>
      </c>
      <c r="J346" s="61"/>
      <c r="K346" s="44"/>
      <c r="L346" s="44"/>
    </row>
    <row r="347" ht="14.25" customHeight="1">
      <c r="A347" s="55">
        <v>14.0</v>
      </c>
      <c r="B347" s="56">
        <v>12.0</v>
      </c>
      <c r="C347" s="57">
        <v>39.0325728977821</v>
      </c>
      <c r="D347" s="57">
        <v>-94.5793652840905</v>
      </c>
      <c r="E347" s="58" t="s">
        <v>20</v>
      </c>
      <c r="F347" s="59" t="s">
        <v>89</v>
      </c>
      <c r="G347" s="60" t="s">
        <v>430</v>
      </c>
      <c r="H347" s="53">
        <f t="shared" si="8"/>
        <v>45</v>
      </c>
      <c r="I347" s="23">
        <f t="shared" si="9"/>
        <v>45</v>
      </c>
      <c r="J347" s="61"/>
      <c r="K347" s="44"/>
      <c r="L347" s="44"/>
    </row>
    <row r="348" ht="14.25" customHeight="1">
      <c r="A348" s="55">
        <v>14.0</v>
      </c>
      <c r="B348" s="56">
        <v>13.0</v>
      </c>
      <c r="C348" s="57">
        <v>39.0325728976359</v>
      </c>
      <c r="D348" s="57">
        <v>-94.5791802523527</v>
      </c>
      <c r="E348" s="58" t="s">
        <v>21</v>
      </c>
      <c r="F348" s="59" t="s">
        <v>76</v>
      </c>
      <c r="G348" s="60" t="s">
        <v>431</v>
      </c>
      <c r="H348" s="53">
        <f t="shared" si="8"/>
        <v>29</v>
      </c>
      <c r="I348" s="23">
        <f t="shared" si="9"/>
        <v>29</v>
      </c>
      <c r="J348" s="61"/>
      <c r="K348" s="44"/>
      <c r="L348" s="44"/>
    </row>
    <row r="349" ht="14.25" customHeight="1">
      <c r="A349" s="55">
        <v>14.0</v>
      </c>
      <c r="B349" s="56">
        <v>14.0</v>
      </c>
      <c r="C349" s="57">
        <v>39.0325728974898</v>
      </c>
      <c r="D349" s="57">
        <v>-94.5789952206149</v>
      </c>
      <c r="E349" s="58" t="s">
        <v>21</v>
      </c>
      <c r="F349" s="59" t="s">
        <v>126</v>
      </c>
      <c r="G349" s="60" t="s">
        <v>432</v>
      </c>
      <c r="H349" s="53">
        <f t="shared" si="8"/>
        <v>26</v>
      </c>
      <c r="I349" s="23">
        <f t="shared" si="9"/>
        <v>26</v>
      </c>
      <c r="J349" s="61"/>
      <c r="K349" s="44"/>
      <c r="L349" s="44"/>
    </row>
    <row r="350" ht="14.25" customHeight="1">
      <c r="A350" s="55">
        <v>14.0</v>
      </c>
      <c r="B350" s="56">
        <v>15.0</v>
      </c>
      <c r="C350" s="57">
        <v>39.0325728973436</v>
      </c>
      <c r="D350" s="57">
        <v>-94.5788101888771</v>
      </c>
      <c r="E350" s="58" t="s">
        <v>21</v>
      </c>
      <c r="F350" s="59" t="s">
        <v>112</v>
      </c>
      <c r="G350" s="60" t="s">
        <v>433</v>
      </c>
      <c r="H350" s="53">
        <f t="shared" si="8"/>
        <v>6</v>
      </c>
      <c r="I350" s="23">
        <f t="shared" si="9"/>
        <v>6</v>
      </c>
      <c r="J350" s="61"/>
      <c r="K350" s="44"/>
      <c r="L350" s="44"/>
    </row>
    <row r="351" ht="14.25" customHeight="1">
      <c r="A351" s="55">
        <v>14.0</v>
      </c>
      <c r="B351" s="56">
        <v>16.0</v>
      </c>
      <c r="C351" s="57">
        <v>39.0325728971975</v>
      </c>
      <c r="D351" s="57">
        <v>-94.5786251571394</v>
      </c>
      <c r="E351" s="58" t="s">
        <v>21</v>
      </c>
      <c r="F351" s="59" t="s">
        <v>76</v>
      </c>
      <c r="G351" s="60" t="s">
        <v>434</v>
      </c>
      <c r="H351" s="53">
        <f t="shared" si="8"/>
        <v>29</v>
      </c>
      <c r="I351" s="23">
        <f t="shared" si="9"/>
        <v>29</v>
      </c>
      <c r="J351" s="61"/>
      <c r="K351" s="44"/>
      <c r="L351" s="44"/>
    </row>
    <row r="352" ht="14.25" customHeight="1">
      <c r="A352" s="55">
        <v>14.0</v>
      </c>
      <c r="B352" s="56">
        <v>17.0</v>
      </c>
      <c r="C352" s="57">
        <v>39.0325728970513</v>
      </c>
      <c r="D352" s="57">
        <v>-94.5784401254016</v>
      </c>
      <c r="E352" s="58" t="s">
        <v>21</v>
      </c>
      <c r="F352" s="59" t="s">
        <v>297</v>
      </c>
      <c r="G352" s="60" t="s">
        <v>435</v>
      </c>
      <c r="H352" s="53">
        <f t="shared" si="8"/>
        <v>5</v>
      </c>
      <c r="I352" s="23">
        <f t="shared" si="9"/>
        <v>5</v>
      </c>
      <c r="J352" s="61"/>
      <c r="K352" s="44"/>
      <c r="L352" s="44"/>
    </row>
    <row r="353" ht="14.25" customHeight="1">
      <c r="A353" s="55">
        <v>14.0</v>
      </c>
      <c r="B353" s="56">
        <v>18.0</v>
      </c>
      <c r="C353" s="57">
        <v>39.0325728969051</v>
      </c>
      <c r="D353" s="57">
        <v>-94.5782550936638</v>
      </c>
      <c r="E353" s="58" t="s">
        <v>21</v>
      </c>
      <c r="F353" s="59" t="s">
        <v>170</v>
      </c>
      <c r="G353" s="60" t="s">
        <v>436</v>
      </c>
      <c r="H353" s="53">
        <f t="shared" si="8"/>
        <v>15</v>
      </c>
      <c r="I353" s="23">
        <f t="shared" si="9"/>
        <v>15</v>
      </c>
      <c r="J353" s="61"/>
      <c r="K353" s="44"/>
      <c r="L353" s="44"/>
    </row>
    <row r="354" ht="14.25" customHeight="1">
      <c r="A354" s="55">
        <v>14.0</v>
      </c>
      <c r="B354" s="56">
        <v>19.0</v>
      </c>
      <c r="C354" s="57">
        <v>39.032572896759</v>
      </c>
      <c r="D354" s="57">
        <v>-94.5780700619261</v>
      </c>
      <c r="E354" s="58" t="s">
        <v>21</v>
      </c>
      <c r="F354" s="59" t="s">
        <v>172</v>
      </c>
      <c r="G354" s="60" t="s">
        <v>437</v>
      </c>
      <c r="H354" s="53">
        <f t="shared" si="8"/>
        <v>22</v>
      </c>
      <c r="I354" s="23">
        <f t="shared" si="9"/>
        <v>22</v>
      </c>
      <c r="J354" s="61"/>
      <c r="K354" s="44"/>
      <c r="L354" s="44"/>
    </row>
    <row r="355" ht="14.25" customHeight="1">
      <c r="A355" s="55">
        <v>14.0</v>
      </c>
      <c r="B355" s="56">
        <v>20.0</v>
      </c>
      <c r="C355" s="57">
        <v>39.0325728966128</v>
      </c>
      <c r="D355" s="57">
        <v>-94.5778850301883</v>
      </c>
      <c r="E355" s="58" t="s">
        <v>21</v>
      </c>
      <c r="F355" s="59" t="s">
        <v>126</v>
      </c>
      <c r="G355" s="60" t="s">
        <v>438</v>
      </c>
      <c r="H355" s="53">
        <f t="shared" si="8"/>
        <v>26</v>
      </c>
      <c r="I355" s="23">
        <f t="shared" si="9"/>
        <v>26</v>
      </c>
      <c r="J355" s="61"/>
      <c r="K355" s="44"/>
      <c r="L355" s="44"/>
    </row>
    <row r="356" ht="14.25" customHeight="1">
      <c r="A356" s="55">
        <v>14.0</v>
      </c>
      <c r="B356" s="56">
        <v>21.0</v>
      </c>
      <c r="C356" s="57">
        <v>39.0325728964667</v>
      </c>
      <c r="D356" s="57">
        <v>-94.5776999984506</v>
      </c>
      <c r="E356" s="58" t="s">
        <v>21</v>
      </c>
      <c r="F356" s="59" t="s">
        <v>439</v>
      </c>
      <c r="G356" s="60" t="s">
        <v>440</v>
      </c>
      <c r="H356" s="53">
        <f t="shared" si="8"/>
        <v>2</v>
      </c>
      <c r="I356" s="23">
        <f t="shared" si="9"/>
        <v>2</v>
      </c>
      <c r="J356" s="61"/>
      <c r="K356" s="44"/>
      <c r="L356" s="44"/>
    </row>
    <row r="357" ht="14.25" customHeight="1">
      <c r="A357" s="55">
        <v>14.0</v>
      </c>
      <c r="B357" s="56">
        <v>22.0</v>
      </c>
      <c r="C357" s="57">
        <v>39.0325728963205</v>
      </c>
      <c r="D357" s="57">
        <v>-94.5775149667128</v>
      </c>
      <c r="E357" s="58" t="s">
        <v>21</v>
      </c>
      <c r="F357" s="59" t="s">
        <v>54</v>
      </c>
      <c r="G357" s="60" t="s">
        <v>441</v>
      </c>
      <c r="H357" s="53">
        <f t="shared" si="8"/>
        <v>5</v>
      </c>
      <c r="I357" s="23">
        <f t="shared" si="9"/>
        <v>5</v>
      </c>
      <c r="J357" s="61"/>
      <c r="K357" s="44"/>
      <c r="L357" s="44"/>
    </row>
    <row r="358" ht="14.25" customHeight="1">
      <c r="A358" s="55">
        <v>14.0</v>
      </c>
      <c r="B358" s="56">
        <v>23.0</v>
      </c>
      <c r="C358" s="57">
        <v>39.0325728961744</v>
      </c>
      <c r="D358" s="57">
        <v>-94.577329934975</v>
      </c>
      <c r="E358" s="58" t="s">
        <v>21</v>
      </c>
      <c r="F358" s="59" t="s">
        <v>155</v>
      </c>
      <c r="G358" s="60" t="s">
        <v>442</v>
      </c>
      <c r="H358" s="53">
        <f t="shared" si="8"/>
        <v>9</v>
      </c>
      <c r="I358" s="23">
        <f t="shared" si="9"/>
        <v>9</v>
      </c>
      <c r="J358" s="61"/>
      <c r="K358" s="44"/>
      <c r="L358" s="44"/>
    </row>
    <row r="359" ht="14.25" customHeight="1">
      <c r="A359" s="55">
        <v>14.0</v>
      </c>
      <c r="B359" s="56">
        <v>24.0</v>
      </c>
      <c r="C359" s="57">
        <v>39.0325728960282</v>
      </c>
      <c r="D359" s="57">
        <v>-94.5771449032373</v>
      </c>
      <c r="E359" s="58" t="s">
        <v>21</v>
      </c>
      <c r="F359" s="59" t="s">
        <v>89</v>
      </c>
      <c r="G359" s="60" t="s">
        <v>443</v>
      </c>
      <c r="H359" s="53">
        <f t="shared" si="8"/>
        <v>45</v>
      </c>
      <c r="I359" s="23">
        <f t="shared" si="9"/>
        <v>45</v>
      </c>
      <c r="J359" s="61"/>
      <c r="K359" s="44"/>
      <c r="L359" s="44"/>
    </row>
    <row r="360" ht="14.25" customHeight="1">
      <c r="A360" s="55">
        <v>15.0</v>
      </c>
      <c r="B360" s="56">
        <v>1.0</v>
      </c>
      <c r="C360" s="57">
        <v>39.0324291689444</v>
      </c>
      <c r="D360" s="57">
        <v>-94.5814006403558</v>
      </c>
      <c r="E360" s="58" t="s">
        <v>20</v>
      </c>
      <c r="F360" s="59" t="s">
        <v>117</v>
      </c>
      <c r="G360" s="60" t="s">
        <v>444</v>
      </c>
      <c r="H360" s="53">
        <f t="shared" si="8"/>
        <v>51</v>
      </c>
      <c r="I360" s="23">
        <f t="shared" si="9"/>
        <v>51</v>
      </c>
      <c r="J360" s="61"/>
      <c r="K360" s="44"/>
      <c r="L360" s="44"/>
    </row>
    <row r="361" ht="14.25" customHeight="1">
      <c r="A361" s="55">
        <v>15.0</v>
      </c>
      <c r="B361" s="56">
        <v>2.0</v>
      </c>
      <c r="C361" s="57">
        <v>39.0324291687982</v>
      </c>
      <c r="D361" s="57">
        <v>-94.5812156089944</v>
      </c>
      <c r="E361" s="58" t="s">
        <v>20</v>
      </c>
      <c r="F361" s="59" t="s">
        <v>126</v>
      </c>
      <c r="G361" s="60" t="s">
        <v>445</v>
      </c>
      <c r="H361" s="53">
        <f t="shared" si="8"/>
        <v>26</v>
      </c>
      <c r="I361" s="23">
        <f t="shared" si="9"/>
        <v>26</v>
      </c>
      <c r="J361" s="61"/>
      <c r="K361" s="44"/>
      <c r="L361" s="44"/>
    </row>
    <row r="362" ht="14.25" customHeight="1">
      <c r="A362" s="55">
        <v>15.0</v>
      </c>
      <c r="B362" s="56">
        <v>3.0</v>
      </c>
      <c r="C362" s="57">
        <v>39.0324291686521</v>
      </c>
      <c r="D362" s="57">
        <v>-94.5810305776329</v>
      </c>
      <c r="E362" s="58" t="s">
        <v>20</v>
      </c>
      <c r="F362" s="59" t="s">
        <v>89</v>
      </c>
      <c r="G362" s="60" t="s">
        <v>446</v>
      </c>
      <c r="H362" s="53">
        <f t="shared" si="8"/>
        <v>45</v>
      </c>
      <c r="I362" s="23">
        <f t="shared" si="9"/>
        <v>45</v>
      </c>
      <c r="J362" s="61"/>
      <c r="K362" s="44"/>
      <c r="L362" s="44"/>
    </row>
    <row r="363" ht="14.25" customHeight="1">
      <c r="A363" s="55">
        <v>15.0</v>
      </c>
      <c r="B363" s="56">
        <v>4.0</v>
      </c>
      <c r="C363" s="57">
        <v>39.0324291685059</v>
      </c>
      <c r="D363" s="57">
        <v>-94.5808455462714</v>
      </c>
      <c r="E363" s="58" t="s">
        <v>20</v>
      </c>
      <c r="F363" s="59" t="s">
        <v>117</v>
      </c>
      <c r="G363" s="60" t="s">
        <v>447</v>
      </c>
      <c r="H363" s="53">
        <f t="shared" si="8"/>
        <v>51</v>
      </c>
      <c r="I363" s="23">
        <f t="shared" si="9"/>
        <v>51</v>
      </c>
      <c r="J363" s="61"/>
      <c r="K363" s="44"/>
      <c r="L363" s="44"/>
    </row>
    <row r="364" ht="14.25" customHeight="1">
      <c r="A364" s="55">
        <v>15.0</v>
      </c>
      <c r="B364" s="56">
        <v>5.0</v>
      </c>
      <c r="C364" s="57">
        <v>39.0324291683598</v>
      </c>
      <c r="D364" s="57">
        <v>-94.58066051491</v>
      </c>
      <c r="E364" s="58" t="s">
        <v>20</v>
      </c>
      <c r="F364" s="59" t="s">
        <v>126</v>
      </c>
      <c r="G364" s="60" t="s">
        <v>448</v>
      </c>
      <c r="H364" s="53">
        <f t="shared" si="8"/>
        <v>26</v>
      </c>
      <c r="I364" s="23">
        <f t="shared" si="9"/>
        <v>26</v>
      </c>
      <c r="J364" s="61"/>
      <c r="K364" s="44"/>
      <c r="L364" s="44"/>
    </row>
    <row r="365" ht="14.25" customHeight="1">
      <c r="A365" s="55">
        <v>15.0</v>
      </c>
      <c r="B365" s="56">
        <v>6.0</v>
      </c>
      <c r="C365" s="57">
        <v>39.0324291682136</v>
      </c>
      <c r="D365" s="57">
        <v>-94.5804754835485</v>
      </c>
      <c r="E365" s="58" t="s">
        <v>20</v>
      </c>
      <c r="F365" s="59" t="s">
        <v>89</v>
      </c>
      <c r="G365" s="60" t="s">
        <v>449</v>
      </c>
      <c r="H365" s="53">
        <f t="shared" si="8"/>
        <v>45</v>
      </c>
      <c r="I365" s="23">
        <f t="shared" si="9"/>
        <v>45</v>
      </c>
      <c r="J365" s="61"/>
      <c r="K365" s="44"/>
      <c r="L365" s="44"/>
    </row>
    <row r="366" ht="14.25" customHeight="1">
      <c r="A366" s="55">
        <v>15.0</v>
      </c>
      <c r="B366" s="56">
        <v>7.0</v>
      </c>
      <c r="C366" s="57">
        <v>39.0324291680674</v>
      </c>
      <c r="D366" s="57">
        <v>-94.580290452187</v>
      </c>
      <c r="E366" s="58" t="s">
        <v>20</v>
      </c>
      <c r="F366" s="59" t="s">
        <v>117</v>
      </c>
      <c r="G366" s="60" t="s">
        <v>450</v>
      </c>
      <c r="H366" s="53">
        <f t="shared" si="8"/>
        <v>51</v>
      </c>
      <c r="I366" s="23">
        <f t="shared" si="9"/>
        <v>51</v>
      </c>
      <c r="J366" s="61"/>
      <c r="K366" s="44"/>
      <c r="L366" s="44"/>
    </row>
    <row r="367" ht="14.25" customHeight="1">
      <c r="A367" s="55">
        <v>15.0</v>
      </c>
      <c r="B367" s="56">
        <v>8.0</v>
      </c>
      <c r="C367" s="57">
        <v>39.0324291679213</v>
      </c>
      <c r="D367" s="57">
        <v>-94.5801054208255</v>
      </c>
      <c r="E367" s="58" t="s">
        <v>20</v>
      </c>
      <c r="F367" s="59" t="s">
        <v>126</v>
      </c>
      <c r="G367" s="60" t="s">
        <v>451</v>
      </c>
      <c r="H367" s="53">
        <f t="shared" si="8"/>
        <v>26</v>
      </c>
      <c r="I367" s="23">
        <f t="shared" si="9"/>
        <v>26</v>
      </c>
      <c r="J367" s="61"/>
      <c r="K367" s="44"/>
      <c r="L367" s="44"/>
    </row>
    <row r="368" ht="14.25" customHeight="1">
      <c r="A368" s="55">
        <v>15.0</v>
      </c>
      <c r="B368" s="56">
        <v>9.0</v>
      </c>
      <c r="C368" s="57">
        <v>39.0324291677751</v>
      </c>
      <c r="D368" s="57">
        <v>-94.5799203894641</v>
      </c>
      <c r="E368" s="58" t="s">
        <v>20</v>
      </c>
      <c r="F368" s="59" t="s">
        <v>89</v>
      </c>
      <c r="G368" s="60" t="s">
        <v>452</v>
      </c>
      <c r="H368" s="53">
        <f t="shared" si="8"/>
        <v>45</v>
      </c>
      <c r="I368" s="23">
        <f t="shared" si="9"/>
        <v>45</v>
      </c>
      <c r="J368" s="61"/>
      <c r="K368" s="44"/>
      <c r="L368" s="44"/>
    </row>
    <row r="369" ht="14.25" customHeight="1">
      <c r="A369" s="55">
        <v>15.0</v>
      </c>
      <c r="B369" s="56">
        <v>10.0</v>
      </c>
      <c r="C369" s="57">
        <v>39.032429167629</v>
      </c>
      <c r="D369" s="57">
        <v>-94.5797353581026</v>
      </c>
      <c r="E369" s="58" t="s">
        <v>20</v>
      </c>
      <c r="F369" s="59" t="s">
        <v>117</v>
      </c>
      <c r="G369" s="60" t="s">
        <v>453</v>
      </c>
      <c r="H369" s="53">
        <f t="shared" si="8"/>
        <v>51</v>
      </c>
      <c r="I369" s="23">
        <f t="shared" si="9"/>
        <v>51</v>
      </c>
      <c r="J369" s="61"/>
      <c r="K369" s="44"/>
      <c r="L369" s="44"/>
    </row>
    <row r="370" ht="14.25" customHeight="1">
      <c r="A370" s="55">
        <v>15.0</v>
      </c>
      <c r="B370" s="56">
        <v>11.0</v>
      </c>
      <c r="C370" s="57">
        <v>39.0324291674828</v>
      </c>
      <c r="D370" s="57">
        <v>-94.5795503267411</v>
      </c>
      <c r="E370" s="58" t="s">
        <v>20</v>
      </c>
      <c r="F370" s="59" t="s">
        <v>126</v>
      </c>
      <c r="G370" s="60" t="s">
        <v>454</v>
      </c>
      <c r="H370" s="53">
        <f t="shared" si="8"/>
        <v>26</v>
      </c>
      <c r="I370" s="23">
        <f t="shared" si="9"/>
        <v>26</v>
      </c>
      <c r="J370" s="61"/>
      <c r="K370" s="44"/>
      <c r="L370" s="44"/>
    </row>
    <row r="371" ht="14.25" customHeight="1">
      <c r="A371" s="55">
        <v>15.0</v>
      </c>
      <c r="B371" s="56">
        <v>12.0</v>
      </c>
      <c r="C371" s="57">
        <v>39.0324291673366</v>
      </c>
      <c r="D371" s="57">
        <v>-94.5793652953797</v>
      </c>
      <c r="E371" s="58" t="s">
        <v>20</v>
      </c>
      <c r="F371" s="59" t="s">
        <v>455</v>
      </c>
      <c r="G371" s="60" t="s">
        <v>456</v>
      </c>
      <c r="H371" s="53">
        <f t="shared" si="8"/>
        <v>2</v>
      </c>
      <c r="I371" s="23">
        <f t="shared" si="9"/>
        <v>2</v>
      </c>
      <c r="J371" s="61"/>
      <c r="K371" s="44"/>
      <c r="L371" s="44"/>
    </row>
    <row r="372" ht="14.25" customHeight="1">
      <c r="A372" s="55">
        <v>15.0</v>
      </c>
      <c r="B372" s="56">
        <v>13.0</v>
      </c>
      <c r="C372" s="57">
        <v>39.0324291671905</v>
      </c>
      <c r="D372" s="57">
        <v>-94.5791802640182</v>
      </c>
      <c r="E372" s="58" t="s">
        <v>21</v>
      </c>
      <c r="F372" s="59" t="s">
        <v>297</v>
      </c>
      <c r="G372" s="60" t="s">
        <v>457</v>
      </c>
      <c r="H372" s="53">
        <f t="shared" si="8"/>
        <v>5</v>
      </c>
      <c r="I372" s="23">
        <f t="shared" si="9"/>
        <v>5</v>
      </c>
      <c r="J372" s="61"/>
      <c r="K372" s="44"/>
      <c r="L372" s="44"/>
    </row>
    <row r="373" ht="14.25" customHeight="1">
      <c r="A373" s="55">
        <v>15.0</v>
      </c>
      <c r="B373" s="56">
        <v>14.0</v>
      </c>
      <c r="C373" s="57">
        <v>39.0324291670443</v>
      </c>
      <c r="D373" s="57">
        <v>-94.5789952326567</v>
      </c>
      <c r="E373" s="58" t="s">
        <v>21</v>
      </c>
      <c r="F373" s="59" t="s">
        <v>117</v>
      </c>
      <c r="G373" s="60" t="s">
        <v>458</v>
      </c>
      <c r="H373" s="53">
        <f t="shared" si="8"/>
        <v>51</v>
      </c>
      <c r="I373" s="23">
        <f t="shared" si="9"/>
        <v>51</v>
      </c>
      <c r="J373" s="61"/>
      <c r="K373" s="44"/>
      <c r="L373" s="44"/>
    </row>
    <row r="374" ht="14.25" customHeight="1">
      <c r="A374" s="55">
        <v>15.0</v>
      </c>
      <c r="B374" s="56">
        <v>15.0</v>
      </c>
      <c r="C374" s="57">
        <v>39.0324291668982</v>
      </c>
      <c r="D374" s="57">
        <v>-94.5788102012953</v>
      </c>
      <c r="E374" s="58" t="s">
        <v>21</v>
      </c>
      <c r="F374" s="59" t="s">
        <v>89</v>
      </c>
      <c r="G374" s="60" t="s">
        <v>459</v>
      </c>
      <c r="H374" s="53">
        <f t="shared" si="8"/>
        <v>45</v>
      </c>
      <c r="I374" s="23">
        <f t="shared" si="9"/>
        <v>45</v>
      </c>
      <c r="J374" s="61"/>
      <c r="K374" s="44"/>
      <c r="L374" s="44"/>
    </row>
    <row r="375" ht="14.25" customHeight="1">
      <c r="A375" s="55">
        <v>15.0</v>
      </c>
      <c r="B375" s="56">
        <v>16.0</v>
      </c>
      <c r="C375" s="57">
        <v>39.032429166752</v>
      </c>
      <c r="D375" s="57">
        <v>-94.5786251699338</v>
      </c>
      <c r="E375" s="58" t="s">
        <v>21</v>
      </c>
      <c r="F375" s="59" t="s">
        <v>124</v>
      </c>
      <c r="G375" s="60" t="s">
        <v>460</v>
      </c>
      <c r="H375" s="53">
        <f t="shared" si="8"/>
        <v>6</v>
      </c>
      <c r="I375" s="23">
        <f t="shared" si="9"/>
        <v>6</v>
      </c>
      <c r="J375" s="61"/>
      <c r="K375" s="44"/>
      <c r="L375" s="44"/>
    </row>
    <row r="376" ht="14.25" customHeight="1">
      <c r="A376" s="55">
        <v>15.0</v>
      </c>
      <c r="B376" s="56">
        <v>17.0</v>
      </c>
      <c r="C376" s="57">
        <v>39.0324291666059</v>
      </c>
      <c r="D376" s="57">
        <v>-94.5784401385723</v>
      </c>
      <c r="E376" s="58" t="s">
        <v>21</v>
      </c>
      <c r="F376" s="59" t="s">
        <v>117</v>
      </c>
      <c r="G376" s="60" t="s">
        <v>461</v>
      </c>
      <c r="H376" s="53">
        <f t="shared" si="8"/>
        <v>51</v>
      </c>
      <c r="I376" s="23">
        <f t="shared" si="9"/>
        <v>51</v>
      </c>
      <c r="J376" s="61"/>
      <c r="K376" s="44"/>
      <c r="L376" s="44"/>
    </row>
    <row r="377" ht="14.25" customHeight="1">
      <c r="A377" s="55">
        <v>15.0</v>
      </c>
      <c r="B377" s="56">
        <v>18.0</v>
      </c>
      <c r="C377" s="57">
        <v>39.0324291664597</v>
      </c>
      <c r="D377" s="57">
        <v>-94.5782551072109</v>
      </c>
      <c r="E377" s="58" t="s">
        <v>21</v>
      </c>
      <c r="F377" s="59" t="s">
        <v>89</v>
      </c>
      <c r="G377" s="60" t="s">
        <v>462</v>
      </c>
      <c r="H377" s="53">
        <f t="shared" si="8"/>
        <v>45</v>
      </c>
      <c r="I377" s="23">
        <f t="shared" si="9"/>
        <v>45</v>
      </c>
      <c r="J377" s="61"/>
      <c r="K377" s="44"/>
      <c r="L377" s="44"/>
    </row>
    <row r="378" ht="14.25" customHeight="1">
      <c r="A378" s="55">
        <v>15.0</v>
      </c>
      <c r="B378" s="56">
        <v>19.0</v>
      </c>
      <c r="C378" s="57">
        <v>39.0324291663136</v>
      </c>
      <c r="D378" s="57">
        <v>-94.5780700758494</v>
      </c>
      <c r="E378" s="58" t="s">
        <v>21</v>
      </c>
      <c r="F378" s="59" t="s">
        <v>463</v>
      </c>
      <c r="G378" s="60" t="s">
        <v>464</v>
      </c>
      <c r="H378" s="53">
        <f t="shared" si="8"/>
        <v>1</v>
      </c>
      <c r="I378" s="23">
        <f t="shared" si="9"/>
        <v>1</v>
      </c>
      <c r="J378" s="61"/>
      <c r="K378" s="44"/>
      <c r="L378" s="44"/>
    </row>
    <row r="379" ht="14.25" customHeight="1">
      <c r="A379" s="55">
        <v>15.0</v>
      </c>
      <c r="B379" s="56">
        <v>20.0</v>
      </c>
      <c r="C379" s="57">
        <v>39.0324291661674</v>
      </c>
      <c r="D379" s="57">
        <v>-94.5778850444879</v>
      </c>
      <c r="E379" s="58" t="s">
        <v>21</v>
      </c>
      <c r="F379" s="59" t="s">
        <v>117</v>
      </c>
      <c r="G379" s="60" t="s">
        <v>465</v>
      </c>
      <c r="H379" s="53">
        <f t="shared" si="8"/>
        <v>51</v>
      </c>
      <c r="I379" s="23">
        <f t="shared" si="9"/>
        <v>51</v>
      </c>
      <c r="J379" s="61"/>
      <c r="K379" s="44"/>
      <c r="L379" s="44"/>
    </row>
    <row r="380" ht="14.25" customHeight="1">
      <c r="A380" s="55">
        <v>15.0</v>
      </c>
      <c r="B380" s="56">
        <v>21.0</v>
      </c>
      <c r="C380" s="57">
        <v>39.0324291660212</v>
      </c>
      <c r="D380" s="57">
        <v>-94.5777000131265</v>
      </c>
      <c r="E380" s="58" t="s">
        <v>21</v>
      </c>
      <c r="F380" s="59" t="s">
        <v>409</v>
      </c>
      <c r="G380" s="60" t="s">
        <v>466</v>
      </c>
      <c r="H380" s="53">
        <f t="shared" si="8"/>
        <v>27</v>
      </c>
      <c r="I380" s="23">
        <f t="shared" si="9"/>
        <v>27</v>
      </c>
      <c r="J380" s="61"/>
      <c r="K380" s="44"/>
      <c r="L380" s="44"/>
    </row>
    <row r="381" ht="14.25" customHeight="1">
      <c r="A381" s="55">
        <v>15.0</v>
      </c>
      <c r="B381" s="56">
        <v>22.0</v>
      </c>
      <c r="C381" s="57">
        <v>39.0324291658751</v>
      </c>
      <c r="D381" s="57">
        <v>-94.577514981765</v>
      </c>
      <c r="E381" s="58" t="s">
        <v>21</v>
      </c>
      <c r="F381" s="59" t="s">
        <v>216</v>
      </c>
      <c r="G381" s="60" t="s">
        <v>467</v>
      </c>
      <c r="H381" s="53">
        <f t="shared" si="8"/>
        <v>3</v>
      </c>
      <c r="I381" s="23">
        <f t="shared" si="9"/>
        <v>3</v>
      </c>
      <c r="J381" s="61"/>
      <c r="K381" s="44"/>
      <c r="L381" s="44"/>
    </row>
    <row r="382" ht="14.25" customHeight="1">
      <c r="A382" s="55">
        <v>15.0</v>
      </c>
      <c r="B382" s="56">
        <v>23.0</v>
      </c>
      <c r="C382" s="57">
        <v>39.0324291657289</v>
      </c>
      <c r="D382" s="57">
        <v>-94.5773299504035</v>
      </c>
      <c r="E382" s="58" t="s">
        <v>21</v>
      </c>
      <c r="F382" s="59" t="s">
        <v>189</v>
      </c>
      <c r="G382" s="60" t="s">
        <v>468</v>
      </c>
      <c r="H382" s="53">
        <f t="shared" si="8"/>
        <v>4</v>
      </c>
      <c r="I382" s="23">
        <f t="shared" si="9"/>
        <v>4</v>
      </c>
      <c r="J382" s="61"/>
      <c r="K382" s="44"/>
      <c r="L382" s="44"/>
    </row>
    <row r="383" ht="14.25" customHeight="1">
      <c r="A383" s="55">
        <v>15.0</v>
      </c>
      <c r="B383" s="56">
        <v>24.0</v>
      </c>
      <c r="C383" s="57">
        <v>39.0324291655828</v>
      </c>
      <c r="D383" s="57">
        <v>-94.5771449190421</v>
      </c>
      <c r="E383" s="58" t="s">
        <v>21</v>
      </c>
      <c r="F383" s="59" t="s">
        <v>409</v>
      </c>
      <c r="G383" s="60" t="s">
        <v>469</v>
      </c>
      <c r="H383" s="53">
        <f t="shared" si="8"/>
        <v>27</v>
      </c>
      <c r="I383" s="23">
        <f t="shared" si="9"/>
        <v>27</v>
      </c>
      <c r="J383" s="61"/>
      <c r="K383" s="44"/>
      <c r="L383" s="44"/>
    </row>
    <row r="384" ht="14.25" customHeight="1">
      <c r="A384" s="55">
        <v>16.0</v>
      </c>
      <c r="B384" s="56">
        <v>1.0</v>
      </c>
      <c r="C384" s="57">
        <v>39.032285438499</v>
      </c>
      <c r="D384" s="57">
        <v>-94.5814006475056</v>
      </c>
      <c r="E384" s="58" t="s">
        <v>22</v>
      </c>
      <c r="F384" s="59" t="s">
        <v>34</v>
      </c>
      <c r="G384" s="60" t="s">
        <v>470</v>
      </c>
      <c r="H384" s="53">
        <f t="shared" si="8"/>
        <v>71</v>
      </c>
      <c r="I384" s="23">
        <f t="shared" si="9"/>
        <v>71</v>
      </c>
      <c r="J384" s="61"/>
      <c r="K384" s="44"/>
      <c r="L384" s="44"/>
    </row>
    <row r="385" ht="14.25" customHeight="1">
      <c r="A385" s="55">
        <v>16.0</v>
      </c>
      <c r="B385" s="56">
        <v>2.0</v>
      </c>
      <c r="C385" s="57">
        <v>39.0322854383528</v>
      </c>
      <c r="D385" s="57">
        <v>-94.5812156165204</v>
      </c>
      <c r="E385" s="58" t="s">
        <v>22</v>
      </c>
      <c r="F385" s="59" t="s">
        <v>35</v>
      </c>
      <c r="G385" s="60" t="s">
        <v>471</v>
      </c>
      <c r="H385" s="53">
        <f t="shared" si="8"/>
        <v>57</v>
      </c>
      <c r="I385" s="23">
        <f t="shared" si="9"/>
        <v>57</v>
      </c>
      <c r="J385" s="61"/>
      <c r="K385" s="44"/>
      <c r="L385" s="44"/>
    </row>
    <row r="386" ht="14.25" customHeight="1">
      <c r="A386" s="55">
        <v>16.0</v>
      </c>
      <c r="B386" s="56">
        <v>3.0</v>
      </c>
      <c r="C386" s="57">
        <v>39.0322854382067</v>
      </c>
      <c r="D386" s="57">
        <v>-94.5810305855353</v>
      </c>
      <c r="E386" s="58" t="s">
        <v>22</v>
      </c>
      <c r="F386" s="59" t="s">
        <v>44</v>
      </c>
      <c r="G386" s="60" t="s">
        <v>472</v>
      </c>
      <c r="H386" s="53">
        <f t="shared" si="8"/>
        <v>42</v>
      </c>
      <c r="I386" s="23">
        <f t="shared" si="9"/>
        <v>42</v>
      </c>
      <c r="J386" s="61"/>
      <c r="K386" s="44"/>
      <c r="L386" s="44"/>
    </row>
    <row r="387" ht="14.25" customHeight="1">
      <c r="A387" s="55">
        <v>16.0</v>
      </c>
      <c r="B387" s="56">
        <v>4.0</v>
      </c>
      <c r="C387" s="57">
        <v>39.0322854380605</v>
      </c>
      <c r="D387" s="57">
        <v>-94.5808455545501</v>
      </c>
      <c r="E387" s="58" t="s">
        <v>22</v>
      </c>
      <c r="F387" s="59" t="s">
        <v>34</v>
      </c>
      <c r="G387" s="60" t="s">
        <v>473</v>
      </c>
      <c r="H387" s="53">
        <f t="shared" si="8"/>
        <v>71</v>
      </c>
      <c r="I387" s="23">
        <f t="shared" si="9"/>
        <v>71</v>
      </c>
      <c r="J387" s="61"/>
      <c r="K387" s="44"/>
      <c r="L387" s="44"/>
    </row>
    <row r="388" ht="14.25" customHeight="1">
      <c r="A388" s="55">
        <v>16.0</v>
      </c>
      <c r="B388" s="56">
        <v>5.0</v>
      </c>
      <c r="C388" s="57">
        <v>39.0322854379143</v>
      </c>
      <c r="D388" s="57">
        <v>-94.5806605235649</v>
      </c>
      <c r="E388" s="58" t="s">
        <v>22</v>
      </c>
      <c r="F388" s="59" t="s">
        <v>35</v>
      </c>
      <c r="G388" s="60" t="s">
        <v>474</v>
      </c>
      <c r="H388" s="53">
        <f t="shared" si="8"/>
        <v>57</v>
      </c>
      <c r="I388" s="23">
        <f t="shared" si="9"/>
        <v>57</v>
      </c>
      <c r="J388" s="61"/>
      <c r="K388" s="44"/>
      <c r="L388" s="44"/>
    </row>
    <row r="389" ht="14.25" customHeight="1">
      <c r="A389" s="55">
        <v>16.0</v>
      </c>
      <c r="B389" s="56">
        <v>6.0</v>
      </c>
      <c r="C389" s="57">
        <v>39.0322854377682</v>
      </c>
      <c r="D389" s="57">
        <v>-94.5804754925798</v>
      </c>
      <c r="E389" s="58" t="s">
        <v>22</v>
      </c>
      <c r="F389" s="59" t="s">
        <v>44</v>
      </c>
      <c r="G389" s="60" t="s">
        <v>475</v>
      </c>
      <c r="H389" s="53">
        <f t="shared" si="8"/>
        <v>42</v>
      </c>
      <c r="I389" s="23">
        <f t="shared" si="9"/>
        <v>42</v>
      </c>
      <c r="J389" s="61"/>
      <c r="K389" s="44"/>
      <c r="L389" s="44"/>
    </row>
    <row r="390" ht="14.25" customHeight="1">
      <c r="A390" s="55">
        <v>16.0</v>
      </c>
      <c r="B390" s="56">
        <v>7.0</v>
      </c>
      <c r="C390" s="57">
        <v>39.032285437622</v>
      </c>
      <c r="D390" s="57">
        <v>-94.5802904615946</v>
      </c>
      <c r="E390" s="58" t="s">
        <v>22</v>
      </c>
      <c r="F390" s="59" t="s">
        <v>34</v>
      </c>
      <c r="G390" s="60" t="s">
        <v>476</v>
      </c>
      <c r="H390" s="53">
        <f t="shared" si="8"/>
        <v>71</v>
      </c>
      <c r="I390" s="23">
        <f t="shared" si="9"/>
        <v>71</v>
      </c>
      <c r="J390" s="61"/>
      <c r="K390" s="44"/>
      <c r="L390" s="44"/>
    </row>
    <row r="391" ht="14.25" customHeight="1">
      <c r="A391" s="55">
        <v>16.0</v>
      </c>
      <c r="B391" s="56">
        <v>8.0</v>
      </c>
      <c r="C391" s="57">
        <v>39.0322854374759</v>
      </c>
      <c r="D391" s="57">
        <v>-94.5801054306094</v>
      </c>
      <c r="E391" s="58" t="s">
        <v>22</v>
      </c>
      <c r="F391" s="59" t="s">
        <v>35</v>
      </c>
      <c r="G391" s="60" t="s">
        <v>477</v>
      </c>
      <c r="H391" s="53">
        <f t="shared" si="8"/>
        <v>57</v>
      </c>
      <c r="I391" s="23">
        <f t="shared" si="9"/>
        <v>57</v>
      </c>
      <c r="J391" s="61"/>
      <c r="K391" s="44"/>
      <c r="L391" s="44"/>
    </row>
    <row r="392" ht="14.25" customHeight="1">
      <c r="A392" s="55">
        <v>16.0</v>
      </c>
      <c r="B392" s="56">
        <v>9.0</v>
      </c>
      <c r="C392" s="57">
        <v>39.0322854373297</v>
      </c>
      <c r="D392" s="57">
        <v>-94.5799203996243</v>
      </c>
      <c r="E392" s="58" t="s">
        <v>22</v>
      </c>
      <c r="F392" s="59" t="s">
        <v>44</v>
      </c>
      <c r="G392" s="60" t="s">
        <v>478</v>
      </c>
      <c r="H392" s="53">
        <f t="shared" si="8"/>
        <v>42</v>
      </c>
      <c r="I392" s="23">
        <f t="shared" si="9"/>
        <v>42</v>
      </c>
      <c r="J392" s="61"/>
      <c r="K392" s="44"/>
      <c r="L392" s="44"/>
    </row>
    <row r="393" ht="14.25" customHeight="1">
      <c r="A393" s="55">
        <v>16.0</v>
      </c>
      <c r="B393" s="56">
        <v>10.0</v>
      </c>
      <c r="C393" s="57">
        <v>39.0322854371836</v>
      </c>
      <c r="D393" s="57">
        <v>-94.5797353686391</v>
      </c>
      <c r="E393" s="58" t="s">
        <v>22</v>
      </c>
      <c r="F393" s="59" t="s">
        <v>34</v>
      </c>
      <c r="G393" s="60" t="s">
        <v>479</v>
      </c>
      <c r="H393" s="53">
        <f t="shared" si="8"/>
        <v>71</v>
      </c>
      <c r="I393" s="23">
        <f t="shared" si="9"/>
        <v>71</v>
      </c>
      <c r="J393" s="61"/>
      <c r="K393" s="44"/>
      <c r="L393" s="44"/>
    </row>
    <row r="394" ht="14.25" customHeight="1">
      <c r="A394" s="55">
        <v>16.0</v>
      </c>
      <c r="B394" s="56">
        <v>11.0</v>
      </c>
      <c r="C394" s="57">
        <v>39.0322854370374</v>
      </c>
      <c r="D394" s="57">
        <v>-94.5795503376539</v>
      </c>
      <c r="E394" s="58" t="s">
        <v>22</v>
      </c>
      <c r="F394" s="59" t="s">
        <v>35</v>
      </c>
      <c r="G394" s="60" t="s">
        <v>480</v>
      </c>
      <c r="H394" s="53">
        <f t="shared" si="8"/>
        <v>57</v>
      </c>
      <c r="I394" s="23">
        <f t="shared" si="9"/>
        <v>57</v>
      </c>
      <c r="J394" s="61"/>
      <c r="K394" s="44"/>
      <c r="L394" s="44"/>
    </row>
    <row r="395" ht="14.25" customHeight="1">
      <c r="A395" s="55">
        <v>16.0</v>
      </c>
      <c r="B395" s="56">
        <v>12.0</v>
      </c>
      <c r="C395" s="57">
        <v>39.0322854368913</v>
      </c>
      <c r="D395" s="57">
        <v>-94.5793653066688</v>
      </c>
      <c r="E395" s="58" t="s">
        <v>22</v>
      </c>
      <c r="F395" s="59" t="s">
        <v>155</v>
      </c>
      <c r="G395" s="60" t="s">
        <v>481</v>
      </c>
      <c r="H395" s="53">
        <f t="shared" si="8"/>
        <v>9</v>
      </c>
      <c r="I395" s="23">
        <f t="shared" si="9"/>
        <v>9</v>
      </c>
      <c r="J395" s="61"/>
      <c r="K395" s="44"/>
      <c r="L395" s="44"/>
    </row>
    <row r="396" ht="14.25" customHeight="1">
      <c r="A396" s="55">
        <v>16.0</v>
      </c>
      <c r="B396" s="56">
        <v>13.0</v>
      </c>
      <c r="C396" s="57">
        <v>39.0322854367451</v>
      </c>
      <c r="D396" s="57">
        <v>-94.5791802756836</v>
      </c>
      <c r="E396" s="58" t="s">
        <v>23</v>
      </c>
      <c r="F396" s="59" t="s">
        <v>34</v>
      </c>
      <c r="G396" s="60" t="s">
        <v>482</v>
      </c>
      <c r="H396" s="53">
        <f t="shared" si="8"/>
        <v>71</v>
      </c>
      <c r="I396" s="23">
        <f t="shared" si="9"/>
        <v>71</v>
      </c>
      <c r="J396" s="61"/>
      <c r="K396" s="44"/>
      <c r="L396" s="44"/>
    </row>
    <row r="397" ht="14.25" customHeight="1">
      <c r="A397" s="55">
        <v>16.0</v>
      </c>
      <c r="B397" s="56">
        <v>14.0</v>
      </c>
      <c r="C397" s="57">
        <v>39.032285436599</v>
      </c>
      <c r="D397" s="57">
        <v>-94.5789952446984</v>
      </c>
      <c r="E397" s="58" t="s">
        <v>23</v>
      </c>
      <c r="F397" s="59" t="s">
        <v>35</v>
      </c>
      <c r="G397" s="60" t="s">
        <v>483</v>
      </c>
      <c r="H397" s="53">
        <f t="shared" si="8"/>
        <v>57</v>
      </c>
      <c r="I397" s="23">
        <f t="shared" si="9"/>
        <v>57</v>
      </c>
      <c r="J397" s="61"/>
      <c r="K397" s="44"/>
      <c r="L397" s="44"/>
    </row>
    <row r="398" ht="14.25" customHeight="1">
      <c r="A398" s="55">
        <v>16.0</v>
      </c>
      <c r="B398" s="56">
        <v>15.0</v>
      </c>
      <c r="C398" s="57">
        <v>39.0322854364528</v>
      </c>
      <c r="D398" s="57">
        <v>-94.5788102137133</v>
      </c>
      <c r="E398" s="58" t="s">
        <v>23</v>
      </c>
      <c r="F398" s="59" t="s">
        <v>44</v>
      </c>
      <c r="G398" s="60" t="s">
        <v>484</v>
      </c>
      <c r="H398" s="53">
        <f t="shared" si="8"/>
        <v>42</v>
      </c>
      <c r="I398" s="23">
        <f t="shared" si="9"/>
        <v>42</v>
      </c>
      <c r="J398" s="61"/>
      <c r="K398" s="44"/>
      <c r="L398" s="44"/>
    </row>
    <row r="399" ht="14.25" customHeight="1">
      <c r="A399" s="55">
        <v>16.0</v>
      </c>
      <c r="B399" s="56">
        <v>16.0</v>
      </c>
      <c r="C399" s="57">
        <v>39.0322854363066</v>
      </c>
      <c r="D399" s="57">
        <v>-94.5786251827281</v>
      </c>
      <c r="E399" s="58" t="s">
        <v>23</v>
      </c>
      <c r="F399" s="59" t="s">
        <v>34</v>
      </c>
      <c r="G399" s="60" t="s">
        <v>485</v>
      </c>
      <c r="H399" s="53">
        <f t="shared" si="8"/>
        <v>71</v>
      </c>
      <c r="I399" s="23">
        <f t="shared" si="9"/>
        <v>71</v>
      </c>
      <c r="J399" s="61"/>
      <c r="K399" s="44"/>
      <c r="L399" s="44"/>
    </row>
    <row r="400" ht="14.25" customHeight="1">
      <c r="A400" s="55">
        <v>16.0</v>
      </c>
      <c r="B400" s="56">
        <v>17.0</v>
      </c>
      <c r="C400" s="57">
        <v>39.0322854361605</v>
      </c>
      <c r="D400" s="57">
        <v>-94.578440151743</v>
      </c>
      <c r="E400" s="58" t="s">
        <v>23</v>
      </c>
      <c r="F400" s="59" t="s">
        <v>35</v>
      </c>
      <c r="G400" s="60" t="s">
        <v>486</v>
      </c>
      <c r="H400" s="53">
        <f t="shared" si="8"/>
        <v>57</v>
      </c>
      <c r="I400" s="23">
        <f t="shared" si="9"/>
        <v>57</v>
      </c>
      <c r="J400" s="61"/>
      <c r="K400" s="44"/>
      <c r="L400" s="44"/>
    </row>
    <row r="401" ht="14.25" customHeight="1">
      <c r="A401" s="55">
        <v>16.0</v>
      </c>
      <c r="B401" s="56">
        <v>18.0</v>
      </c>
      <c r="C401" s="57">
        <v>39.0322854360143</v>
      </c>
      <c r="D401" s="57">
        <v>-94.5782551207578</v>
      </c>
      <c r="E401" s="58" t="s">
        <v>23</v>
      </c>
      <c r="F401" s="59" t="s">
        <v>44</v>
      </c>
      <c r="G401" s="60" t="s">
        <v>487</v>
      </c>
      <c r="H401" s="53">
        <f t="shared" si="8"/>
        <v>42</v>
      </c>
      <c r="I401" s="23">
        <f t="shared" si="9"/>
        <v>42</v>
      </c>
      <c r="J401" s="61"/>
      <c r="K401" s="44"/>
      <c r="L401" s="44"/>
    </row>
    <row r="402" ht="14.25" customHeight="1">
      <c r="A402" s="55">
        <v>16.0</v>
      </c>
      <c r="B402" s="56">
        <v>19.0</v>
      </c>
      <c r="C402" s="57">
        <v>39.0322854358682</v>
      </c>
      <c r="D402" s="57">
        <v>-94.5780700897726</v>
      </c>
      <c r="E402" s="58" t="s">
        <v>23</v>
      </c>
      <c r="F402" s="59" t="s">
        <v>34</v>
      </c>
      <c r="G402" s="60" t="s">
        <v>488</v>
      </c>
      <c r="H402" s="53">
        <f t="shared" si="8"/>
        <v>71</v>
      </c>
      <c r="I402" s="23">
        <f t="shared" si="9"/>
        <v>71</v>
      </c>
      <c r="J402" s="61"/>
      <c r="K402" s="44"/>
      <c r="L402" s="44"/>
    </row>
    <row r="403" ht="14.25" customHeight="1">
      <c r="A403" s="55">
        <v>16.0</v>
      </c>
      <c r="B403" s="56">
        <v>20.0</v>
      </c>
      <c r="C403" s="57">
        <v>39.032285435722</v>
      </c>
      <c r="D403" s="57">
        <v>-94.5778850587875</v>
      </c>
      <c r="E403" s="58" t="s">
        <v>23</v>
      </c>
      <c r="F403" s="59" t="s">
        <v>35</v>
      </c>
      <c r="G403" s="60" t="s">
        <v>489</v>
      </c>
      <c r="H403" s="53">
        <f t="shared" si="8"/>
        <v>57</v>
      </c>
      <c r="I403" s="23">
        <f t="shared" si="9"/>
        <v>57</v>
      </c>
      <c r="J403" s="61"/>
      <c r="K403" s="44"/>
      <c r="L403" s="44"/>
    </row>
    <row r="404" ht="14.25" customHeight="1">
      <c r="A404" s="55">
        <v>16.0</v>
      </c>
      <c r="B404" s="56">
        <v>21.0</v>
      </c>
      <c r="C404" s="57">
        <v>39.0322854355759</v>
      </c>
      <c r="D404" s="57">
        <v>-94.5777000278023</v>
      </c>
      <c r="E404" s="58" t="s">
        <v>23</v>
      </c>
      <c r="F404" s="59" t="s">
        <v>44</v>
      </c>
      <c r="G404" s="60" t="s">
        <v>490</v>
      </c>
      <c r="H404" s="53">
        <f t="shared" si="8"/>
        <v>42</v>
      </c>
      <c r="I404" s="23">
        <f t="shared" si="9"/>
        <v>42</v>
      </c>
      <c r="J404" s="61"/>
      <c r="K404" s="44"/>
      <c r="L404" s="44"/>
    </row>
    <row r="405" ht="14.25" customHeight="1">
      <c r="A405" s="55">
        <v>16.0</v>
      </c>
      <c r="B405" s="56">
        <v>22.0</v>
      </c>
      <c r="C405" s="57">
        <v>39.0322854354297</v>
      </c>
      <c r="D405" s="57">
        <v>-94.5775149968171</v>
      </c>
      <c r="E405" s="58" t="s">
        <v>23</v>
      </c>
      <c r="F405" s="59" t="s">
        <v>34</v>
      </c>
      <c r="G405" s="60" t="s">
        <v>491</v>
      </c>
      <c r="H405" s="53">
        <f t="shared" si="8"/>
        <v>71</v>
      </c>
      <c r="I405" s="23">
        <f t="shared" si="9"/>
        <v>71</v>
      </c>
      <c r="J405" s="61"/>
      <c r="K405" s="44"/>
      <c r="L405" s="44"/>
    </row>
    <row r="406" ht="14.25" customHeight="1">
      <c r="A406" s="55">
        <v>16.0</v>
      </c>
      <c r="B406" s="56">
        <v>23.0</v>
      </c>
      <c r="C406" s="57">
        <v>39.0322854352835</v>
      </c>
      <c r="D406" s="57">
        <v>-94.577329965832</v>
      </c>
      <c r="E406" s="58" t="s">
        <v>23</v>
      </c>
      <c r="F406" s="59" t="s">
        <v>35</v>
      </c>
      <c r="G406" s="60" t="s">
        <v>492</v>
      </c>
      <c r="H406" s="53">
        <f t="shared" si="8"/>
        <v>57</v>
      </c>
      <c r="I406" s="23">
        <f t="shared" si="9"/>
        <v>57</v>
      </c>
      <c r="J406" s="61"/>
      <c r="K406" s="44"/>
      <c r="L406" s="44"/>
    </row>
    <row r="407" ht="14.25" customHeight="1">
      <c r="A407" s="55">
        <v>16.0</v>
      </c>
      <c r="B407" s="56">
        <v>24.0</v>
      </c>
      <c r="C407" s="57">
        <v>39.0322854351374</v>
      </c>
      <c r="D407" s="57">
        <v>-94.5771449348468</v>
      </c>
      <c r="E407" s="58" t="s">
        <v>23</v>
      </c>
      <c r="F407" s="59" t="s">
        <v>178</v>
      </c>
      <c r="G407" s="60" t="s">
        <v>493</v>
      </c>
      <c r="H407" s="53">
        <f t="shared" si="8"/>
        <v>6</v>
      </c>
      <c r="I407" s="23">
        <f t="shared" si="9"/>
        <v>6</v>
      </c>
      <c r="J407" s="61"/>
      <c r="K407" s="44"/>
      <c r="L407" s="44"/>
    </row>
    <row r="408" ht="14.25" customHeight="1">
      <c r="A408" s="55">
        <v>17.0</v>
      </c>
      <c r="B408" s="56">
        <v>1.0</v>
      </c>
      <c r="C408" s="57">
        <v>39.0321417080535</v>
      </c>
      <c r="D408" s="57">
        <v>-94.5814006546554</v>
      </c>
      <c r="E408" s="58" t="s">
        <v>22</v>
      </c>
      <c r="F408" s="59" t="s">
        <v>76</v>
      </c>
      <c r="G408" s="60" t="s">
        <v>494</v>
      </c>
      <c r="H408" s="53">
        <f t="shared" si="8"/>
        <v>29</v>
      </c>
      <c r="I408" s="23">
        <f t="shared" si="9"/>
        <v>29</v>
      </c>
      <c r="J408" s="61"/>
      <c r="K408" s="44"/>
      <c r="L408" s="44"/>
    </row>
    <row r="409" ht="14.25" customHeight="1">
      <c r="A409" s="55">
        <v>17.0</v>
      </c>
      <c r="B409" s="56">
        <v>2.0</v>
      </c>
      <c r="C409" s="57">
        <v>39.0321417079073</v>
      </c>
      <c r="D409" s="57">
        <v>-94.5812156240465</v>
      </c>
      <c r="E409" s="58" t="s">
        <v>22</v>
      </c>
      <c r="F409" s="59" t="s">
        <v>172</v>
      </c>
      <c r="G409" s="60" t="s">
        <v>495</v>
      </c>
      <c r="H409" s="53">
        <f t="shared" si="8"/>
        <v>22</v>
      </c>
      <c r="I409" s="23">
        <f t="shared" si="9"/>
        <v>22</v>
      </c>
      <c r="J409" s="61"/>
      <c r="K409" s="44"/>
      <c r="L409" s="44"/>
    </row>
    <row r="410" ht="14.25" customHeight="1">
      <c r="A410" s="55">
        <v>17.0</v>
      </c>
      <c r="B410" s="56">
        <v>3.0</v>
      </c>
      <c r="C410" s="57">
        <v>39.0321417077612</v>
      </c>
      <c r="D410" s="57">
        <v>-94.5810305934376</v>
      </c>
      <c r="E410" s="58" t="s">
        <v>22</v>
      </c>
      <c r="F410" s="59" t="s">
        <v>209</v>
      </c>
      <c r="G410" s="60" t="s">
        <v>496</v>
      </c>
      <c r="H410" s="53">
        <f t="shared" si="8"/>
        <v>3</v>
      </c>
      <c r="I410" s="23">
        <f t="shared" si="9"/>
        <v>3</v>
      </c>
      <c r="J410" s="61"/>
      <c r="K410" s="44"/>
      <c r="L410" s="44"/>
    </row>
    <row r="411" ht="14.25" customHeight="1">
      <c r="A411" s="55">
        <v>17.0</v>
      </c>
      <c r="B411" s="56">
        <v>4.0</v>
      </c>
      <c r="C411" s="57">
        <v>39.032141707615</v>
      </c>
      <c r="D411" s="57">
        <v>-94.5808455628288</v>
      </c>
      <c r="E411" s="58" t="s">
        <v>22</v>
      </c>
      <c r="F411" s="59" t="s">
        <v>76</v>
      </c>
      <c r="G411" s="60" t="s">
        <v>497</v>
      </c>
      <c r="H411" s="53">
        <f t="shared" si="8"/>
        <v>29</v>
      </c>
      <c r="I411" s="23">
        <f t="shared" si="9"/>
        <v>29</v>
      </c>
      <c r="J411" s="61"/>
      <c r="K411" s="44"/>
      <c r="L411" s="44"/>
    </row>
    <row r="412" ht="14.25" customHeight="1">
      <c r="A412" s="55">
        <v>17.0</v>
      </c>
      <c r="B412" s="56">
        <v>5.0</v>
      </c>
      <c r="C412" s="57">
        <v>39.0321417074689</v>
      </c>
      <c r="D412" s="57">
        <v>-94.5806605322199</v>
      </c>
      <c r="E412" s="58" t="s">
        <v>22</v>
      </c>
      <c r="F412" s="59" t="s">
        <v>172</v>
      </c>
      <c r="G412" s="60" t="s">
        <v>498</v>
      </c>
      <c r="H412" s="53">
        <f t="shared" si="8"/>
        <v>22</v>
      </c>
      <c r="I412" s="23">
        <f t="shared" si="9"/>
        <v>22</v>
      </c>
      <c r="J412" s="61"/>
      <c r="K412" s="44"/>
      <c r="L412" s="44"/>
    </row>
    <row r="413" ht="14.25" customHeight="1">
      <c r="A413" s="55">
        <v>17.0</v>
      </c>
      <c r="B413" s="56">
        <v>6.0</v>
      </c>
      <c r="C413" s="57">
        <v>39.0321417073227</v>
      </c>
      <c r="D413" s="57">
        <v>-94.580475501611</v>
      </c>
      <c r="E413" s="58" t="s">
        <v>22</v>
      </c>
      <c r="F413" s="59" t="s">
        <v>178</v>
      </c>
      <c r="G413" s="60" t="s">
        <v>499</v>
      </c>
      <c r="H413" s="53">
        <f t="shared" si="8"/>
        <v>6</v>
      </c>
      <c r="I413" s="23">
        <f t="shared" si="9"/>
        <v>6</v>
      </c>
      <c r="J413" s="61"/>
      <c r="K413" s="44"/>
      <c r="L413" s="44"/>
    </row>
    <row r="414" ht="14.25" customHeight="1">
      <c r="A414" s="55">
        <v>17.0</v>
      </c>
      <c r="B414" s="56">
        <v>7.0</v>
      </c>
      <c r="C414" s="57">
        <v>39.0321417071766</v>
      </c>
      <c r="D414" s="57">
        <v>-94.5802904710022</v>
      </c>
      <c r="E414" s="58" t="s">
        <v>22</v>
      </c>
      <c r="F414" s="59" t="s">
        <v>170</v>
      </c>
      <c r="G414" s="60" t="s">
        <v>500</v>
      </c>
      <c r="H414" s="53">
        <f t="shared" si="8"/>
        <v>15</v>
      </c>
      <c r="I414" s="23">
        <f t="shared" si="9"/>
        <v>15</v>
      </c>
      <c r="J414" s="61"/>
      <c r="K414" s="44"/>
      <c r="L414" s="44"/>
    </row>
    <row r="415" ht="14.25" customHeight="1">
      <c r="A415" s="55">
        <v>17.0</v>
      </c>
      <c r="B415" s="56">
        <v>8.0</v>
      </c>
      <c r="C415" s="57">
        <v>39.0321417070304</v>
      </c>
      <c r="D415" s="57">
        <v>-94.5801054403933</v>
      </c>
      <c r="E415" s="58" t="s">
        <v>22</v>
      </c>
      <c r="F415" s="59" t="s">
        <v>172</v>
      </c>
      <c r="G415" s="60" t="s">
        <v>501</v>
      </c>
      <c r="H415" s="53">
        <f t="shared" si="8"/>
        <v>22</v>
      </c>
      <c r="I415" s="23">
        <f t="shared" si="9"/>
        <v>22</v>
      </c>
      <c r="J415" s="61"/>
      <c r="K415" s="44"/>
      <c r="L415" s="44"/>
    </row>
    <row r="416" ht="14.25" customHeight="1">
      <c r="A416" s="55">
        <v>17.0</v>
      </c>
      <c r="B416" s="56">
        <v>9.0</v>
      </c>
      <c r="C416" s="57">
        <v>39.0321417068843</v>
      </c>
      <c r="D416" s="57">
        <v>-94.5799204097845</v>
      </c>
      <c r="E416" s="58" t="s">
        <v>22</v>
      </c>
      <c r="F416" s="59" t="s">
        <v>205</v>
      </c>
      <c r="G416" s="60" t="s">
        <v>502</v>
      </c>
      <c r="H416" s="53">
        <f t="shared" si="8"/>
        <v>2</v>
      </c>
      <c r="I416" s="23">
        <f t="shared" si="9"/>
        <v>2</v>
      </c>
      <c r="J416" s="61"/>
      <c r="K416" s="44"/>
      <c r="L416" s="44"/>
    </row>
    <row r="417" ht="14.25" customHeight="1">
      <c r="A417" s="55">
        <v>17.0</v>
      </c>
      <c r="B417" s="56">
        <v>10.0</v>
      </c>
      <c r="C417" s="57">
        <v>39.0321417067381</v>
      </c>
      <c r="D417" s="57">
        <v>-94.5797353791756</v>
      </c>
      <c r="E417" s="58" t="s">
        <v>22</v>
      </c>
      <c r="F417" s="59" t="s">
        <v>503</v>
      </c>
      <c r="G417" s="60" t="s">
        <v>504</v>
      </c>
      <c r="H417" s="53">
        <f t="shared" si="8"/>
        <v>1</v>
      </c>
      <c r="I417" s="23">
        <f t="shared" si="9"/>
        <v>1</v>
      </c>
      <c r="J417" s="61"/>
      <c r="K417" s="44"/>
      <c r="L417" s="44"/>
    </row>
    <row r="418" ht="14.25" customHeight="1">
      <c r="A418" s="55">
        <v>17.0</v>
      </c>
      <c r="B418" s="56">
        <v>11.0</v>
      </c>
      <c r="C418" s="57">
        <v>39.0321417065919</v>
      </c>
      <c r="D418" s="57">
        <v>-94.5795503485667</v>
      </c>
      <c r="E418" s="58" t="s">
        <v>22</v>
      </c>
      <c r="F418" s="59" t="s">
        <v>195</v>
      </c>
      <c r="G418" s="60" t="s">
        <v>505</v>
      </c>
      <c r="H418" s="53">
        <f t="shared" si="8"/>
        <v>6</v>
      </c>
      <c r="I418" s="23">
        <f t="shared" si="9"/>
        <v>6</v>
      </c>
      <c r="J418" s="61"/>
      <c r="K418" s="44"/>
      <c r="L418" s="44"/>
    </row>
    <row r="419" ht="14.25" customHeight="1">
      <c r="A419" s="55">
        <v>17.0</v>
      </c>
      <c r="B419" s="56">
        <v>12.0</v>
      </c>
      <c r="C419" s="57">
        <v>39.0321417064458</v>
      </c>
      <c r="D419" s="57">
        <v>-94.5793653179579</v>
      </c>
      <c r="E419" s="58" t="s">
        <v>22</v>
      </c>
      <c r="F419" s="59" t="s">
        <v>89</v>
      </c>
      <c r="G419" s="60" t="s">
        <v>506</v>
      </c>
      <c r="H419" s="53">
        <f t="shared" si="8"/>
        <v>45</v>
      </c>
      <c r="I419" s="23">
        <f t="shared" si="9"/>
        <v>45</v>
      </c>
      <c r="J419" s="61"/>
      <c r="K419" s="44"/>
      <c r="L419" s="44"/>
    </row>
    <row r="420" ht="14.25" customHeight="1">
      <c r="A420" s="55">
        <v>17.0</v>
      </c>
      <c r="B420" s="56">
        <v>13.0</v>
      </c>
      <c r="C420" s="57">
        <v>39.0321417062996</v>
      </c>
      <c r="D420" s="57">
        <v>-94.579180287349</v>
      </c>
      <c r="E420" s="58" t="s">
        <v>23</v>
      </c>
      <c r="F420" s="59" t="s">
        <v>76</v>
      </c>
      <c r="G420" s="60" t="s">
        <v>507</v>
      </c>
      <c r="H420" s="53">
        <f t="shared" si="8"/>
        <v>29</v>
      </c>
      <c r="I420" s="23">
        <f t="shared" si="9"/>
        <v>29</v>
      </c>
      <c r="J420" s="61"/>
      <c r="K420" s="44"/>
      <c r="L420" s="44"/>
    </row>
    <row r="421" ht="14.25" customHeight="1">
      <c r="A421" s="55">
        <v>17.0</v>
      </c>
      <c r="B421" s="56">
        <v>14.0</v>
      </c>
      <c r="C421" s="57">
        <v>39.0321417061535</v>
      </c>
      <c r="D421" s="57">
        <v>-94.5789952567402</v>
      </c>
      <c r="E421" s="58" t="s">
        <v>23</v>
      </c>
      <c r="F421" s="59" t="s">
        <v>388</v>
      </c>
      <c r="G421" s="60" t="s">
        <v>508</v>
      </c>
      <c r="H421" s="53">
        <f t="shared" si="8"/>
        <v>2</v>
      </c>
      <c r="I421" s="23">
        <f t="shared" si="9"/>
        <v>2</v>
      </c>
      <c r="J421" s="61"/>
      <c r="K421" s="44"/>
      <c r="L421" s="44"/>
    </row>
    <row r="422" ht="14.25" customHeight="1">
      <c r="A422" s="55">
        <v>17.0</v>
      </c>
      <c r="B422" s="56">
        <v>15.0</v>
      </c>
      <c r="C422" s="57">
        <v>39.0321417060073</v>
      </c>
      <c r="D422" s="57">
        <v>-94.5788102261313</v>
      </c>
      <c r="E422" s="58" t="s">
        <v>23</v>
      </c>
      <c r="F422" s="59" t="s">
        <v>155</v>
      </c>
      <c r="G422" s="60" t="s">
        <v>509</v>
      </c>
      <c r="H422" s="53">
        <f t="shared" si="8"/>
        <v>9</v>
      </c>
      <c r="I422" s="23">
        <f t="shared" si="9"/>
        <v>9</v>
      </c>
      <c r="J422" s="61"/>
      <c r="K422" s="44"/>
      <c r="L422" s="44"/>
    </row>
    <row r="423" ht="14.25" customHeight="1">
      <c r="A423" s="55">
        <v>17.0</v>
      </c>
      <c r="B423" s="56">
        <v>16.0</v>
      </c>
      <c r="C423" s="57">
        <v>39.0321417058612</v>
      </c>
      <c r="D423" s="57">
        <v>-94.5786251955224</v>
      </c>
      <c r="E423" s="58" t="s">
        <v>23</v>
      </c>
      <c r="F423" s="59" t="s">
        <v>76</v>
      </c>
      <c r="G423" s="60" t="s">
        <v>510</v>
      </c>
      <c r="H423" s="53">
        <f t="shared" si="8"/>
        <v>29</v>
      </c>
      <c r="I423" s="23">
        <f t="shared" si="9"/>
        <v>29</v>
      </c>
      <c r="J423" s="61"/>
      <c r="K423" s="44"/>
      <c r="L423" s="44"/>
    </row>
    <row r="424" ht="14.25" customHeight="1">
      <c r="A424" s="55">
        <v>17.0</v>
      </c>
      <c r="B424" s="56">
        <v>17.0</v>
      </c>
      <c r="C424" s="57">
        <v>39.032141705715</v>
      </c>
      <c r="D424" s="57">
        <v>-94.5784401649136</v>
      </c>
      <c r="E424" s="58" t="s">
        <v>23</v>
      </c>
      <c r="F424" s="59" t="s">
        <v>170</v>
      </c>
      <c r="G424" s="60" t="s">
        <v>511</v>
      </c>
      <c r="H424" s="53">
        <f t="shared" si="8"/>
        <v>15</v>
      </c>
      <c r="I424" s="23">
        <f t="shared" si="9"/>
        <v>15</v>
      </c>
      <c r="J424" s="61"/>
      <c r="K424" s="44"/>
      <c r="L424" s="44"/>
    </row>
    <row r="425" ht="14.25" customHeight="1">
      <c r="A425" s="55">
        <v>17.0</v>
      </c>
      <c r="B425" s="56">
        <v>18.0</v>
      </c>
      <c r="C425" s="57">
        <v>39.0321417055689</v>
      </c>
      <c r="D425" s="57">
        <v>-94.5782551343047</v>
      </c>
      <c r="E425" s="58" t="s">
        <v>23</v>
      </c>
      <c r="F425" s="59" t="s">
        <v>512</v>
      </c>
      <c r="G425" s="60" t="s">
        <v>513</v>
      </c>
      <c r="H425" s="53">
        <f t="shared" si="8"/>
        <v>1</v>
      </c>
      <c r="I425" s="23">
        <f t="shared" si="9"/>
        <v>1</v>
      </c>
      <c r="J425" s="61"/>
      <c r="K425" s="44"/>
      <c r="L425" s="44"/>
    </row>
    <row r="426" ht="14.25" customHeight="1">
      <c r="A426" s="55">
        <v>17.0</v>
      </c>
      <c r="B426" s="56">
        <v>19.0</v>
      </c>
      <c r="C426" s="57">
        <v>39.0321417054227</v>
      </c>
      <c r="D426" s="57">
        <v>-94.5780701036959</v>
      </c>
      <c r="E426" s="58" t="s">
        <v>23</v>
      </c>
      <c r="F426" s="59" t="s">
        <v>172</v>
      </c>
      <c r="G426" s="60" t="s">
        <v>514</v>
      </c>
      <c r="H426" s="53">
        <f t="shared" si="8"/>
        <v>22</v>
      </c>
      <c r="I426" s="23">
        <f t="shared" si="9"/>
        <v>22</v>
      </c>
      <c r="J426" s="61"/>
      <c r="K426" s="44"/>
      <c r="L426" s="44"/>
    </row>
    <row r="427" ht="14.25" customHeight="1">
      <c r="A427" s="55">
        <v>17.0</v>
      </c>
      <c r="B427" s="56">
        <v>20.0</v>
      </c>
      <c r="C427" s="57">
        <v>39.0321417052765</v>
      </c>
      <c r="D427" s="57">
        <v>-94.577885073087</v>
      </c>
      <c r="E427" s="58" t="s">
        <v>23</v>
      </c>
      <c r="F427" s="59" t="s">
        <v>189</v>
      </c>
      <c r="G427" s="60" t="s">
        <v>515</v>
      </c>
      <c r="H427" s="53">
        <f t="shared" si="8"/>
        <v>4</v>
      </c>
      <c r="I427" s="23">
        <f t="shared" si="9"/>
        <v>4</v>
      </c>
      <c r="J427" s="61"/>
      <c r="K427" s="44"/>
      <c r="L427" s="44"/>
    </row>
    <row r="428" ht="14.25" customHeight="1">
      <c r="A428" s="55">
        <v>17.0</v>
      </c>
      <c r="B428" s="56">
        <v>21.0</v>
      </c>
      <c r="C428" s="57">
        <v>39.0321417051304</v>
      </c>
      <c r="D428" s="57">
        <v>-94.5777000424781</v>
      </c>
      <c r="E428" s="58" t="s">
        <v>23</v>
      </c>
      <c r="F428" s="59" t="s">
        <v>54</v>
      </c>
      <c r="G428" s="60" t="s">
        <v>516</v>
      </c>
      <c r="H428" s="53">
        <f t="shared" si="8"/>
        <v>5</v>
      </c>
      <c r="I428" s="23">
        <f t="shared" si="9"/>
        <v>5</v>
      </c>
      <c r="J428" s="61"/>
      <c r="K428" s="44"/>
      <c r="L428" s="44"/>
    </row>
    <row r="429" ht="14.25" customHeight="1">
      <c r="A429" s="55">
        <v>17.0</v>
      </c>
      <c r="B429" s="56">
        <v>22.0</v>
      </c>
      <c r="C429" s="57">
        <v>39.0321417049842</v>
      </c>
      <c r="D429" s="57">
        <v>-94.5775150118693</v>
      </c>
      <c r="E429" s="58" t="s">
        <v>23</v>
      </c>
      <c r="F429" s="59" t="s">
        <v>172</v>
      </c>
      <c r="G429" s="60" t="s">
        <v>517</v>
      </c>
      <c r="H429" s="53">
        <f t="shared" si="8"/>
        <v>22</v>
      </c>
      <c r="I429" s="23">
        <f t="shared" si="9"/>
        <v>22</v>
      </c>
      <c r="J429" s="61"/>
      <c r="K429" s="44"/>
      <c r="L429" s="44"/>
    </row>
    <row r="430" ht="14.25" customHeight="1">
      <c r="A430" s="55">
        <v>17.0</v>
      </c>
      <c r="B430" s="56">
        <v>23.0</v>
      </c>
      <c r="C430" s="57">
        <v>39.0321417048381</v>
      </c>
      <c r="D430" s="57">
        <v>-94.5773299812604</v>
      </c>
      <c r="E430" s="58" t="s">
        <v>23</v>
      </c>
      <c r="F430" s="59" t="s">
        <v>104</v>
      </c>
      <c r="G430" s="60" t="s">
        <v>518</v>
      </c>
      <c r="H430" s="53">
        <f t="shared" si="8"/>
        <v>3</v>
      </c>
      <c r="I430" s="23">
        <f t="shared" si="9"/>
        <v>3</v>
      </c>
      <c r="J430" s="61"/>
      <c r="K430" s="44"/>
      <c r="L430" s="44"/>
    </row>
    <row r="431" ht="14.25" customHeight="1">
      <c r="A431" s="55">
        <v>17.0</v>
      </c>
      <c r="B431" s="56">
        <v>24.0</v>
      </c>
      <c r="C431" s="57">
        <v>39.0321417046919</v>
      </c>
      <c r="D431" s="57">
        <v>-94.5771449506515</v>
      </c>
      <c r="E431" s="58" t="s">
        <v>23</v>
      </c>
      <c r="F431" s="59" t="s">
        <v>89</v>
      </c>
      <c r="G431" s="60" t="s">
        <v>519</v>
      </c>
      <c r="H431" s="53">
        <f t="shared" si="8"/>
        <v>45</v>
      </c>
      <c r="I431" s="23">
        <f t="shared" si="9"/>
        <v>45</v>
      </c>
      <c r="J431" s="61"/>
      <c r="K431" s="44"/>
      <c r="L431" s="44"/>
    </row>
    <row r="432" ht="14.25" customHeight="1">
      <c r="A432" s="55">
        <v>18.0</v>
      </c>
      <c r="B432" s="56">
        <v>1.0</v>
      </c>
      <c r="C432" s="57">
        <v>39.0319979776081</v>
      </c>
      <c r="D432" s="57">
        <v>-94.5814006618051</v>
      </c>
      <c r="E432" s="58" t="s">
        <v>22</v>
      </c>
      <c r="F432" s="59" t="s">
        <v>117</v>
      </c>
      <c r="G432" s="60" t="s">
        <v>520</v>
      </c>
      <c r="H432" s="53">
        <f t="shared" si="8"/>
        <v>51</v>
      </c>
      <c r="I432" s="23">
        <f t="shared" si="9"/>
        <v>51</v>
      </c>
      <c r="J432" s="61"/>
      <c r="K432" s="44"/>
      <c r="L432" s="44"/>
    </row>
    <row r="433" ht="14.25" customHeight="1">
      <c r="A433" s="55">
        <v>18.0</v>
      </c>
      <c r="B433" s="56">
        <v>2.0</v>
      </c>
      <c r="C433" s="57">
        <v>39.0319979774619</v>
      </c>
      <c r="D433" s="57">
        <v>-94.5812156315726</v>
      </c>
      <c r="E433" s="58" t="s">
        <v>22</v>
      </c>
      <c r="F433" s="59" t="s">
        <v>195</v>
      </c>
      <c r="G433" s="60" t="s">
        <v>521</v>
      </c>
      <c r="H433" s="53">
        <f t="shared" si="8"/>
        <v>6</v>
      </c>
      <c r="I433" s="23">
        <f t="shared" si="9"/>
        <v>6</v>
      </c>
      <c r="J433" s="61"/>
      <c r="K433" s="44"/>
      <c r="L433" s="44"/>
    </row>
    <row r="434" ht="14.25" customHeight="1">
      <c r="A434" s="55">
        <v>18.0</v>
      </c>
      <c r="B434" s="56">
        <v>3.0</v>
      </c>
      <c r="C434" s="57">
        <v>39.0319979773158</v>
      </c>
      <c r="D434" s="57">
        <v>-94.58103060134</v>
      </c>
      <c r="E434" s="58" t="s">
        <v>22</v>
      </c>
      <c r="F434" s="59" t="s">
        <v>89</v>
      </c>
      <c r="G434" s="60" t="s">
        <v>522</v>
      </c>
      <c r="H434" s="53">
        <f t="shared" si="8"/>
        <v>45</v>
      </c>
      <c r="I434" s="23">
        <f t="shared" si="9"/>
        <v>45</v>
      </c>
      <c r="J434" s="61"/>
      <c r="K434" s="44"/>
      <c r="L434" s="44"/>
    </row>
    <row r="435" ht="14.25" customHeight="1">
      <c r="A435" s="55">
        <v>18.0</v>
      </c>
      <c r="B435" s="56">
        <v>4.0</v>
      </c>
      <c r="C435" s="57">
        <v>39.0319979771696</v>
      </c>
      <c r="D435" s="57">
        <v>-94.5808455711074</v>
      </c>
      <c r="E435" s="58" t="s">
        <v>22</v>
      </c>
      <c r="F435" s="59" t="s">
        <v>117</v>
      </c>
      <c r="G435" s="60" t="s">
        <v>523</v>
      </c>
      <c r="H435" s="53">
        <f t="shared" si="8"/>
        <v>51</v>
      </c>
      <c r="I435" s="23">
        <f t="shared" si="9"/>
        <v>51</v>
      </c>
      <c r="J435" s="61"/>
      <c r="K435" s="44"/>
      <c r="L435" s="44"/>
    </row>
    <row r="436" ht="14.25" customHeight="1">
      <c r="A436" s="55">
        <v>18.0</v>
      </c>
      <c r="B436" s="56">
        <v>5.0</v>
      </c>
      <c r="C436" s="57">
        <v>39.0319979770234</v>
      </c>
      <c r="D436" s="57">
        <v>-94.5806605408749</v>
      </c>
      <c r="E436" s="58" t="s">
        <v>22</v>
      </c>
      <c r="F436" s="59" t="s">
        <v>439</v>
      </c>
      <c r="G436" s="60" t="s">
        <v>524</v>
      </c>
      <c r="H436" s="53">
        <f t="shared" si="8"/>
        <v>2</v>
      </c>
      <c r="I436" s="23">
        <f t="shared" si="9"/>
        <v>2</v>
      </c>
      <c r="J436" s="61"/>
      <c r="K436" s="44"/>
      <c r="L436" s="44"/>
    </row>
    <row r="437" ht="14.25" customHeight="1">
      <c r="A437" s="55">
        <v>18.0</v>
      </c>
      <c r="B437" s="56">
        <v>6.0</v>
      </c>
      <c r="C437" s="57">
        <v>39.0319979768773</v>
      </c>
      <c r="D437" s="57">
        <v>-94.5804755106423</v>
      </c>
      <c r="E437" s="58" t="s">
        <v>22</v>
      </c>
      <c r="F437" s="59" t="s">
        <v>89</v>
      </c>
      <c r="G437" s="60" t="s">
        <v>525</v>
      </c>
      <c r="H437" s="53">
        <f t="shared" si="8"/>
        <v>45</v>
      </c>
      <c r="I437" s="23">
        <f t="shared" si="9"/>
        <v>45</v>
      </c>
      <c r="J437" s="61"/>
      <c r="K437" s="44"/>
      <c r="L437" s="44"/>
    </row>
    <row r="438" ht="14.25" customHeight="1">
      <c r="A438" s="55">
        <v>18.0</v>
      </c>
      <c r="B438" s="56">
        <v>7.0</v>
      </c>
      <c r="C438" s="57">
        <v>39.0319979767311</v>
      </c>
      <c r="D438" s="57">
        <v>-94.5802904804098</v>
      </c>
      <c r="E438" s="58" t="s">
        <v>22</v>
      </c>
      <c r="F438" s="59" t="s">
        <v>117</v>
      </c>
      <c r="G438" s="60" t="s">
        <v>526</v>
      </c>
      <c r="H438" s="53">
        <f t="shared" si="8"/>
        <v>51</v>
      </c>
      <c r="I438" s="23">
        <f t="shared" si="9"/>
        <v>51</v>
      </c>
      <c r="J438" s="61"/>
      <c r="K438" s="44"/>
      <c r="L438" s="44"/>
    </row>
    <row r="439" ht="14.25" customHeight="1">
      <c r="A439" s="55">
        <v>18.0</v>
      </c>
      <c r="B439" s="56">
        <v>8.0</v>
      </c>
      <c r="C439" s="57">
        <v>39.031997976585</v>
      </c>
      <c r="D439" s="57">
        <v>-94.5801054501772</v>
      </c>
      <c r="E439" s="58" t="s">
        <v>22</v>
      </c>
      <c r="F439" s="59" t="s">
        <v>232</v>
      </c>
      <c r="G439" s="60" t="s">
        <v>527</v>
      </c>
      <c r="H439" s="53">
        <f t="shared" si="8"/>
        <v>4</v>
      </c>
      <c r="I439" s="23">
        <f t="shared" si="9"/>
        <v>4</v>
      </c>
      <c r="J439" s="61"/>
      <c r="K439" s="44"/>
      <c r="L439" s="44"/>
    </row>
    <row r="440" ht="14.25" customHeight="1">
      <c r="A440" s="55">
        <v>18.0</v>
      </c>
      <c r="B440" s="56">
        <v>9.0</v>
      </c>
      <c r="C440" s="57">
        <v>39.0319979764388</v>
      </c>
      <c r="D440" s="57">
        <v>-94.5799204199447</v>
      </c>
      <c r="E440" s="58" t="s">
        <v>22</v>
      </c>
      <c r="F440" s="59" t="s">
        <v>198</v>
      </c>
      <c r="G440" s="60" t="s">
        <v>528</v>
      </c>
      <c r="H440" s="53">
        <f t="shared" si="8"/>
        <v>3</v>
      </c>
      <c r="I440" s="23">
        <f t="shared" si="9"/>
        <v>3</v>
      </c>
      <c r="J440" s="61"/>
      <c r="K440" s="44"/>
      <c r="L440" s="44"/>
    </row>
    <row r="441" ht="14.25" customHeight="1">
      <c r="A441" s="55">
        <v>18.0</v>
      </c>
      <c r="B441" s="56">
        <v>10.0</v>
      </c>
      <c r="C441" s="57">
        <v>39.0319979762927</v>
      </c>
      <c r="D441" s="57">
        <v>-94.5797353897121</v>
      </c>
      <c r="E441" s="58" t="s">
        <v>22</v>
      </c>
      <c r="F441" s="59" t="s">
        <v>117</v>
      </c>
      <c r="G441" s="60" t="s">
        <v>529</v>
      </c>
      <c r="H441" s="53">
        <f t="shared" si="8"/>
        <v>51</v>
      </c>
      <c r="I441" s="23">
        <f t="shared" si="9"/>
        <v>51</v>
      </c>
      <c r="J441" s="61"/>
      <c r="K441" s="44"/>
      <c r="L441" s="44"/>
    </row>
    <row r="442" ht="14.25" customHeight="1">
      <c r="A442" s="55">
        <v>18.0</v>
      </c>
      <c r="B442" s="56">
        <v>11.0</v>
      </c>
      <c r="C442" s="57">
        <v>39.0319979761465</v>
      </c>
      <c r="D442" s="57">
        <v>-94.5795503594795</v>
      </c>
      <c r="E442" s="58" t="s">
        <v>22</v>
      </c>
      <c r="F442" s="59" t="s">
        <v>115</v>
      </c>
      <c r="G442" s="60" t="s">
        <v>530</v>
      </c>
      <c r="H442" s="53">
        <f t="shared" si="8"/>
        <v>4</v>
      </c>
      <c r="I442" s="23">
        <f t="shared" si="9"/>
        <v>4</v>
      </c>
      <c r="J442" s="61"/>
      <c r="K442" s="44"/>
      <c r="L442" s="44"/>
    </row>
    <row r="443" ht="14.25" customHeight="1">
      <c r="A443" s="55">
        <v>18.0</v>
      </c>
      <c r="B443" s="56">
        <v>12.0</v>
      </c>
      <c r="C443" s="57">
        <v>39.0319979760004</v>
      </c>
      <c r="D443" s="57">
        <v>-94.579365329247</v>
      </c>
      <c r="E443" s="58" t="s">
        <v>22</v>
      </c>
      <c r="F443" s="59" t="s">
        <v>350</v>
      </c>
      <c r="G443" s="60" t="s">
        <v>531</v>
      </c>
      <c r="H443" s="53">
        <f t="shared" si="8"/>
        <v>3</v>
      </c>
      <c r="I443" s="23">
        <f t="shared" si="9"/>
        <v>3</v>
      </c>
      <c r="J443" s="61"/>
      <c r="K443" s="44"/>
      <c r="L443" s="44"/>
    </row>
    <row r="444" ht="14.25" customHeight="1">
      <c r="A444" s="55">
        <v>18.0</v>
      </c>
      <c r="B444" s="56">
        <v>13.0</v>
      </c>
      <c r="C444" s="57">
        <v>39.0319979758542</v>
      </c>
      <c r="D444" s="57">
        <v>-94.5791802990144</v>
      </c>
      <c r="E444" s="58" t="s">
        <v>23</v>
      </c>
      <c r="F444" s="59" t="s">
        <v>117</v>
      </c>
      <c r="G444" s="60" t="s">
        <v>532</v>
      </c>
      <c r="H444" s="53">
        <f t="shared" si="8"/>
        <v>51</v>
      </c>
      <c r="I444" s="23">
        <f t="shared" si="9"/>
        <v>51</v>
      </c>
      <c r="J444" s="61"/>
      <c r="K444" s="44"/>
      <c r="L444" s="44"/>
    </row>
    <row r="445" ht="14.25" customHeight="1">
      <c r="A445" s="55">
        <v>18.0</v>
      </c>
      <c r="B445" s="56">
        <v>14.0</v>
      </c>
      <c r="C445" s="57">
        <v>39.031997975708</v>
      </c>
      <c r="D445" s="57">
        <v>-94.5789952687819</v>
      </c>
      <c r="E445" s="58" t="s">
        <v>23</v>
      </c>
      <c r="F445" s="59" t="s">
        <v>69</v>
      </c>
      <c r="G445" s="60" t="s">
        <v>533</v>
      </c>
      <c r="H445" s="53">
        <f t="shared" si="8"/>
        <v>5</v>
      </c>
      <c r="I445" s="23">
        <f t="shared" si="9"/>
        <v>5</v>
      </c>
      <c r="J445" s="61"/>
      <c r="K445" s="44"/>
      <c r="L445" s="44"/>
    </row>
    <row r="446" ht="14.25" customHeight="1">
      <c r="A446" s="55">
        <v>18.0</v>
      </c>
      <c r="B446" s="56">
        <v>15.0</v>
      </c>
      <c r="C446" s="57">
        <v>39.0319979755619</v>
      </c>
      <c r="D446" s="57">
        <v>-94.5788102385493</v>
      </c>
      <c r="E446" s="58" t="s">
        <v>23</v>
      </c>
      <c r="F446" s="59" t="s">
        <v>172</v>
      </c>
      <c r="G446" s="60" t="s">
        <v>534</v>
      </c>
      <c r="H446" s="53">
        <f t="shared" si="8"/>
        <v>22</v>
      </c>
      <c r="I446" s="23">
        <f t="shared" si="9"/>
        <v>22</v>
      </c>
      <c r="J446" s="61"/>
      <c r="K446" s="44"/>
      <c r="L446" s="44"/>
    </row>
    <row r="447" ht="14.25" customHeight="1">
      <c r="A447" s="55">
        <v>18.0</v>
      </c>
      <c r="B447" s="56">
        <v>16.0</v>
      </c>
      <c r="C447" s="57">
        <v>39.0319979754157</v>
      </c>
      <c r="D447" s="57">
        <v>-94.5786252083168</v>
      </c>
      <c r="E447" s="58" t="s">
        <v>23</v>
      </c>
      <c r="F447" s="59" t="s">
        <v>117</v>
      </c>
      <c r="G447" s="60" t="s">
        <v>535</v>
      </c>
      <c r="H447" s="53">
        <f t="shared" si="8"/>
        <v>51</v>
      </c>
      <c r="I447" s="23">
        <f t="shared" si="9"/>
        <v>51</v>
      </c>
      <c r="J447" s="61"/>
      <c r="K447" s="44"/>
      <c r="L447" s="44"/>
    </row>
    <row r="448" ht="14.25" customHeight="1">
      <c r="A448" s="55">
        <v>18.0</v>
      </c>
      <c r="B448" s="56">
        <v>17.0</v>
      </c>
      <c r="C448" s="57">
        <v>39.0319979752696</v>
      </c>
      <c r="D448" s="57">
        <v>-94.5784401780842</v>
      </c>
      <c r="E448" s="58" t="s">
        <v>23</v>
      </c>
      <c r="F448" s="59" t="s">
        <v>126</v>
      </c>
      <c r="G448" s="60" t="s">
        <v>536</v>
      </c>
      <c r="H448" s="53">
        <f t="shared" si="8"/>
        <v>26</v>
      </c>
      <c r="I448" s="23">
        <f t="shared" si="9"/>
        <v>26</v>
      </c>
      <c r="J448" s="61"/>
      <c r="K448" s="44"/>
      <c r="L448" s="44"/>
    </row>
    <row r="449" ht="14.25" customHeight="1">
      <c r="A449" s="55">
        <v>18.0</v>
      </c>
      <c r="B449" s="56">
        <v>18.0</v>
      </c>
      <c r="C449" s="57">
        <v>39.0319979751234</v>
      </c>
      <c r="D449" s="57">
        <v>-94.5782551478516</v>
      </c>
      <c r="E449" s="58" t="s">
        <v>23</v>
      </c>
      <c r="F449" s="59" t="s">
        <v>89</v>
      </c>
      <c r="G449" s="60" t="s">
        <v>537</v>
      </c>
      <c r="H449" s="53">
        <f t="shared" si="8"/>
        <v>45</v>
      </c>
      <c r="I449" s="23">
        <f t="shared" si="9"/>
        <v>45</v>
      </c>
      <c r="J449" s="61"/>
      <c r="K449" s="44"/>
      <c r="L449" s="44"/>
    </row>
    <row r="450" ht="14.25" customHeight="1">
      <c r="A450" s="55">
        <v>18.0</v>
      </c>
      <c r="B450" s="56">
        <v>19.0</v>
      </c>
      <c r="C450" s="57">
        <v>39.0319979749773</v>
      </c>
      <c r="D450" s="57">
        <v>-94.5780701176191</v>
      </c>
      <c r="E450" s="58" t="s">
        <v>23</v>
      </c>
      <c r="F450" s="59" t="s">
        <v>117</v>
      </c>
      <c r="G450" s="60" t="s">
        <v>538</v>
      </c>
      <c r="H450" s="53">
        <f t="shared" si="8"/>
        <v>51</v>
      </c>
      <c r="I450" s="23">
        <f t="shared" si="9"/>
        <v>51</v>
      </c>
      <c r="J450" s="61"/>
      <c r="K450" s="44"/>
      <c r="L450" s="44"/>
    </row>
    <row r="451" ht="14.25" customHeight="1">
      <c r="A451" s="55">
        <v>18.0</v>
      </c>
      <c r="B451" s="56">
        <v>20.0</v>
      </c>
      <c r="C451" s="57">
        <v>39.0319979748311</v>
      </c>
      <c r="D451" s="57">
        <v>-94.5778850873865</v>
      </c>
      <c r="E451" s="58" t="s">
        <v>23</v>
      </c>
      <c r="F451" s="59" t="s">
        <v>126</v>
      </c>
      <c r="G451" s="60" t="s">
        <v>539</v>
      </c>
      <c r="H451" s="53">
        <f t="shared" si="8"/>
        <v>26</v>
      </c>
      <c r="I451" s="23">
        <f t="shared" si="9"/>
        <v>26</v>
      </c>
      <c r="J451" s="61"/>
      <c r="K451" s="44"/>
      <c r="L451" s="44"/>
    </row>
    <row r="452" ht="14.25" customHeight="1">
      <c r="A452" s="55">
        <v>18.0</v>
      </c>
      <c r="B452" s="56">
        <v>21.0</v>
      </c>
      <c r="C452" s="57">
        <v>39.0319979746849</v>
      </c>
      <c r="D452" s="57">
        <v>-94.577700057154</v>
      </c>
      <c r="E452" s="58" t="s">
        <v>23</v>
      </c>
      <c r="F452" s="59" t="s">
        <v>89</v>
      </c>
      <c r="G452" s="60" t="s">
        <v>540</v>
      </c>
      <c r="H452" s="53">
        <f t="shared" si="8"/>
        <v>45</v>
      </c>
      <c r="I452" s="23">
        <f t="shared" si="9"/>
        <v>45</v>
      </c>
      <c r="J452" s="61"/>
      <c r="K452" s="44"/>
      <c r="L452" s="44"/>
    </row>
    <row r="453" ht="14.25" customHeight="1">
      <c r="A453" s="55">
        <v>18.0</v>
      </c>
      <c r="B453" s="56">
        <v>22.0</v>
      </c>
      <c r="C453" s="57">
        <v>39.0319979745388</v>
      </c>
      <c r="D453" s="57">
        <v>-94.5775150269214</v>
      </c>
      <c r="E453" s="58" t="s">
        <v>23</v>
      </c>
      <c r="F453" s="59" t="s">
        <v>117</v>
      </c>
      <c r="G453" s="60" t="s">
        <v>541</v>
      </c>
      <c r="H453" s="53">
        <f t="shared" si="8"/>
        <v>51</v>
      </c>
      <c r="I453" s="23">
        <f t="shared" si="9"/>
        <v>51</v>
      </c>
      <c r="J453" s="61"/>
      <c r="K453" s="44"/>
      <c r="L453" s="44"/>
    </row>
    <row r="454" ht="14.25" customHeight="1">
      <c r="A454" s="55">
        <v>18.0</v>
      </c>
      <c r="B454" s="56">
        <v>23.0</v>
      </c>
      <c r="C454" s="57">
        <v>39.0319979743926</v>
      </c>
      <c r="D454" s="57">
        <v>-94.5773299966888</v>
      </c>
      <c r="E454" s="58" t="s">
        <v>23</v>
      </c>
      <c r="F454" s="59" t="s">
        <v>126</v>
      </c>
      <c r="G454" s="60" t="s">
        <v>542</v>
      </c>
      <c r="H454" s="53">
        <f t="shared" si="8"/>
        <v>26</v>
      </c>
      <c r="I454" s="23">
        <f t="shared" si="9"/>
        <v>26</v>
      </c>
      <c r="J454" s="61"/>
      <c r="K454" s="44"/>
      <c r="L454" s="44"/>
    </row>
    <row r="455" ht="14.25" customHeight="1">
      <c r="A455" s="55">
        <v>18.0</v>
      </c>
      <c r="B455" s="56">
        <v>24.0</v>
      </c>
      <c r="C455" s="57">
        <v>39.0319979742465</v>
      </c>
      <c r="D455" s="57">
        <v>-94.5771449664563</v>
      </c>
      <c r="E455" s="58" t="s">
        <v>23</v>
      </c>
      <c r="F455" s="59" t="s">
        <v>543</v>
      </c>
      <c r="G455" s="60" t="s">
        <v>544</v>
      </c>
      <c r="H455" s="53">
        <f t="shared" si="8"/>
        <v>1</v>
      </c>
      <c r="I455" s="23">
        <f t="shared" si="9"/>
        <v>1</v>
      </c>
      <c r="J455" s="61"/>
      <c r="K455" s="44"/>
      <c r="L455" s="44"/>
    </row>
    <row r="456" ht="14.25" customHeight="1">
      <c r="A456" s="55">
        <v>19.0</v>
      </c>
      <c r="B456" s="56">
        <v>1.0</v>
      </c>
      <c r="C456" s="57">
        <v>39.0318542471626</v>
      </c>
      <c r="D456" s="57">
        <v>-94.5814006689549</v>
      </c>
      <c r="E456" s="64" t="s">
        <v>41</v>
      </c>
      <c r="F456" s="59" t="s">
        <v>34</v>
      </c>
      <c r="G456" s="60" t="s">
        <v>545</v>
      </c>
      <c r="H456" s="53">
        <f t="shared" si="8"/>
        <v>71</v>
      </c>
      <c r="I456" s="23">
        <f t="shared" si="9"/>
        <v>71</v>
      </c>
      <c r="J456" s="61"/>
      <c r="K456" s="44"/>
      <c r="L456" s="44"/>
    </row>
    <row r="457" ht="14.25" customHeight="1">
      <c r="A457" s="55">
        <v>19.0</v>
      </c>
      <c r="B457" s="56">
        <v>2.0</v>
      </c>
      <c r="C457" s="57">
        <v>39.0318542470165</v>
      </c>
      <c r="D457" s="57">
        <v>-94.5812156390986</v>
      </c>
      <c r="E457" s="64" t="s">
        <v>41</v>
      </c>
      <c r="F457" s="59" t="s">
        <v>35</v>
      </c>
      <c r="G457" s="65" t="s">
        <v>546</v>
      </c>
      <c r="H457" s="53">
        <f t="shared" si="8"/>
        <v>57</v>
      </c>
      <c r="I457" s="23">
        <f t="shared" si="9"/>
        <v>57</v>
      </c>
      <c r="J457" s="61"/>
      <c r="K457" s="44"/>
      <c r="L457" s="44"/>
    </row>
    <row r="458" ht="14.25" customHeight="1">
      <c r="A458" s="55">
        <v>19.0</v>
      </c>
      <c r="B458" s="56">
        <v>3.0</v>
      </c>
      <c r="C458" s="57">
        <v>39.0318542468703</v>
      </c>
      <c r="D458" s="57">
        <v>-94.5810306092424</v>
      </c>
      <c r="E458" s="64" t="s">
        <v>41</v>
      </c>
      <c r="F458" s="59" t="s">
        <v>409</v>
      </c>
      <c r="G458" s="65" t="s">
        <v>547</v>
      </c>
      <c r="H458" s="53">
        <f t="shared" si="8"/>
        <v>27</v>
      </c>
      <c r="I458" s="23">
        <f t="shared" si="9"/>
        <v>27</v>
      </c>
      <c r="J458" s="61"/>
      <c r="K458" s="44"/>
      <c r="L458" s="44"/>
    </row>
    <row r="459" ht="14.25" customHeight="1">
      <c r="A459" s="55">
        <v>19.0</v>
      </c>
      <c r="B459" s="56">
        <v>4.0</v>
      </c>
      <c r="C459" s="57">
        <v>39.0318542467242</v>
      </c>
      <c r="D459" s="57">
        <v>-94.5808455793861</v>
      </c>
      <c r="E459" s="64" t="s">
        <v>41</v>
      </c>
      <c r="F459" s="59" t="s">
        <v>34</v>
      </c>
      <c r="G459" s="60" t="s">
        <v>548</v>
      </c>
      <c r="H459" s="53">
        <f t="shared" si="8"/>
        <v>71</v>
      </c>
      <c r="I459" s="23">
        <f t="shared" si="9"/>
        <v>71</v>
      </c>
      <c r="J459" s="61"/>
      <c r="K459" s="44"/>
      <c r="L459" s="44"/>
    </row>
    <row r="460" ht="14.25" customHeight="1">
      <c r="A460" s="55">
        <v>19.0</v>
      </c>
      <c r="B460" s="56">
        <v>5.0</v>
      </c>
      <c r="C460" s="57">
        <v>39.031854246578</v>
      </c>
      <c r="D460" s="57">
        <v>-94.5806605495299</v>
      </c>
      <c r="E460" s="64" t="s">
        <v>41</v>
      </c>
      <c r="F460" s="59" t="s">
        <v>35</v>
      </c>
      <c r="G460" s="65" t="s">
        <v>549</v>
      </c>
      <c r="H460" s="53">
        <f t="shared" si="8"/>
        <v>57</v>
      </c>
      <c r="I460" s="23">
        <f t="shared" si="9"/>
        <v>57</v>
      </c>
      <c r="J460" s="61"/>
      <c r="K460" s="44"/>
      <c r="L460" s="44"/>
    </row>
    <row r="461" ht="14.25" customHeight="1">
      <c r="A461" s="55">
        <v>19.0</v>
      </c>
      <c r="B461" s="56">
        <v>6.0</v>
      </c>
      <c r="C461" s="57">
        <v>39.0318542464318</v>
      </c>
      <c r="D461" s="57">
        <v>-94.5804755196736</v>
      </c>
      <c r="E461" s="64" t="s">
        <v>41</v>
      </c>
      <c r="F461" s="59" t="s">
        <v>409</v>
      </c>
      <c r="G461" s="65" t="s">
        <v>550</v>
      </c>
      <c r="H461" s="53">
        <f t="shared" si="8"/>
        <v>27</v>
      </c>
      <c r="I461" s="23">
        <f t="shared" si="9"/>
        <v>27</v>
      </c>
      <c r="J461" s="61"/>
      <c r="K461" s="44"/>
      <c r="L461" s="44"/>
    </row>
    <row r="462" ht="14.25" customHeight="1">
      <c r="A462" s="55">
        <v>19.0</v>
      </c>
      <c r="B462" s="56">
        <v>7.0</v>
      </c>
      <c r="C462" s="57">
        <v>39.0318542462857</v>
      </c>
      <c r="D462" s="57">
        <v>-94.5802904898174</v>
      </c>
      <c r="E462" s="64" t="s">
        <v>41</v>
      </c>
      <c r="F462" s="59" t="s">
        <v>34</v>
      </c>
      <c r="G462" s="60" t="s">
        <v>551</v>
      </c>
      <c r="H462" s="53">
        <f t="shared" si="8"/>
        <v>71</v>
      </c>
      <c r="I462" s="23">
        <f t="shared" si="9"/>
        <v>71</v>
      </c>
      <c r="J462" s="61"/>
      <c r="K462" s="44"/>
      <c r="L462" s="44"/>
    </row>
    <row r="463" ht="14.25" customHeight="1">
      <c r="A463" s="55">
        <v>19.0</v>
      </c>
      <c r="B463" s="56">
        <v>8.0</v>
      </c>
      <c r="C463" s="57">
        <v>39.0318542461395</v>
      </c>
      <c r="D463" s="57">
        <v>-94.5801054599611</v>
      </c>
      <c r="E463" s="64" t="s">
        <v>41</v>
      </c>
      <c r="F463" s="59" t="s">
        <v>35</v>
      </c>
      <c r="G463" s="65" t="s">
        <v>552</v>
      </c>
      <c r="H463" s="53">
        <f t="shared" si="8"/>
        <v>57</v>
      </c>
      <c r="I463" s="23">
        <f t="shared" si="9"/>
        <v>57</v>
      </c>
      <c r="J463" s="61"/>
      <c r="K463" s="44"/>
      <c r="L463" s="44"/>
    </row>
    <row r="464" ht="14.25" customHeight="1">
      <c r="A464" s="55">
        <v>19.0</v>
      </c>
      <c r="B464" s="56">
        <v>9.0</v>
      </c>
      <c r="C464" s="57">
        <v>39.0318542459934</v>
      </c>
      <c r="D464" s="57">
        <v>-94.5799204301048</v>
      </c>
      <c r="E464" s="64" t="s">
        <v>41</v>
      </c>
      <c r="F464" s="59" t="s">
        <v>409</v>
      </c>
      <c r="G464" s="65" t="s">
        <v>553</v>
      </c>
      <c r="H464" s="53">
        <f t="shared" si="8"/>
        <v>27</v>
      </c>
      <c r="I464" s="23">
        <f t="shared" si="9"/>
        <v>27</v>
      </c>
      <c r="J464" s="61"/>
      <c r="K464" s="44"/>
      <c r="L464" s="44"/>
    </row>
    <row r="465" ht="14.25" customHeight="1">
      <c r="A465" s="55">
        <v>19.0</v>
      </c>
      <c r="B465" s="56">
        <v>10.0</v>
      </c>
      <c r="C465" s="57">
        <v>39.0318542458472</v>
      </c>
      <c r="D465" s="57">
        <v>-94.5797354002486</v>
      </c>
      <c r="E465" s="64" t="s">
        <v>41</v>
      </c>
      <c r="F465" s="59" t="s">
        <v>34</v>
      </c>
      <c r="G465" s="65" t="s">
        <v>554</v>
      </c>
      <c r="H465" s="53">
        <f t="shared" si="8"/>
        <v>71</v>
      </c>
      <c r="I465" s="23">
        <f t="shared" si="9"/>
        <v>71</v>
      </c>
      <c r="J465" s="61"/>
      <c r="K465" s="44"/>
      <c r="L465" s="44"/>
    </row>
    <row r="466" ht="14.25" customHeight="1">
      <c r="A466" s="55">
        <v>19.0</v>
      </c>
      <c r="B466" s="56">
        <v>11.0</v>
      </c>
      <c r="C466" s="57">
        <v>39.0318542457011</v>
      </c>
      <c r="D466" s="57">
        <v>-94.5795503703923</v>
      </c>
      <c r="E466" s="64" t="s">
        <v>41</v>
      </c>
      <c r="F466" s="59" t="s">
        <v>35</v>
      </c>
      <c r="G466" s="65" t="s">
        <v>555</v>
      </c>
      <c r="H466" s="53">
        <f t="shared" si="8"/>
        <v>57</v>
      </c>
      <c r="I466" s="23">
        <f t="shared" si="9"/>
        <v>57</v>
      </c>
      <c r="J466" s="61"/>
      <c r="K466" s="44"/>
      <c r="L466" s="44"/>
    </row>
    <row r="467" ht="14.25" customHeight="1">
      <c r="A467" s="55">
        <v>19.0</v>
      </c>
      <c r="B467" s="56">
        <v>12.0</v>
      </c>
      <c r="C467" s="57">
        <v>39.0318542455549</v>
      </c>
      <c r="D467" s="57">
        <v>-94.5793653405361</v>
      </c>
      <c r="E467" s="64" t="s">
        <v>41</v>
      </c>
      <c r="F467" s="59" t="s">
        <v>409</v>
      </c>
      <c r="G467" s="65" t="s">
        <v>556</v>
      </c>
      <c r="H467" s="53">
        <f t="shared" si="8"/>
        <v>27</v>
      </c>
      <c r="I467" s="23">
        <f t="shared" si="9"/>
        <v>27</v>
      </c>
      <c r="J467" s="61"/>
      <c r="K467" s="44"/>
      <c r="L467" s="44"/>
    </row>
    <row r="468" ht="14.25" customHeight="1">
      <c r="A468" s="55">
        <v>19.0</v>
      </c>
      <c r="B468" s="56">
        <v>13.0</v>
      </c>
      <c r="C468" s="57">
        <v>39.0318542454087</v>
      </c>
      <c r="D468" s="57">
        <v>-94.5791803106798</v>
      </c>
      <c r="E468" s="64" t="s">
        <v>41</v>
      </c>
      <c r="F468" s="59" t="s">
        <v>34</v>
      </c>
      <c r="G468" s="65" t="s">
        <v>557</v>
      </c>
      <c r="H468" s="53">
        <f t="shared" si="8"/>
        <v>71</v>
      </c>
      <c r="I468" s="23">
        <f t="shared" si="9"/>
        <v>71</v>
      </c>
      <c r="J468" s="61"/>
      <c r="K468" s="44"/>
      <c r="L468" s="44"/>
    </row>
    <row r="469" ht="14.25" customHeight="1">
      <c r="A469" s="55">
        <v>19.0</v>
      </c>
      <c r="B469" s="56">
        <v>14.0</v>
      </c>
      <c r="C469" s="57">
        <v>39.0318542452626</v>
      </c>
      <c r="D469" s="57">
        <v>-94.5789952808236</v>
      </c>
      <c r="E469" s="64" t="s">
        <v>41</v>
      </c>
      <c r="F469" s="59" t="s">
        <v>35</v>
      </c>
      <c r="G469" s="65" t="s">
        <v>558</v>
      </c>
      <c r="H469" s="53">
        <f t="shared" si="8"/>
        <v>57</v>
      </c>
      <c r="I469" s="23">
        <f t="shared" si="9"/>
        <v>57</v>
      </c>
      <c r="J469" s="61"/>
      <c r="K469" s="44"/>
      <c r="L469" s="44"/>
    </row>
    <row r="470" ht="14.25" customHeight="1">
      <c r="A470" s="55">
        <v>19.0</v>
      </c>
      <c r="B470" s="56">
        <v>15.0</v>
      </c>
      <c r="C470" s="57">
        <v>39.0318542451164</v>
      </c>
      <c r="D470" s="57">
        <v>-94.5788102509673</v>
      </c>
      <c r="E470" s="64" t="s">
        <v>41</v>
      </c>
      <c r="F470" s="59" t="s">
        <v>409</v>
      </c>
      <c r="G470" s="65" t="s">
        <v>559</v>
      </c>
      <c r="H470" s="53">
        <f t="shared" si="8"/>
        <v>27</v>
      </c>
      <c r="I470" s="23">
        <f t="shared" si="9"/>
        <v>27</v>
      </c>
      <c r="J470" s="61"/>
      <c r="K470" s="44"/>
      <c r="L470" s="44"/>
    </row>
    <row r="471" ht="14.25" customHeight="1">
      <c r="A471" s="55">
        <v>19.0</v>
      </c>
      <c r="B471" s="56">
        <v>16.0</v>
      </c>
      <c r="C471" s="57">
        <v>39.0318542449703</v>
      </c>
      <c r="D471" s="57">
        <v>-94.5786252211111</v>
      </c>
      <c r="E471" s="64" t="s">
        <v>41</v>
      </c>
      <c r="F471" s="59" t="s">
        <v>34</v>
      </c>
      <c r="G471" s="65" t="s">
        <v>560</v>
      </c>
      <c r="H471" s="53">
        <f t="shared" si="8"/>
        <v>71</v>
      </c>
      <c r="I471" s="23">
        <f t="shared" si="9"/>
        <v>71</v>
      </c>
      <c r="J471" s="61"/>
      <c r="K471" s="44"/>
      <c r="L471" s="44"/>
    </row>
    <row r="472" ht="14.25" customHeight="1">
      <c r="A472" s="55">
        <v>19.0</v>
      </c>
      <c r="B472" s="56">
        <v>17.0</v>
      </c>
      <c r="C472" s="57">
        <v>39.0318542448241</v>
      </c>
      <c r="D472" s="57">
        <v>-94.5784401912548</v>
      </c>
      <c r="E472" s="64" t="s">
        <v>41</v>
      </c>
      <c r="F472" s="59" t="s">
        <v>35</v>
      </c>
      <c r="G472" s="65" t="s">
        <v>561</v>
      </c>
      <c r="H472" s="53">
        <f t="shared" si="8"/>
        <v>57</v>
      </c>
      <c r="I472" s="23">
        <f t="shared" si="9"/>
        <v>57</v>
      </c>
      <c r="J472" s="61"/>
      <c r="K472" s="44"/>
      <c r="L472" s="44"/>
    </row>
    <row r="473" ht="14.25" customHeight="1">
      <c r="A473" s="55">
        <v>19.0</v>
      </c>
      <c r="B473" s="56">
        <v>18.0</v>
      </c>
      <c r="C473" s="57">
        <v>39.031854244678</v>
      </c>
      <c r="D473" s="57">
        <v>-94.5782551613986</v>
      </c>
      <c r="E473" s="64" t="s">
        <v>41</v>
      </c>
      <c r="F473" s="59" t="s">
        <v>409</v>
      </c>
      <c r="G473" s="65" t="s">
        <v>562</v>
      </c>
      <c r="H473" s="53">
        <f t="shared" si="8"/>
        <v>27</v>
      </c>
      <c r="I473" s="23">
        <f t="shared" si="9"/>
        <v>27</v>
      </c>
      <c r="J473" s="61"/>
      <c r="K473" s="44"/>
      <c r="L473" s="44"/>
    </row>
    <row r="474" ht="14.25" customHeight="1">
      <c r="A474" s="55">
        <v>19.0</v>
      </c>
      <c r="B474" s="56">
        <v>19.0</v>
      </c>
      <c r="C474" s="57">
        <v>39.0318542445318</v>
      </c>
      <c r="D474" s="57">
        <v>-94.5780701315423</v>
      </c>
      <c r="E474" s="64" t="s">
        <v>41</v>
      </c>
      <c r="F474" s="59" t="s">
        <v>34</v>
      </c>
      <c r="G474" s="65" t="s">
        <v>563</v>
      </c>
      <c r="H474" s="53">
        <f t="shared" si="8"/>
        <v>71</v>
      </c>
      <c r="I474" s="23">
        <f t="shared" si="9"/>
        <v>71</v>
      </c>
      <c r="J474" s="61"/>
      <c r="K474" s="44"/>
      <c r="L474" s="44"/>
    </row>
    <row r="475" ht="14.25" customHeight="1">
      <c r="A475" s="55">
        <v>19.0</v>
      </c>
      <c r="B475" s="56">
        <v>20.0</v>
      </c>
      <c r="C475" s="57">
        <v>39.0318542443857</v>
      </c>
      <c r="D475" s="57">
        <v>-94.577885101686</v>
      </c>
      <c r="E475" s="64" t="s">
        <v>41</v>
      </c>
      <c r="F475" s="66" t="s">
        <v>564</v>
      </c>
      <c r="G475" s="65" t="s">
        <v>565</v>
      </c>
      <c r="H475" s="53">
        <f t="shared" si="8"/>
        <v>14</v>
      </c>
      <c r="I475" s="23">
        <f t="shared" si="9"/>
        <v>14</v>
      </c>
      <c r="J475" s="61"/>
      <c r="K475" s="44"/>
      <c r="L475" s="44"/>
    </row>
    <row r="476" ht="14.25" customHeight="1">
      <c r="A476" s="55">
        <v>19.0</v>
      </c>
      <c r="B476" s="56">
        <v>21.0</v>
      </c>
      <c r="C476" s="57">
        <v>39.0318542442395</v>
      </c>
      <c r="D476" s="57">
        <v>-94.5777000718298</v>
      </c>
      <c r="E476" s="64" t="s">
        <v>41</v>
      </c>
      <c r="F476" s="59" t="s">
        <v>409</v>
      </c>
      <c r="G476" s="65" t="s">
        <v>566</v>
      </c>
      <c r="H476" s="53">
        <f t="shared" si="8"/>
        <v>27</v>
      </c>
      <c r="I476" s="23">
        <f t="shared" si="9"/>
        <v>27</v>
      </c>
      <c r="J476" s="61"/>
      <c r="K476" s="44"/>
      <c r="L476" s="44"/>
    </row>
    <row r="477" ht="14.25" customHeight="1">
      <c r="A477" s="55">
        <v>19.0</v>
      </c>
      <c r="B477" s="56">
        <v>22.0</v>
      </c>
      <c r="C477" s="57">
        <v>39.0318542440933</v>
      </c>
      <c r="D477" s="57">
        <v>-94.5775150419735</v>
      </c>
      <c r="E477" s="64" t="s">
        <v>41</v>
      </c>
      <c r="F477" s="59" t="s">
        <v>34</v>
      </c>
      <c r="G477" s="65" t="s">
        <v>567</v>
      </c>
      <c r="H477" s="53">
        <f t="shared" si="8"/>
        <v>71</v>
      </c>
      <c r="I477" s="23">
        <f t="shared" si="9"/>
        <v>71</v>
      </c>
      <c r="J477" s="61"/>
      <c r="K477" s="44"/>
      <c r="L477" s="44"/>
    </row>
    <row r="478" ht="14.25" customHeight="1">
      <c r="A478" s="55">
        <v>19.0</v>
      </c>
      <c r="B478" s="56">
        <v>23.0</v>
      </c>
      <c r="C478" s="57">
        <v>39.0318542439472</v>
      </c>
      <c r="D478" s="57">
        <v>-94.5773300121173</v>
      </c>
      <c r="E478" s="64" t="s">
        <v>41</v>
      </c>
      <c r="F478" s="66" t="s">
        <v>564</v>
      </c>
      <c r="G478" s="65" t="s">
        <v>568</v>
      </c>
      <c r="H478" s="53">
        <f t="shared" si="8"/>
        <v>14</v>
      </c>
      <c r="I478" s="23">
        <f t="shared" si="9"/>
        <v>14</v>
      </c>
      <c r="J478" s="61"/>
      <c r="K478" s="44"/>
      <c r="L478" s="44"/>
    </row>
    <row r="479" ht="14.25" customHeight="1">
      <c r="A479" s="55">
        <v>19.0</v>
      </c>
      <c r="B479" s="56">
        <v>24.0</v>
      </c>
      <c r="C479" s="57">
        <v>39.031854243801</v>
      </c>
      <c r="D479" s="57">
        <v>-94.577144982261</v>
      </c>
      <c r="E479" s="64" t="s">
        <v>41</v>
      </c>
      <c r="F479" s="59" t="s">
        <v>409</v>
      </c>
      <c r="G479" s="65" t="s">
        <v>569</v>
      </c>
      <c r="H479" s="53">
        <f t="shared" si="8"/>
        <v>27</v>
      </c>
      <c r="I479" s="23">
        <f t="shared" si="9"/>
        <v>27</v>
      </c>
      <c r="J479" s="61"/>
      <c r="K479" s="44"/>
      <c r="L479" s="44"/>
    </row>
    <row r="480" ht="14.25" customHeight="1">
      <c r="A480" s="55">
        <v>20.0</v>
      </c>
      <c r="B480" s="56">
        <v>1.0</v>
      </c>
      <c r="C480" s="57">
        <v>39.0317105167171</v>
      </c>
      <c r="D480" s="57">
        <v>-94.5814006761044</v>
      </c>
      <c r="E480" s="64" t="s">
        <v>41</v>
      </c>
      <c r="F480" s="56" t="s">
        <v>570</v>
      </c>
      <c r="G480" s="65" t="s">
        <v>571</v>
      </c>
      <c r="H480" s="53">
        <f t="shared" si="8"/>
        <v>6</v>
      </c>
      <c r="I480" s="23">
        <f t="shared" si="9"/>
        <v>6</v>
      </c>
      <c r="J480" s="61"/>
      <c r="K480" s="44"/>
      <c r="L480" s="44"/>
    </row>
    <row r="481" ht="14.25" customHeight="1">
      <c r="A481" s="55">
        <v>20.0</v>
      </c>
      <c r="B481" s="56">
        <v>2.0</v>
      </c>
      <c r="C481" s="57">
        <v>39.031710516571</v>
      </c>
      <c r="D481" s="57">
        <v>-94.5812156466245</v>
      </c>
      <c r="E481" s="64" t="s">
        <v>41</v>
      </c>
      <c r="F481" s="67" t="s">
        <v>384</v>
      </c>
      <c r="G481" s="65" t="s">
        <v>572</v>
      </c>
      <c r="H481" s="53">
        <f t="shared" si="8"/>
        <v>3</v>
      </c>
      <c r="I481" s="23">
        <f t="shared" si="9"/>
        <v>3</v>
      </c>
      <c r="J481" s="61"/>
      <c r="K481" s="44"/>
      <c r="L481" s="44"/>
    </row>
    <row r="482" ht="14.25" customHeight="1">
      <c r="A482" s="55">
        <v>20.0</v>
      </c>
      <c r="B482" s="56">
        <v>3.0</v>
      </c>
      <c r="C482" s="57">
        <v>39.0317105164248</v>
      </c>
      <c r="D482" s="57">
        <v>-94.5810306171445</v>
      </c>
      <c r="E482" s="64" t="s">
        <v>41</v>
      </c>
      <c r="F482" s="67" t="s">
        <v>573</v>
      </c>
      <c r="G482" s="65" t="s">
        <v>574</v>
      </c>
      <c r="H482" s="53">
        <f t="shared" si="8"/>
        <v>1</v>
      </c>
      <c r="I482" s="23">
        <f t="shared" si="9"/>
        <v>1</v>
      </c>
      <c r="J482" s="61"/>
      <c r="K482" s="44"/>
      <c r="L482" s="44"/>
    </row>
    <row r="483" ht="14.25" customHeight="1">
      <c r="A483" s="55">
        <v>20.0</v>
      </c>
      <c r="B483" s="56">
        <v>4.0</v>
      </c>
      <c r="C483" s="57">
        <v>39.0317105162787</v>
      </c>
      <c r="D483" s="57">
        <v>-94.5808455876646</v>
      </c>
      <c r="E483" s="64" t="s">
        <v>41</v>
      </c>
      <c r="F483" s="56" t="s">
        <v>570</v>
      </c>
      <c r="G483" s="65" t="s">
        <v>575</v>
      </c>
      <c r="H483" s="53">
        <f t="shared" si="8"/>
        <v>6</v>
      </c>
      <c r="I483" s="23">
        <f t="shared" si="9"/>
        <v>6</v>
      </c>
      <c r="J483" s="61"/>
      <c r="K483" s="44"/>
      <c r="L483" s="44"/>
    </row>
    <row r="484" ht="14.25" customHeight="1">
      <c r="A484" s="55">
        <v>20.0</v>
      </c>
      <c r="B484" s="56">
        <v>5.0</v>
      </c>
      <c r="C484" s="57">
        <v>39.0317105161325</v>
      </c>
      <c r="D484" s="57">
        <v>-94.5806605581846</v>
      </c>
      <c r="E484" s="64" t="s">
        <v>41</v>
      </c>
      <c r="F484" s="67" t="s">
        <v>384</v>
      </c>
      <c r="G484" s="65" t="s">
        <v>576</v>
      </c>
      <c r="H484" s="53">
        <f t="shared" si="8"/>
        <v>3</v>
      </c>
      <c r="I484" s="23">
        <f t="shared" si="9"/>
        <v>3</v>
      </c>
      <c r="J484" s="61"/>
      <c r="K484" s="44"/>
      <c r="L484" s="44"/>
    </row>
    <row r="485" ht="14.25" customHeight="1">
      <c r="A485" s="55">
        <v>20.0</v>
      </c>
      <c r="B485" s="56">
        <v>6.0</v>
      </c>
      <c r="C485" s="57">
        <v>39.0317105159863</v>
      </c>
      <c r="D485" s="57">
        <v>-94.5804755287047</v>
      </c>
      <c r="E485" s="64" t="s">
        <v>41</v>
      </c>
      <c r="F485" s="67" t="s">
        <v>170</v>
      </c>
      <c r="G485" s="65" t="s">
        <v>577</v>
      </c>
      <c r="H485" s="53">
        <f t="shared" si="8"/>
        <v>15</v>
      </c>
      <c r="I485" s="23">
        <f t="shared" si="9"/>
        <v>15</v>
      </c>
      <c r="J485" s="61"/>
      <c r="K485" s="44"/>
      <c r="L485" s="44"/>
    </row>
    <row r="486" ht="14.25" customHeight="1">
      <c r="A486" s="55">
        <v>20.0</v>
      </c>
      <c r="B486" s="56">
        <v>7.0</v>
      </c>
      <c r="C486" s="57">
        <v>39.0317105158402</v>
      </c>
      <c r="D486" s="57">
        <v>-94.5802904992247</v>
      </c>
      <c r="E486" s="64" t="s">
        <v>41</v>
      </c>
      <c r="F486" s="56" t="s">
        <v>570</v>
      </c>
      <c r="G486" s="65" t="s">
        <v>578</v>
      </c>
      <c r="H486" s="53">
        <f t="shared" si="8"/>
        <v>6</v>
      </c>
      <c r="I486" s="23">
        <f t="shared" si="9"/>
        <v>6</v>
      </c>
      <c r="J486" s="61"/>
      <c r="K486" s="44"/>
      <c r="L486" s="44"/>
    </row>
    <row r="487" ht="14.25" customHeight="1">
      <c r="A487" s="55">
        <v>20.0</v>
      </c>
      <c r="B487" s="56">
        <v>8.0</v>
      </c>
      <c r="C487" s="57">
        <v>39.031710515694</v>
      </c>
      <c r="D487" s="57">
        <v>-94.5801054697448</v>
      </c>
      <c r="E487" s="64" t="s">
        <v>41</v>
      </c>
      <c r="F487" s="67" t="s">
        <v>579</v>
      </c>
      <c r="G487" s="65" t="s">
        <v>580</v>
      </c>
      <c r="H487" s="53">
        <f t="shared" si="8"/>
        <v>1</v>
      </c>
      <c r="I487" s="23">
        <f t="shared" si="9"/>
        <v>1</v>
      </c>
      <c r="J487" s="61"/>
      <c r="K487" s="44"/>
      <c r="L487" s="44"/>
    </row>
    <row r="488" ht="14.25" customHeight="1">
      <c r="A488" s="55">
        <v>20.0</v>
      </c>
      <c r="B488" s="56">
        <v>9.0</v>
      </c>
      <c r="C488" s="57">
        <v>39.0317105155479</v>
      </c>
      <c r="D488" s="57">
        <v>-94.5799204402648</v>
      </c>
      <c r="E488" s="64" t="s">
        <v>41</v>
      </c>
      <c r="F488" s="67" t="s">
        <v>170</v>
      </c>
      <c r="G488" s="65" t="s">
        <v>581</v>
      </c>
      <c r="H488" s="53">
        <f t="shared" si="8"/>
        <v>15</v>
      </c>
      <c r="I488" s="23">
        <f t="shared" si="9"/>
        <v>15</v>
      </c>
      <c r="J488" s="61"/>
      <c r="K488" s="44"/>
      <c r="L488" s="44"/>
    </row>
    <row r="489" ht="14.25" customHeight="1">
      <c r="A489" s="55">
        <v>20.0</v>
      </c>
      <c r="B489" s="56">
        <v>10.0</v>
      </c>
      <c r="C489" s="57">
        <v>39.0317105154017</v>
      </c>
      <c r="D489" s="57">
        <v>-94.5797354107849</v>
      </c>
      <c r="E489" s="64" t="s">
        <v>41</v>
      </c>
      <c r="F489" s="67" t="s">
        <v>582</v>
      </c>
      <c r="G489" s="65" t="s">
        <v>583</v>
      </c>
      <c r="H489" s="53">
        <f t="shared" si="8"/>
        <v>3</v>
      </c>
      <c r="I489" s="23">
        <f t="shared" si="9"/>
        <v>3</v>
      </c>
      <c r="J489" s="61"/>
      <c r="K489" s="44"/>
      <c r="L489" s="44"/>
    </row>
    <row r="490" ht="14.25" customHeight="1">
      <c r="A490" s="55">
        <v>20.0</v>
      </c>
      <c r="B490" s="56">
        <v>11.0</v>
      </c>
      <c r="C490" s="57">
        <v>39.0317105152556</v>
      </c>
      <c r="D490" s="57">
        <v>-94.5795503813049</v>
      </c>
      <c r="E490" s="64" t="s">
        <v>41</v>
      </c>
      <c r="F490" s="67" t="s">
        <v>81</v>
      </c>
      <c r="G490" s="65" t="s">
        <v>584</v>
      </c>
      <c r="H490" s="53">
        <f t="shared" si="8"/>
        <v>5</v>
      </c>
      <c r="I490" s="23">
        <f t="shared" si="9"/>
        <v>5</v>
      </c>
      <c r="J490" s="61"/>
      <c r="K490" s="44"/>
      <c r="L490" s="44"/>
    </row>
    <row r="491" ht="14.25" customHeight="1">
      <c r="A491" s="55">
        <v>20.0</v>
      </c>
      <c r="B491" s="56">
        <v>12.0</v>
      </c>
      <c r="C491" s="57">
        <v>39.0317105151094</v>
      </c>
      <c r="D491" s="57">
        <v>-94.579365351825</v>
      </c>
      <c r="E491" s="64" t="s">
        <v>41</v>
      </c>
      <c r="F491" s="67" t="s">
        <v>170</v>
      </c>
      <c r="G491" s="65" t="s">
        <v>585</v>
      </c>
      <c r="H491" s="53">
        <f t="shared" si="8"/>
        <v>15</v>
      </c>
      <c r="I491" s="23">
        <f t="shared" si="9"/>
        <v>15</v>
      </c>
      <c r="J491" s="61"/>
      <c r="K491" s="44"/>
      <c r="L491" s="44"/>
    </row>
    <row r="492" ht="14.25" customHeight="1">
      <c r="A492" s="55">
        <v>20.0</v>
      </c>
      <c r="B492" s="56">
        <v>13.0</v>
      </c>
      <c r="C492" s="57">
        <v>39.0317105149633</v>
      </c>
      <c r="D492" s="57">
        <v>-94.579180322345</v>
      </c>
      <c r="E492" s="64" t="s">
        <v>41</v>
      </c>
      <c r="F492" s="67" t="s">
        <v>586</v>
      </c>
      <c r="G492" s="65" t="s">
        <v>587</v>
      </c>
      <c r="H492" s="53">
        <f t="shared" si="8"/>
        <v>4</v>
      </c>
      <c r="I492" s="23">
        <f t="shared" si="9"/>
        <v>4</v>
      </c>
      <c r="J492" s="61"/>
      <c r="K492" s="44"/>
      <c r="L492" s="44"/>
    </row>
    <row r="493" ht="14.25" customHeight="1">
      <c r="A493" s="55">
        <v>20.0</v>
      </c>
      <c r="B493" s="56">
        <v>14.0</v>
      </c>
      <c r="C493" s="57">
        <v>39.0317105148171</v>
      </c>
      <c r="D493" s="57">
        <v>-94.5789952928651</v>
      </c>
      <c r="E493" s="64" t="s">
        <v>41</v>
      </c>
      <c r="F493" s="67" t="s">
        <v>564</v>
      </c>
      <c r="G493" s="65" t="s">
        <v>588</v>
      </c>
      <c r="H493" s="53">
        <f t="shared" si="8"/>
        <v>14</v>
      </c>
      <c r="I493" s="23">
        <f t="shared" si="9"/>
        <v>14</v>
      </c>
      <c r="J493" s="61"/>
      <c r="K493" s="44"/>
      <c r="L493" s="44"/>
    </row>
    <row r="494" ht="14.25" customHeight="1">
      <c r="A494" s="55">
        <v>20.0</v>
      </c>
      <c r="B494" s="56">
        <v>15.0</v>
      </c>
      <c r="C494" s="57">
        <v>39.031710514671</v>
      </c>
      <c r="D494" s="57">
        <v>-94.5788102633851</v>
      </c>
      <c r="E494" s="64" t="s">
        <v>41</v>
      </c>
      <c r="F494" s="67" t="s">
        <v>350</v>
      </c>
      <c r="G494" s="65" t="s">
        <v>589</v>
      </c>
      <c r="H494" s="53">
        <f t="shared" si="8"/>
        <v>3</v>
      </c>
      <c r="I494" s="23">
        <f t="shared" si="9"/>
        <v>3</v>
      </c>
      <c r="J494" s="61"/>
      <c r="K494" s="44"/>
      <c r="L494" s="44"/>
    </row>
    <row r="495" ht="14.25" customHeight="1">
      <c r="A495" s="55">
        <v>20.0</v>
      </c>
      <c r="B495" s="56">
        <v>16.0</v>
      </c>
      <c r="C495" s="57">
        <v>39.0317105145248</v>
      </c>
      <c r="D495" s="57">
        <v>-94.5786252339052</v>
      </c>
      <c r="E495" s="64" t="s">
        <v>41</v>
      </c>
      <c r="F495" s="67" t="s">
        <v>170</v>
      </c>
      <c r="G495" s="65" t="s">
        <v>590</v>
      </c>
      <c r="H495" s="53">
        <f t="shared" si="8"/>
        <v>15</v>
      </c>
      <c r="I495" s="23">
        <f t="shared" si="9"/>
        <v>15</v>
      </c>
      <c r="J495" s="61"/>
      <c r="K495" s="44"/>
      <c r="L495" s="44"/>
    </row>
    <row r="496" ht="14.25" customHeight="1">
      <c r="A496" s="55">
        <v>20.0</v>
      </c>
      <c r="B496" s="56">
        <v>17.0</v>
      </c>
      <c r="C496" s="57">
        <v>39.0317105143786</v>
      </c>
      <c r="D496" s="57">
        <v>-94.5784402044252</v>
      </c>
      <c r="E496" s="64" t="s">
        <v>41</v>
      </c>
      <c r="F496" s="67" t="s">
        <v>586</v>
      </c>
      <c r="G496" s="65" t="s">
        <v>591</v>
      </c>
      <c r="H496" s="53">
        <f t="shared" si="8"/>
        <v>4</v>
      </c>
      <c r="I496" s="23">
        <f t="shared" si="9"/>
        <v>4</v>
      </c>
      <c r="J496" s="61"/>
      <c r="K496" s="44"/>
      <c r="L496" s="44"/>
    </row>
    <row r="497" ht="14.25" customHeight="1">
      <c r="A497" s="55">
        <v>20.0</v>
      </c>
      <c r="B497" s="56">
        <v>18.0</v>
      </c>
      <c r="C497" s="57">
        <v>39.0317105142325</v>
      </c>
      <c r="D497" s="57">
        <v>-94.5782551749453</v>
      </c>
      <c r="E497" s="64" t="s">
        <v>41</v>
      </c>
      <c r="F497" s="67" t="s">
        <v>592</v>
      </c>
      <c r="G497" s="65" t="s">
        <v>593</v>
      </c>
      <c r="H497" s="53">
        <f t="shared" si="8"/>
        <v>1</v>
      </c>
      <c r="I497" s="23">
        <f t="shared" si="9"/>
        <v>1</v>
      </c>
      <c r="J497" s="61"/>
      <c r="K497" s="44"/>
      <c r="L497" s="44"/>
    </row>
    <row r="498" ht="14.25" customHeight="1">
      <c r="A498" s="55">
        <v>20.0</v>
      </c>
      <c r="B498" s="56">
        <v>19.0</v>
      </c>
      <c r="C498" s="57">
        <v>39.0317105140863</v>
      </c>
      <c r="D498" s="57">
        <v>-94.5780701454653</v>
      </c>
      <c r="E498" s="64" t="s">
        <v>41</v>
      </c>
      <c r="F498" s="67" t="s">
        <v>170</v>
      </c>
      <c r="G498" s="65" t="s">
        <v>594</v>
      </c>
      <c r="H498" s="53">
        <f t="shared" si="8"/>
        <v>15</v>
      </c>
      <c r="I498" s="23">
        <f t="shared" si="9"/>
        <v>15</v>
      </c>
      <c r="J498" s="61"/>
      <c r="K498" s="44"/>
      <c r="L498" s="44"/>
    </row>
    <row r="499" ht="14.25" customHeight="1">
      <c r="A499" s="55">
        <v>20.0</v>
      </c>
      <c r="B499" s="56">
        <v>20.0</v>
      </c>
      <c r="C499" s="57">
        <v>39.0317105139402</v>
      </c>
      <c r="D499" s="57">
        <v>-94.5778851159854</v>
      </c>
      <c r="E499" s="64" t="s">
        <v>41</v>
      </c>
      <c r="F499" s="67" t="s">
        <v>586</v>
      </c>
      <c r="G499" s="65" t="s">
        <v>595</v>
      </c>
      <c r="H499" s="53">
        <f t="shared" si="8"/>
        <v>4</v>
      </c>
      <c r="I499" s="23">
        <f t="shared" si="9"/>
        <v>4</v>
      </c>
      <c r="J499" s="61"/>
      <c r="K499" s="44"/>
      <c r="L499" s="44"/>
    </row>
    <row r="500" ht="14.25" customHeight="1">
      <c r="A500" s="55">
        <v>20.0</v>
      </c>
      <c r="B500" s="56">
        <v>21.0</v>
      </c>
      <c r="C500" s="57">
        <v>39.031710513794</v>
      </c>
      <c r="D500" s="57">
        <v>-94.5777000865054</v>
      </c>
      <c r="E500" s="64" t="s">
        <v>41</v>
      </c>
      <c r="F500" s="67" t="s">
        <v>76</v>
      </c>
      <c r="G500" s="65" t="s">
        <v>596</v>
      </c>
      <c r="H500" s="53">
        <f t="shared" si="8"/>
        <v>29</v>
      </c>
      <c r="I500" s="23">
        <f t="shared" si="9"/>
        <v>29</v>
      </c>
      <c r="J500" s="61"/>
      <c r="K500" s="44"/>
      <c r="L500" s="44"/>
    </row>
    <row r="501" ht="14.25" customHeight="1">
      <c r="A501" s="55">
        <v>20.0</v>
      </c>
      <c r="B501" s="56">
        <v>22.0</v>
      </c>
      <c r="C501" s="57">
        <v>39.0317105136479</v>
      </c>
      <c r="D501" s="57">
        <v>-94.5775150570255</v>
      </c>
      <c r="E501" s="64" t="s">
        <v>41</v>
      </c>
      <c r="F501" s="67" t="s">
        <v>170</v>
      </c>
      <c r="G501" s="65" t="s">
        <v>597</v>
      </c>
      <c r="H501" s="53">
        <f t="shared" si="8"/>
        <v>15</v>
      </c>
      <c r="I501" s="23">
        <f t="shared" si="9"/>
        <v>15</v>
      </c>
      <c r="J501" s="61"/>
      <c r="K501" s="44"/>
      <c r="L501" s="44"/>
    </row>
    <row r="502" ht="14.25" customHeight="1">
      <c r="A502" s="55">
        <v>20.0</v>
      </c>
      <c r="B502" s="56">
        <v>23.0</v>
      </c>
      <c r="C502" s="57">
        <v>39.0317105135017</v>
      </c>
      <c r="D502" s="57">
        <v>-94.5773300275455</v>
      </c>
      <c r="E502" s="64" t="s">
        <v>41</v>
      </c>
      <c r="F502" s="67" t="s">
        <v>586</v>
      </c>
      <c r="G502" s="65" t="s">
        <v>598</v>
      </c>
      <c r="H502" s="53">
        <f t="shared" si="8"/>
        <v>4</v>
      </c>
      <c r="I502" s="23">
        <f t="shared" si="9"/>
        <v>4</v>
      </c>
      <c r="J502" s="61"/>
      <c r="K502" s="44"/>
      <c r="L502" s="44"/>
    </row>
    <row r="503" ht="14.25" customHeight="1">
      <c r="A503" s="55">
        <v>20.0</v>
      </c>
      <c r="B503" s="56">
        <v>24.0</v>
      </c>
      <c r="C503" s="57">
        <v>39.0317105133556</v>
      </c>
      <c r="D503" s="57">
        <v>-94.5771449980655</v>
      </c>
      <c r="E503" s="64" t="s">
        <v>41</v>
      </c>
      <c r="F503" s="67" t="s">
        <v>81</v>
      </c>
      <c r="G503" s="65" t="s">
        <v>599</v>
      </c>
      <c r="H503" s="53">
        <f t="shared" si="8"/>
        <v>5</v>
      </c>
      <c r="I503" s="23">
        <f t="shared" si="9"/>
        <v>5</v>
      </c>
      <c r="J503" s="61"/>
      <c r="K503" s="44"/>
      <c r="L503" s="44"/>
    </row>
    <row r="504" ht="14.25" customHeight="1">
      <c r="A504" s="55">
        <v>21.0</v>
      </c>
      <c r="B504" s="56">
        <v>1.0</v>
      </c>
      <c r="C504" s="57">
        <v>39.0315667862717</v>
      </c>
      <c r="D504" s="57">
        <v>-94.5814006832536</v>
      </c>
      <c r="E504" s="64" t="s">
        <v>41</v>
      </c>
      <c r="F504" s="56" t="s">
        <v>600</v>
      </c>
      <c r="G504" s="65" t="s">
        <v>601</v>
      </c>
      <c r="H504" s="53">
        <f t="shared" si="8"/>
        <v>42</v>
      </c>
      <c r="I504" s="23">
        <f t="shared" si="9"/>
        <v>42</v>
      </c>
      <c r="J504" s="61"/>
      <c r="K504" s="44"/>
      <c r="L504" s="44"/>
    </row>
    <row r="505" ht="14.25" customHeight="1">
      <c r="A505" s="55">
        <v>21.0</v>
      </c>
      <c r="B505" s="56">
        <v>2.0</v>
      </c>
      <c r="C505" s="57">
        <v>39.0315667861255</v>
      </c>
      <c r="D505" s="57">
        <v>-94.58121565415</v>
      </c>
      <c r="E505" s="64" t="s">
        <v>41</v>
      </c>
      <c r="F505" s="56" t="s">
        <v>117</v>
      </c>
      <c r="G505" s="65" t="s">
        <v>602</v>
      </c>
      <c r="H505" s="53">
        <f t="shared" si="8"/>
        <v>51</v>
      </c>
      <c r="I505" s="23">
        <f t="shared" si="9"/>
        <v>51</v>
      </c>
      <c r="J505" s="61"/>
      <c r="K505" s="44"/>
      <c r="L505" s="44"/>
    </row>
    <row r="506" ht="14.25" customHeight="1">
      <c r="A506" s="55">
        <v>21.0</v>
      </c>
      <c r="B506" s="56">
        <v>3.0</v>
      </c>
      <c r="C506" s="57">
        <v>39.0315667859794</v>
      </c>
      <c r="D506" s="57">
        <v>-94.5810306250463</v>
      </c>
      <c r="E506" s="64" t="s">
        <v>41</v>
      </c>
      <c r="F506" s="56" t="s">
        <v>126</v>
      </c>
      <c r="G506" s="65" t="s">
        <v>603</v>
      </c>
      <c r="H506" s="53">
        <f t="shared" si="8"/>
        <v>26</v>
      </c>
      <c r="I506" s="23">
        <f t="shared" si="9"/>
        <v>26</v>
      </c>
      <c r="J506" s="61"/>
      <c r="K506" s="44"/>
      <c r="L506" s="44"/>
    </row>
    <row r="507" ht="14.25" customHeight="1">
      <c r="A507" s="55">
        <v>21.0</v>
      </c>
      <c r="B507" s="56">
        <v>4.0</v>
      </c>
      <c r="C507" s="57">
        <v>39.0315667858332</v>
      </c>
      <c r="D507" s="57">
        <v>-94.5808455959427</v>
      </c>
      <c r="E507" s="64" t="s">
        <v>41</v>
      </c>
      <c r="F507" s="56" t="s">
        <v>600</v>
      </c>
      <c r="G507" s="65" t="s">
        <v>604</v>
      </c>
      <c r="H507" s="53">
        <f t="shared" si="8"/>
        <v>42</v>
      </c>
      <c r="I507" s="23">
        <f t="shared" si="9"/>
        <v>42</v>
      </c>
      <c r="J507" s="61"/>
      <c r="K507" s="44"/>
      <c r="L507" s="44"/>
    </row>
    <row r="508" ht="14.25" customHeight="1">
      <c r="A508" s="55">
        <v>21.0</v>
      </c>
      <c r="B508" s="56">
        <v>5.0</v>
      </c>
      <c r="C508" s="57">
        <v>39.031566785687</v>
      </c>
      <c r="D508" s="57">
        <v>-94.580660566839</v>
      </c>
      <c r="E508" s="64" t="s">
        <v>41</v>
      </c>
      <c r="F508" s="56" t="s">
        <v>117</v>
      </c>
      <c r="G508" s="65" t="s">
        <v>605</v>
      </c>
      <c r="H508" s="53">
        <f t="shared" si="8"/>
        <v>51</v>
      </c>
      <c r="I508" s="23">
        <f t="shared" si="9"/>
        <v>51</v>
      </c>
      <c r="J508" s="61"/>
      <c r="K508" s="44"/>
      <c r="L508" s="44"/>
    </row>
    <row r="509" ht="14.25" customHeight="1">
      <c r="A509" s="55">
        <v>21.0</v>
      </c>
      <c r="B509" s="56">
        <v>6.0</v>
      </c>
      <c r="C509" s="57">
        <v>39.0315667855409</v>
      </c>
      <c r="D509" s="57">
        <v>-94.5804755377354</v>
      </c>
      <c r="E509" s="64" t="s">
        <v>41</v>
      </c>
      <c r="F509" s="56" t="s">
        <v>126</v>
      </c>
      <c r="G509" s="65" t="s">
        <v>606</v>
      </c>
      <c r="H509" s="53">
        <f t="shared" si="8"/>
        <v>26</v>
      </c>
      <c r="I509" s="23">
        <f t="shared" si="9"/>
        <v>26</v>
      </c>
      <c r="J509" s="61"/>
      <c r="K509" s="44"/>
      <c r="L509" s="44"/>
    </row>
    <row r="510" ht="14.25" customHeight="1">
      <c r="A510" s="55">
        <v>21.0</v>
      </c>
      <c r="B510" s="56">
        <v>7.0</v>
      </c>
      <c r="C510" s="57">
        <v>39.0315667853947</v>
      </c>
      <c r="D510" s="57">
        <v>-94.5802905086317</v>
      </c>
      <c r="E510" s="64" t="s">
        <v>41</v>
      </c>
      <c r="F510" s="56" t="s">
        <v>600</v>
      </c>
      <c r="G510" s="65" t="s">
        <v>607</v>
      </c>
      <c r="H510" s="53">
        <f t="shared" si="8"/>
        <v>42</v>
      </c>
      <c r="I510" s="23">
        <f t="shared" si="9"/>
        <v>42</v>
      </c>
      <c r="J510" s="61"/>
      <c r="K510" s="44"/>
      <c r="L510" s="44"/>
    </row>
    <row r="511" ht="14.25" customHeight="1">
      <c r="A511" s="55">
        <v>21.0</v>
      </c>
      <c r="B511" s="56">
        <v>8.0</v>
      </c>
      <c r="C511" s="57">
        <v>39.0315667852486</v>
      </c>
      <c r="D511" s="57">
        <v>-94.5801054795281</v>
      </c>
      <c r="E511" s="64" t="s">
        <v>41</v>
      </c>
      <c r="F511" s="56" t="s">
        <v>117</v>
      </c>
      <c r="G511" s="65" t="s">
        <v>608</v>
      </c>
      <c r="H511" s="53">
        <f t="shared" si="8"/>
        <v>51</v>
      </c>
      <c r="I511" s="23">
        <f t="shared" si="9"/>
        <v>51</v>
      </c>
      <c r="J511" s="61"/>
      <c r="K511" s="44"/>
      <c r="L511" s="44"/>
    </row>
    <row r="512" ht="14.25" customHeight="1">
      <c r="A512" s="55">
        <v>21.0</v>
      </c>
      <c r="B512" s="56">
        <v>9.0</v>
      </c>
      <c r="C512" s="57">
        <v>39.0315667851024</v>
      </c>
      <c r="D512" s="57">
        <v>-94.5799204504244</v>
      </c>
      <c r="E512" s="64" t="s">
        <v>41</v>
      </c>
      <c r="F512" s="56" t="s">
        <v>126</v>
      </c>
      <c r="G512" s="65" t="s">
        <v>609</v>
      </c>
      <c r="H512" s="53">
        <f t="shared" si="8"/>
        <v>26</v>
      </c>
      <c r="I512" s="23">
        <f t="shared" si="9"/>
        <v>26</v>
      </c>
      <c r="J512" s="61"/>
      <c r="K512" s="44"/>
      <c r="L512" s="44"/>
    </row>
    <row r="513" ht="14.25" customHeight="1">
      <c r="A513" s="55">
        <v>21.0</v>
      </c>
      <c r="B513" s="56">
        <v>10.0</v>
      </c>
      <c r="C513" s="57">
        <v>39.0315667849563</v>
      </c>
      <c r="D513" s="57">
        <v>-94.5797354213208</v>
      </c>
      <c r="E513" s="64" t="s">
        <v>41</v>
      </c>
      <c r="F513" s="56" t="s">
        <v>600</v>
      </c>
      <c r="G513" s="65" t="s">
        <v>610</v>
      </c>
      <c r="H513" s="53">
        <f t="shared" si="8"/>
        <v>42</v>
      </c>
      <c r="I513" s="23">
        <f t="shared" si="9"/>
        <v>42</v>
      </c>
      <c r="J513" s="61"/>
      <c r="K513" s="44"/>
      <c r="L513" s="44"/>
    </row>
    <row r="514" ht="14.25" customHeight="1">
      <c r="A514" s="55">
        <v>21.0</v>
      </c>
      <c r="B514" s="56">
        <v>11.0</v>
      </c>
      <c r="C514" s="57">
        <v>39.0315667848101</v>
      </c>
      <c r="D514" s="57">
        <v>-94.5795503922171</v>
      </c>
      <c r="E514" s="64" t="s">
        <v>41</v>
      </c>
      <c r="F514" s="56" t="s">
        <v>117</v>
      </c>
      <c r="G514" s="65" t="s">
        <v>611</v>
      </c>
      <c r="H514" s="53">
        <f t="shared" si="8"/>
        <v>51</v>
      </c>
      <c r="I514" s="23">
        <f t="shared" si="9"/>
        <v>51</v>
      </c>
      <c r="J514" s="61"/>
      <c r="K514" s="44"/>
      <c r="L514" s="44"/>
    </row>
    <row r="515" ht="14.25" customHeight="1">
      <c r="A515" s="55">
        <v>21.0</v>
      </c>
      <c r="B515" s="56">
        <v>12.0</v>
      </c>
      <c r="C515" s="57">
        <v>39.031566784664</v>
      </c>
      <c r="D515" s="57">
        <v>-94.5793653631135</v>
      </c>
      <c r="E515" s="64" t="s">
        <v>41</v>
      </c>
      <c r="F515" s="56" t="s">
        <v>126</v>
      </c>
      <c r="G515" s="65" t="s">
        <v>612</v>
      </c>
      <c r="H515" s="53">
        <f t="shared" si="8"/>
        <v>26</v>
      </c>
      <c r="I515" s="23">
        <f t="shared" si="9"/>
        <v>26</v>
      </c>
      <c r="J515" s="61"/>
      <c r="K515" s="44"/>
      <c r="L515" s="44"/>
    </row>
    <row r="516" ht="14.25" customHeight="1">
      <c r="A516" s="55">
        <v>21.0</v>
      </c>
      <c r="B516" s="56">
        <v>13.0</v>
      </c>
      <c r="C516" s="57">
        <v>39.0315667845178</v>
      </c>
      <c r="D516" s="57">
        <v>-94.5791803340098</v>
      </c>
      <c r="E516" s="64" t="s">
        <v>41</v>
      </c>
      <c r="F516" s="56" t="s">
        <v>600</v>
      </c>
      <c r="G516" s="65" t="s">
        <v>613</v>
      </c>
      <c r="H516" s="53">
        <f t="shared" si="8"/>
        <v>42</v>
      </c>
      <c r="I516" s="23">
        <f t="shared" si="9"/>
        <v>42</v>
      </c>
      <c r="J516" s="61"/>
      <c r="K516" s="44"/>
      <c r="L516" s="44"/>
    </row>
    <row r="517" ht="14.25" customHeight="1">
      <c r="A517" s="55">
        <v>21.0</v>
      </c>
      <c r="B517" s="56">
        <v>14.0</v>
      </c>
      <c r="C517" s="57">
        <v>39.0315667843717</v>
      </c>
      <c r="D517" s="57">
        <v>-94.5789953049062</v>
      </c>
      <c r="E517" s="64" t="s">
        <v>41</v>
      </c>
      <c r="F517" s="56" t="s">
        <v>117</v>
      </c>
      <c r="G517" s="65" t="s">
        <v>614</v>
      </c>
      <c r="H517" s="53">
        <f t="shared" si="8"/>
        <v>51</v>
      </c>
      <c r="I517" s="23">
        <f t="shared" si="9"/>
        <v>51</v>
      </c>
      <c r="J517" s="61"/>
      <c r="K517" s="44"/>
      <c r="L517" s="44"/>
    </row>
    <row r="518" ht="14.25" customHeight="1">
      <c r="A518" s="55">
        <v>21.0</v>
      </c>
      <c r="B518" s="56">
        <v>15.0</v>
      </c>
      <c r="C518" s="57">
        <v>39.0315667842255</v>
      </c>
      <c r="D518" s="57">
        <v>-94.5788102758026</v>
      </c>
      <c r="E518" s="64" t="s">
        <v>41</v>
      </c>
      <c r="F518" s="56" t="s">
        <v>126</v>
      </c>
      <c r="G518" s="65" t="s">
        <v>615</v>
      </c>
      <c r="H518" s="53">
        <f t="shared" si="8"/>
        <v>26</v>
      </c>
      <c r="I518" s="23">
        <f t="shared" si="9"/>
        <v>26</v>
      </c>
      <c r="J518" s="61"/>
      <c r="K518" s="44"/>
      <c r="L518" s="44"/>
    </row>
    <row r="519" ht="14.25" customHeight="1">
      <c r="A519" s="55">
        <v>21.0</v>
      </c>
      <c r="B519" s="56">
        <v>16.0</v>
      </c>
      <c r="C519" s="57">
        <v>39.0315667840793</v>
      </c>
      <c r="D519" s="57">
        <v>-94.5786252466989</v>
      </c>
      <c r="E519" s="64" t="s">
        <v>41</v>
      </c>
      <c r="F519" s="56" t="s">
        <v>600</v>
      </c>
      <c r="G519" s="65" t="s">
        <v>616</v>
      </c>
      <c r="H519" s="53">
        <f t="shared" si="8"/>
        <v>42</v>
      </c>
      <c r="I519" s="23">
        <f t="shared" si="9"/>
        <v>42</v>
      </c>
      <c r="J519" s="61"/>
      <c r="K519" s="44"/>
      <c r="L519" s="44"/>
    </row>
    <row r="520" ht="14.25" customHeight="1">
      <c r="A520" s="55">
        <v>21.0</v>
      </c>
      <c r="B520" s="56">
        <v>17.0</v>
      </c>
      <c r="C520" s="57">
        <v>39.0315667839332</v>
      </c>
      <c r="D520" s="57">
        <v>-94.5784402175953</v>
      </c>
      <c r="E520" s="64" t="s">
        <v>41</v>
      </c>
      <c r="F520" s="56" t="s">
        <v>117</v>
      </c>
      <c r="G520" s="65" t="s">
        <v>617</v>
      </c>
      <c r="H520" s="53">
        <f t="shared" si="8"/>
        <v>51</v>
      </c>
      <c r="I520" s="23">
        <f t="shared" si="9"/>
        <v>51</v>
      </c>
      <c r="J520" s="61"/>
      <c r="K520" s="44"/>
      <c r="L520" s="44"/>
    </row>
    <row r="521" ht="14.25" customHeight="1">
      <c r="A521" s="55">
        <v>21.0</v>
      </c>
      <c r="B521" s="56">
        <v>18.0</v>
      </c>
      <c r="C521" s="57">
        <v>39.031566783787</v>
      </c>
      <c r="D521" s="57">
        <v>-94.5782551884916</v>
      </c>
      <c r="E521" s="64" t="s">
        <v>41</v>
      </c>
      <c r="F521" s="56" t="s">
        <v>126</v>
      </c>
      <c r="G521" s="65" t="s">
        <v>618</v>
      </c>
      <c r="H521" s="53">
        <f t="shared" si="8"/>
        <v>26</v>
      </c>
      <c r="I521" s="23">
        <f t="shared" si="9"/>
        <v>26</v>
      </c>
      <c r="J521" s="61"/>
      <c r="K521" s="44"/>
      <c r="L521" s="44"/>
    </row>
    <row r="522" ht="14.25" customHeight="1">
      <c r="A522" s="55">
        <v>21.0</v>
      </c>
      <c r="B522" s="56">
        <v>19.0</v>
      </c>
      <c r="C522" s="57">
        <v>39.0315667836409</v>
      </c>
      <c r="D522" s="57">
        <v>-94.578070159388</v>
      </c>
      <c r="E522" s="64" t="s">
        <v>41</v>
      </c>
      <c r="F522" s="56" t="s">
        <v>600</v>
      </c>
      <c r="G522" s="65" t="s">
        <v>619</v>
      </c>
      <c r="H522" s="53">
        <f t="shared" si="8"/>
        <v>42</v>
      </c>
      <c r="I522" s="23">
        <f t="shared" si="9"/>
        <v>42</v>
      </c>
      <c r="J522" s="61"/>
      <c r="K522" s="44"/>
      <c r="L522" s="44"/>
    </row>
    <row r="523" ht="14.25" customHeight="1">
      <c r="A523" s="55">
        <v>21.0</v>
      </c>
      <c r="B523" s="56">
        <v>20.0</v>
      </c>
      <c r="C523" s="57">
        <v>39.0315667834947</v>
      </c>
      <c r="D523" s="57">
        <v>-94.5778851302843</v>
      </c>
      <c r="E523" s="64" t="s">
        <v>41</v>
      </c>
      <c r="F523" s="56" t="s">
        <v>117</v>
      </c>
      <c r="G523" s="65" t="s">
        <v>620</v>
      </c>
      <c r="H523" s="53">
        <f t="shared" si="8"/>
        <v>51</v>
      </c>
      <c r="I523" s="23">
        <f t="shared" si="9"/>
        <v>51</v>
      </c>
      <c r="J523" s="61"/>
      <c r="K523" s="44"/>
      <c r="L523" s="44"/>
    </row>
    <row r="524" ht="14.25" customHeight="1">
      <c r="A524" s="55">
        <v>21.0</v>
      </c>
      <c r="B524" s="56">
        <v>21.0</v>
      </c>
      <c r="C524" s="57">
        <v>39.0315667833486</v>
      </c>
      <c r="D524" s="57">
        <v>-94.5777001011807</v>
      </c>
      <c r="E524" s="64" t="s">
        <v>41</v>
      </c>
      <c r="F524" s="56" t="s">
        <v>126</v>
      </c>
      <c r="G524" s="65" t="s">
        <v>621</v>
      </c>
      <c r="H524" s="53">
        <f t="shared" si="8"/>
        <v>26</v>
      </c>
      <c r="I524" s="23">
        <f t="shared" si="9"/>
        <v>26</v>
      </c>
      <c r="J524" s="61"/>
      <c r="K524" s="44"/>
      <c r="L524" s="44"/>
    </row>
    <row r="525" ht="14.25" customHeight="1">
      <c r="A525" s="55">
        <v>21.0</v>
      </c>
      <c r="B525" s="56">
        <v>22.0</v>
      </c>
      <c r="C525" s="57">
        <v>39.0315667832024</v>
      </c>
      <c r="D525" s="57">
        <v>-94.577515072077</v>
      </c>
      <c r="E525" s="64" t="s">
        <v>41</v>
      </c>
      <c r="F525" s="56" t="s">
        <v>600</v>
      </c>
      <c r="G525" s="65" t="s">
        <v>622</v>
      </c>
      <c r="H525" s="53">
        <f t="shared" si="8"/>
        <v>42</v>
      </c>
      <c r="I525" s="23">
        <f t="shared" si="9"/>
        <v>42</v>
      </c>
      <c r="J525" s="61"/>
      <c r="K525" s="44"/>
      <c r="L525" s="44"/>
    </row>
    <row r="526" ht="14.25" customHeight="1">
      <c r="A526" s="55">
        <v>21.0</v>
      </c>
      <c r="B526" s="56">
        <v>23.0</v>
      </c>
      <c r="C526" s="57">
        <v>39.0315667830563</v>
      </c>
      <c r="D526" s="57">
        <v>-94.5773300429734</v>
      </c>
      <c r="E526" s="64" t="s">
        <v>41</v>
      </c>
      <c r="F526" s="56" t="s">
        <v>117</v>
      </c>
      <c r="G526" s="65" t="s">
        <v>623</v>
      </c>
      <c r="H526" s="53">
        <f t="shared" si="8"/>
        <v>51</v>
      </c>
      <c r="I526" s="23">
        <f t="shared" si="9"/>
        <v>51</v>
      </c>
      <c r="J526" s="61"/>
      <c r="K526" s="44"/>
      <c r="L526" s="44"/>
    </row>
    <row r="527" ht="14.25" customHeight="1">
      <c r="A527" s="55">
        <v>21.0</v>
      </c>
      <c r="B527" s="56">
        <v>24.0</v>
      </c>
      <c r="C527" s="57">
        <v>39.0315667829101</v>
      </c>
      <c r="D527" s="57">
        <v>-94.5771450138697</v>
      </c>
      <c r="E527" s="64" t="s">
        <v>41</v>
      </c>
      <c r="F527" s="56" t="s">
        <v>126</v>
      </c>
      <c r="G527" s="65" t="s">
        <v>624</v>
      </c>
      <c r="H527" s="53">
        <f t="shared" si="8"/>
        <v>26</v>
      </c>
      <c r="I527" s="23">
        <f t="shared" si="9"/>
        <v>26</v>
      </c>
      <c r="J527" s="61"/>
      <c r="K527" s="44"/>
      <c r="L527" s="44"/>
    </row>
    <row r="528" ht="14.25" customHeight="1">
      <c r="A528" s="55">
        <v>22.0</v>
      </c>
      <c r="B528" s="56">
        <v>1.0</v>
      </c>
      <c r="C528" s="57">
        <v>39.0314230558262</v>
      </c>
      <c r="D528" s="57">
        <v>-94.5814006904031</v>
      </c>
      <c r="E528" s="64" t="s">
        <v>41</v>
      </c>
      <c r="F528" s="59" t="s">
        <v>34</v>
      </c>
      <c r="G528" s="65" t="s">
        <v>625</v>
      </c>
      <c r="H528" s="53">
        <f t="shared" si="8"/>
        <v>71</v>
      </c>
      <c r="I528" s="23">
        <f t="shared" si="9"/>
        <v>71</v>
      </c>
      <c r="J528" s="61"/>
      <c r="K528" s="44"/>
      <c r="L528" s="44"/>
    </row>
    <row r="529" ht="14.25" customHeight="1">
      <c r="A529" s="55">
        <v>22.0</v>
      </c>
      <c r="B529" s="56">
        <v>2.0</v>
      </c>
      <c r="C529" s="57">
        <v>39.0314230556801</v>
      </c>
      <c r="D529" s="57">
        <v>-94.5812156616757</v>
      </c>
      <c r="E529" s="64" t="s">
        <v>41</v>
      </c>
      <c r="F529" s="66" t="s">
        <v>564</v>
      </c>
      <c r="G529" s="65" t="s">
        <v>626</v>
      </c>
      <c r="H529" s="53">
        <f t="shared" si="8"/>
        <v>14</v>
      </c>
      <c r="I529" s="23">
        <f t="shared" si="9"/>
        <v>14</v>
      </c>
      <c r="J529" s="61"/>
      <c r="K529" s="44"/>
      <c r="L529" s="44"/>
    </row>
    <row r="530" ht="14.25" customHeight="1">
      <c r="A530" s="55">
        <v>22.0</v>
      </c>
      <c r="B530" s="56">
        <v>3.0</v>
      </c>
      <c r="C530" s="57">
        <v>39.0314230555339</v>
      </c>
      <c r="D530" s="57">
        <v>-94.5810306329483</v>
      </c>
      <c r="E530" s="64" t="s">
        <v>41</v>
      </c>
      <c r="F530" s="59" t="s">
        <v>409</v>
      </c>
      <c r="G530" s="65" t="s">
        <v>627</v>
      </c>
      <c r="H530" s="53">
        <f t="shared" si="8"/>
        <v>27</v>
      </c>
      <c r="I530" s="23">
        <f t="shared" si="9"/>
        <v>27</v>
      </c>
      <c r="J530" s="61"/>
      <c r="K530" s="44"/>
      <c r="L530" s="44"/>
    </row>
    <row r="531" ht="14.25" customHeight="1">
      <c r="A531" s="55">
        <v>22.0</v>
      </c>
      <c r="B531" s="56">
        <v>4.0</v>
      </c>
      <c r="C531" s="57">
        <v>39.0314230553878</v>
      </c>
      <c r="D531" s="57">
        <v>-94.5808456042209</v>
      </c>
      <c r="E531" s="64" t="s">
        <v>41</v>
      </c>
      <c r="F531" s="59" t="s">
        <v>34</v>
      </c>
      <c r="G531" s="65" t="s">
        <v>628</v>
      </c>
      <c r="H531" s="53">
        <f t="shared" si="8"/>
        <v>71</v>
      </c>
      <c r="I531" s="23">
        <f t="shared" si="9"/>
        <v>71</v>
      </c>
      <c r="J531" s="61"/>
      <c r="K531" s="44"/>
      <c r="L531" s="44"/>
    </row>
    <row r="532" ht="14.25" customHeight="1">
      <c r="A532" s="55">
        <v>22.0</v>
      </c>
      <c r="B532" s="56">
        <v>5.0</v>
      </c>
      <c r="C532" s="57">
        <v>39.0314230552416</v>
      </c>
      <c r="D532" s="57">
        <v>-94.5806605754935</v>
      </c>
      <c r="E532" s="64" t="s">
        <v>41</v>
      </c>
      <c r="F532" s="66" t="s">
        <v>564</v>
      </c>
      <c r="G532" s="65" t="s">
        <v>629</v>
      </c>
      <c r="H532" s="53">
        <f t="shared" si="8"/>
        <v>14</v>
      </c>
      <c r="I532" s="23">
        <f t="shared" si="9"/>
        <v>14</v>
      </c>
      <c r="J532" s="61"/>
      <c r="K532" s="44"/>
      <c r="L532" s="44"/>
    </row>
    <row r="533" ht="14.25" customHeight="1">
      <c r="A533" s="55">
        <v>22.0</v>
      </c>
      <c r="B533" s="56">
        <v>6.0</v>
      </c>
      <c r="C533" s="57">
        <v>39.0314230550955</v>
      </c>
      <c r="D533" s="57">
        <v>-94.5804755467661</v>
      </c>
      <c r="E533" s="64" t="s">
        <v>41</v>
      </c>
      <c r="F533" s="59" t="s">
        <v>409</v>
      </c>
      <c r="G533" s="65" t="s">
        <v>630</v>
      </c>
      <c r="H533" s="53">
        <f t="shared" si="8"/>
        <v>27</v>
      </c>
      <c r="I533" s="23">
        <f t="shared" si="9"/>
        <v>27</v>
      </c>
      <c r="J533" s="61"/>
      <c r="K533" s="44"/>
      <c r="L533" s="44"/>
    </row>
    <row r="534" ht="14.25" customHeight="1">
      <c r="A534" s="55">
        <v>22.0</v>
      </c>
      <c r="B534" s="56">
        <v>7.0</v>
      </c>
      <c r="C534" s="57">
        <v>39.0314230549493</v>
      </c>
      <c r="D534" s="57">
        <v>-94.5802905180387</v>
      </c>
      <c r="E534" s="64" t="s">
        <v>41</v>
      </c>
      <c r="F534" s="59" t="s">
        <v>34</v>
      </c>
      <c r="G534" s="65" t="s">
        <v>631</v>
      </c>
      <c r="H534" s="53">
        <f t="shared" si="8"/>
        <v>71</v>
      </c>
      <c r="I534" s="23">
        <f t="shared" si="9"/>
        <v>71</v>
      </c>
      <c r="J534" s="61"/>
      <c r="K534" s="44"/>
      <c r="L534" s="44"/>
    </row>
    <row r="535" ht="14.25" customHeight="1">
      <c r="A535" s="55">
        <v>22.0</v>
      </c>
      <c r="B535" s="56">
        <v>8.0</v>
      </c>
      <c r="C535" s="57">
        <v>39.0314230548031</v>
      </c>
      <c r="D535" s="57">
        <v>-94.5801054893113</v>
      </c>
      <c r="E535" s="64" t="s">
        <v>41</v>
      </c>
      <c r="F535" s="66" t="s">
        <v>564</v>
      </c>
      <c r="G535" s="65" t="s">
        <v>632</v>
      </c>
      <c r="H535" s="53">
        <f t="shared" si="8"/>
        <v>14</v>
      </c>
      <c r="I535" s="23">
        <f t="shared" si="9"/>
        <v>14</v>
      </c>
      <c r="J535" s="61"/>
      <c r="K535" s="44"/>
      <c r="L535" s="44"/>
    </row>
    <row r="536" ht="14.25" customHeight="1">
      <c r="A536" s="55">
        <v>22.0</v>
      </c>
      <c r="B536" s="56">
        <v>9.0</v>
      </c>
      <c r="C536" s="57">
        <v>39.031423054657</v>
      </c>
      <c r="D536" s="57">
        <v>-94.5799204605839</v>
      </c>
      <c r="E536" s="64" t="s">
        <v>41</v>
      </c>
      <c r="F536" s="59" t="s">
        <v>409</v>
      </c>
      <c r="G536" s="65" t="s">
        <v>633</v>
      </c>
      <c r="H536" s="53">
        <f t="shared" si="8"/>
        <v>27</v>
      </c>
      <c r="I536" s="23">
        <f t="shared" si="9"/>
        <v>27</v>
      </c>
      <c r="J536" s="61"/>
      <c r="K536" s="44"/>
      <c r="L536" s="44"/>
    </row>
    <row r="537" ht="14.25" customHeight="1">
      <c r="A537" s="55">
        <v>22.0</v>
      </c>
      <c r="B537" s="56">
        <v>10.0</v>
      </c>
      <c r="C537" s="57">
        <v>39.0314230545108</v>
      </c>
      <c r="D537" s="57">
        <v>-94.5797354318565</v>
      </c>
      <c r="E537" s="64" t="s">
        <v>41</v>
      </c>
      <c r="F537" s="59" t="s">
        <v>34</v>
      </c>
      <c r="G537" s="65" t="s">
        <v>634</v>
      </c>
      <c r="H537" s="53">
        <f t="shared" si="8"/>
        <v>71</v>
      </c>
      <c r="I537" s="23">
        <f t="shared" si="9"/>
        <v>71</v>
      </c>
      <c r="J537" s="61"/>
      <c r="K537" s="44"/>
      <c r="L537" s="44"/>
    </row>
    <row r="538" ht="14.25" customHeight="1">
      <c r="A538" s="55">
        <v>22.0</v>
      </c>
      <c r="B538" s="56">
        <v>11.0</v>
      </c>
      <c r="C538" s="57">
        <v>39.0314230543647</v>
      </c>
      <c r="D538" s="57">
        <v>-94.5795504031291</v>
      </c>
      <c r="E538" s="64" t="s">
        <v>41</v>
      </c>
      <c r="F538" s="66" t="s">
        <v>564</v>
      </c>
      <c r="G538" s="65" t="s">
        <v>635</v>
      </c>
      <c r="H538" s="53">
        <f t="shared" si="8"/>
        <v>14</v>
      </c>
      <c r="I538" s="23">
        <f t="shared" si="9"/>
        <v>14</v>
      </c>
      <c r="J538" s="61"/>
      <c r="K538" s="44"/>
      <c r="L538" s="44"/>
    </row>
    <row r="539" ht="14.25" customHeight="1">
      <c r="A539" s="55">
        <v>22.0</v>
      </c>
      <c r="B539" s="56">
        <v>12.0</v>
      </c>
      <c r="C539" s="57">
        <v>39.0314230542185</v>
      </c>
      <c r="D539" s="57">
        <v>-94.5793653744017</v>
      </c>
      <c r="E539" s="64" t="s">
        <v>41</v>
      </c>
      <c r="F539" s="59" t="s">
        <v>409</v>
      </c>
      <c r="G539" s="65" t="s">
        <v>636</v>
      </c>
      <c r="H539" s="53">
        <f t="shared" si="8"/>
        <v>27</v>
      </c>
      <c r="I539" s="23">
        <f t="shared" si="9"/>
        <v>27</v>
      </c>
      <c r="J539" s="61"/>
      <c r="K539" s="44"/>
      <c r="L539" s="44"/>
    </row>
    <row r="540" ht="14.25" customHeight="1">
      <c r="A540" s="55">
        <v>22.0</v>
      </c>
      <c r="B540" s="56">
        <v>13.0</v>
      </c>
      <c r="C540" s="57">
        <v>39.0314230540724</v>
      </c>
      <c r="D540" s="57">
        <v>-94.5791803456743</v>
      </c>
      <c r="E540" s="64" t="s">
        <v>41</v>
      </c>
      <c r="F540" s="59" t="s">
        <v>34</v>
      </c>
      <c r="G540" s="65" t="s">
        <v>637</v>
      </c>
      <c r="H540" s="53">
        <f t="shared" si="8"/>
        <v>71</v>
      </c>
      <c r="I540" s="23">
        <f t="shared" si="9"/>
        <v>71</v>
      </c>
      <c r="J540" s="61"/>
      <c r="K540" s="44"/>
      <c r="L540" s="44"/>
    </row>
    <row r="541" ht="14.25" customHeight="1">
      <c r="A541" s="55">
        <v>22.0</v>
      </c>
      <c r="B541" s="56">
        <v>14.0</v>
      </c>
      <c r="C541" s="57">
        <v>39.0314230539262</v>
      </c>
      <c r="D541" s="57">
        <v>-94.5789953169469</v>
      </c>
      <c r="E541" s="64" t="s">
        <v>41</v>
      </c>
      <c r="F541" s="59" t="s">
        <v>35</v>
      </c>
      <c r="G541" s="65" t="s">
        <v>638</v>
      </c>
      <c r="H541" s="53">
        <f t="shared" si="8"/>
        <v>57</v>
      </c>
      <c r="I541" s="23">
        <f t="shared" si="9"/>
        <v>57</v>
      </c>
      <c r="J541" s="61"/>
      <c r="K541" s="44"/>
      <c r="L541" s="44"/>
    </row>
    <row r="542" ht="14.25" customHeight="1">
      <c r="A542" s="55">
        <v>22.0</v>
      </c>
      <c r="B542" s="56">
        <v>15.0</v>
      </c>
      <c r="C542" s="57">
        <v>39.0314230537801</v>
      </c>
      <c r="D542" s="57">
        <v>-94.5788102882195</v>
      </c>
      <c r="E542" s="64" t="s">
        <v>41</v>
      </c>
      <c r="F542" s="59" t="s">
        <v>409</v>
      </c>
      <c r="G542" s="65" t="s">
        <v>639</v>
      </c>
      <c r="H542" s="53">
        <f t="shared" si="8"/>
        <v>27</v>
      </c>
      <c r="I542" s="23">
        <f t="shared" si="9"/>
        <v>27</v>
      </c>
      <c r="J542" s="61"/>
      <c r="K542" s="44"/>
      <c r="L542" s="44"/>
    </row>
    <row r="543" ht="14.25" customHeight="1">
      <c r="A543" s="55">
        <v>22.0</v>
      </c>
      <c r="B543" s="56">
        <v>16.0</v>
      </c>
      <c r="C543" s="57">
        <v>39.0314230536339</v>
      </c>
      <c r="D543" s="57">
        <v>-94.5786252594921</v>
      </c>
      <c r="E543" s="64" t="s">
        <v>41</v>
      </c>
      <c r="F543" s="59" t="s">
        <v>34</v>
      </c>
      <c r="G543" s="65" t="s">
        <v>640</v>
      </c>
      <c r="H543" s="53">
        <f t="shared" si="8"/>
        <v>71</v>
      </c>
      <c r="I543" s="23">
        <f t="shared" si="9"/>
        <v>71</v>
      </c>
      <c r="J543" s="61"/>
      <c r="K543" s="44"/>
      <c r="L543" s="44"/>
    </row>
    <row r="544" ht="14.25" customHeight="1">
      <c r="A544" s="55">
        <v>22.0</v>
      </c>
      <c r="B544" s="56">
        <v>17.0</v>
      </c>
      <c r="C544" s="57">
        <v>39.0314230534878</v>
      </c>
      <c r="D544" s="57">
        <v>-94.5784402307647</v>
      </c>
      <c r="E544" s="64" t="s">
        <v>41</v>
      </c>
      <c r="F544" s="66" t="s">
        <v>564</v>
      </c>
      <c r="G544" s="65" t="s">
        <v>641</v>
      </c>
      <c r="H544" s="53">
        <f t="shared" si="8"/>
        <v>14</v>
      </c>
      <c r="I544" s="23">
        <f t="shared" si="9"/>
        <v>14</v>
      </c>
      <c r="J544" s="61"/>
      <c r="K544" s="44"/>
      <c r="L544" s="44"/>
    </row>
    <row r="545" ht="14.25" customHeight="1">
      <c r="A545" s="55">
        <v>22.0</v>
      </c>
      <c r="B545" s="56">
        <v>18.0</v>
      </c>
      <c r="C545" s="57">
        <v>39.0314230533416</v>
      </c>
      <c r="D545" s="57">
        <v>-94.5782552020373</v>
      </c>
      <c r="E545" s="64" t="s">
        <v>41</v>
      </c>
      <c r="F545" s="59" t="s">
        <v>409</v>
      </c>
      <c r="G545" s="65" t="s">
        <v>642</v>
      </c>
      <c r="H545" s="53">
        <f t="shared" si="8"/>
        <v>27</v>
      </c>
      <c r="I545" s="23">
        <f t="shared" si="9"/>
        <v>27</v>
      </c>
      <c r="J545" s="61"/>
      <c r="K545" s="44"/>
      <c r="L545" s="44"/>
    </row>
    <row r="546" ht="14.25" customHeight="1">
      <c r="A546" s="55">
        <v>22.0</v>
      </c>
      <c r="B546" s="56">
        <v>19.0</v>
      </c>
      <c r="C546" s="57">
        <v>39.0314230531954</v>
      </c>
      <c r="D546" s="57">
        <v>-94.5780701733099</v>
      </c>
      <c r="E546" s="64" t="s">
        <v>41</v>
      </c>
      <c r="F546" s="59" t="s">
        <v>34</v>
      </c>
      <c r="G546" s="65" t="s">
        <v>643</v>
      </c>
      <c r="H546" s="53">
        <f t="shared" si="8"/>
        <v>71</v>
      </c>
      <c r="I546" s="23">
        <f t="shared" si="9"/>
        <v>71</v>
      </c>
      <c r="J546" s="61"/>
      <c r="K546" s="44"/>
      <c r="L546" s="44"/>
    </row>
    <row r="547" ht="14.25" customHeight="1">
      <c r="A547" s="55">
        <v>22.0</v>
      </c>
      <c r="B547" s="56">
        <v>20.0</v>
      </c>
      <c r="C547" s="57">
        <v>39.0314230530493</v>
      </c>
      <c r="D547" s="57">
        <v>-94.5778851445825</v>
      </c>
      <c r="E547" s="64" t="s">
        <v>41</v>
      </c>
      <c r="F547" s="66" t="s">
        <v>564</v>
      </c>
      <c r="G547" s="65" t="s">
        <v>644</v>
      </c>
      <c r="H547" s="53">
        <f t="shared" si="8"/>
        <v>14</v>
      </c>
      <c r="I547" s="23">
        <f t="shared" si="9"/>
        <v>14</v>
      </c>
      <c r="J547" s="61"/>
      <c r="K547" s="44"/>
      <c r="L547" s="44"/>
    </row>
    <row r="548" ht="14.25" customHeight="1">
      <c r="A548" s="55">
        <v>22.0</v>
      </c>
      <c r="B548" s="56">
        <v>21.0</v>
      </c>
      <c r="C548" s="57">
        <v>39.0314230529031</v>
      </c>
      <c r="D548" s="57">
        <v>-94.5777001158551</v>
      </c>
      <c r="E548" s="64" t="s">
        <v>41</v>
      </c>
      <c r="F548" s="59" t="s">
        <v>409</v>
      </c>
      <c r="G548" s="65" t="s">
        <v>645</v>
      </c>
      <c r="H548" s="53">
        <f t="shared" si="8"/>
        <v>27</v>
      </c>
      <c r="I548" s="23">
        <f t="shared" si="9"/>
        <v>27</v>
      </c>
      <c r="J548" s="61"/>
      <c r="K548" s="44"/>
      <c r="L548" s="44"/>
    </row>
    <row r="549" ht="14.25" customHeight="1">
      <c r="A549" s="55">
        <v>22.0</v>
      </c>
      <c r="B549" s="56">
        <v>22.0</v>
      </c>
      <c r="C549" s="57">
        <v>39.031423052757</v>
      </c>
      <c r="D549" s="57">
        <v>-94.5775150871277</v>
      </c>
      <c r="E549" s="64" t="s">
        <v>41</v>
      </c>
      <c r="F549" s="59" t="s">
        <v>34</v>
      </c>
      <c r="G549" s="65" t="s">
        <v>646</v>
      </c>
      <c r="H549" s="53">
        <f t="shared" si="8"/>
        <v>71</v>
      </c>
      <c r="I549" s="23">
        <f t="shared" si="9"/>
        <v>71</v>
      </c>
      <c r="J549" s="61"/>
      <c r="K549" s="44"/>
      <c r="L549" s="44"/>
    </row>
    <row r="550" ht="14.25" customHeight="1">
      <c r="A550" s="55">
        <v>22.0</v>
      </c>
      <c r="B550" s="56">
        <v>23.0</v>
      </c>
      <c r="C550" s="57">
        <v>39.0314230526108</v>
      </c>
      <c r="D550" s="57">
        <v>-94.5773300584004</v>
      </c>
      <c r="E550" s="64" t="s">
        <v>41</v>
      </c>
      <c r="F550" s="66" t="s">
        <v>564</v>
      </c>
      <c r="G550" s="65" t="s">
        <v>647</v>
      </c>
      <c r="H550" s="53">
        <f t="shared" si="8"/>
        <v>14</v>
      </c>
      <c r="I550" s="23">
        <f t="shared" si="9"/>
        <v>14</v>
      </c>
      <c r="J550" s="61"/>
      <c r="K550" s="44"/>
      <c r="L550" s="44"/>
    </row>
    <row r="551" ht="14.25" customHeight="1">
      <c r="A551" s="55">
        <v>22.0</v>
      </c>
      <c r="B551" s="56">
        <v>24.0</v>
      </c>
      <c r="C551" s="57">
        <v>39.0314230524647</v>
      </c>
      <c r="D551" s="57">
        <v>-94.577145029673</v>
      </c>
      <c r="E551" s="64" t="s">
        <v>41</v>
      </c>
      <c r="F551" s="59" t="s">
        <v>409</v>
      </c>
      <c r="G551" s="65" t="s">
        <v>648</v>
      </c>
      <c r="H551" s="53">
        <f t="shared" si="8"/>
        <v>27</v>
      </c>
      <c r="I551" s="23">
        <f t="shared" si="9"/>
        <v>27</v>
      </c>
      <c r="J551" s="61"/>
      <c r="K551" s="44"/>
      <c r="L551" s="44"/>
    </row>
    <row r="552" ht="14.25" customHeight="1">
      <c r="A552" s="55">
        <v>23.0</v>
      </c>
      <c r="B552" s="56">
        <v>1.0</v>
      </c>
      <c r="C552" s="57">
        <v>39.0312793253808</v>
      </c>
      <c r="D552" s="57">
        <v>-94.5814006975529</v>
      </c>
      <c r="E552" s="64" t="s">
        <v>41</v>
      </c>
      <c r="F552" s="67" t="s">
        <v>175</v>
      </c>
      <c r="G552" s="68" t="s">
        <v>649</v>
      </c>
      <c r="H552" s="53">
        <f t="shared" si="8"/>
        <v>3</v>
      </c>
      <c r="I552" s="23">
        <f t="shared" si="9"/>
        <v>3</v>
      </c>
      <c r="J552" s="61"/>
      <c r="K552" s="44"/>
      <c r="L552" s="44"/>
    </row>
    <row r="553" ht="14.25" customHeight="1">
      <c r="A553" s="55">
        <v>23.0</v>
      </c>
      <c r="B553" s="56">
        <v>2.0</v>
      </c>
      <c r="C553" s="57">
        <v>39.0312793252346</v>
      </c>
      <c r="D553" s="57">
        <v>-94.5812156692018</v>
      </c>
      <c r="E553" s="64" t="s">
        <v>41</v>
      </c>
      <c r="F553" s="67" t="s">
        <v>582</v>
      </c>
      <c r="G553" s="65" t="s">
        <v>650</v>
      </c>
      <c r="H553" s="53">
        <f t="shared" si="8"/>
        <v>3</v>
      </c>
      <c r="I553" s="23">
        <f t="shared" si="9"/>
        <v>3</v>
      </c>
      <c r="J553" s="61"/>
      <c r="K553" s="44"/>
      <c r="L553" s="44"/>
    </row>
    <row r="554" ht="14.25" customHeight="1">
      <c r="A554" s="55">
        <v>23.0</v>
      </c>
      <c r="B554" s="56">
        <v>3.0</v>
      </c>
      <c r="C554" s="57">
        <v>39.0312793250885</v>
      </c>
      <c r="D554" s="57">
        <v>-94.5810306408507</v>
      </c>
      <c r="E554" s="64" t="s">
        <v>41</v>
      </c>
      <c r="F554" s="67" t="s">
        <v>651</v>
      </c>
      <c r="G554" s="65" t="s">
        <v>652</v>
      </c>
      <c r="H554" s="53">
        <f t="shared" si="8"/>
        <v>1</v>
      </c>
      <c r="I554" s="23">
        <f t="shared" si="9"/>
        <v>1</v>
      </c>
      <c r="J554" s="61"/>
      <c r="K554" s="44"/>
      <c r="L554" s="44"/>
    </row>
    <row r="555" ht="14.25" customHeight="1">
      <c r="A555" s="55">
        <v>23.0</v>
      </c>
      <c r="B555" s="56">
        <v>4.0</v>
      </c>
      <c r="C555" s="57">
        <v>39.0312793249423</v>
      </c>
      <c r="D555" s="57">
        <v>-94.5808456124996</v>
      </c>
      <c r="E555" s="64" t="s">
        <v>41</v>
      </c>
      <c r="F555" s="67" t="s">
        <v>653</v>
      </c>
      <c r="G555" s="68" t="s">
        <v>654</v>
      </c>
      <c r="H555" s="53">
        <f t="shared" si="8"/>
        <v>1</v>
      </c>
      <c r="I555" s="23">
        <f t="shared" si="9"/>
        <v>1</v>
      </c>
      <c r="J555" s="69"/>
      <c r="K555" s="44"/>
      <c r="L555" s="44"/>
    </row>
    <row r="556" ht="14.25" customHeight="1">
      <c r="A556" s="55">
        <v>23.0</v>
      </c>
      <c r="B556" s="56">
        <v>5.0</v>
      </c>
      <c r="C556" s="57">
        <v>39.0312793247962</v>
      </c>
      <c r="D556" s="57">
        <v>-94.5806605841485</v>
      </c>
      <c r="E556" s="64" t="s">
        <v>41</v>
      </c>
      <c r="F556" s="67" t="s">
        <v>655</v>
      </c>
      <c r="G556" s="65" t="s">
        <v>656</v>
      </c>
      <c r="H556" s="53">
        <f t="shared" si="8"/>
        <v>2</v>
      </c>
      <c r="I556" s="23">
        <f t="shared" si="9"/>
        <v>2</v>
      </c>
      <c r="J556" s="61"/>
      <c r="K556" s="44"/>
      <c r="L556" s="44"/>
    </row>
    <row r="557" ht="14.25" customHeight="1">
      <c r="A557" s="55">
        <v>23.0</v>
      </c>
      <c r="B557" s="56">
        <v>6.0</v>
      </c>
      <c r="C557" s="57">
        <v>39.03127932465</v>
      </c>
      <c r="D557" s="57">
        <v>-94.5804755557974</v>
      </c>
      <c r="E557" s="64" t="s">
        <v>41</v>
      </c>
      <c r="F557" s="67" t="s">
        <v>657</v>
      </c>
      <c r="G557" s="68" t="s">
        <v>658</v>
      </c>
      <c r="H557" s="53">
        <f>COUNTIF($F$24:$F$623,F559)</f>
        <v>29</v>
      </c>
      <c r="I557" s="23">
        <f>H557-COUNTIFS($F$24:$F$623,F559,$G$24:$G$623,"")</f>
        <v>29</v>
      </c>
      <c r="J557" s="61"/>
      <c r="K557" s="44"/>
      <c r="L557" s="44"/>
    </row>
    <row r="558" ht="14.25" customHeight="1">
      <c r="A558" s="55">
        <v>23.0</v>
      </c>
      <c r="B558" s="56">
        <v>7.0</v>
      </c>
      <c r="C558" s="57">
        <v>39.0312793245039</v>
      </c>
      <c r="D558" s="57">
        <v>-94.5802905274463</v>
      </c>
      <c r="E558" s="64" t="s">
        <v>41</v>
      </c>
      <c r="F558" s="66" t="s">
        <v>659</v>
      </c>
      <c r="G558" s="65" t="s">
        <v>660</v>
      </c>
      <c r="H558" s="53">
        <f t="shared" ref="H558:H623" si="10">COUNTIF($F$24:$F$623,F558)</f>
        <v>4</v>
      </c>
      <c r="I558" s="23">
        <f t="shared" ref="I558:I623" si="11">H558-COUNTIFS($F$24:$F$623,F558,$G$24:$G$623,"")</f>
        <v>4</v>
      </c>
      <c r="J558" s="61"/>
      <c r="K558" s="44"/>
      <c r="L558" s="44"/>
    </row>
    <row r="559" ht="14.25" customHeight="1">
      <c r="A559" s="55">
        <v>23.0</v>
      </c>
      <c r="B559" s="56">
        <v>8.0</v>
      </c>
      <c r="C559" s="57">
        <v>39.0312793243577</v>
      </c>
      <c r="D559" s="57">
        <v>-94.5801054990952</v>
      </c>
      <c r="E559" s="64" t="s">
        <v>41</v>
      </c>
      <c r="F559" s="67" t="s">
        <v>76</v>
      </c>
      <c r="G559" s="65" t="s">
        <v>661</v>
      </c>
      <c r="H559" s="53">
        <f t="shared" si="10"/>
        <v>29</v>
      </c>
      <c r="I559" s="23">
        <f t="shared" si="11"/>
        <v>29</v>
      </c>
      <c r="J559" s="61"/>
      <c r="K559" s="44"/>
      <c r="L559" s="44"/>
    </row>
    <row r="560" ht="14.25" customHeight="1">
      <c r="A560" s="55">
        <v>23.0</v>
      </c>
      <c r="B560" s="56">
        <v>9.0</v>
      </c>
      <c r="C560" s="57">
        <v>39.0312793242115</v>
      </c>
      <c r="D560" s="57">
        <v>-94.5799204707441</v>
      </c>
      <c r="E560" s="64" t="s">
        <v>41</v>
      </c>
      <c r="F560" s="67" t="s">
        <v>662</v>
      </c>
      <c r="G560" s="65" t="s">
        <v>663</v>
      </c>
      <c r="H560" s="53">
        <f t="shared" si="10"/>
        <v>1</v>
      </c>
      <c r="I560" s="23">
        <f t="shared" si="11"/>
        <v>1</v>
      </c>
      <c r="J560" s="61"/>
      <c r="K560" s="44"/>
      <c r="L560" s="44"/>
    </row>
    <row r="561" ht="14.25" customHeight="1">
      <c r="A561" s="55">
        <v>23.0</v>
      </c>
      <c r="B561" s="56">
        <v>10.0</v>
      </c>
      <c r="C561" s="57">
        <v>39.0312793240654</v>
      </c>
      <c r="D561" s="57">
        <v>-94.579735442393</v>
      </c>
      <c r="E561" s="64" t="s">
        <v>41</v>
      </c>
      <c r="F561" s="67" t="s">
        <v>582</v>
      </c>
      <c r="G561" s="65" t="s">
        <v>664</v>
      </c>
      <c r="H561" s="53">
        <f t="shared" si="10"/>
        <v>3</v>
      </c>
      <c r="I561" s="23">
        <f t="shared" si="11"/>
        <v>3</v>
      </c>
      <c r="J561" s="61"/>
      <c r="K561" s="44"/>
      <c r="L561" s="44"/>
    </row>
    <row r="562" ht="14.25" customHeight="1">
      <c r="A562" s="55">
        <v>23.0</v>
      </c>
      <c r="B562" s="56">
        <v>11.0</v>
      </c>
      <c r="C562" s="57">
        <v>39.0312793239192</v>
      </c>
      <c r="D562" s="57">
        <v>-94.5795504140419</v>
      </c>
      <c r="E562" s="64" t="s">
        <v>41</v>
      </c>
      <c r="F562" s="67" t="s">
        <v>76</v>
      </c>
      <c r="G562" s="65" t="s">
        <v>665</v>
      </c>
      <c r="H562" s="53">
        <f t="shared" si="10"/>
        <v>29</v>
      </c>
      <c r="I562" s="23">
        <f t="shared" si="11"/>
        <v>29</v>
      </c>
      <c r="J562" s="61"/>
      <c r="K562" s="44"/>
      <c r="L562" s="44"/>
    </row>
    <row r="563" ht="14.25" customHeight="1">
      <c r="A563" s="55">
        <v>23.0</v>
      </c>
      <c r="B563" s="56">
        <v>12.0</v>
      </c>
      <c r="C563" s="57">
        <v>39.0312793237731</v>
      </c>
      <c r="D563" s="57">
        <v>-94.5793653856908</v>
      </c>
      <c r="E563" s="64" t="s">
        <v>41</v>
      </c>
      <c r="F563" s="66" t="s">
        <v>659</v>
      </c>
      <c r="G563" s="65" t="s">
        <v>666</v>
      </c>
      <c r="H563" s="53">
        <f t="shared" si="10"/>
        <v>4</v>
      </c>
      <c r="I563" s="23">
        <f t="shared" si="11"/>
        <v>4</v>
      </c>
      <c r="J563" s="61"/>
      <c r="K563" s="44"/>
      <c r="L563" s="44"/>
    </row>
    <row r="564" ht="14.25" customHeight="1">
      <c r="A564" s="55">
        <v>23.0</v>
      </c>
      <c r="B564" s="56">
        <v>13.0</v>
      </c>
      <c r="C564" s="57">
        <v>39.0312793236269</v>
      </c>
      <c r="D564" s="57">
        <v>-94.5791803573397</v>
      </c>
      <c r="E564" s="64" t="s">
        <v>41</v>
      </c>
      <c r="F564" s="66" t="s">
        <v>667</v>
      </c>
      <c r="G564" s="65" t="s">
        <v>668</v>
      </c>
      <c r="H564" s="53">
        <f t="shared" si="10"/>
        <v>2</v>
      </c>
      <c r="I564" s="23">
        <f t="shared" si="11"/>
        <v>2</v>
      </c>
      <c r="J564" s="61"/>
      <c r="K564" s="44"/>
      <c r="L564" s="44"/>
    </row>
    <row r="565" ht="14.25" customHeight="1">
      <c r="A565" s="55">
        <v>23.0</v>
      </c>
      <c r="B565" s="56">
        <v>14.0</v>
      </c>
      <c r="C565" s="57">
        <v>39.0312793234808</v>
      </c>
      <c r="D565" s="57">
        <v>-94.5789953289886</v>
      </c>
      <c r="E565" s="64" t="s">
        <v>41</v>
      </c>
      <c r="F565" s="67" t="s">
        <v>76</v>
      </c>
      <c r="G565" s="65" t="s">
        <v>669</v>
      </c>
      <c r="H565" s="53">
        <f t="shared" si="10"/>
        <v>29</v>
      </c>
      <c r="I565" s="23">
        <f t="shared" si="11"/>
        <v>29</v>
      </c>
      <c r="J565" s="61"/>
      <c r="K565" s="44"/>
      <c r="L565" s="44"/>
    </row>
    <row r="566" ht="14.25" customHeight="1">
      <c r="A566" s="55">
        <v>23.0</v>
      </c>
      <c r="B566" s="56">
        <v>15.0</v>
      </c>
      <c r="C566" s="57">
        <v>39.0312793233346</v>
      </c>
      <c r="D566" s="57">
        <v>-94.5788103006375</v>
      </c>
      <c r="E566" s="64" t="s">
        <v>41</v>
      </c>
      <c r="F566" s="67" t="s">
        <v>670</v>
      </c>
      <c r="G566" s="70" t="s">
        <v>671</v>
      </c>
      <c r="H566" s="53">
        <f t="shared" si="10"/>
        <v>1</v>
      </c>
      <c r="I566" s="23">
        <f t="shared" si="11"/>
        <v>1</v>
      </c>
      <c r="J566" s="61"/>
      <c r="K566" s="44"/>
      <c r="L566" s="44"/>
    </row>
    <row r="567" ht="14.25" customHeight="1">
      <c r="A567" s="55">
        <v>23.0</v>
      </c>
      <c r="B567" s="56">
        <v>16.0</v>
      </c>
      <c r="C567" s="57">
        <v>39.0312793231885</v>
      </c>
      <c r="D567" s="57">
        <v>-94.5786252722865</v>
      </c>
      <c r="E567" s="64" t="s">
        <v>41</v>
      </c>
      <c r="F567" s="66" t="s">
        <v>659</v>
      </c>
      <c r="G567" s="65" t="s">
        <v>672</v>
      </c>
      <c r="H567" s="53">
        <f t="shared" si="10"/>
        <v>4</v>
      </c>
      <c r="I567" s="23">
        <f t="shared" si="11"/>
        <v>4</v>
      </c>
      <c r="J567" s="61"/>
      <c r="K567" s="44"/>
      <c r="L567" s="44"/>
    </row>
    <row r="568" ht="14.25" customHeight="1">
      <c r="A568" s="55">
        <v>23.0</v>
      </c>
      <c r="B568" s="56">
        <v>17.0</v>
      </c>
      <c r="C568" s="57">
        <v>39.0312793230423</v>
      </c>
      <c r="D568" s="57">
        <v>-94.5784402439354</v>
      </c>
      <c r="E568" s="64" t="s">
        <v>41</v>
      </c>
      <c r="F568" s="67" t="s">
        <v>76</v>
      </c>
      <c r="G568" s="65" t="s">
        <v>673</v>
      </c>
      <c r="H568" s="53">
        <f t="shared" si="10"/>
        <v>29</v>
      </c>
      <c r="I568" s="23">
        <f t="shared" si="11"/>
        <v>29</v>
      </c>
      <c r="J568" s="61"/>
      <c r="K568" s="44"/>
      <c r="L568" s="44"/>
    </row>
    <row r="569" ht="14.25" customHeight="1">
      <c r="A569" s="55">
        <v>23.0</v>
      </c>
      <c r="B569" s="56">
        <v>18.0</v>
      </c>
      <c r="C569" s="57">
        <v>39.0312793228962</v>
      </c>
      <c r="D569" s="57">
        <v>-94.5782552155843</v>
      </c>
      <c r="E569" s="64" t="s">
        <v>41</v>
      </c>
      <c r="F569" s="67" t="s">
        <v>674</v>
      </c>
      <c r="G569" s="65" t="s">
        <v>675</v>
      </c>
      <c r="H569" s="53">
        <f t="shared" si="10"/>
        <v>1</v>
      </c>
      <c r="I569" s="23">
        <f t="shared" si="11"/>
        <v>1</v>
      </c>
      <c r="J569" s="61"/>
      <c r="K569" s="44"/>
      <c r="L569" s="44"/>
    </row>
    <row r="570" ht="14.25" customHeight="1">
      <c r="A570" s="55">
        <v>23.0</v>
      </c>
      <c r="B570" s="56">
        <v>19.0</v>
      </c>
      <c r="C570" s="57">
        <v>39.03127932275</v>
      </c>
      <c r="D570" s="57">
        <v>-94.5780701872332</v>
      </c>
      <c r="E570" s="64" t="s">
        <v>41</v>
      </c>
      <c r="F570" s="67" t="s">
        <v>676</v>
      </c>
      <c r="G570" s="65" t="s">
        <v>677</v>
      </c>
      <c r="H570" s="53">
        <f t="shared" si="10"/>
        <v>1</v>
      </c>
      <c r="I570" s="23">
        <f t="shared" si="11"/>
        <v>1</v>
      </c>
      <c r="J570" s="69"/>
      <c r="K570" s="44"/>
      <c r="L570" s="44"/>
    </row>
    <row r="571" ht="14.25" customHeight="1">
      <c r="A571" s="55">
        <v>23.0</v>
      </c>
      <c r="B571" s="56">
        <v>20.0</v>
      </c>
      <c r="C571" s="57">
        <v>39.0312793226039</v>
      </c>
      <c r="D571" s="57">
        <v>-94.5778851588821</v>
      </c>
      <c r="E571" s="64" t="s">
        <v>41</v>
      </c>
      <c r="F571" s="67" t="s">
        <v>76</v>
      </c>
      <c r="G571" s="65" t="s">
        <v>678</v>
      </c>
      <c r="H571" s="53">
        <f t="shared" si="10"/>
        <v>29</v>
      </c>
      <c r="I571" s="23">
        <f t="shared" si="11"/>
        <v>29</v>
      </c>
      <c r="J571" s="61"/>
      <c r="K571" s="44"/>
      <c r="L571" s="44"/>
    </row>
    <row r="572" ht="14.25" customHeight="1">
      <c r="A572" s="55">
        <v>23.0</v>
      </c>
      <c r="B572" s="56">
        <v>21.0</v>
      </c>
      <c r="C572" s="57">
        <v>39.0312793224577</v>
      </c>
      <c r="D572" s="57">
        <v>-94.577700130531</v>
      </c>
      <c r="E572" s="64" t="s">
        <v>41</v>
      </c>
      <c r="F572" s="66" t="s">
        <v>667</v>
      </c>
      <c r="G572" s="65" t="s">
        <v>679</v>
      </c>
      <c r="H572" s="53">
        <f t="shared" si="10"/>
        <v>2</v>
      </c>
      <c r="I572" s="23">
        <f t="shared" si="11"/>
        <v>2</v>
      </c>
      <c r="J572" s="61"/>
      <c r="K572" s="44"/>
      <c r="L572" s="44"/>
    </row>
    <row r="573" ht="14.25" customHeight="1">
      <c r="A573" s="55">
        <v>23.0</v>
      </c>
      <c r="B573" s="56">
        <v>22.0</v>
      </c>
      <c r="C573" s="57">
        <v>39.0312793223116</v>
      </c>
      <c r="D573" s="57">
        <v>-94.5775151021799</v>
      </c>
      <c r="E573" s="64" t="s">
        <v>41</v>
      </c>
      <c r="F573" s="67" t="s">
        <v>680</v>
      </c>
      <c r="G573" s="68" t="s">
        <v>681</v>
      </c>
      <c r="H573" s="53">
        <f t="shared" si="10"/>
        <v>2</v>
      </c>
      <c r="I573" s="23">
        <f t="shared" si="11"/>
        <v>2</v>
      </c>
      <c r="J573" s="61"/>
      <c r="K573" s="44"/>
      <c r="L573" s="44"/>
    </row>
    <row r="574" ht="14.25" customHeight="1">
      <c r="A574" s="55">
        <v>23.0</v>
      </c>
      <c r="B574" s="56">
        <v>23.0</v>
      </c>
      <c r="C574" s="57">
        <v>39.0312793221654</v>
      </c>
      <c r="D574" s="57">
        <v>-94.5773300738288</v>
      </c>
      <c r="E574" s="64" t="s">
        <v>41</v>
      </c>
      <c r="F574" s="67" t="s">
        <v>76</v>
      </c>
      <c r="G574" s="65" t="s">
        <v>682</v>
      </c>
      <c r="H574" s="53">
        <f t="shared" si="10"/>
        <v>29</v>
      </c>
      <c r="I574" s="23">
        <f t="shared" si="11"/>
        <v>29</v>
      </c>
      <c r="J574" s="61"/>
      <c r="K574" s="44"/>
      <c r="L574" s="44"/>
    </row>
    <row r="575" ht="14.25" customHeight="1">
      <c r="A575" s="55">
        <v>23.0</v>
      </c>
      <c r="B575" s="56">
        <v>24.0</v>
      </c>
      <c r="C575" s="57">
        <v>39.0312793220192</v>
      </c>
      <c r="D575" s="57">
        <v>-94.5771450454777</v>
      </c>
      <c r="E575" s="64" t="s">
        <v>41</v>
      </c>
      <c r="F575" s="67" t="s">
        <v>683</v>
      </c>
      <c r="G575" s="65" t="s">
        <v>684</v>
      </c>
      <c r="H575" s="53">
        <f t="shared" si="10"/>
        <v>1</v>
      </c>
      <c r="I575" s="23">
        <f t="shared" si="11"/>
        <v>1</v>
      </c>
      <c r="J575" s="61"/>
      <c r="K575" s="44"/>
      <c r="L575" s="44"/>
    </row>
    <row r="576" ht="14.25" customHeight="1">
      <c r="A576" s="55">
        <v>24.0</v>
      </c>
      <c r="B576" s="56">
        <v>1.0</v>
      </c>
      <c r="C576" s="57">
        <v>39.0311355949353</v>
      </c>
      <c r="D576" s="57">
        <v>-94.5814007047026</v>
      </c>
      <c r="E576" s="56" t="s">
        <v>41</v>
      </c>
      <c r="F576" s="56" t="s">
        <v>126</v>
      </c>
      <c r="G576" s="65" t="s">
        <v>685</v>
      </c>
      <c r="H576" s="23">
        <f t="shared" si="10"/>
        <v>26</v>
      </c>
      <c r="I576" s="23">
        <f t="shared" si="11"/>
        <v>26</v>
      </c>
      <c r="J576" s="61"/>
      <c r="K576" s="44"/>
      <c r="L576" s="44"/>
    </row>
    <row r="577" ht="14.25" customHeight="1">
      <c r="A577" s="55">
        <v>24.0</v>
      </c>
      <c r="B577" s="56">
        <v>2.0</v>
      </c>
      <c r="C577" s="57">
        <v>39.0311355947892</v>
      </c>
      <c r="D577" s="57">
        <v>-94.5812156767278</v>
      </c>
      <c r="E577" s="56" t="s">
        <v>41</v>
      </c>
      <c r="F577" s="56" t="s">
        <v>686</v>
      </c>
      <c r="G577" s="65" t="s">
        <v>687</v>
      </c>
      <c r="H577" s="23">
        <f t="shared" si="10"/>
        <v>7</v>
      </c>
      <c r="I577" s="23">
        <f t="shared" si="11"/>
        <v>7</v>
      </c>
      <c r="J577" s="61"/>
      <c r="K577" s="44"/>
      <c r="L577" s="44"/>
    </row>
    <row r="578" ht="14.25" customHeight="1">
      <c r="A578" s="55">
        <v>24.0</v>
      </c>
      <c r="B578" s="56">
        <v>3.0</v>
      </c>
      <c r="C578" s="57">
        <v>39.031135594643</v>
      </c>
      <c r="D578" s="57">
        <v>-94.581030648753</v>
      </c>
      <c r="E578" s="56" t="s">
        <v>41</v>
      </c>
      <c r="F578" s="67" t="s">
        <v>288</v>
      </c>
      <c r="G578" s="65" t="s">
        <v>688</v>
      </c>
      <c r="H578" s="23">
        <f t="shared" si="10"/>
        <v>3</v>
      </c>
      <c r="I578" s="23">
        <f t="shared" si="11"/>
        <v>3</v>
      </c>
      <c r="J578" s="61"/>
      <c r="K578" s="44"/>
      <c r="L578" s="44"/>
    </row>
    <row r="579" ht="14.25" customHeight="1">
      <c r="A579" s="55">
        <v>24.0</v>
      </c>
      <c r="B579" s="56">
        <v>4.0</v>
      </c>
      <c r="C579" s="57">
        <v>39.0311355944968</v>
      </c>
      <c r="D579" s="57">
        <v>-94.5808456207782</v>
      </c>
      <c r="E579" s="56" t="s">
        <v>41</v>
      </c>
      <c r="F579" s="56" t="s">
        <v>126</v>
      </c>
      <c r="G579" s="65" t="s">
        <v>689</v>
      </c>
      <c r="H579" s="23">
        <f t="shared" si="10"/>
        <v>26</v>
      </c>
      <c r="I579" s="23">
        <f t="shared" si="11"/>
        <v>26</v>
      </c>
      <c r="J579" s="61"/>
      <c r="K579" s="44"/>
      <c r="L579" s="44"/>
    </row>
    <row r="580" ht="14.25" customHeight="1">
      <c r="A580" s="55">
        <v>24.0</v>
      </c>
      <c r="B580" s="56">
        <v>5.0</v>
      </c>
      <c r="C580" s="57">
        <v>39.0311355943507</v>
      </c>
      <c r="D580" s="57">
        <v>-94.5806605928035</v>
      </c>
      <c r="E580" s="56" t="s">
        <v>41</v>
      </c>
      <c r="F580" s="56" t="s">
        <v>686</v>
      </c>
      <c r="G580" s="65" t="s">
        <v>690</v>
      </c>
      <c r="H580" s="23">
        <f t="shared" si="10"/>
        <v>7</v>
      </c>
      <c r="I580" s="23">
        <f t="shared" si="11"/>
        <v>7</v>
      </c>
      <c r="J580" s="61"/>
      <c r="K580" s="44"/>
      <c r="L580" s="44"/>
    </row>
    <row r="581" ht="14.25" customHeight="1">
      <c r="A581" s="55">
        <v>24.0</v>
      </c>
      <c r="B581" s="56">
        <v>6.0</v>
      </c>
      <c r="C581" s="57">
        <v>39.0311355942045</v>
      </c>
      <c r="D581" s="57">
        <v>-94.5804755648287</v>
      </c>
      <c r="E581" s="56" t="s">
        <v>41</v>
      </c>
      <c r="F581" s="67" t="s">
        <v>691</v>
      </c>
      <c r="G581" s="65" t="s">
        <v>692</v>
      </c>
      <c r="H581" s="23">
        <f t="shared" si="10"/>
        <v>1</v>
      </c>
      <c r="I581" s="23">
        <f t="shared" si="11"/>
        <v>1</v>
      </c>
      <c r="J581" s="61"/>
      <c r="K581" s="44"/>
      <c r="L581" s="44"/>
    </row>
    <row r="582" ht="14.25" customHeight="1">
      <c r="A582" s="55">
        <v>24.0</v>
      </c>
      <c r="B582" s="56">
        <v>7.0</v>
      </c>
      <c r="C582" s="57">
        <v>39.0311355940584</v>
      </c>
      <c r="D582" s="57">
        <v>-94.5802905368539</v>
      </c>
      <c r="E582" s="56" t="s">
        <v>41</v>
      </c>
      <c r="F582" s="56" t="s">
        <v>126</v>
      </c>
      <c r="G582" s="65" t="s">
        <v>693</v>
      </c>
      <c r="H582" s="23">
        <f t="shared" si="10"/>
        <v>26</v>
      </c>
      <c r="I582" s="23">
        <f t="shared" si="11"/>
        <v>26</v>
      </c>
      <c r="J582" s="61"/>
      <c r="K582" s="44"/>
      <c r="L582" s="44"/>
    </row>
    <row r="583" ht="14.25" customHeight="1">
      <c r="A583" s="55">
        <v>24.0</v>
      </c>
      <c r="B583" s="56">
        <v>8.0</v>
      </c>
      <c r="C583" s="57">
        <v>39.0311355939122</v>
      </c>
      <c r="D583" s="57">
        <v>-94.5801055088791</v>
      </c>
      <c r="E583" s="56" t="s">
        <v>41</v>
      </c>
      <c r="F583" s="56" t="s">
        <v>686</v>
      </c>
      <c r="G583" s="65" t="s">
        <v>694</v>
      </c>
      <c r="H583" s="23">
        <f t="shared" si="10"/>
        <v>7</v>
      </c>
      <c r="I583" s="23">
        <f t="shared" si="11"/>
        <v>7</v>
      </c>
      <c r="J583" s="61"/>
      <c r="K583" s="44"/>
      <c r="L583" s="44"/>
    </row>
    <row r="584" ht="14.25" customHeight="1">
      <c r="A584" s="55">
        <v>24.0</v>
      </c>
      <c r="B584" s="56">
        <v>9.0</v>
      </c>
      <c r="C584" s="57">
        <v>39.0311355937661</v>
      </c>
      <c r="D584" s="57">
        <v>-94.5799204809043</v>
      </c>
      <c r="E584" s="56" t="s">
        <v>41</v>
      </c>
      <c r="F584" s="67" t="s">
        <v>288</v>
      </c>
      <c r="G584" s="65" t="s">
        <v>695</v>
      </c>
      <c r="H584" s="23">
        <f t="shared" si="10"/>
        <v>3</v>
      </c>
      <c r="I584" s="23">
        <f t="shared" si="11"/>
        <v>3</v>
      </c>
      <c r="J584" s="69"/>
      <c r="K584" s="44"/>
      <c r="L584" s="44"/>
    </row>
    <row r="585" ht="14.25" customHeight="1">
      <c r="A585" s="55">
        <v>24.0</v>
      </c>
      <c r="B585" s="56">
        <v>10.0</v>
      </c>
      <c r="C585" s="57">
        <v>39.0311355936199</v>
      </c>
      <c r="D585" s="57">
        <v>-94.5797354529295</v>
      </c>
      <c r="E585" s="56" t="s">
        <v>41</v>
      </c>
      <c r="F585" s="56" t="s">
        <v>126</v>
      </c>
      <c r="G585" s="65" t="s">
        <v>696</v>
      </c>
      <c r="H585" s="23">
        <f t="shared" si="10"/>
        <v>26</v>
      </c>
      <c r="I585" s="23">
        <f t="shared" si="11"/>
        <v>26</v>
      </c>
      <c r="J585" s="61"/>
      <c r="K585" s="44"/>
      <c r="L585" s="44"/>
    </row>
    <row r="586" ht="14.25" customHeight="1">
      <c r="A586" s="55">
        <v>24.0</v>
      </c>
      <c r="B586" s="56">
        <v>11.0</v>
      </c>
      <c r="C586" s="57">
        <v>39.0311355934738</v>
      </c>
      <c r="D586" s="57">
        <v>-94.5795504249547</v>
      </c>
      <c r="E586" s="56" t="s">
        <v>41</v>
      </c>
      <c r="F586" s="56" t="s">
        <v>686</v>
      </c>
      <c r="G586" s="68" t="s">
        <v>697</v>
      </c>
      <c r="H586" s="23">
        <f t="shared" si="10"/>
        <v>7</v>
      </c>
      <c r="I586" s="23">
        <f t="shared" si="11"/>
        <v>7</v>
      </c>
      <c r="J586" s="61"/>
      <c r="K586" s="44"/>
      <c r="L586" s="44"/>
    </row>
    <row r="587" ht="14.25" customHeight="1">
      <c r="A587" s="55">
        <v>24.0</v>
      </c>
      <c r="B587" s="56">
        <v>12.0</v>
      </c>
      <c r="C587" s="57">
        <v>39.0311355933276</v>
      </c>
      <c r="D587" s="57">
        <v>-94.5793653969799</v>
      </c>
      <c r="E587" s="56" t="s">
        <v>41</v>
      </c>
      <c r="F587" s="67" t="s">
        <v>680</v>
      </c>
      <c r="G587" s="68" t="s">
        <v>698</v>
      </c>
      <c r="H587" s="23">
        <f t="shared" si="10"/>
        <v>2</v>
      </c>
      <c r="I587" s="23">
        <f t="shared" si="11"/>
        <v>2</v>
      </c>
      <c r="J587" s="69"/>
      <c r="K587" s="44"/>
      <c r="L587" s="44"/>
    </row>
    <row r="588" ht="14.25" customHeight="1">
      <c r="A588" s="55">
        <v>24.0</v>
      </c>
      <c r="B588" s="56">
        <v>13.0</v>
      </c>
      <c r="C588" s="57">
        <v>39.0311355931815</v>
      </c>
      <c r="D588" s="57">
        <v>-94.5791803690051</v>
      </c>
      <c r="E588" s="56" t="s">
        <v>41</v>
      </c>
      <c r="F588" s="56" t="s">
        <v>126</v>
      </c>
      <c r="G588" s="68" t="s">
        <v>699</v>
      </c>
      <c r="H588" s="23">
        <f t="shared" si="10"/>
        <v>26</v>
      </c>
      <c r="I588" s="23">
        <f t="shared" si="11"/>
        <v>26</v>
      </c>
      <c r="J588" s="69"/>
      <c r="K588" s="44"/>
      <c r="L588" s="44"/>
    </row>
    <row r="589" ht="14.25" customHeight="1">
      <c r="A589" s="55">
        <v>24.0</v>
      </c>
      <c r="B589" s="56">
        <v>14.0</v>
      </c>
      <c r="C589" s="57">
        <v>39.0311355930353</v>
      </c>
      <c r="D589" s="57">
        <v>-94.5789953410303</v>
      </c>
      <c r="E589" s="56" t="s">
        <v>41</v>
      </c>
      <c r="F589" s="67" t="s">
        <v>600</v>
      </c>
      <c r="G589" s="65" t="s">
        <v>700</v>
      </c>
      <c r="H589" s="23">
        <f t="shared" si="10"/>
        <v>42</v>
      </c>
      <c r="I589" s="23">
        <f t="shared" si="11"/>
        <v>42</v>
      </c>
      <c r="J589" s="61"/>
      <c r="K589" s="44"/>
      <c r="L589" s="44"/>
    </row>
    <row r="590" ht="14.25" customHeight="1">
      <c r="A590" s="55">
        <v>24.0</v>
      </c>
      <c r="B590" s="56">
        <v>15.0</v>
      </c>
      <c r="C590" s="57">
        <v>39.0311355928892</v>
      </c>
      <c r="D590" s="57">
        <v>-94.5788103130555</v>
      </c>
      <c r="E590" s="56" t="s">
        <v>41</v>
      </c>
      <c r="F590" s="56" t="s">
        <v>570</v>
      </c>
      <c r="G590" s="65" t="s">
        <v>701</v>
      </c>
      <c r="H590" s="23">
        <f t="shared" si="10"/>
        <v>6</v>
      </c>
      <c r="I590" s="23">
        <f t="shared" si="11"/>
        <v>6</v>
      </c>
      <c r="J590" s="61"/>
      <c r="K590" s="44"/>
      <c r="L590" s="44"/>
    </row>
    <row r="591" ht="14.25" customHeight="1">
      <c r="A591" s="55">
        <v>24.0</v>
      </c>
      <c r="B591" s="56">
        <v>16.0</v>
      </c>
      <c r="C591" s="57">
        <v>39.031135592743</v>
      </c>
      <c r="D591" s="57">
        <v>-94.5786252850807</v>
      </c>
      <c r="E591" s="56" t="s">
        <v>41</v>
      </c>
      <c r="F591" s="56" t="s">
        <v>126</v>
      </c>
      <c r="G591" s="68" t="s">
        <v>702</v>
      </c>
      <c r="H591" s="23">
        <f t="shared" si="10"/>
        <v>26</v>
      </c>
      <c r="I591" s="23">
        <f t="shared" si="11"/>
        <v>26</v>
      </c>
      <c r="J591" s="61"/>
      <c r="K591" s="44"/>
      <c r="L591" s="44"/>
    </row>
    <row r="592" ht="14.25" customHeight="1">
      <c r="A592" s="55">
        <v>24.0</v>
      </c>
      <c r="B592" s="56">
        <v>17.0</v>
      </c>
      <c r="C592" s="57">
        <v>39.0311355925969</v>
      </c>
      <c r="D592" s="57">
        <v>-94.5784402571059</v>
      </c>
      <c r="E592" s="56" t="s">
        <v>41</v>
      </c>
      <c r="F592" s="56" t="s">
        <v>686</v>
      </c>
      <c r="G592" s="65" t="s">
        <v>703</v>
      </c>
      <c r="H592" s="23">
        <f t="shared" si="10"/>
        <v>7</v>
      </c>
      <c r="I592" s="23">
        <f t="shared" si="11"/>
        <v>7</v>
      </c>
      <c r="J592" s="61"/>
      <c r="K592" s="44"/>
      <c r="L592" s="44"/>
    </row>
    <row r="593" ht="14.25" customHeight="1">
      <c r="A593" s="55">
        <v>24.0</v>
      </c>
      <c r="B593" s="56">
        <v>18.0</v>
      </c>
      <c r="C593" s="57">
        <v>39.0311355924507</v>
      </c>
      <c r="D593" s="57">
        <v>-94.5782552291311</v>
      </c>
      <c r="E593" s="56" t="s">
        <v>41</v>
      </c>
      <c r="F593" s="56" t="s">
        <v>570</v>
      </c>
      <c r="G593" s="65" t="s">
        <v>704</v>
      </c>
      <c r="H593" s="23">
        <f t="shared" si="10"/>
        <v>6</v>
      </c>
      <c r="I593" s="23">
        <f t="shared" si="11"/>
        <v>6</v>
      </c>
      <c r="J593" s="61"/>
      <c r="K593" s="44"/>
      <c r="L593" s="44"/>
    </row>
    <row r="594" ht="14.25" customHeight="1">
      <c r="A594" s="55">
        <v>24.0</v>
      </c>
      <c r="B594" s="56">
        <v>19.0</v>
      </c>
      <c r="C594" s="57">
        <v>39.0311355923045</v>
      </c>
      <c r="D594" s="57">
        <v>-94.5780702011563</v>
      </c>
      <c r="E594" s="56" t="s">
        <v>41</v>
      </c>
      <c r="F594" s="56" t="s">
        <v>126</v>
      </c>
      <c r="G594" s="68" t="s">
        <v>705</v>
      </c>
      <c r="H594" s="23">
        <f t="shared" si="10"/>
        <v>26</v>
      </c>
      <c r="I594" s="23">
        <f t="shared" si="11"/>
        <v>26</v>
      </c>
      <c r="J594" s="61"/>
      <c r="K594" s="44"/>
      <c r="L594" s="44"/>
    </row>
    <row r="595" ht="14.25" customHeight="1">
      <c r="A595" s="55">
        <v>24.0</v>
      </c>
      <c r="B595" s="56">
        <v>20.0</v>
      </c>
      <c r="C595" s="57">
        <v>39.0311355921584</v>
      </c>
      <c r="D595" s="57">
        <v>-94.5778851731815</v>
      </c>
      <c r="E595" s="56" t="s">
        <v>41</v>
      </c>
      <c r="F595" s="56" t="s">
        <v>686</v>
      </c>
      <c r="G595" s="65" t="s">
        <v>706</v>
      </c>
      <c r="H595" s="23">
        <f t="shared" si="10"/>
        <v>7</v>
      </c>
      <c r="I595" s="23">
        <f t="shared" si="11"/>
        <v>7</v>
      </c>
      <c r="J595" s="61"/>
      <c r="K595" s="44"/>
      <c r="L595" s="44"/>
    </row>
    <row r="596" ht="14.25" customHeight="1">
      <c r="A596" s="55">
        <v>24.0</v>
      </c>
      <c r="B596" s="56">
        <v>21.0</v>
      </c>
      <c r="C596" s="57">
        <v>39.0311355920122</v>
      </c>
      <c r="D596" s="57">
        <v>-94.5777001452067</v>
      </c>
      <c r="E596" s="56" t="s">
        <v>41</v>
      </c>
      <c r="F596" s="56" t="s">
        <v>570</v>
      </c>
      <c r="G596" s="65" t="s">
        <v>707</v>
      </c>
      <c r="H596" s="23">
        <f t="shared" si="10"/>
        <v>6</v>
      </c>
      <c r="I596" s="23">
        <f t="shared" si="11"/>
        <v>6</v>
      </c>
      <c r="J596" s="61"/>
      <c r="K596" s="44"/>
      <c r="L596" s="44"/>
    </row>
    <row r="597" ht="14.25" customHeight="1">
      <c r="A597" s="55">
        <v>24.0</v>
      </c>
      <c r="B597" s="56">
        <v>22.0</v>
      </c>
      <c r="C597" s="57">
        <v>39.0311355918661</v>
      </c>
      <c r="D597" s="57">
        <v>-94.577515117232</v>
      </c>
      <c r="E597" s="56" t="s">
        <v>41</v>
      </c>
      <c r="F597" s="56" t="s">
        <v>126</v>
      </c>
      <c r="G597" s="65" t="s">
        <v>708</v>
      </c>
      <c r="H597" s="23">
        <f t="shared" si="10"/>
        <v>26</v>
      </c>
      <c r="I597" s="23">
        <f t="shared" si="11"/>
        <v>26</v>
      </c>
      <c r="J597" s="69"/>
      <c r="K597" s="44"/>
      <c r="L597" s="44"/>
    </row>
    <row r="598" ht="14.25" customHeight="1">
      <c r="A598" s="55">
        <v>24.0</v>
      </c>
      <c r="B598" s="56">
        <v>23.0</v>
      </c>
      <c r="C598" s="57">
        <v>39.0311355917199</v>
      </c>
      <c r="D598" s="57">
        <v>-94.5773300892572</v>
      </c>
      <c r="E598" s="56" t="s">
        <v>41</v>
      </c>
      <c r="F598" s="56" t="s">
        <v>686</v>
      </c>
      <c r="G598" s="65" t="s">
        <v>709</v>
      </c>
      <c r="H598" s="23">
        <f t="shared" si="10"/>
        <v>7</v>
      </c>
      <c r="I598" s="23">
        <f t="shared" si="11"/>
        <v>7</v>
      </c>
      <c r="J598" s="61"/>
      <c r="K598" s="44"/>
      <c r="L598" s="44"/>
    </row>
    <row r="599" ht="14.25" customHeight="1">
      <c r="A599" s="55">
        <v>24.0</v>
      </c>
      <c r="B599" s="56">
        <v>24.0</v>
      </c>
      <c r="C599" s="57">
        <v>39.0311355915738</v>
      </c>
      <c r="D599" s="57">
        <v>-94.5771450612824</v>
      </c>
      <c r="E599" s="56" t="s">
        <v>41</v>
      </c>
      <c r="F599" s="67" t="s">
        <v>655</v>
      </c>
      <c r="G599" s="65" t="s">
        <v>710</v>
      </c>
      <c r="H599" s="23">
        <f t="shared" si="10"/>
        <v>2</v>
      </c>
      <c r="I599" s="23">
        <f t="shared" si="11"/>
        <v>2</v>
      </c>
      <c r="J599" s="61"/>
      <c r="K599" s="44"/>
      <c r="L599" s="44"/>
    </row>
    <row r="600" ht="14.25" customHeight="1">
      <c r="A600" s="55">
        <v>25.0</v>
      </c>
      <c r="B600" s="56">
        <v>1.0</v>
      </c>
      <c r="C600" s="57">
        <v>39.03099186449</v>
      </c>
      <c r="D600" s="57">
        <v>-94.5814007118517</v>
      </c>
      <c r="E600" s="56" t="s">
        <v>41</v>
      </c>
      <c r="F600" s="59" t="s">
        <v>34</v>
      </c>
      <c r="G600" s="65" t="s">
        <v>711</v>
      </c>
      <c r="H600" s="23">
        <f t="shared" si="10"/>
        <v>71</v>
      </c>
      <c r="I600" s="23">
        <f t="shared" si="11"/>
        <v>71</v>
      </c>
      <c r="J600" s="61"/>
      <c r="K600" s="44"/>
      <c r="L600" s="44"/>
    </row>
    <row r="601" ht="14.25" customHeight="1">
      <c r="A601" s="55">
        <v>25.0</v>
      </c>
      <c r="B601" s="56">
        <v>2.0</v>
      </c>
      <c r="C601" s="57">
        <v>39.0309918643438</v>
      </c>
      <c r="D601" s="57">
        <v>-94.5812156842532</v>
      </c>
      <c r="E601" s="56" t="s">
        <v>41</v>
      </c>
      <c r="F601" s="66" t="s">
        <v>564</v>
      </c>
      <c r="G601" s="65" t="s">
        <v>712</v>
      </c>
      <c r="H601" s="23">
        <f t="shared" si="10"/>
        <v>14</v>
      </c>
      <c r="I601" s="23">
        <f t="shared" si="11"/>
        <v>14</v>
      </c>
      <c r="J601" s="61"/>
      <c r="K601" s="44"/>
      <c r="L601" s="44"/>
    </row>
    <row r="602" ht="14.25" customHeight="1">
      <c r="A602" s="55">
        <v>25.0</v>
      </c>
      <c r="B602" s="56">
        <v>3.0</v>
      </c>
      <c r="C602" s="57">
        <v>39.0309918641977</v>
      </c>
      <c r="D602" s="57">
        <v>-94.5810306566547</v>
      </c>
      <c r="E602" s="56" t="s">
        <v>41</v>
      </c>
      <c r="F602" s="59" t="s">
        <v>409</v>
      </c>
      <c r="G602" s="65" t="s">
        <v>713</v>
      </c>
      <c r="H602" s="23">
        <f t="shared" si="10"/>
        <v>27</v>
      </c>
      <c r="I602" s="23">
        <f t="shared" si="11"/>
        <v>27</v>
      </c>
      <c r="J602" s="61"/>
      <c r="K602" s="44"/>
      <c r="L602" s="44"/>
    </row>
    <row r="603" ht="14.25" customHeight="1">
      <c r="A603" s="55">
        <v>25.0</v>
      </c>
      <c r="B603" s="56">
        <v>4.0</v>
      </c>
      <c r="C603" s="57">
        <v>39.0309918640515</v>
      </c>
      <c r="D603" s="57">
        <v>-94.5808456290562</v>
      </c>
      <c r="E603" s="56" t="s">
        <v>41</v>
      </c>
      <c r="F603" s="59" t="s">
        <v>34</v>
      </c>
      <c r="G603" s="65" t="s">
        <v>714</v>
      </c>
      <c r="H603" s="23">
        <f t="shared" si="10"/>
        <v>71</v>
      </c>
      <c r="I603" s="23">
        <f t="shared" si="11"/>
        <v>71</v>
      </c>
      <c r="J603" s="61"/>
      <c r="K603" s="44"/>
      <c r="L603" s="44"/>
    </row>
    <row r="604" ht="14.25" customHeight="1">
      <c r="A604" s="55">
        <v>25.0</v>
      </c>
      <c r="B604" s="56">
        <v>5.0</v>
      </c>
      <c r="C604" s="57">
        <v>39.0309918639054</v>
      </c>
      <c r="D604" s="57">
        <v>-94.5806606014578</v>
      </c>
      <c r="E604" s="56" t="s">
        <v>41</v>
      </c>
      <c r="F604" s="66" t="s">
        <v>564</v>
      </c>
      <c r="G604" s="65" t="s">
        <v>715</v>
      </c>
      <c r="H604" s="23">
        <f t="shared" si="10"/>
        <v>14</v>
      </c>
      <c r="I604" s="23">
        <f t="shared" si="11"/>
        <v>14</v>
      </c>
      <c r="J604" s="61"/>
      <c r="K604" s="44"/>
      <c r="L604" s="44"/>
    </row>
    <row r="605" ht="14.25" customHeight="1">
      <c r="A605" s="55">
        <v>25.0</v>
      </c>
      <c r="B605" s="56">
        <v>6.0</v>
      </c>
      <c r="C605" s="57">
        <v>39.0309918637592</v>
      </c>
      <c r="D605" s="57">
        <v>-94.5804755738592</v>
      </c>
      <c r="E605" s="56" t="s">
        <v>41</v>
      </c>
      <c r="F605" s="59" t="s">
        <v>409</v>
      </c>
      <c r="G605" s="65" t="s">
        <v>716</v>
      </c>
      <c r="H605" s="23">
        <f t="shared" si="10"/>
        <v>27</v>
      </c>
      <c r="I605" s="23">
        <f t="shared" si="11"/>
        <v>27</v>
      </c>
      <c r="J605" s="61"/>
      <c r="K605" s="44"/>
      <c r="L605" s="44"/>
    </row>
    <row r="606" ht="14.25" customHeight="1">
      <c r="A606" s="55">
        <v>25.0</v>
      </c>
      <c r="B606" s="56">
        <v>7.0</v>
      </c>
      <c r="C606" s="57">
        <v>39.0309918636131</v>
      </c>
      <c r="D606" s="57">
        <v>-94.5802905462607</v>
      </c>
      <c r="E606" s="56" t="s">
        <v>41</v>
      </c>
      <c r="F606" s="59" t="s">
        <v>34</v>
      </c>
      <c r="G606" s="65" t="s">
        <v>717</v>
      </c>
      <c r="H606" s="23">
        <f t="shared" si="10"/>
        <v>71</v>
      </c>
      <c r="I606" s="23">
        <f t="shared" si="11"/>
        <v>71</v>
      </c>
      <c r="J606" s="61"/>
      <c r="K606" s="44"/>
      <c r="L606" s="44"/>
    </row>
    <row r="607" ht="14.25" customHeight="1">
      <c r="A607" s="55">
        <v>25.0</v>
      </c>
      <c r="B607" s="56">
        <v>8.0</v>
      </c>
      <c r="C607" s="57">
        <v>39.030991863467</v>
      </c>
      <c r="D607" s="57">
        <v>-94.5801055186622</v>
      </c>
      <c r="E607" s="56" t="s">
        <v>41</v>
      </c>
      <c r="F607" s="66" t="s">
        <v>564</v>
      </c>
      <c r="G607" s="65" t="s">
        <v>718</v>
      </c>
      <c r="H607" s="23">
        <f t="shared" si="10"/>
        <v>14</v>
      </c>
      <c r="I607" s="23">
        <f t="shared" si="11"/>
        <v>14</v>
      </c>
      <c r="J607" s="61"/>
      <c r="K607" s="44"/>
      <c r="L607" s="44"/>
    </row>
    <row r="608" ht="14.25" customHeight="1">
      <c r="A608" s="55">
        <v>25.0</v>
      </c>
      <c r="B608" s="56">
        <v>9.0</v>
      </c>
      <c r="C608" s="57">
        <v>39.0309918633208</v>
      </c>
      <c r="D608" s="57">
        <v>-94.5799204910637</v>
      </c>
      <c r="E608" s="56" t="s">
        <v>41</v>
      </c>
      <c r="F608" s="59" t="s">
        <v>409</v>
      </c>
      <c r="G608" s="65" t="s">
        <v>719</v>
      </c>
      <c r="H608" s="23">
        <f t="shared" si="10"/>
        <v>27</v>
      </c>
      <c r="I608" s="23">
        <f t="shared" si="11"/>
        <v>27</v>
      </c>
      <c r="J608" s="61"/>
      <c r="K608" s="44"/>
      <c r="L608" s="44"/>
    </row>
    <row r="609" ht="14.25" customHeight="1">
      <c r="A609" s="55">
        <v>25.0</v>
      </c>
      <c r="B609" s="56">
        <v>10.0</v>
      </c>
      <c r="C609" s="57">
        <v>39.0309918631747</v>
      </c>
      <c r="D609" s="57">
        <v>-94.5797354634652</v>
      </c>
      <c r="E609" s="56" t="s">
        <v>41</v>
      </c>
      <c r="F609" s="59" t="s">
        <v>34</v>
      </c>
      <c r="G609" s="65" t="s">
        <v>720</v>
      </c>
      <c r="H609" s="23">
        <f t="shared" si="10"/>
        <v>71</v>
      </c>
      <c r="I609" s="23">
        <f t="shared" si="11"/>
        <v>71</v>
      </c>
      <c r="J609" s="61"/>
      <c r="K609" s="44"/>
      <c r="L609" s="44"/>
    </row>
    <row r="610" ht="14.25" customHeight="1">
      <c r="A610" s="55">
        <v>25.0</v>
      </c>
      <c r="B610" s="56">
        <v>11.0</v>
      </c>
      <c r="C610" s="57">
        <v>39.0309918630285</v>
      </c>
      <c r="D610" s="57">
        <v>-94.5795504358667</v>
      </c>
      <c r="E610" s="56" t="s">
        <v>41</v>
      </c>
      <c r="F610" s="66" t="s">
        <v>564</v>
      </c>
      <c r="G610" s="65" t="s">
        <v>721</v>
      </c>
      <c r="H610" s="23">
        <f t="shared" si="10"/>
        <v>14</v>
      </c>
      <c r="I610" s="23">
        <f t="shared" si="11"/>
        <v>14</v>
      </c>
      <c r="J610" s="61"/>
      <c r="K610" s="44"/>
      <c r="L610" s="44"/>
    </row>
    <row r="611" ht="14.25" customHeight="1">
      <c r="A611" s="55">
        <v>25.0</v>
      </c>
      <c r="B611" s="56">
        <v>12.0</v>
      </c>
      <c r="C611" s="57">
        <v>39.0309918628824</v>
      </c>
      <c r="D611" s="57">
        <v>-94.5793654082682</v>
      </c>
      <c r="E611" s="56" t="s">
        <v>41</v>
      </c>
      <c r="F611" s="59" t="s">
        <v>409</v>
      </c>
      <c r="G611" s="65" t="s">
        <v>722</v>
      </c>
      <c r="H611" s="23">
        <f t="shared" si="10"/>
        <v>27</v>
      </c>
      <c r="I611" s="23">
        <f t="shared" si="11"/>
        <v>27</v>
      </c>
      <c r="J611" s="61"/>
      <c r="K611" s="44"/>
      <c r="L611" s="44"/>
    </row>
    <row r="612" ht="14.25" customHeight="1">
      <c r="A612" s="55">
        <v>25.0</v>
      </c>
      <c r="B612" s="56">
        <v>13.0</v>
      </c>
      <c r="C612" s="57">
        <v>39.0309918627362</v>
      </c>
      <c r="D612" s="57">
        <v>-94.5791803806697</v>
      </c>
      <c r="E612" s="56" t="s">
        <v>41</v>
      </c>
      <c r="F612" s="59" t="s">
        <v>34</v>
      </c>
      <c r="G612" s="65" t="s">
        <v>723</v>
      </c>
      <c r="H612" s="23">
        <f t="shared" si="10"/>
        <v>71</v>
      </c>
      <c r="I612" s="23">
        <f t="shared" si="11"/>
        <v>71</v>
      </c>
      <c r="J612" s="61"/>
      <c r="K612" s="44"/>
      <c r="L612" s="44"/>
    </row>
    <row r="613" ht="14.25" customHeight="1">
      <c r="A613" s="55">
        <v>25.0</v>
      </c>
      <c r="B613" s="56">
        <v>14.0</v>
      </c>
      <c r="C613" s="57">
        <v>39.0309918625901</v>
      </c>
      <c r="D613" s="57">
        <v>-94.5789953530712</v>
      </c>
      <c r="E613" s="56" t="s">
        <v>41</v>
      </c>
      <c r="F613" s="59" t="s">
        <v>35</v>
      </c>
      <c r="G613" s="65" t="s">
        <v>724</v>
      </c>
      <c r="H613" s="23">
        <f t="shared" si="10"/>
        <v>57</v>
      </c>
      <c r="I613" s="23">
        <f t="shared" si="11"/>
        <v>57</v>
      </c>
      <c r="J613" s="61"/>
      <c r="K613" s="44"/>
      <c r="L613" s="44"/>
    </row>
    <row r="614" ht="14.25" customHeight="1">
      <c r="A614" s="55">
        <v>25.0</v>
      </c>
      <c r="B614" s="56">
        <v>15.0</v>
      </c>
      <c r="C614" s="57">
        <v>39.0309918624439</v>
      </c>
      <c r="D614" s="57">
        <v>-94.5788103254727</v>
      </c>
      <c r="E614" s="56" t="s">
        <v>41</v>
      </c>
      <c r="F614" s="59" t="s">
        <v>409</v>
      </c>
      <c r="G614" s="65" t="s">
        <v>725</v>
      </c>
      <c r="H614" s="23">
        <f t="shared" si="10"/>
        <v>27</v>
      </c>
      <c r="I614" s="23">
        <f t="shared" si="11"/>
        <v>27</v>
      </c>
      <c r="J614" s="61"/>
      <c r="K614" s="44"/>
      <c r="L614" s="44"/>
    </row>
    <row r="615" ht="14.25" customHeight="1">
      <c r="A615" s="55">
        <v>25.0</v>
      </c>
      <c r="B615" s="56">
        <v>16.0</v>
      </c>
      <c r="C615" s="57">
        <v>39.0309918622978</v>
      </c>
      <c r="D615" s="57">
        <v>-94.5786252978741</v>
      </c>
      <c r="E615" s="56" t="s">
        <v>41</v>
      </c>
      <c r="F615" s="59" t="s">
        <v>34</v>
      </c>
      <c r="G615" s="65" t="s">
        <v>726</v>
      </c>
      <c r="H615" s="23">
        <f t="shared" si="10"/>
        <v>71</v>
      </c>
      <c r="I615" s="23">
        <f t="shared" si="11"/>
        <v>71</v>
      </c>
      <c r="J615" s="61"/>
      <c r="K615" s="44"/>
      <c r="L615" s="44"/>
    </row>
    <row r="616" ht="14.25" customHeight="1">
      <c r="A616" s="55">
        <v>25.0</v>
      </c>
      <c r="B616" s="56">
        <v>17.0</v>
      </c>
      <c r="C616" s="57">
        <v>39.0309918621516</v>
      </c>
      <c r="D616" s="57">
        <v>-94.5784402702756</v>
      </c>
      <c r="E616" s="56" t="s">
        <v>41</v>
      </c>
      <c r="F616" s="59" t="s">
        <v>35</v>
      </c>
      <c r="G616" s="65" t="s">
        <v>727</v>
      </c>
      <c r="H616" s="23">
        <f t="shared" si="10"/>
        <v>57</v>
      </c>
      <c r="I616" s="23">
        <f t="shared" si="11"/>
        <v>57</v>
      </c>
      <c r="J616" s="69"/>
      <c r="K616" s="44"/>
      <c r="L616" s="44"/>
    </row>
    <row r="617" ht="14.25" customHeight="1">
      <c r="A617" s="55">
        <v>25.0</v>
      </c>
      <c r="B617" s="56">
        <v>18.0</v>
      </c>
      <c r="C617" s="57">
        <v>39.0309918620055</v>
      </c>
      <c r="D617" s="57">
        <v>-94.5782552426771</v>
      </c>
      <c r="E617" s="56" t="s">
        <v>41</v>
      </c>
      <c r="F617" s="59" t="s">
        <v>409</v>
      </c>
      <c r="G617" s="65" t="s">
        <v>728</v>
      </c>
      <c r="H617" s="23">
        <f t="shared" si="10"/>
        <v>27</v>
      </c>
      <c r="I617" s="23">
        <f t="shared" si="11"/>
        <v>27</v>
      </c>
      <c r="J617" s="61"/>
      <c r="K617" s="44"/>
      <c r="L617" s="44"/>
    </row>
    <row r="618" ht="14.25" customHeight="1">
      <c r="A618" s="55">
        <v>25.0</v>
      </c>
      <c r="B618" s="56">
        <v>19.0</v>
      </c>
      <c r="C618" s="57">
        <v>39.0309918618593</v>
      </c>
      <c r="D618" s="57">
        <v>-94.5780702150787</v>
      </c>
      <c r="E618" s="56" t="s">
        <v>41</v>
      </c>
      <c r="F618" s="59" t="s">
        <v>34</v>
      </c>
      <c r="G618" s="65" t="s">
        <v>729</v>
      </c>
      <c r="H618" s="23">
        <f t="shared" si="10"/>
        <v>71</v>
      </c>
      <c r="I618" s="23">
        <f t="shared" si="11"/>
        <v>71</v>
      </c>
      <c r="J618" s="61"/>
      <c r="K618" s="44"/>
      <c r="L618" s="44"/>
    </row>
    <row r="619" ht="14.25" customHeight="1">
      <c r="A619" s="55">
        <v>25.0</v>
      </c>
      <c r="B619" s="56">
        <v>20.0</v>
      </c>
      <c r="C619" s="57">
        <v>39.0309918617132</v>
      </c>
      <c r="D619" s="57">
        <v>-94.5778851874802</v>
      </c>
      <c r="E619" s="56" t="s">
        <v>41</v>
      </c>
      <c r="F619" s="59" t="s">
        <v>35</v>
      </c>
      <c r="G619" s="65" t="s">
        <v>730</v>
      </c>
      <c r="H619" s="23">
        <f t="shared" si="10"/>
        <v>57</v>
      </c>
      <c r="I619" s="23">
        <f t="shared" si="11"/>
        <v>57</v>
      </c>
      <c r="J619" s="69"/>
      <c r="K619" s="44"/>
      <c r="L619" s="44"/>
    </row>
    <row r="620" ht="14.25" customHeight="1">
      <c r="A620" s="55">
        <v>25.0</v>
      </c>
      <c r="B620" s="56">
        <v>21.0</v>
      </c>
      <c r="C620" s="57">
        <v>39.030991861567</v>
      </c>
      <c r="D620" s="57">
        <v>-94.5777001598817</v>
      </c>
      <c r="E620" s="56" t="s">
        <v>41</v>
      </c>
      <c r="F620" s="59" t="s">
        <v>409</v>
      </c>
      <c r="G620" s="65" t="s">
        <v>731</v>
      </c>
      <c r="H620" s="23">
        <f t="shared" si="10"/>
        <v>27</v>
      </c>
      <c r="I620" s="23">
        <f t="shared" si="11"/>
        <v>27</v>
      </c>
      <c r="J620" s="61"/>
      <c r="K620" s="44"/>
      <c r="L620" s="44"/>
    </row>
    <row r="621" ht="14.25" customHeight="1">
      <c r="A621" s="55">
        <v>25.0</v>
      </c>
      <c r="B621" s="56">
        <v>22.0</v>
      </c>
      <c r="C621" s="57">
        <v>39.0309918614209</v>
      </c>
      <c r="D621" s="57">
        <v>-94.5775151322832</v>
      </c>
      <c r="E621" s="56" t="s">
        <v>41</v>
      </c>
      <c r="F621" s="59" t="s">
        <v>34</v>
      </c>
      <c r="G621" s="65" t="s">
        <v>732</v>
      </c>
      <c r="H621" s="23">
        <f t="shared" si="10"/>
        <v>71</v>
      </c>
      <c r="I621" s="23">
        <f t="shared" si="11"/>
        <v>71</v>
      </c>
      <c r="J621" s="61"/>
      <c r="K621" s="44"/>
      <c r="L621" s="44"/>
    </row>
    <row r="622" ht="14.25" customHeight="1">
      <c r="A622" s="55">
        <v>25.0</v>
      </c>
      <c r="B622" s="56">
        <v>23.0</v>
      </c>
      <c r="C622" s="57">
        <v>39.0309918612748</v>
      </c>
      <c r="D622" s="57">
        <v>-94.5773301046847</v>
      </c>
      <c r="E622" s="56" t="s">
        <v>41</v>
      </c>
      <c r="F622" s="66" t="s">
        <v>659</v>
      </c>
      <c r="G622" s="65" t="s">
        <v>733</v>
      </c>
      <c r="H622" s="23">
        <f t="shared" si="10"/>
        <v>4</v>
      </c>
      <c r="I622" s="23">
        <f t="shared" si="11"/>
        <v>4</v>
      </c>
      <c r="J622" s="61"/>
      <c r="K622" s="44"/>
      <c r="L622" s="44"/>
    </row>
    <row r="623" ht="14.25" customHeight="1">
      <c r="A623" s="71">
        <v>25.0</v>
      </c>
      <c r="B623" s="72">
        <v>24.0</v>
      </c>
      <c r="C623" s="73">
        <v>39.0309918611286</v>
      </c>
      <c r="D623" s="73">
        <v>-94.5771450770862</v>
      </c>
      <c r="E623" s="72" t="s">
        <v>41</v>
      </c>
      <c r="F623" s="74" t="s">
        <v>409</v>
      </c>
      <c r="G623" s="75" t="s">
        <v>734</v>
      </c>
      <c r="H623" s="76">
        <f t="shared" si="10"/>
        <v>27</v>
      </c>
      <c r="I623" s="76">
        <f t="shared" si="11"/>
        <v>27</v>
      </c>
      <c r="J623" s="77"/>
      <c r="K623" s="44"/>
      <c r="L623" s="44"/>
    </row>
    <row r="624" ht="14.25" customHeight="1"/>
    <row r="625" ht="14.25" customHeight="1">
      <c r="A625" s="37" t="s">
        <v>36</v>
      </c>
    </row>
    <row r="626" ht="14.25" customHeight="1">
      <c r="A626" s="37" t="s">
        <v>37</v>
      </c>
      <c r="B626" s="37">
        <v>39.0330760859212</v>
      </c>
      <c r="C626" s="37">
        <v>-94.5794577611013</v>
      </c>
      <c r="D626" s="37">
        <v>20.0</v>
      </c>
      <c r="E626" s="37">
        <v>19.0</v>
      </c>
      <c r="F626" s="37">
        <v>90.0</v>
      </c>
      <c r="G626" s="37">
        <v>0.0</v>
      </c>
      <c r="H626" s="37">
        <v>40.0</v>
      </c>
      <c r="I626" s="37">
        <v>18.0</v>
      </c>
    </row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autoFilter ref="$A$23:$Z$623"/>
  <hyperlinks>
    <hyperlink r:id="rId1" ref="F2"/>
    <hyperlink r:id="rId2" ref="G24"/>
    <hyperlink r:id="rId3" ref="G25"/>
    <hyperlink r:id="rId4" ref="G26"/>
    <hyperlink r:id="rId5" ref="G27"/>
    <hyperlink r:id="rId6" ref="G28"/>
    <hyperlink r:id="rId7" ref="G29"/>
    <hyperlink r:id="rId8" ref="G30"/>
    <hyperlink r:id="rId9" ref="G31"/>
    <hyperlink r:id="rId10" ref="G32"/>
    <hyperlink r:id="rId11" ref="G33"/>
    <hyperlink r:id="rId12" ref="G34"/>
    <hyperlink r:id="rId13" ref="G35"/>
    <hyperlink r:id="rId14" ref="G36"/>
    <hyperlink r:id="rId15" ref="G37"/>
    <hyperlink r:id="rId16" ref="G38"/>
    <hyperlink r:id="rId17" ref="G39"/>
    <hyperlink r:id="rId18" ref="G40"/>
    <hyperlink r:id="rId19" ref="G41"/>
    <hyperlink r:id="rId20" ref="G42"/>
    <hyperlink r:id="rId21" ref="G43"/>
    <hyperlink r:id="rId22" ref="G44"/>
    <hyperlink r:id="rId23" ref="G45"/>
    <hyperlink r:id="rId24" ref="G46"/>
    <hyperlink r:id="rId25" ref="G47"/>
    <hyperlink r:id="rId26" ref="G48"/>
    <hyperlink r:id="rId27" ref="G49"/>
    <hyperlink r:id="rId28" ref="G50"/>
    <hyperlink r:id="rId29" ref="G51"/>
    <hyperlink r:id="rId30" ref="G52"/>
    <hyperlink r:id="rId31" ref="G53"/>
    <hyperlink r:id="rId32" ref="G54"/>
    <hyperlink r:id="rId33" ref="G55"/>
    <hyperlink r:id="rId34" ref="G56"/>
    <hyperlink r:id="rId35" ref="G57"/>
    <hyperlink r:id="rId36" ref="G58"/>
    <hyperlink r:id="rId37" ref="G59"/>
    <hyperlink r:id="rId38" ref="G60"/>
    <hyperlink r:id="rId39" ref="G61"/>
    <hyperlink r:id="rId40" ref="G62"/>
    <hyperlink r:id="rId41" ref="G63"/>
    <hyperlink r:id="rId42" ref="G64"/>
    <hyperlink r:id="rId43" ref="G65"/>
    <hyperlink r:id="rId44" ref="G66"/>
    <hyperlink r:id="rId45" ref="G67"/>
    <hyperlink r:id="rId46" ref="G68"/>
    <hyperlink r:id="rId47" ref="G69"/>
    <hyperlink r:id="rId48" ref="G70"/>
    <hyperlink r:id="rId49" ref="G71"/>
    <hyperlink r:id="rId50" ref="G72"/>
    <hyperlink r:id="rId51" ref="G73"/>
    <hyperlink r:id="rId52" ref="G74"/>
    <hyperlink r:id="rId53" ref="G75"/>
    <hyperlink r:id="rId54" ref="G76"/>
    <hyperlink r:id="rId55" ref="G77"/>
    <hyperlink r:id="rId56" ref="G78"/>
    <hyperlink r:id="rId57" ref="G79"/>
    <hyperlink r:id="rId58" ref="G80"/>
    <hyperlink r:id="rId59" ref="G81"/>
    <hyperlink r:id="rId60" ref="G82"/>
    <hyperlink r:id="rId61" ref="G83"/>
    <hyperlink r:id="rId62" ref="G84"/>
    <hyperlink r:id="rId63" ref="G85"/>
    <hyperlink r:id="rId64" ref="G86"/>
    <hyperlink r:id="rId65" ref="G87"/>
    <hyperlink r:id="rId66" ref="G88"/>
    <hyperlink r:id="rId67" ref="G89"/>
    <hyperlink r:id="rId68" ref="G90"/>
    <hyperlink r:id="rId69" ref="G91"/>
    <hyperlink r:id="rId70" ref="G92"/>
    <hyperlink r:id="rId71" ref="G93"/>
    <hyperlink r:id="rId72" ref="G94"/>
    <hyperlink r:id="rId73" ref="G95"/>
    <hyperlink r:id="rId74" ref="G96"/>
    <hyperlink r:id="rId75" ref="G97"/>
    <hyperlink r:id="rId76" ref="G98"/>
    <hyperlink r:id="rId77" ref="G99"/>
    <hyperlink r:id="rId78" ref="G100"/>
    <hyperlink r:id="rId79" ref="G101"/>
    <hyperlink r:id="rId80" ref="G102"/>
    <hyperlink r:id="rId81" ref="G103"/>
    <hyperlink r:id="rId82" ref="G104"/>
    <hyperlink r:id="rId83" ref="G105"/>
    <hyperlink r:id="rId84" ref="G106"/>
    <hyperlink r:id="rId85" ref="G107"/>
    <hyperlink r:id="rId86" ref="G108"/>
    <hyperlink r:id="rId87" ref="G109"/>
    <hyperlink r:id="rId88" ref="G110"/>
    <hyperlink r:id="rId89" ref="G111"/>
    <hyperlink r:id="rId90" ref="G112"/>
    <hyperlink r:id="rId91" ref="G113"/>
    <hyperlink r:id="rId92" ref="G114"/>
    <hyperlink r:id="rId93" ref="G115"/>
    <hyperlink r:id="rId94" ref="G116"/>
    <hyperlink r:id="rId95" ref="G117"/>
    <hyperlink r:id="rId96" ref="G118"/>
    <hyperlink r:id="rId97" ref="G119"/>
    <hyperlink r:id="rId98" ref="G120"/>
    <hyperlink r:id="rId99" ref="G121"/>
    <hyperlink r:id="rId100" ref="G122"/>
    <hyperlink r:id="rId101" ref="G123"/>
    <hyperlink r:id="rId102" ref="G124"/>
    <hyperlink r:id="rId103" ref="G125"/>
    <hyperlink r:id="rId104" ref="G126"/>
    <hyperlink r:id="rId105" ref="G127"/>
    <hyperlink r:id="rId106" ref="G128"/>
    <hyperlink r:id="rId107" ref="G129"/>
    <hyperlink r:id="rId108" ref="G130"/>
    <hyperlink r:id="rId109" ref="G131"/>
    <hyperlink r:id="rId110" ref="G132"/>
    <hyperlink r:id="rId111" ref="G133"/>
    <hyperlink r:id="rId112" ref="G134"/>
    <hyperlink r:id="rId113" ref="G135"/>
    <hyperlink r:id="rId114" ref="G136"/>
    <hyperlink r:id="rId115" ref="G137"/>
    <hyperlink r:id="rId116" ref="G138"/>
    <hyperlink r:id="rId117" ref="G139"/>
    <hyperlink r:id="rId118" ref="G140"/>
    <hyperlink r:id="rId119" ref="G141"/>
    <hyperlink r:id="rId120" ref="G142"/>
    <hyperlink r:id="rId121" ref="G143"/>
    <hyperlink r:id="rId122" ref="G144"/>
    <hyperlink r:id="rId123" ref="G145"/>
    <hyperlink r:id="rId124" ref="G146"/>
    <hyperlink r:id="rId125" ref="G147"/>
    <hyperlink r:id="rId126" ref="G148"/>
    <hyperlink r:id="rId127" ref="G149"/>
    <hyperlink r:id="rId128" ref="G150"/>
    <hyperlink r:id="rId129" ref="G151"/>
    <hyperlink r:id="rId130" ref="G152"/>
    <hyperlink r:id="rId131" ref="G153"/>
    <hyperlink r:id="rId132" ref="G154"/>
    <hyperlink r:id="rId133" ref="G155"/>
    <hyperlink r:id="rId134" ref="G156"/>
    <hyperlink r:id="rId135" ref="G157"/>
    <hyperlink r:id="rId136" ref="G158"/>
    <hyperlink r:id="rId137" ref="G159"/>
    <hyperlink r:id="rId138" ref="G160"/>
    <hyperlink r:id="rId139" ref="G161"/>
    <hyperlink r:id="rId140" ref="G162"/>
    <hyperlink r:id="rId141" ref="G163"/>
    <hyperlink r:id="rId142" ref="G164"/>
    <hyperlink r:id="rId143" ref="G165"/>
    <hyperlink r:id="rId144" ref="G166"/>
    <hyperlink r:id="rId145" ref="G167"/>
    <hyperlink r:id="rId146" ref="G168"/>
    <hyperlink r:id="rId147" ref="G169"/>
    <hyperlink r:id="rId148" ref="G170"/>
    <hyperlink r:id="rId149" ref="G171"/>
    <hyperlink r:id="rId150" ref="G172"/>
    <hyperlink r:id="rId151" ref="G173"/>
    <hyperlink r:id="rId152" ref="G174"/>
    <hyperlink r:id="rId153" ref="G175"/>
    <hyperlink r:id="rId154" ref="G176"/>
    <hyperlink r:id="rId155" ref="G177"/>
    <hyperlink r:id="rId156" ref="G178"/>
    <hyperlink r:id="rId157" ref="G179"/>
    <hyperlink r:id="rId158" ref="G180"/>
    <hyperlink r:id="rId159" ref="G181"/>
    <hyperlink r:id="rId160" ref="G182"/>
    <hyperlink r:id="rId161" ref="G183"/>
    <hyperlink r:id="rId162" ref="G184"/>
    <hyperlink r:id="rId163" ref="G185"/>
    <hyperlink r:id="rId164" ref="G186"/>
    <hyperlink r:id="rId165" ref="G187"/>
    <hyperlink r:id="rId166" ref="G188"/>
    <hyperlink r:id="rId167" ref="G189"/>
    <hyperlink r:id="rId168" ref="G190"/>
    <hyperlink r:id="rId169" ref="G191"/>
    <hyperlink r:id="rId170" ref="G192"/>
    <hyperlink r:id="rId171" ref="G193"/>
    <hyperlink r:id="rId172" ref="G194"/>
    <hyperlink r:id="rId173" ref="G195"/>
    <hyperlink r:id="rId174" ref="G196"/>
    <hyperlink r:id="rId175" ref="G197"/>
    <hyperlink r:id="rId176" ref="G198"/>
    <hyperlink r:id="rId177" ref="G199"/>
    <hyperlink r:id="rId178" ref="G200"/>
    <hyperlink r:id="rId179" ref="G201"/>
    <hyperlink r:id="rId180" ref="G202"/>
    <hyperlink r:id="rId181" ref="G203"/>
    <hyperlink r:id="rId182" ref="G204"/>
    <hyperlink r:id="rId183" ref="G205"/>
    <hyperlink r:id="rId184" ref="G206"/>
    <hyperlink r:id="rId185" ref="G207"/>
    <hyperlink r:id="rId186" ref="G208"/>
    <hyperlink r:id="rId187" ref="G209"/>
    <hyperlink r:id="rId188" ref="G210"/>
    <hyperlink r:id="rId189" ref="G211"/>
    <hyperlink r:id="rId190" ref="G212"/>
    <hyperlink r:id="rId191" ref="G213"/>
    <hyperlink r:id="rId192" ref="G214"/>
    <hyperlink r:id="rId193" ref="G215"/>
    <hyperlink r:id="rId194" ref="G216"/>
    <hyperlink r:id="rId195" ref="G217"/>
    <hyperlink r:id="rId196" ref="G218"/>
    <hyperlink r:id="rId197" ref="G219"/>
    <hyperlink r:id="rId198" ref="G220"/>
    <hyperlink r:id="rId199" ref="G221"/>
    <hyperlink r:id="rId200" ref="G222"/>
    <hyperlink r:id="rId201" ref="G223"/>
    <hyperlink r:id="rId202" ref="G224"/>
    <hyperlink r:id="rId203" ref="G225"/>
    <hyperlink r:id="rId204" ref="G226"/>
    <hyperlink r:id="rId205" ref="G227"/>
    <hyperlink r:id="rId206" ref="G228"/>
    <hyperlink r:id="rId207" ref="G229"/>
    <hyperlink r:id="rId208" ref="G230"/>
    <hyperlink r:id="rId209" ref="G231"/>
    <hyperlink r:id="rId210" ref="G232"/>
    <hyperlink r:id="rId211" ref="G233"/>
    <hyperlink r:id="rId212" ref="G234"/>
    <hyperlink r:id="rId213" ref="G235"/>
    <hyperlink r:id="rId214" ref="G236"/>
    <hyperlink r:id="rId215" ref="G237"/>
    <hyperlink r:id="rId216" ref="G238"/>
    <hyperlink r:id="rId217" ref="G239"/>
    <hyperlink r:id="rId218" ref="G240"/>
    <hyperlink r:id="rId219" ref="G241"/>
    <hyperlink r:id="rId220" ref="G242"/>
    <hyperlink r:id="rId221" ref="G243"/>
    <hyperlink r:id="rId222" ref="G244"/>
    <hyperlink r:id="rId223" ref="G245"/>
    <hyperlink r:id="rId224" ref="G246"/>
    <hyperlink r:id="rId225" ref="G247"/>
    <hyperlink r:id="rId226" ref="G248"/>
    <hyperlink r:id="rId227" ref="G249"/>
    <hyperlink r:id="rId228" ref="G250"/>
    <hyperlink r:id="rId229" ref="G251"/>
    <hyperlink r:id="rId230" ref="G252"/>
    <hyperlink r:id="rId231" ref="G253"/>
    <hyperlink r:id="rId232" ref="G254"/>
    <hyperlink r:id="rId233" ref="G255"/>
    <hyperlink r:id="rId234" ref="G256"/>
    <hyperlink r:id="rId235" ref="G257"/>
    <hyperlink r:id="rId236" ref="G258"/>
    <hyperlink r:id="rId237" ref="G259"/>
    <hyperlink r:id="rId238" ref="G260"/>
    <hyperlink r:id="rId239" ref="G261"/>
    <hyperlink r:id="rId240" ref="G262"/>
    <hyperlink r:id="rId241" ref="G263"/>
    <hyperlink r:id="rId242" ref="G264"/>
    <hyperlink r:id="rId243" ref="G265"/>
    <hyperlink r:id="rId244" ref="G266"/>
    <hyperlink r:id="rId245" ref="G267"/>
    <hyperlink r:id="rId246" ref="G268"/>
    <hyperlink r:id="rId247" ref="G269"/>
    <hyperlink r:id="rId248" ref="G270"/>
    <hyperlink r:id="rId249" ref="G271"/>
    <hyperlink r:id="rId250" ref="G272"/>
    <hyperlink r:id="rId251" ref="G273"/>
    <hyperlink r:id="rId252" ref="G274"/>
    <hyperlink r:id="rId253" ref="G275"/>
    <hyperlink r:id="rId254" ref="G276"/>
    <hyperlink r:id="rId255" ref="G277"/>
    <hyperlink r:id="rId256" ref="G278"/>
    <hyperlink r:id="rId257" ref="G279"/>
    <hyperlink r:id="rId258" ref="G280"/>
    <hyperlink r:id="rId259" ref="G281"/>
    <hyperlink r:id="rId260" ref="G282"/>
    <hyperlink r:id="rId261" ref="G283"/>
    <hyperlink r:id="rId262" ref="G284"/>
    <hyperlink r:id="rId263" ref="G285"/>
    <hyperlink r:id="rId264" ref="G286"/>
    <hyperlink r:id="rId265" ref="G287"/>
    <hyperlink r:id="rId266" ref="G288"/>
    <hyperlink r:id="rId267" ref="G289"/>
    <hyperlink r:id="rId268" ref="G290"/>
    <hyperlink r:id="rId269" ref="G291"/>
    <hyperlink r:id="rId270" ref="G292"/>
    <hyperlink r:id="rId271" ref="G293"/>
    <hyperlink r:id="rId272" ref="G294"/>
    <hyperlink r:id="rId273" ref="G295"/>
    <hyperlink r:id="rId274" ref="G296"/>
    <hyperlink r:id="rId275" ref="G297"/>
    <hyperlink r:id="rId276" ref="G298"/>
    <hyperlink r:id="rId277" ref="G299"/>
    <hyperlink r:id="rId278" ref="G300"/>
    <hyperlink r:id="rId279" ref="G301"/>
    <hyperlink r:id="rId280" ref="G302"/>
    <hyperlink r:id="rId281" ref="G303"/>
    <hyperlink r:id="rId282" ref="G304"/>
    <hyperlink r:id="rId283" ref="G305"/>
    <hyperlink r:id="rId284" ref="G306"/>
    <hyperlink r:id="rId285" ref="G307"/>
    <hyperlink r:id="rId286" ref="G308"/>
    <hyperlink r:id="rId287" ref="G309"/>
    <hyperlink r:id="rId288" ref="G310"/>
    <hyperlink r:id="rId289" ref="G311"/>
    <hyperlink r:id="rId290" ref="G312"/>
    <hyperlink r:id="rId291" ref="G313"/>
    <hyperlink r:id="rId292" ref="G314"/>
    <hyperlink r:id="rId293" ref="G315"/>
    <hyperlink r:id="rId294" ref="G316"/>
    <hyperlink r:id="rId295" ref="G317"/>
    <hyperlink r:id="rId296" ref="G318"/>
    <hyperlink r:id="rId297" ref="G319"/>
    <hyperlink r:id="rId298" ref="G320"/>
    <hyperlink r:id="rId299" ref="G321"/>
    <hyperlink r:id="rId300" ref="G322"/>
    <hyperlink r:id="rId301" ref="G323"/>
    <hyperlink r:id="rId302" ref="G324"/>
    <hyperlink r:id="rId303" ref="G325"/>
    <hyperlink r:id="rId304" ref="G326"/>
    <hyperlink r:id="rId305" ref="G327"/>
    <hyperlink r:id="rId306" ref="G328"/>
    <hyperlink r:id="rId307" ref="G329"/>
    <hyperlink r:id="rId308" ref="G330"/>
    <hyperlink r:id="rId309" ref="G331"/>
    <hyperlink r:id="rId310" ref="G332"/>
    <hyperlink r:id="rId311" ref="G333"/>
    <hyperlink r:id="rId312" ref="G334"/>
    <hyperlink r:id="rId313" ref="G335"/>
    <hyperlink r:id="rId314" ref="G336"/>
    <hyperlink r:id="rId315" ref="G337"/>
    <hyperlink r:id="rId316" ref="G338"/>
    <hyperlink r:id="rId317" ref="G339"/>
    <hyperlink r:id="rId318" ref="G340"/>
    <hyperlink r:id="rId319" ref="G341"/>
    <hyperlink r:id="rId320" ref="G342"/>
    <hyperlink r:id="rId321" ref="G343"/>
    <hyperlink r:id="rId322" ref="G344"/>
    <hyperlink r:id="rId323" ref="G345"/>
    <hyperlink r:id="rId324" ref="G346"/>
    <hyperlink r:id="rId325" ref="G347"/>
    <hyperlink r:id="rId326" ref="G348"/>
    <hyperlink r:id="rId327" ref="G349"/>
    <hyperlink r:id="rId328" ref="G350"/>
    <hyperlink r:id="rId329" ref="G351"/>
    <hyperlink r:id="rId330" ref="G352"/>
    <hyperlink r:id="rId331" ref="G353"/>
    <hyperlink r:id="rId332" ref="G354"/>
    <hyperlink r:id="rId333" ref="G355"/>
    <hyperlink r:id="rId334" ref="G356"/>
    <hyperlink r:id="rId335" ref="G357"/>
    <hyperlink r:id="rId336" ref="G358"/>
    <hyperlink r:id="rId337" ref="G359"/>
    <hyperlink r:id="rId338" ref="G360"/>
    <hyperlink r:id="rId339" ref="G361"/>
    <hyperlink r:id="rId340" ref="G362"/>
    <hyperlink r:id="rId341" ref="G363"/>
    <hyperlink r:id="rId342" ref="G364"/>
    <hyperlink r:id="rId343" ref="G365"/>
    <hyperlink r:id="rId344" ref="G366"/>
    <hyperlink r:id="rId345" ref="G367"/>
    <hyperlink r:id="rId346" ref="G368"/>
    <hyperlink r:id="rId347" ref="G369"/>
    <hyperlink r:id="rId348" ref="G370"/>
    <hyperlink r:id="rId349" ref="G371"/>
    <hyperlink r:id="rId350" ref="G372"/>
    <hyperlink r:id="rId351" ref="G373"/>
    <hyperlink r:id="rId352" ref="G374"/>
    <hyperlink r:id="rId353" ref="G375"/>
    <hyperlink r:id="rId354" ref="G376"/>
    <hyperlink r:id="rId355" ref="G377"/>
    <hyperlink r:id="rId356" ref="G378"/>
    <hyperlink r:id="rId357" ref="G379"/>
    <hyperlink r:id="rId358" ref="G380"/>
    <hyperlink r:id="rId359" ref="G381"/>
    <hyperlink r:id="rId360" ref="G382"/>
    <hyperlink r:id="rId361" ref="G383"/>
    <hyperlink r:id="rId362" ref="G384"/>
    <hyperlink r:id="rId363" ref="G385"/>
    <hyperlink r:id="rId364" ref="G386"/>
    <hyperlink r:id="rId365" ref="G387"/>
    <hyperlink r:id="rId366" ref="G388"/>
    <hyperlink r:id="rId367" ref="G389"/>
    <hyperlink r:id="rId368" ref="G390"/>
    <hyperlink r:id="rId369" ref="G391"/>
    <hyperlink r:id="rId370" ref="G392"/>
    <hyperlink r:id="rId371" ref="G393"/>
    <hyperlink r:id="rId372" ref="G394"/>
    <hyperlink r:id="rId373" ref="G395"/>
    <hyperlink r:id="rId374" ref="G396"/>
    <hyperlink r:id="rId375" ref="G397"/>
    <hyperlink r:id="rId376" ref="G398"/>
    <hyperlink r:id="rId377" ref="G399"/>
    <hyperlink r:id="rId378" ref="G400"/>
    <hyperlink r:id="rId379" ref="G401"/>
    <hyperlink r:id="rId380" ref="G402"/>
    <hyperlink r:id="rId381" ref="G403"/>
    <hyperlink r:id="rId382" ref="G404"/>
    <hyperlink r:id="rId383" ref="G405"/>
    <hyperlink r:id="rId384" ref="G406"/>
    <hyperlink r:id="rId385" ref="G407"/>
    <hyperlink r:id="rId386" ref="G408"/>
    <hyperlink r:id="rId387" ref="G409"/>
    <hyperlink r:id="rId388" ref="G410"/>
    <hyperlink r:id="rId389" ref="G411"/>
    <hyperlink r:id="rId390" ref="G412"/>
    <hyperlink r:id="rId391" ref="G413"/>
    <hyperlink r:id="rId392" ref="G414"/>
    <hyperlink r:id="rId393" ref="G415"/>
    <hyperlink r:id="rId394" ref="G416"/>
    <hyperlink r:id="rId395" ref="G417"/>
    <hyperlink r:id="rId396" ref="G418"/>
    <hyperlink r:id="rId397" ref="G419"/>
    <hyperlink r:id="rId398" ref="G420"/>
    <hyperlink r:id="rId399" ref="G421"/>
    <hyperlink r:id="rId400" ref="G422"/>
    <hyperlink r:id="rId401" ref="G423"/>
    <hyperlink r:id="rId402" ref="G424"/>
    <hyperlink r:id="rId403" ref="G425"/>
    <hyperlink r:id="rId404" ref="G426"/>
    <hyperlink r:id="rId405" ref="G427"/>
    <hyperlink r:id="rId406" ref="G428"/>
    <hyperlink r:id="rId407" ref="G429"/>
    <hyperlink r:id="rId408" ref="G430"/>
    <hyperlink r:id="rId409" ref="G431"/>
    <hyperlink r:id="rId410" ref="G432"/>
    <hyperlink r:id="rId411" ref="G433"/>
    <hyperlink r:id="rId412" ref="G434"/>
    <hyperlink r:id="rId413" ref="G435"/>
    <hyperlink r:id="rId414" ref="G436"/>
    <hyperlink r:id="rId415" ref="G437"/>
    <hyperlink r:id="rId416" ref="G438"/>
    <hyperlink r:id="rId417" ref="G439"/>
    <hyperlink r:id="rId418" ref="G440"/>
    <hyperlink r:id="rId419" ref="G441"/>
    <hyperlink r:id="rId420" ref="G442"/>
    <hyperlink r:id="rId421" ref="G443"/>
    <hyperlink r:id="rId422" ref="G444"/>
    <hyperlink r:id="rId423" ref="G445"/>
    <hyperlink r:id="rId424" ref="G446"/>
    <hyperlink r:id="rId425" ref="G447"/>
    <hyperlink r:id="rId426" ref="G448"/>
    <hyperlink r:id="rId427" ref="G449"/>
    <hyperlink r:id="rId428" ref="G450"/>
    <hyperlink r:id="rId429" ref="G451"/>
    <hyperlink r:id="rId430" ref="G452"/>
    <hyperlink r:id="rId431" ref="G453"/>
    <hyperlink r:id="rId432" ref="G454"/>
    <hyperlink r:id="rId433" ref="G455"/>
    <hyperlink r:id="rId434" ref="G456"/>
    <hyperlink r:id="rId435" ref="G457"/>
    <hyperlink r:id="rId436" ref="G458"/>
    <hyperlink r:id="rId437" ref="G459"/>
    <hyperlink r:id="rId438" ref="G460"/>
    <hyperlink r:id="rId439" ref="G461"/>
    <hyperlink r:id="rId440" ref="G462"/>
    <hyperlink r:id="rId441" ref="G463"/>
    <hyperlink r:id="rId442" ref="G464"/>
    <hyperlink r:id="rId443" ref="G465"/>
    <hyperlink r:id="rId444" ref="G466"/>
    <hyperlink r:id="rId445" ref="G467"/>
    <hyperlink r:id="rId446" ref="G468"/>
    <hyperlink r:id="rId447" ref="G469"/>
    <hyperlink r:id="rId448" ref="G470"/>
    <hyperlink r:id="rId449" ref="G471"/>
    <hyperlink r:id="rId450" ref="G472"/>
    <hyperlink r:id="rId451" ref="G473"/>
    <hyperlink r:id="rId452" ref="G474"/>
    <hyperlink r:id="rId453" ref="G475"/>
    <hyperlink r:id="rId454" ref="G476"/>
    <hyperlink r:id="rId455" ref="G477"/>
    <hyperlink r:id="rId456" ref="G478"/>
    <hyperlink r:id="rId457" ref="G479"/>
    <hyperlink r:id="rId458" ref="G480"/>
    <hyperlink r:id="rId459" ref="G481"/>
    <hyperlink r:id="rId460" ref="G482"/>
    <hyperlink r:id="rId461" ref="G483"/>
    <hyperlink r:id="rId462" ref="G484"/>
    <hyperlink r:id="rId463" ref="G485"/>
    <hyperlink r:id="rId464" ref="G486"/>
    <hyperlink r:id="rId465" ref="G487"/>
    <hyperlink r:id="rId466" ref="G488"/>
    <hyperlink r:id="rId467" ref="G489"/>
    <hyperlink r:id="rId468" ref="G490"/>
    <hyperlink r:id="rId469" ref="G491"/>
    <hyperlink r:id="rId470" ref="G492"/>
    <hyperlink r:id="rId471" ref="G493"/>
    <hyperlink r:id="rId472" ref="G494"/>
    <hyperlink r:id="rId473" ref="G495"/>
    <hyperlink r:id="rId474" ref="G496"/>
    <hyperlink r:id="rId475" ref="G497"/>
    <hyperlink r:id="rId476" ref="G498"/>
    <hyperlink r:id="rId477" ref="G499"/>
    <hyperlink r:id="rId478" ref="G500"/>
    <hyperlink r:id="rId479" ref="G501"/>
    <hyperlink r:id="rId480" ref="G502"/>
    <hyperlink r:id="rId481" ref="G503"/>
    <hyperlink r:id="rId482" ref="G504"/>
    <hyperlink r:id="rId483" ref="G505"/>
    <hyperlink r:id="rId484" ref="G506"/>
    <hyperlink r:id="rId485" ref="G507"/>
    <hyperlink r:id="rId486" ref="G508"/>
    <hyperlink r:id="rId487" ref="G509"/>
    <hyperlink r:id="rId488" ref="G510"/>
    <hyperlink r:id="rId489" ref="G511"/>
    <hyperlink r:id="rId490" ref="G512"/>
    <hyperlink r:id="rId491" ref="G513"/>
    <hyperlink r:id="rId492" ref="G514"/>
    <hyperlink r:id="rId493" ref="G515"/>
    <hyperlink r:id="rId494" ref="G516"/>
    <hyperlink r:id="rId495" ref="G517"/>
    <hyperlink r:id="rId496" ref="G518"/>
    <hyperlink r:id="rId497" ref="G519"/>
    <hyperlink r:id="rId498" ref="G520"/>
    <hyperlink r:id="rId499" ref="G521"/>
    <hyperlink r:id="rId500" ref="G522"/>
    <hyperlink r:id="rId501" ref="G523"/>
    <hyperlink r:id="rId502" ref="G524"/>
    <hyperlink r:id="rId503" ref="G525"/>
    <hyperlink r:id="rId504" ref="G526"/>
    <hyperlink r:id="rId505" ref="G527"/>
    <hyperlink r:id="rId506" ref="G528"/>
    <hyperlink r:id="rId507" ref="G529"/>
    <hyperlink r:id="rId508" ref="G530"/>
    <hyperlink r:id="rId509" ref="G531"/>
    <hyperlink r:id="rId510" ref="G532"/>
    <hyperlink r:id="rId511" ref="G533"/>
    <hyperlink r:id="rId512" ref="G534"/>
    <hyperlink r:id="rId513" ref="G535"/>
    <hyperlink r:id="rId514" ref="G536"/>
    <hyperlink r:id="rId515" ref="G537"/>
    <hyperlink r:id="rId516" ref="G538"/>
    <hyperlink r:id="rId517" ref="G539"/>
    <hyperlink r:id="rId518" ref="G540"/>
    <hyperlink r:id="rId519" ref="G541"/>
    <hyperlink r:id="rId520" ref="G542"/>
    <hyperlink r:id="rId521" ref="G543"/>
    <hyperlink r:id="rId522" ref="G544"/>
    <hyperlink r:id="rId523" ref="G545"/>
    <hyperlink r:id="rId524" ref="G546"/>
    <hyperlink r:id="rId525" ref="G547"/>
    <hyperlink r:id="rId526" ref="G548"/>
    <hyperlink r:id="rId527" ref="G549"/>
    <hyperlink r:id="rId528" ref="G550"/>
    <hyperlink r:id="rId529" ref="G551"/>
    <hyperlink r:id="rId530" ref="G552"/>
    <hyperlink r:id="rId531" ref="G553"/>
    <hyperlink r:id="rId532" ref="G554"/>
    <hyperlink r:id="rId533" ref="G555"/>
    <hyperlink r:id="rId534" ref="G556"/>
    <hyperlink r:id="rId535" ref="G557"/>
    <hyperlink r:id="rId536" ref="G558"/>
    <hyperlink r:id="rId537" ref="G559"/>
    <hyperlink r:id="rId538" ref="G560"/>
    <hyperlink r:id="rId539" ref="G561"/>
    <hyperlink r:id="rId540" ref="G562"/>
    <hyperlink r:id="rId541" ref="G563"/>
    <hyperlink r:id="rId542" ref="G564"/>
    <hyperlink r:id="rId543" ref="G565"/>
    <hyperlink r:id="rId544" ref="G566"/>
    <hyperlink r:id="rId545" ref="G567"/>
    <hyperlink r:id="rId546" ref="G568"/>
    <hyperlink r:id="rId547" ref="G569"/>
    <hyperlink r:id="rId548" ref="G570"/>
    <hyperlink r:id="rId549" ref="G571"/>
    <hyperlink r:id="rId550" ref="G572"/>
    <hyperlink r:id="rId551" ref="G573"/>
    <hyperlink r:id="rId552" ref="G574"/>
    <hyperlink r:id="rId553" ref="G575"/>
    <hyperlink r:id="rId554" ref="G576"/>
    <hyperlink r:id="rId555" ref="G577"/>
    <hyperlink r:id="rId556" ref="G578"/>
    <hyperlink r:id="rId557" ref="G579"/>
    <hyperlink r:id="rId558" ref="G580"/>
    <hyperlink r:id="rId559" ref="G581"/>
    <hyperlink r:id="rId560" ref="G582"/>
    <hyperlink r:id="rId561" ref="G583"/>
    <hyperlink r:id="rId562" ref="G584"/>
    <hyperlink r:id="rId563" ref="G585"/>
    <hyperlink r:id="rId564" ref="G586"/>
    <hyperlink r:id="rId565" ref="G587"/>
    <hyperlink r:id="rId566" ref="G588"/>
    <hyperlink r:id="rId567" ref="G589"/>
    <hyperlink r:id="rId568" ref="G590"/>
    <hyperlink r:id="rId569" ref="G591"/>
    <hyperlink r:id="rId570" ref="G592"/>
    <hyperlink r:id="rId571" ref="G593"/>
    <hyperlink r:id="rId572" ref="G594"/>
    <hyperlink r:id="rId573" ref="G595"/>
    <hyperlink r:id="rId574" ref="G596"/>
    <hyperlink r:id="rId575" ref="G597"/>
    <hyperlink r:id="rId576" ref="G598"/>
    <hyperlink r:id="rId577" ref="G599"/>
    <hyperlink r:id="rId578" ref="G600"/>
    <hyperlink r:id="rId579" ref="G601"/>
    <hyperlink r:id="rId580" ref="G602"/>
    <hyperlink r:id="rId581" ref="G603"/>
    <hyperlink r:id="rId582" ref="G604"/>
    <hyperlink r:id="rId583" ref="G605"/>
    <hyperlink r:id="rId584" ref="G606"/>
    <hyperlink r:id="rId585" ref="G607"/>
    <hyperlink r:id="rId586" ref="G608"/>
    <hyperlink r:id="rId587" ref="G609"/>
    <hyperlink r:id="rId588" ref="G610"/>
    <hyperlink r:id="rId589" ref="G611"/>
    <hyperlink r:id="rId590" ref="G612"/>
    <hyperlink r:id="rId591" ref="G613"/>
    <hyperlink r:id="rId592" ref="G614"/>
    <hyperlink r:id="rId593" ref="G615"/>
    <hyperlink r:id="rId594" ref="G616"/>
    <hyperlink r:id="rId595" ref="G617"/>
    <hyperlink r:id="rId596" ref="G618"/>
    <hyperlink r:id="rId597" ref="G619"/>
    <hyperlink r:id="rId598" ref="G620"/>
    <hyperlink r:id="rId599" ref="G621"/>
    <hyperlink r:id="rId600" ref="G622"/>
    <hyperlink r:id="rId601" ref="G623"/>
  </hyperlinks>
  <printOptions/>
  <pageMargins bottom="0.75" footer="0.0" header="0.0" left="0.7" right="0.7" top="0.75"/>
  <pageSetup orientation="portrait"/>
  <drawing r:id="rId60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