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" sheetId="1" r:id="rId3"/>
  </sheets>
  <definedNames>
    <definedName name="username">MyGarden!$H$17:$H$520</definedName>
  </definedNames>
  <calcPr/>
</workbook>
</file>

<file path=xl/sharedStrings.xml><?xml version="1.0" encoding="utf-8"?>
<sst xmlns="http://schemas.openxmlformats.org/spreadsheetml/2006/main" count="2548" uniqueCount="1153">
  <si>
    <t>CR ELECTRIC MYSTERY GARDEN</t>
  </si>
  <si>
    <t>GARDEN</t>
  </si>
  <si>
    <t>TOTAL</t>
  </si>
  <si>
    <t>AVAILABLE</t>
  </si>
  <si>
    <t>FILLED</t>
  </si>
  <si>
    <t>% FILLED</t>
  </si>
  <si>
    <t>By Doc29</t>
  </si>
  <si>
    <t>SPREADSHEET URL</t>
  </si>
  <si>
    <t>TOTAL SPOTS</t>
  </si>
  <si>
    <t>https://cutt.ly/electric-mystery-garden</t>
  </si>
  <si>
    <t>ELECTRIC MYSTERY</t>
  </si>
  <si>
    <t>VIRTUAL ORANGE</t>
  </si>
  <si>
    <t>MAP LINK</t>
  </si>
  <si>
    <t>UNIQUE DEPLOYERS</t>
  </si>
  <si>
    <t>Munzee</t>
  </si>
  <si>
    <t>Row</t>
  </si>
  <si>
    <t>Column</t>
  </si>
  <si>
    <t>Latitude</t>
  </si>
  <si>
    <t>Longitude</t>
  </si>
  <si>
    <t>Color</t>
  </si>
  <si>
    <t>Username</t>
  </si>
  <si>
    <t>URL</t>
  </si>
  <si>
    <t>Comments</t>
  </si>
  <si>
    <t># Deployed</t>
  </si>
  <si>
    <t>Electric Mystery Garden 1</t>
  </si>
  <si>
    <t>Virtual Orange</t>
  </si>
  <si>
    <t>orange</t>
  </si>
  <si>
    <t>musthavemuzk</t>
  </si>
  <si>
    <t>https://www.munzee.com/m/musthavemuzk/8438/</t>
  </si>
  <si>
    <t>Electric Mystery Garden 2</t>
  </si>
  <si>
    <t>withani</t>
  </si>
  <si>
    <t>https://www.munzee.com/m/withani/5784/</t>
  </si>
  <si>
    <t>Electric Mystery Garden 3</t>
  </si>
  <si>
    <t>peachesncream</t>
  </si>
  <si>
    <t>https://www.munzee.com/m/PeachesnCream/3271</t>
  </si>
  <si>
    <t>Electric Mystery Garden 4</t>
  </si>
  <si>
    <t>https://www.munzee.com/m/musthavemuzk/8437/</t>
  </si>
  <si>
    <t>Electric Mystery Garden 5</t>
  </si>
  <si>
    <t>https://www.munzee.com/m/withani/5765/</t>
  </si>
  <si>
    <t>Electric Mystery Garden 6</t>
  </si>
  <si>
    <t>levesund</t>
  </si>
  <si>
    <t>https://www.munzee.com/m/levesund/8029/admin/</t>
  </si>
  <si>
    <t>Electric Mystery Garden 7</t>
  </si>
  <si>
    <t>https://www.munzee.com/m/musthavemuzk/8427/</t>
  </si>
  <si>
    <t>Electric Mystery Garden 8</t>
  </si>
  <si>
    <t>https://www.munzee.com/m/withani/5760/</t>
  </si>
  <si>
    <t>Electric Mystery Garden 9</t>
  </si>
  <si>
    <t>https://www.munzee.com/m/levesund/8010/admin/</t>
  </si>
  <si>
    <t>Electric Mystery Garden 10</t>
  </si>
  <si>
    <t>https://www.munzee.com/m/musthavemuzk/8362/</t>
  </si>
  <si>
    <t>Electric Mystery Garden 11</t>
  </si>
  <si>
    <t>https://www.munzee.com/m/withani/5729/</t>
  </si>
  <si>
    <t>Electric Mystery Garden 12</t>
  </si>
  <si>
    <t>Clownshoes</t>
  </si>
  <si>
    <t>https://www.munzee.com/m/ClownShoes/3424/</t>
  </si>
  <si>
    <t>Electric Mystery Garden 13</t>
  </si>
  <si>
    <t>https://www.munzee.com/m/musthavemuzk/8361/</t>
  </si>
  <si>
    <t>Electric Mystery Garden 14</t>
  </si>
  <si>
    <t>https://www.munzee.com/m/withani/5713/</t>
  </si>
  <si>
    <t>Electric Mystery Garden 15</t>
  </si>
  <si>
    <t>Herbie</t>
  </si>
  <si>
    <t>https://www.munzee.com/m/Herbie/11973</t>
  </si>
  <si>
    <t>Electric Mystery Garden 16</t>
  </si>
  <si>
    <t>https://www.munzee.com/m/musthavemuzk/8314/</t>
  </si>
  <si>
    <t>Electric Mystery Garden 17</t>
  </si>
  <si>
    <t>https://www.munzee.com/m/withani/5663/</t>
  </si>
  <si>
    <t>Electric Mystery Garden 18</t>
  </si>
  <si>
    <t>https://www.munzee.com/m/Herbie/12094</t>
  </si>
  <si>
    <t>Electric Mystery Garden 19</t>
  </si>
  <si>
    <t>https://www.munzee.com/m/musthavemuzk/8300/</t>
  </si>
  <si>
    <t>Electric Mystery Garden 20</t>
  </si>
  <si>
    <t>https://www.munzee.com/m/withani/5651/</t>
  </si>
  <si>
    <t>Electric Mystery Garden 21</t>
  </si>
  <si>
    <t>CambridgeHannons</t>
  </si>
  <si>
    <t>https://www.munzee.com/m/CambridgeHannons/1734/</t>
  </si>
  <si>
    <t>Electric Mystery Garden 22</t>
  </si>
  <si>
    <t>llamah</t>
  </si>
  <si>
    <t>https://www.munzee.com/m/llamah/1965/</t>
  </si>
  <si>
    <t>Electric Mystery Garden 23</t>
  </si>
  <si>
    <t>xptwo</t>
  </si>
  <si>
    <t>https://www.munzee.com/m/xptwo/20324/</t>
  </si>
  <si>
    <t>Electric Mystery Garden 24</t>
  </si>
  <si>
    <t>lison55</t>
  </si>
  <si>
    <t>https://www.munzee.com/m/lison55/5754/</t>
  </si>
  <si>
    <t>Electric Mystery Garden 25</t>
  </si>
  <si>
    <t>rodrico101</t>
  </si>
  <si>
    <t>https://www.munzee.com/m/rodrico101/5842/</t>
  </si>
  <si>
    <t>Electric Mystery Garden 26</t>
  </si>
  <si>
    <t>magnacharge</t>
  </si>
  <si>
    <t>https://www.munzee.com/m/magnacharge/2695/</t>
  </si>
  <si>
    <t>Electric Mystery Garden 27</t>
  </si>
  <si>
    <t>gabbster</t>
  </si>
  <si>
    <t>https://www.munzee.com/m/gabbster/2646/</t>
  </si>
  <si>
    <t>Electric Mystery Garden 28</t>
  </si>
  <si>
    <t>Electric Mystery</t>
  </si>
  <si>
    <t>electric mystery</t>
  </si>
  <si>
    <t>https://www.munzee.com/m/rodrico101/5068/</t>
  </si>
  <si>
    <t>Electric Mystery Garden 29</t>
  </si>
  <si>
    <t>https://www.munzee.com/m/magnacharge/2697/</t>
  </si>
  <si>
    <t>Electric Mystery Garden 30</t>
  </si>
  <si>
    <t>https://www.munzee.com/m/gabbster/2644/</t>
  </si>
  <si>
    <t>Electric Mystery Garden 31</t>
  </si>
  <si>
    <t>https://www.munzee.com/m/rodrico101/5100/</t>
  </si>
  <si>
    <t>Electric Mystery Garden 32</t>
  </si>
  <si>
    <t>https://www.munzee.com/m/magnacharge/2671/</t>
  </si>
  <si>
    <t>Electric Mystery Garden 33</t>
  </si>
  <si>
    <t>https://www.munzee.com/m/gabbster/2619/</t>
  </si>
  <si>
    <t>Electric Mystery Garden 34</t>
  </si>
  <si>
    <t>https://www.munzee.com/m/rodrico101/5102/</t>
  </si>
  <si>
    <t>Electric Mystery Garden 35</t>
  </si>
  <si>
    <t>https://www.munzee.com/m/magnacharge/2589/</t>
  </si>
  <si>
    <t>Electric Mystery Garden 36</t>
  </si>
  <si>
    <t>https://www.munzee.com/m/gabbster/2531/</t>
  </si>
  <si>
    <t>Electric Mystery Garden 37</t>
  </si>
  <si>
    <t>https://www.munzee.com/m/rodrico101/5799/</t>
  </si>
  <si>
    <t>Electric Mystery Garden 38</t>
  </si>
  <si>
    <t>https://www.munzee.com/m/magnacharge/2685/</t>
  </si>
  <si>
    <t>Electric Mystery Garden 39</t>
  </si>
  <si>
    <t>https://www.munzee.com/m/gabbster/2636/</t>
  </si>
  <si>
    <t>Electric Mystery Garden 40</t>
  </si>
  <si>
    <t>dazzaf</t>
  </si>
  <si>
    <t>https://www.munzee.com/m/Dazzaf/4559/</t>
  </si>
  <si>
    <t>Electric Mystery Garden 41</t>
  </si>
  <si>
    <t>sdgal</t>
  </si>
  <si>
    <t>https://www.munzee.com/m/sdgal/4621/</t>
  </si>
  <si>
    <t>Electric Mystery Garden 42</t>
  </si>
  <si>
    <t>floridafinder2</t>
  </si>
  <si>
    <t>https://www.munzee.com/m/floridafinder2/6811/</t>
  </si>
  <si>
    <t>Electric Mystery Garden 43</t>
  </si>
  <si>
    <t xml:space="preserve">Derlame </t>
  </si>
  <si>
    <t>https://www.munzee.com/m/Derlame/14382/</t>
  </si>
  <si>
    <t>Electric Mystery Garden 44</t>
  </si>
  <si>
    <t>Skleba</t>
  </si>
  <si>
    <t>https://www.munzee.com/m/Skleba/7844/</t>
  </si>
  <si>
    <t>Electric Mystery Garden 45</t>
  </si>
  <si>
    <t xml:space="preserve">Charlottedavina </t>
  </si>
  <si>
    <t>https://www.munzee.com/m/charlottedavina/2907/</t>
  </si>
  <si>
    <t xml:space="preserve"> </t>
  </si>
  <si>
    <t>Electric Mystery Garden 46</t>
  </si>
  <si>
    <t>valsey</t>
  </si>
  <si>
    <t>https://www.munzee.com/m/valsey/5223/</t>
  </si>
  <si>
    <t>Electric Mystery Garden 47</t>
  </si>
  <si>
    <t>citygalbex</t>
  </si>
  <si>
    <t>https://www.munzee.com/m/Citygalbex/293/</t>
  </si>
  <si>
    <t>Electric Mystery Garden 48</t>
  </si>
  <si>
    <t>Buck4Big</t>
  </si>
  <si>
    <t>https://www.munzee.com/m/Buck4Big/1312/</t>
  </si>
  <si>
    <t>Electric Mystery Garden 49</t>
  </si>
  <si>
    <t>forbidden72</t>
  </si>
  <si>
    <t>https://www.munzee.com/m/forbidden72/3738/</t>
  </si>
  <si>
    <t>Electric Mystery Garden 50</t>
  </si>
  <si>
    <t>Aiden29</t>
  </si>
  <si>
    <t>https://www.munzee.com/m/Aiden29/1101/</t>
  </si>
  <si>
    <t>Electric Mystery Garden 51</t>
  </si>
  <si>
    <t>https://www.munzee.com/m/Buck4Big/1257/</t>
  </si>
  <si>
    <t>Electric Mystery Garden 52</t>
  </si>
  <si>
    <t>leesap</t>
  </si>
  <si>
    <t>https://www.munzee.com/m/Leesap/3053/</t>
  </si>
  <si>
    <t>Electric Mystery Garden 53</t>
  </si>
  <si>
    <t>Barnett4</t>
  </si>
  <si>
    <t>https://www.munzee.com/m/Barnett4/952/</t>
  </si>
  <si>
    <t>Electric Mystery Garden 54</t>
  </si>
  <si>
    <t>https://www.munzee.com/m/Buck4Big/1203/</t>
  </si>
  <si>
    <t>Electric Mystery Garden 55</t>
  </si>
  <si>
    <t>JemmaJ1983</t>
  </si>
  <si>
    <t>https://www.munzee.com/m/JemmaJ1983/685/</t>
  </si>
  <si>
    <t>Electric Mystery Garden 56</t>
  </si>
  <si>
    <t>https://www.munzee.com/m/valsey/5127/</t>
  </si>
  <si>
    <t>Electric Mystery Garden 57</t>
  </si>
  <si>
    <t>https://www.munzee.com/m/Buck4Big/1185/</t>
  </si>
  <si>
    <t>Electric Mystery Garden 58</t>
  </si>
  <si>
    <t>IggiePiggie</t>
  </si>
  <si>
    <t>https://www.munzee.com/m/IggiePiggie/2272/</t>
  </si>
  <si>
    <t>Electric Mystery Garden 59</t>
  </si>
  <si>
    <t>https://www.munzee.com/m/valsey/5246/</t>
  </si>
  <si>
    <t>Electric Mystery Garden 60</t>
  </si>
  <si>
    <t>Kyrandia</t>
  </si>
  <si>
    <t>https://www.munzee.com/m/Kyrandia/3778/</t>
  </si>
  <si>
    <t>Electric Mystery Garden 61</t>
  </si>
  <si>
    <t>rara</t>
  </si>
  <si>
    <t>https://www.munzee.com/m/rara/654/</t>
  </si>
  <si>
    <t>Electric Mystery Garden 62</t>
  </si>
  <si>
    <t>https://www.munzee.com/m/valsey/5281/</t>
  </si>
  <si>
    <t>Electric Mystery Garden 63</t>
  </si>
  <si>
    <t>CharliesGrandma</t>
  </si>
  <si>
    <t>https://www.munzee.com/m/CharliesGrandma/5/</t>
  </si>
  <si>
    <t>Electric Mystery Garden 64</t>
  </si>
  <si>
    <t>AngelGirl</t>
  </si>
  <si>
    <t>https://www.munzee.com/m/AngelGirl/3819/</t>
  </si>
  <si>
    <t>Electric Mystery Garden 65</t>
  </si>
  <si>
    <t>MrsDoc29</t>
  </si>
  <si>
    <t>https://www.munzee.com/m/MrsDoc29/3319/</t>
  </si>
  <si>
    <t>Electric Mystery Garden 66</t>
  </si>
  <si>
    <t>Doc29</t>
  </si>
  <si>
    <t>https://www.munzee.com/m/Doc29/5432/</t>
  </si>
  <si>
    <t>Electric Mystery Garden 67</t>
  </si>
  <si>
    <t>https://www.munzee.com/m/AngelGirl/3794/</t>
  </si>
  <si>
    <t>Electric Mystery Garden 68</t>
  </si>
  <si>
    <t>https://www.munzee.com/m/MrsDoc29/3301/</t>
  </si>
  <si>
    <t>Electric Mystery Garden 69</t>
  </si>
  <si>
    <t>https://www.munzee.com/m/Doc29/5400/</t>
  </si>
  <si>
    <t>Electric Mystery Garden 70</t>
  </si>
  <si>
    <t>https://www.munzee.com/m/AngelGirl/3789/</t>
  </si>
  <si>
    <t>Electric Mystery Garden 71</t>
  </si>
  <si>
    <t>https://www.munzee.com/m/MrsDoc29/3272/</t>
  </si>
  <si>
    <t>Electric Mystery Garden 72</t>
  </si>
  <si>
    <t>https://www.munzee.com/m/Doc29/5381/</t>
  </si>
  <si>
    <t>Electric Mystery Garden 73</t>
  </si>
  <si>
    <t>https://www.munzee.com/m/AngelGirl/3765/</t>
  </si>
  <si>
    <t>Electric Mystery Garden 74</t>
  </si>
  <si>
    <t>https://www.munzee.com/m/MrsDoc29/3250/</t>
  </si>
  <si>
    <t>Electric Mystery Garden 75</t>
  </si>
  <si>
    <t>https://www.munzee.com/m/Doc29/5366/</t>
  </si>
  <si>
    <t>Electric Mystery Garden 76</t>
  </si>
  <si>
    <t>https://www.munzee.com/m/AngelGirl/3746/</t>
  </si>
  <si>
    <t>Electric Mystery Garden 77</t>
  </si>
  <si>
    <t>https://www.munzee.com/m/MrsDoc29/3218/</t>
  </si>
  <si>
    <t>Electric Mystery Garden 78</t>
  </si>
  <si>
    <t>https://www.munzee.com/m/Doc29/5327/</t>
  </si>
  <si>
    <t>Electric Mystery Garden 79</t>
  </si>
  <si>
    <t>https://www.munzee.com/m/AngelGirl/3715/</t>
  </si>
  <si>
    <t>Electric Mystery Garden 80</t>
  </si>
  <si>
    <t>https://www.munzee.com/m/MrsDoc29/3214/</t>
  </si>
  <si>
    <t>Electric Mystery Garden 81</t>
  </si>
  <si>
    <t>https://www.munzee.com/m/Doc29/5407/</t>
  </si>
  <si>
    <t>Electric Mystery Garden 82</t>
  </si>
  <si>
    <t>https://www.munzee.com/m/AngelGirl/3785/</t>
  </si>
  <si>
    <t>Electric Mystery Garden 83</t>
  </si>
  <si>
    <t>https://www.munzee.com/m/MrsDoc29/3297/</t>
  </si>
  <si>
    <t>Electric Mystery Garden 84</t>
  </si>
  <si>
    <t>https://www.munzee.com/m/Herbie/12129</t>
  </si>
  <si>
    <t>Electric Mystery Garden 85</t>
  </si>
  <si>
    <t>https://www.munzee.com/m/rodrico101/5768/</t>
  </si>
  <si>
    <t>Electric Mystery Garden 86</t>
  </si>
  <si>
    <t>https://www.munzee.com/m/magnacharge/2722/</t>
  </si>
  <si>
    <t>Electric Mystery Garden 87</t>
  </si>
  <si>
    <t>TopDeck</t>
  </si>
  <si>
    <t>https://www.munzee.com/m/TopDeck/830/</t>
  </si>
  <si>
    <t>Electric Mystery Garden 88</t>
  </si>
  <si>
    <t>https://www.munzee.com/m/rodrico101/5214/</t>
  </si>
  <si>
    <t>Electric Mystery Garden 89</t>
  </si>
  <si>
    <t>https://www.munzee.com/m/PeachesnCream/3310</t>
  </si>
  <si>
    <t>Electric Mystery Garden 90</t>
  </si>
  <si>
    <t>GDog99</t>
  </si>
  <si>
    <t>https://www.munzee.com/m/GDog99/1501/</t>
  </si>
  <si>
    <t>Electric Mystery Garden 91</t>
  </si>
  <si>
    <t>https://www.munzee.com/m/rodrico101/5843/</t>
  </si>
  <si>
    <t>Electric Mystery Garden 92</t>
  </si>
  <si>
    <t>Queenlynz</t>
  </si>
  <si>
    <t>https://www.munzee.com/m/Queenlynz/1417/</t>
  </si>
  <si>
    <t>Electric Mystery Garden 93</t>
  </si>
  <si>
    <t>https://www.munzee.com/m/GDog99/1483/</t>
  </si>
  <si>
    <t>Electric Mystery Garden 94</t>
  </si>
  <si>
    <t>https://www.munzee.com/m/rodrico101/5124/</t>
  </si>
  <si>
    <t>Electric Mystery Garden 95</t>
  </si>
  <si>
    <t>https://www.munzee.com/m/sdgal/4597/</t>
  </si>
  <si>
    <t>Electric Mystery Garden 96</t>
  </si>
  <si>
    <t>https://www.munzee.com/m/GDog99/1457/</t>
  </si>
  <si>
    <t>Electric Mystery Garden 97</t>
  </si>
  <si>
    <t>https://www.munzee.com/m/rodrico101/5125/</t>
  </si>
  <si>
    <t>Electric Mystery Garden 98</t>
  </si>
  <si>
    <t>Ysop</t>
  </si>
  <si>
    <t>https://www.munzee.com/m/Ysop/330/</t>
  </si>
  <si>
    <t>Electric Mystery Garden 99</t>
  </si>
  <si>
    <t>https://www.munzee.com/m/GDog99/1432/</t>
  </si>
  <si>
    <t>Electric Mystery Garden 100</t>
  </si>
  <si>
    <t>https://www.munzee.com/m/rodrico101/5198/</t>
  </si>
  <si>
    <t>Electric Mystery Garden 101</t>
  </si>
  <si>
    <t>https://www.munzee.com/m/magnacharge/2553/</t>
  </si>
  <si>
    <t>Electric Mystery Garden 102</t>
  </si>
  <si>
    <t>https://www.munzee.com/m/TopDeck/851/</t>
  </si>
  <si>
    <t>Electric Mystery Garden 103</t>
  </si>
  <si>
    <t>https://www.munzee.com/m/rodrico101/5207/</t>
  </si>
  <si>
    <t>Electric Mystery Garden 104</t>
  </si>
  <si>
    <t>https://www.munzee.com/m/magnacharge/2667/</t>
  </si>
  <si>
    <t>Electric Mystery Garden 105</t>
  </si>
  <si>
    <t>https://www.munzee.com/m/gabbster/2650/</t>
  </si>
  <si>
    <t>Electric Mystery Garden 106</t>
  </si>
  <si>
    <t>taska1981</t>
  </si>
  <si>
    <t>https://www.munzee.com/m/taska1981/6246/</t>
  </si>
  <si>
    <t>Electric Mystery Garden 107</t>
  </si>
  <si>
    <t>timandweze</t>
  </si>
  <si>
    <t>https://www.munzee.com/m/timandweze/9087</t>
  </si>
  <si>
    <t>Electric Mystery Garden 108</t>
  </si>
  <si>
    <t>https://www.munzee.com/m/Buck4Big/1167/</t>
  </si>
  <si>
    <t>Electric Mystery Garden 109</t>
  </si>
  <si>
    <t>https://www.munzee.com/m/levesund/8011/admin/</t>
  </si>
  <si>
    <t>Electric Mystery Garden 110</t>
  </si>
  <si>
    <t>https://www.munzee.com/m/timandweze/9269</t>
  </si>
  <si>
    <t>Electric Mystery Garden 111</t>
  </si>
  <si>
    <t>https://www.munzee.com/m/Buck4Big/1146/</t>
  </si>
  <si>
    <t>Electric Mystery Garden 112</t>
  </si>
  <si>
    <t>fsafranek</t>
  </si>
  <si>
    <t>https://www.munzee.com/m/fsafranek/4934/</t>
  </si>
  <si>
    <t>Electric Mystery Garden 113</t>
  </si>
  <si>
    <t>https://www.munzee.com/m/timandweze/9157</t>
  </si>
  <si>
    <t>Electric Mystery Garden 114</t>
  </si>
  <si>
    <t>https://www.munzee.com/m/Buck4Big/1115/</t>
  </si>
  <si>
    <t>Electric Mystery Garden 115</t>
  </si>
  <si>
    <t>RoxieMama</t>
  </si>
  <si>
    <t>https://www.munzee.com/m/roxiemama/893/</t>
  </si>
  <si>
    <t>Electric Mystery Garden 116</t>
  </si>
  <si>
    <t>Noisette</t>
  </si>
  <si>
    <t>https://www.munzee.com/m/Noisette/2176/</t>
  </si>
  <si>
    <t>Electric Mystery Garden 117</t>
  </si>
  <si>
    <t>https://www.munzee.com/m/Buck4Big/1109/</t>
  </si>
  <si>
    <t>Electric Mystery Garden 118</t>
  </si>
  <si>
    <t>szakica</t>
  </si>
  <si>
    <t>https://www.munzee.com/m/szakica/2262/</t>
  </si>
  <si>
    <t>Electric Mystery Garden 119</t>
  </si>
  <si>
    <t>mihul</t>
  </si>
  <si>
    <t>https://www.munzee.com/m/mihul/4472</t>
  </si>
  <si>
    <t>Electric Mystery Garden 120</t>
  </si>
  <si>
    <t>https://www.munzee.com/m/Buck4Big/1106/</t>
  </si>
  <si>
    <t>Electric Mystery Garden 121</t>
  </si>
  <si>
    <t>kiitokurre</t>
  </si>
  <si>
    <t>https://www.munzee.com/m/Kiitokurre/6617/</t>
  </si>
  <si>
    <t>Electric Mystery Garden 122</t>
  </si>
  <si>
    <t>hansyd22</t>
  </si>
  <si>
    <t>https://www.munzee.com/m/Hansyd22/325/</t>
  </si>
  <si>
    <t>Electric Mystery Garden 123</t>
  </si>
  <si>
    <t>https://www.munzee.com/m/Buck4Big/1082/</t>
  </si>
  <si>
    <t>Electric Mystery Garden 124</t>
  </si>
  <si>
    <t>https://www.munzee.com/m/JemmaJ1983/668/</t>
  </si>
  <si>
    <t>Electric Mystery Garden 125</t>
  </si>
  <si>
    <t>https://www.munzee.com/m/timandweze/9047</t>
  </si>
  <si>
    <t>Electric Mystery Garden 126</t>
  </si>
  <si>
    <t>par72</t>
  </si>
  <si>
    <t>https://www.munzee.com/m/par72/3897</t>
  </si>
  <si>
    <t>Electric Mystery Garden 127</t>
  </si>
  <si>
    <t>https://www.munzee.com/m/AngelGirl/3780/</t>
  </si>
  <si>
    <t>Electric Mystery Garden 128</t>
  </si>
  <si>
    <t>https://www.munzee.com/m/MrsDoc29/3289/</t>
  </si>
  <si>
    <t>Electric Mystery Garden 129</t>
  </si>
  <si>
    <t>https://www.munzee.com/m/Doc29/5322/</t>
  </si>
  <si>
    <t>Electric Mystery Garden 130</t>
  </si>
  <si>
    <t>https://www.munzee.com/m/AngelGirl/3712/</t>
  </si>
  <si>
    <t>Electric Mystery Garden 131</t>
  </si>
  <si>
    <t>https://www.munzee.com/m/MrsDoc29/3203/</t>
  </si>
  <si>
    <t>Electric Mystery Garden 132</t>
  </si>
  <si>
    <t>https://www.munzee.com/m/Doc29/5315/</t>
  </si>
  <si>
    <t>Electric Mystery Garden 133</t>
  </si>
  <si>
    <t>https://www.munzee.com/m/AngelGirl/3701/</t>
  </si>
  <si>
    <t>Electric Mystery Garden 134</t>
  </si>
  <si>
    <t>https://www.munzee.com/m/MrsDoc29/3167/</t>
  </si>
  <si>
    <t>Electric Mystery Garden 135</t>
  </si>
  <si>
    <t>https://www.munzee.com/m/Doc29/5284/</t>
  </si>
  <si>
    <t>Electric Mystery Garden 136</t>
  </si>
  <si>
    <t>https://www.munzee.com/m/AngelGirl/3670/</t>
  </si>
  <si>
    <t>Electric Mystery Garden 137</t>
  </si>
  <si>
    <t>https://www.munzee.com/m/MrsDoc29/3155/</t>
  </si>
  <si>
    <t>Electric Mystery Garden 138</t>
  </si>
  <si>
    <t>https://www.munzee.com/m/Doc29/5266/</t>
  </si>
  <si>
    <t>Electric Mystery Garden 139</t>
  </si>
  <si>
    <t>https://www.munzee.com/m/AngelGirl/3648/</t>
  </si>
  <si>
    <t>Electric Mystery Garden 140</t>
  </si>
  <si>
    <t>https://www.munzee.com/m/MrsDoc29/3138/</t>
  </si>
  <si>
    <t>Electric Mystery Garden 141</t>
  </si>
  <si>
    <t>https://www.munzee.com/m/Doc29/5249/</t>
  </si>
  <si>
    <t>Electric Mystery Garden 142</t>
  </si>
  <si>
    <t>https://www.munzee.com/m/AngelGirl/3644/</t>
  </si>
  <si>
    <t>Electric Mystery Garden 143</t>
  </si>
  <si>
    <t>https://www.munzee.com/m/MrsDoc29/3133/</t>
  </si>
  <si>
    <t>Electric Mystery Garden 144</t>
  </si>
  <si>
    <t>https://www.munzee.com/m/Doc29/5238/</t>
  </si>
  <si>
    <t>Electric Mystery Garden 145</t>
  </si>
  <si>
    <t>https://www.munzee.com/m/AngelGirl/3641/</t>
  </si>
  <si>
    <t>Electric Mystery Garden 146</t>
  </si>
  <si>
    <t>https://www.munzee.com/m/MrsDoc29/3278/</t>
  </si>
  <si>
    <t>Electric Mystery Garden 147</t>
  </si>
  <si>
    <t>https://www.munzee.com/m/Doc29/5399/</t>
  </si>
  <si>
    <t>Electric Mystery Garden 148</t>
  </si>
  <si>
    <t>90mile</t>
  </si>
  <si>
    <t>https://www.munzee.com/m/90mile/2111/</t>
  </si>
  <si>
    <t>Electric Mystery Garden 149</t>
  </si>
  <si>
    <t>janzattic</t>
  </si>
  <si>
    <t>https://www.munzee.com/m/janzattic/7076/</t>
  </si>
  <si>
    <t>Electric Mystery Garden 150</t>
  </si>
  <si>
    <t>https://www.munzee.com/m/Noisette/2121/</t>
  </si>
  <si>
    <t>Electric Mystery Garden 151</t>
  </si>
  <si>
    <t>pikespice</t>
  </si>
  <si>
    <t>https://www.munzee.com/m/pikespice/6903/</t>
  </si>
  <si>
    <t>Electric Mystery Garden 152</t>
  </si>
  <si>
    <t>https://www.munzee.com/m/Queenlynz/1118/</t>
  </si>
  <si>
    <t>Electric Mystery Garden 153</t>
  </si>
  <si>
    <t xml:space="preserve">geomatrix </t>
  </si>
  <si>
    <t>https://www.munzee.com/m/geomatrix/10869/</t>
  </si>
  <si>
    <t>Electric Mystery Garden 154</t>
  </si>
  <si>
    <t>l33t</t>
  </si>
  <si>
    <t>https://www.munzee.com/m/l33t/471/</t>
  </si>
  <si>
    <t>Electric Mystery Garden 155</t>
  </si>
  <si>
    <t>Jnorval</t>
  </si>
  <si>
    <t>https://www.munzee.com/m/jnorval/1113</t>
  </si>
  <si>
    <t>Electric Mystery Garden 156</t>
  </si>
  <si>
    <t>https://www.munzee.com/m/90mile/2127/</t>
  </si>
  <si>
    <t>Electric Mystery Garden 157</t>
  </si>
  <si>
    <t>Eskiss</t>
  </si>
  <si>
    <t>https://www.munzee.com/m/Eskiss/4865</t>
  </si>
  <si>
    <t>Electric Mystery Garden 158</t>
  </si>
  <si>
    <t>halizwein</t>
  </si>
  <si>
    <t>https://www.munzee.com/m/halizwein/13470/</t>
  </si>
  <si>
    <t>Electric Mystery Garden 159</t>
  </si>
  <si>
    <t>https://www.munzee.com/m/90mile/2128/</t>
  </si>
  <si>
    <t>Electric Mystery Garden 160</t>
  </si>
  <si>
    <t>lanyasummer</t>
  </si>
  <si>
    <t>https://www.munzee.com/m/Lanyasummer/4747/</t>
  </si>
  <si>
    <t>Electric Mystery Garden 161</t>
  </si>
  <si>
    <t>teamsturms</t>
  </si>
  <si>
    <t>https://www.munzee.com/m/teamsturms/2624/</t>
  </si>
  <si>
    <t>Electric Mystery Garden 162</t>
  </si>
  <si>
    <t>Franske</t>
  </si>
  <si>
    <t>https://www.munzee.com/m/Franske/756/</t>
  </si>
  <si>
    <t>Electric Mystery Garden 163</t>
  </si>
  <si>
    <t>ponu</t>
  </si>
  <si>
    <t>https://www.munzee.com/m/ponu/7152/</t>
  </si>
  <si>
    <t>Electric Mystery Garden 164</t>
  </si>
  <si>
    <t>Mon4ikaCriss</t>
  </si>
  <si>
    <t>https://www.munzee.com/m/Mon4ikaCriss/682/</t>
  </si>
  <si>
    <t>Electric Mystery Garden 165</t>
  </si>
  <si>
    <t>https://www.munzee.com/m/magnacharge/2720/</t>
  </si>
  <si>
    <t>Electric Mystery Garden 166</t>
  </si>
  <si>
    <t>https://www.munzee.com/m/rodrico101/5795/</t>
  </si>
  <si>
    <t>Electric Mystery Garden 167</t>
  </si>
  <si>
    <t>DSL</t>
  </si>
  <si>
    <t>https://www.munzee.com/m/DSL/3653</t>
  </si>
  <si>
    <t>Electric Mystery Garden 168</t>
  </si>
  <si>
    <t>MariaBr</t>
  </si>
  <si>
    <t>https://www.munzee.com/m/MariaBr/4735/</t>
  </si>
  <si>
    <t>Electric Mystery Garden 169</t>
  </si>
  <si>
    <t>Lehmis</t>
  </si>
  <si>
    <t>https://www.munzee.com/m/Lehmis/2849/</t>
  </si>
  <si>
    <t>Electric Mystery Garden 170</t>
  </si>
  <si>
    <t>https://www.munzee.com/m/Eskiss/4877</t>
  </si>
  <si>
    <t>Electric Mystery Garden 171</t>
  </si>
  <si>
    <t>https://www.munzee.com/m/Buck4Big/1040/</t>
  </si>
  <si>
    <t>Electric Mystery Garden 172</t>
  </si>
  <si>
    <t>rita85gto</t>
  </si>
  <si>
    <t>https://www.munzee.com/m/rita85gto/3631/</t>
  </si>
  <si>
    <t>Electric Mystery Garden 173</t>
  </si>
  <si>
    <t>ivwarrior</t>
  </si>
  <si>
    <t>https://www.munzee.com/m/ivwarrior/4881/</t>
  </si>
  <si>
    <t>Electric Mystery Garden 174</t>
  </si>
  <si>
    <t>https://www.munzee.com/m/Buck4Big/1019/</t>
  </si>
  <si>
    <t>Electric Mystery Garden 175</t>
  </si>
  <si>
    <t xml:space="preserve">WanderingAus </t>
  </si>
  <si>
    <t>https://www.munzee.com/m/WanderingAus/24285/</t>
  </si>
  <si>
    <t>Electric Mystery Garden 176</t>
  </si>
  <si>
    <t>Davieg</t>
  </si>
  <si>
    <t>https://www.munzee.com/m/Davieg/1737/</t>
  </si>
  <si>
    <t>Electric Mystery Garden 177</t>
  </si>
  <si>
    <t>https://www.munzee.com/m/DSL/3697/</t>
  </si>
  <si>
    <t>Electric Mystery Garden 178</t>
  </si>
  <si>
    <t>nzseries1</t>
  </si>
  <si>
    <t>https://www.munzee.com/m/nzseries1/1990/</t>
  </si>
  <si>
    <t>Electric Mystery Garden 179</t>
  </si>
  <si>
    <t>iScreamBIue</t>
  </si>
  <si>
    <t>https://www.munzee.com/m/iScreamBIue/1699</t>
  </si>
  <si>
    <t>Electric Mystery Garden 180</t>
  </si>
  <si>
    <t>https://www.munzee.com/m/rodrico101/5227/</t>
  </si>
  <si>
    <t>Electric Mystery Garden 181</t>
  </si>
  <si>
    <t>https://www.munzee.com/m/nzseries1/1975/</t>
  </si>
  <si>
    <t>Electric Mystery Garden 182</t>
  </si>
  <si>
    <t>https://www.munzee.com/m/WanderingAus/24286/</t>
  </si>
  <si>
    <t>Electric Mystery Garden 183</t>
  </si>
  <si>
    <t>https://www.munzee.com/m/Buck4Big/1014/</t>
  </si>
  <si>
    <t>Electric Mystery Garden 184</t>
  </si>
  <si>
    <t>darrenjones</t>
  </si>
  <si>
    <t>https://www.munzee.com/m/darrenjones/5293</t>
  </si>
  <si>
    <t>Electric Mystery Garden 185</t>
  </si>
  <si>
    <t>Hogglespike</t>
  </si>
  <si>
    <t>https://www.munzee.com/m/Hogglespike/5650</t>
  </si>
  <si>
    <t>Electric Mystery Garden 186</t>
  </si>
  <si>
    <t>https://www.munzee.com/m/Buck4Big/991/</t>
  </si>
  <si>
    <t>Electric Mystery Garden 187</t>
  </si>
  <si>
    <t>Cadokey</t>
  </si>
  <si>
    <t>https://www.munzee.com/m/Cadonkey/1476</t>
  </si>
  <si>
    <t>Electric Mystery Garden 188</t>
  </si>
  <si>
    <t>https://www.munzee.com/m/Eskiss/4882</t>
  </si>
  <si>
    <t>Electric Mystery Garden 189</t>
  </si>
  <si>
    <t>https://www.munzee.com/m/par72/3898</t>
  </si>
  <si>
    <t>Electric Mystery Garden 190</t>
  </si>
  <si>
    <t>https://www.munzee.com/m/AngelGirl/3931/</t>
  </si>
  <si>
    <t>Electric Mystery Garden 191</t>
  </si>
  <si>
    <t>https://www.munzee.com/m/MrsDoc29/3439/</t>
  </si>
  <si>
    <t>Electric Mystery Garden 192</t>
  </si>
  <si>
    <t>https://www.munzee.com/m/Doc29/5232/</t>
  </si>
  <si>
    <t>Electric Mystery Garden 193</t>
  </si>
  <si>
    <t>https://www.munzee.com/m/AngelGirl/3615/</t>
  </si>
  <si>
    <t>Electric Mystery Garden 194</t>
  </si>
  <si>
    <t>https://www.munzee.com/m/MrsDoc29/3111/</t>
  </si>
  <si>
    <t>Electric Mystery Garden 195</t>
  </si>
  <si>
    <t>https://www.munzee.com/m/Doc29/5213/</t>
  </si>
  <si>
    <t>Electric Mystery Garden 196</t>
  </si>
  <si>
    <t>https://www.munzee.com/m/AngelGirl/3608/</t>
  </si>
  <si>
    <t>Electric Mystery Garden 197</t>
  </si>
  <si>
    <t>https://www.munzee.com/m/MrsDoc29/3445/</t>
  </si>
  <si>
    <t>Electric Mystery Garden 198</t>
  </si>
  <si>
    <t>https://www.munzee.com/m/Doc29/4478/</t>
  </si>
  <si>
    <t>Electric Mystery Garden 199</t>
  </si>
  <si>
    <t>https://www.munzee.com/m/AngelGirl/3926/</t>
  </si>
  <si>
    <t>Electric Mystery Garden 200</t>
  </si>
  <si>
    <t>https://www.munzee.com/m/MrsDoc29/3437/</t>
  </si>
  <si>
    <t>Electric Mystery Garden 201</t>
  </si>
  <si>
    <t>https://www.munzee.com/m/Doc29/4477/</t>
  </si>
  <si>
    <t>Electric Mystery Garden 202</t>
  </si>
  <si>
    <t>https://www.munzee.com/m/AngelGirl/3902/</t>
  </si>
  <si>
    <t>Electric Mystery Garden 203</t>
  </si>
  <si>
    <t>https://www.munzee.com/m/MrsDoc29/3098/</t>
  </si>
  <si>
    <t>Electric Mystery Garden 204</t>
  </si>
  <si>
    <t>https://www.munzee.com/m/Doc29/5185/</t>
  </si>
  <si>
    <t>Electric Mystery Garden 205</t>
  </si>
  <si>
    <t>https://www.munzee.com/m/AngelGirl/3572/</t>
  </si>
  <si>
    <t>Electric Mystery Garden 206</t>
  </si>
  <si>
    <t>https://www.munzee.com/m/MrsDoc29/3070/</t>
  </si>
  <si>
    <t>Electric Mystery Garden 207</t>
  </si>
  <si>
    <t>https://www.munzee.com/m/Doc29/5166/</t>
  </si>
  <si>
    <t>Electric Mystery Garden 208</t>
  </si>
  <si>
    <t>https://www.munzee.com/m/AngelGirl/3545/</t>
  </si>
  <si>
    <t>Electric Mystery Garden 209</t>
  </si>
  <si>
    <t>https://www.munzee.com/m/MrsDoc29/3409/</t>
  </si>
  <si>
    <t>Electric Mystery Garden 210</t>
  </si>
  <si>
    <t>stardragon</t>
  </si>
  <si>
    <t>https://www.munzee.com/m/stardragon/342</t>
  </si>
  <si>
    <t>Electric Mystery Garden 211</t>
  </si>
  <si>
    <t>https://www.munzee.com/m/DSL/3700/</t>
  </si>
  <si>
    <t>Electric Mystery Garden 212</t>
  </si>
  <si>
    <t>NotNagel</t>
  </si>
  <si>
    <t>https://www.munzee.com/m/NotNagel/1148/</t>
  </si>
  <si>
    <t>Electric Mystery Garden 213</t>
  </si>
  <si>
    <t>snakelips</t>
  </si>
  <si>
    <t>https://www.munzee.com/m/snakelips/4303/</t>
  </si>
  <si>
    <t>Electric Mystery Garden 214</t>
  </si>
  <si>
    <t>https://www.munzee.com/m/DSL/3701</t>
  </si>
  <si>
    <t>Electric Mystery Garden 215</t>
  </si>
  <si>
    <t>https://www.munzee.com/m/NotNagel/1159</t>
  </si>
  <si>
    <t>Electric Mystery Garden 216</t>
  </si>
  <si>
    <t>flipperandco</t>
  </si>
  <si>
    <t>https://www.munzee.com/m/flipperandco/3714/</t>
  </si>
  <si>
    <t>Electric Mystery Garden 217</t>
  </si>
  <si>
    <t>https://www.munzee.com/m/snakelips/4244/admin/</t>
  </si>
  <si>
    <t>Electric Mystery Garden 218</t>
  </si>
  <si>
    <t>Lehmich</t>
  </si>
  <si>
    <t>https://www.munzee.com/m/Lehmich/806/</t>
  </si>
  <si>
    <t>Electric Mystery Garden 219</t>
  </si>
  <si>
    <t>TheJenks7</t>
  </si>
  <si>
    <t>https://www.munzee.com/m/TheJenks7/5265/</t>
  </si>
  <si>
    <t>Electric Mystery Garden 220</t>
  </si>
  <si>
    <t>elisoft</t>
  </si>
  <si>
    <t>https://www.munzee.com/m/elisoft/1987/</t>
  </si>
  <si>
    <t>Electric Mystery Garden 221</t>
  </si>
  <si>
    <t>https://www.munzee.com/m/JemmaJ1983/661/</t>
  </si>
  <si>
    <t>Electric Mystery Garden 222</t>
  </si>
  <si>
    <t>Wcats89</t>
  </si>
  <si>
    <t>https://www.munzee.com/m/Wcats89/224/</t>
  </si>
  <si>
    <t>Electric Mystery Garden 223</t>
  </si>
  <si>
    <t>https://www.munzee.com/m/mihul/4449/</t>
  </si>
  <si>
    <t>Electric Mystery Garden 224</t>
  </si>
  <si>
    <t>https://www.munzee.com/m/szakica/2012</t>
  </si>
  <si>
    <t>Electric Mystery Garden 225</t>
  </si>
  <si>
    <t>rodz</t>
  </si>
  <si>
    <t>https://www.munzee.com/m/rodz/9944/</t>
  </si>
  <si>
    <t>Electric Mystery Garden 226</t>
  </si>
  <si>
    <t>ol0n0lo</t>
  </si>
  <si>
    <t>https://www.munzee.com/m/ol0n0lo/1046/</t>
  </si>
  <si>
    <t>Electric Mystery Garden 227</t>
  </si>
  <si>
    <t>DJKing</t>
  </si>
  <si>
    <t>https://www.munzee.com/m/DJKing/4798/</t>
  </si>
  <si>
    <t>Electric Mystery Garden 228</t>
  </si>
  <si>
    <t>https://www.munzee.com/m/WanderingAus/24287/</t>
  </si>
  <si>
    <t>Electric Mystery Garden 229</t>
  </si>
  <si>
    <t>upapou</t>
  </si>
  <si>
    <t>https://www.munzee.com/m/upapou/1135/admin/</t>
  </si>
  <si>
    <t>Electric Mystery Garden 230</t>
  </si>
  <si>
    <t>https://www.munzee.com/m/snakelips/4238/admin/</t>
  </si>
  <si>
    <t>Electric Mystery Garden 231</t>
  </si>
  <si>
    <t>Vincenzo</t>
  </si>
  <si>
    <t>https://www.munzee.com/m/V1ncenzo/1913/</t>
  </si>
  <si>
    <t>Electric Mystery Garden 232</t>
  </si>
  <si>
    <t>RocketBar</t>
  </si>
  <si>
    <t>https://www.munzee.com/m/RocketBar/219/</t>
  </si>
  <si>
    <t>Electric Mystery Garden 233</t>
  </si>
  <si>
    <t>https://www.munzee.com/m/Barnett4/505/</t>
  </si>
  <si>
    <t>Electric Mystery Garden 234</t>
  </si>
  <si>
    <t>https://www.munzee.com/m/Buck4Big/415/</t>
  </si>
  <si>
    <t>Electric Mystery Garden 235</t>
  </si>
  <si>
    <t>https://www.munzee.com/m/RocketBar/253/</t>
  </si>
  <si>
    <t>Electric Mystery Garden 236</t>
  </si>
  <si>
    <t>https://www.munzee.com/m/Barnett4/504/</t>
  </si>
  <si>
    <t>Electric Mystery Garden 237</t>
  </si>
  <si>
    <t>https://www.munzee.com/m/Buck4Big/422/</t>
  </si>
  <si>
    <t>Electric Mystery Garden 238</t>
  </si>
  <si>
    <t>https://www.munzee.com/m/RocketBar/254/</t>
  </si>
  <si>
    <t>Electric Mystery Garden 239</t>
  </si>
  <si>
    <t>https://www.munzee.com/m/Barnett4/503/</t>
  </si>
  <si>
    <t>Electric Mystery Garden 240</t>
  </si>
  <si>
    <t>https://www.munzee.com/m/Buck4Big/428/</t>
  </si>
  <si>
    <t>Electric Mystery Garden 241</t>
  </si>
  <si>
    <t>https://www.munzee.com/m/WanderingAus/24288/</t>
  </si>
  <si>
    <t>Electric Mystery Garden 242</t>
  </si>
  <si>
    <t>https://www.munzee.com/m/upapou/1122/admin/</t>
  </si>
  <si>
    <t>Electric Mystery Garden 243</t>
  </si>
  <si>
    <t>https://www.munzee.com/m/Buck4Big/984/</t>
  </si>
  <si>
    <t>Electric Mystery Garden 244</t>
  </si>
  <si>
    <t>https://www.munzee.com/m/WanderingAus/24289/</t>
  </si>
  <si>
    <t>Electric Mystery Garden 245</t>
  </si>
  <si>
    <t>https://www.munzee.com/m/Queenlynz/1328/</t>
  </si>
  <si>
    <t>Electric Mystery Garden 246</t>
  </si>
  <si>
    <t>https://www.munzee.com/m/Buck4Big/936/</t>
  </si>
  <si>
    <t>Electric Mystery Garden 247</t>
  </si>
  <si>
    <t>https://www.munzee.com/m/Eskiss/5090</t>
  </si>
  <si>
    <t>Electric Mystery Garden 248</t>
  </si>
  <si>
    <t>https://www.munzee.com/m/Davieg/1751/</t>
  </si>
  <si>
    <t>Electric Mystery Garden 249</t>
  </si>
  <si>
    <t>https://www.munzee.com/m/Buck4Big/927/</t>
  </si>
  <si>
    <t>Electric Mystery Garden 250</t>
  </si>
  <si>
    <t>Caribus</t>
  </si>
  <si>
    <t>https://www.munzee.com/m/caribus/1045/</t>
  </si>
  <si>
    <t>Electric Mystery Garden 251</t>
  </si>
  <si>
    <t>https://www.munzee.com/m/RocketBar/255/</t>
  </si>
  <si>
    <t>Electric Mystery Garden 252</t>
  </si>
  <si>
    <t>https://www.munzee.com/m/Barnett4/951/</t>
  </si>
  <si>
    <t>Electric Mystery Garden 253</t>
  </si>
  <si>
    <t>https://www.munzee.com/m/AngelGirl/3894/</t>
  </si>
  <si>
    <t>Electric Mystery Garden 254</t>
  </si>
  <si>
    <t>https://www.munzee.com/m/MrsDoc29/3406/</t>
  </si>
  <si>
    <t>Electric Mystery Garden 255</t>
  </si>
  <si>
    <t>https://www.munzee.com/m/Doc29/4476/</t>
  </si>
  <si>
    <t>Electric Mystery Garden 256</t>
  </si>
  <si>
    <t>https://www.munzee.com/m/AngelGirl/3881/</t>
  </si>
  <si>
    <t>Electric Mystery Garden 257</t>
  </si>
  <si>
    <t>https://www.munzee.com/m/MrsDoc29/3390/</t>
  </si>
  <si>
    <t>Electric Mystery Garden 258</t>
  </si>
  <si>
    <t>https://www.munzee.com/m/Doc29/4475/</t>
  </si>
  <si>
    <t>Electric Mystery Garden 259</t>
  </si>
  <si>
    <t>https://www.munzee.com/m/AngelGirl/3879/</t>
  </si>
  <si>
    <t>Electric Mystery Garden 260</t>
  </si>
  <si>
    <t>https://www.munzee.com/m/MrsDoc29/3388/</t>
  </si>
  <si>
    <t>Electric Mystery Garden 261</t>
  </si>
  <si>
    <t>https://www.munzee.com/m/Doc29/4979/</t>
  </si>
  <si>
    <t>Electric Mystery Garden 262</t>
  </si>
  <si>
    <t>https://www.munzee.com/m/AngelGirl/3541/</t>
  </si>
  <si>
    <t>Electric Mystery Garden 263</t>
  </si>
  <si>
    <t>https://www.munzee.com/m/MrsDoc29/3066/</t>
  </si>
  <si>
    <t>Electric Mystery Garden 264</t>
  </si>
  <si>
    <t>https://www.munzee.com/m/Doc29/4977/</t>
  </si>
  <si>
    <t>Electric Mystery Garden 265</t>
  </si>
  <si>
    <t>https://www.munzee.com/m/AngelGirl/3515/</t>
  </si>
  <si>
    <t>Electric Mystery Garden 266</t>
  </si>
  <si>
    <t>https://www.munzee.com/m/MrsDoc29/3047/</t>
  </si>
  <si>
    <t>Electric Mystery Garden 267</t>
  </si>
  <si>
    <t>https://www.munzee.com/m/Doc29/4926/</t>
  </si>
  <si>
    <t>Electric Mystery Garden 268</t>
  </si>
  <si>
    <t>https://www.munzee.com/m/AngelGirl/3459/</t>
  </si>
  <si>
    <t>Electric Mystery Garden 269</t>
  </si>
  <si>
    <t>https://www.munzee.com/m/MrsDoc29/2998/</t>
  </si>
  <si>
    <t>Electric Mystery Garden 270</t>
  </si>
  <si>
    <t>https://www.munzee.com/m/Doc29/4456/</t>
  </si>
  <si>
    <t>Electric Mystery Garden 271</t>
  </si>
  <si>
    <t>https://www.munzee.com/m/AngelGirl/3860/</t>
  </si>
  <si>
    <t>Electric Mystery Garden 272</t>
  </si>
  <si>
    <t>https://www.munzee.com/m/MrsDoc29/3367/</t>
  </si>
  <si>
    <t>Electric Mystery Garden 273</t>
  </si>
  <si>
    <t>5Star</t>
  </si>
  <si>
    <t>https://www.munzee.com/m/5Star/6212</t>
  </si>
  <si>
    <t>Electric Mystery Garden 274</t>
  </si>
  <si>
    <t>https://www.munzee.com/m/musthavemuzk/8287/</t>
  </si>
  <si>
    <t>Electric Mystery Garden 275</t>
  </si>
  <si>
    <t>https://www.munzee.com/m/withani/5646/</t>
  </si>
  <si>
    <t>Electric Mystery Garden 276</t>
  </si>
  <si>
    <t>https://www.munzee.com/m/WanderingAus/25320/</t>
  </si>
  <si>
    <t>Electric Mystery Garden 277</t>
  </si>
  <si>
    <t>https://www.munzee.com/m/musthavemuzk/8274/</t>
  </si>
  <si>
    <t>Electric Mystery Garden 278</t>
  </si>
  <si>
    <t>https://www.munzee.com/m/withani/5638/</t>
  </si>
  <si>
    <t>Electric Mystery Garden 279</t>
  </si>
  <si>
    <t>Abakinzie</t>
  </si>
  <si>
    <t>https://www.munzee.com/m/Abakinzie/594/</t>
  </si>
  <si>
    <t>Electric Mystery Garden 280</t>
  </si>
  <si>
    <t>https://www.munzee.com/m/musthavemuzk/8205/</t>
  </si>
  <si>
    <t>Electric Mystery Garden 281</t>
  </si>
  <si>
    <t>https://www.munzee.com/m/withani/5628/</t>
  </si>
  <si>
    <t>Electric Mystery Garden 282</t>
  </si>
  <si>
    <t>barefootguru</t>
  </si>
  <si>
    <t>https://www.munzee.com/m/barefootguru/6399/</t>
  </si>
  <si>
    <t>Electric Mystery Garden 283</t>
  </si>
  <si>
    <t>https://www.munzee.com/m/musthavemuzk/8200/</t>
  </si>
  <si>
    <t>Electric Mystery Garden 284</t>
  </si>
  <si>
    <t>https://www.munzee.com/m/withani/5631/</t>
  </si>
  <si>
    <t>Electric Mystery Garden 285</t>
  </si>
  <si>
    <t>https://www.munzee.com/m/Wcats89/213/</t>
  </si>
  <si>
    <t>Electric Mystery Garden 286</t>
  </si>
  <si>
    <t>https://www.munzee.com/m/musthavemuzk/8193/</t>
  </si>
  <si>
    <t>Electric Mystery Garden 287</t>
  </si>
  <si>
    <t>https://www.munzee.com/m/withani/5502/</t>
  </si>
  <si>
    <t>Electric Mystery Garden 288</t>
  </si>
  <si>
    <t>VLoopSouth</t>
  </si>
  <si>
    <t>https://www.munzee.com/m/VLoopSouth/1013/</t>
  </si>
  <si>
    <t>Electric Mystery Garden 289</t>
  </si>
  <si>
    <t>https://www.munzee.com/m/musthavemuzk/8194/</t>
  </si>
  <si>
    <t>Electric Mystery Garden 290</t>
  </si>
  <si>
    <t>https://www.munzee.com/m/withani/5477/</t>
  </si>
  <si>
    <t>Electric Mystery Garden 291</t>
  </si>
  <si>
    <t>https://www.munzee.com/m/Wcats89/219/</t>
  </si>
  <si>
    <t>Electric Mystery Garden 292</t>
  </si>
  <si>
    <t>https://www.munzee.com/m/musthavemuzk/8189/</t>
  </si>
  <si>
    <t>Electric Mystery Garden 293</t>
  </si>
  <si>
    <t>https://www.munzee.com/m/withani/5476/</t>
  </si>
  <si>
    <t>Electric Mystery Garden 294</t>
  </si>
  <si>
    <t>markayla</t>
  </si>
  <si>
    <t>https://www.munzee.com/m/markayla/49/</t>
  </si>
  <si>
    <t>Electric Mystery Garden 295</t>
  </si>
  <si>
    <t>dboracle</t>
  </si>
  <si>
    <t>https://www.munzee.com/m/dboracle/5700/</t>
  </si>
  <si>
    <t>Electric Mystery Garden 296</t>
  </si>
  <si>
    <t>https://www.munzee.com/m/Buck4Big/429/</t>
  </si>
  <si>
    <t>Electric Mystery Garden 297</t>
  </si>
  <si>
    <t>https://www.munzee.com/m/par72/3909</t>
  </si>
  <si>
    <t>Electric Mystery Garden 298</t>
  </si>
  <si>
    <t>https://www.munzee.com/m/dboracle/5701</t>
  </si>
  <si>
    <t>Electric Mystery Garden 299</t>
  </si>
  <si>
    <t>123xilef</t>
  </si>
  <si>
    <t>https://www.munzee.com/m/123xilef/8130/</t>
  </si>
  <si>
    <t>Electric Mystery Garden 300</t>
  </si>
  <si>
    <t>https://www.munzee.com/m/Buck4Big/430/</t>
  </si>
  <si>
    <t>Electric Mystery Garden 301</t>
  </si>
  <si>
    <t>https://www.munzee.com/m/dboracle/5731</t>
  </si>
  <si>
    <t>Electric Mystery Garden 302</t>
  </si>
  <si>
    <t>https://www.munzee.com/m/Barnett4/502/</t>
  </si>
  <si>
    <t>Electric Mystery Garden 303</t>
  </si>
  <si>
    <t>https://www.munzee.com/m/Buck4Big/915/</t>
  </si>
  <si>
    <t>Electric Mystery Garden 304</t>
  </si>
  <si>
    <t>https://www.munzee.com/m/dboracle/5332</t>
  </si>
  <si>
    <t>Electric Mystery Garden 305</t>
  </si>
  <si>
    <t>https://www.munzee.com/m/WanderingAus/24290/</t>
  </si>
  <si>
    <t>Electric Mystery Garden 306</t>
  </si>
  <si>
    <t>https://www.munzee.com/m/Buck4Big/888/</t>
  </si>
  <si>
    <t>Electric Mystery Garden 307</t>
  </si>
  <si>
    <t>babyw</t>
  </si>
  <si>
    <t>https://www.munzee.com/m/babyw/3501/</t>
  </si>
  <si>
    <t>Electric Mystery Garden 308</t>
  </si>
  <si>
    <t>https://www.munzee.com/m/WanderingAus/24291/</t>
  </si>
  <si>
    <t>Electric Mystery Garden 309</t>
  </si>
  <si>
    <t>https://www.munzee.com/m/dboracle/5734</t>
  </si>
  <si>
    <t>Electric Mystery Garden 310</t>
  </si>
  <si>
    <t>https://www.munzee.com/m/Kiitokurre/7499/</t>
  </si>
  <si>
    <t>Electric Mystery Garden 311</t>
  </si>
  <si>
    <t>https://www.munzee.com/m/Buck4Big/431/</t>
  </si>
  <si>
    <t>Electric Mystery Garden 312</t>
  </si>
  <si>
    <t>https://www.munzee.com/m/dboracle/5735</t>
  </si>
  <si>
    <t>Electric Mystery Garden 313</t>
  </si>
  <si>
    <t>https://www.munzee.com/m/Barnett4/932/</t>
  </si>
  <si>
    <t>Electric Mystery Garden 314</t>
  </si>
  <si>
    <t>https://www.munzee.com/m/Buck4Big/432/</t>
  </si>
  <si>
    <t>Electric Mystery Garden 315</t>
  </si>
  <si>
    <t>https://www.munzee.com/m/dboracle/5809</t>
  </si>
  <si>
    <t>Electric Mystery Garden 316</t>
  </si>
  <si>
    <t>https://www.munzee.com/m/rodrico101/5240/</t>
  </si>
  <si>
    <t>Electric Mystery Garden 317</t>
  </si>
  <si>
    <t>https://www.munzee.com/m/markayla/48/</t>
  </si>
  <si>
    <t>Electric Mystery Garden 318</t>
  </si>
  <si>
    <t>https://www.munzee.com/m/Doc29/4453/</t>
  </si>
  <si>
    <t>Electric Mystery Garden 319</t>
  </si>
  <si>
    <t>https://www.munzee.com/m/rodrico101/5245/</t>
  </si>
  <si>
    <t>Electric Mystery Garden 320</t>
  </si>
  <si>
    <t>https://www.munzee.com/m/MrsDoc29/3344/</t>
  </si>
  <si>
    <t>Electric Mystery Garden 321</t>
  </si>
  <si>
    <t>https://www.munzee.com/m/Doc29/4452/</t>
  </si>
  <si>
    <t>Electric Mystery Garden 322</t>
  </si>
  <si>
    <t>https://www.munzee.com/m/rodrico101/5311/</t>
  </si>
  <si>
    <t>Electric Mystery Garden 323</t>
  </si>
  <si>
    <t>https://www.munzee.com/m/MrsDoc29/3274/</t>
  </si>
  <si>
    <t>Electric Mystery Garden 324</t>
  </si>
  <si>
    <t>https://www.munzee.com/m/Doc29/5149/</t>
  </si>
  <si>
    <t>Electric Mystery Garden 325</t>
  </si>
  <si>
    <t>https://www.munzee.com/m/AngelGirl/3456/</t>
  </si>
  <si>
    <t>Electric Mystery Garden 326</t>
  </si>
  <si>
    <t>https://www.munzee.com/m/MrsDoc29/2956/</t>
  </si>
  <si>
    <t>Electric Mystery Garden 327</t>
  </si>
  <si>
    <t>https://www.munzee.com/m/Doc29/5117/</t>
  </si>
  <si>
    <t>Electric Mystery Garden 328</t>
  </si>
  <si>
    <t>https://www.munzee.com/m/AngelGirl/3451/</t>
  </si>
  <si>
    <t>Electric Mystery Garden 329</t>
  </si>
  <si>
    <t>https://www.munzee.com/m/MrsDoc29/3081/</t>
  </si>
  <si>
    <t>Electric Mystery Garden 330</t>
  </si>
  <si>
    <t>denali0407</t>
  </si>
  <si>
    <t>https://www.munzee.com/m/denali0407/16105/</t>
  </si>
  <si>
    <t>Electric Mystery Garden 331</t>
  </si>
  <si>
    <t>https://www.munzee.com/m/markayla/47/</t>
  </si>
  <si>
    <t>Electric Mystery Garden 332</t>
  </si>
  <si>
    <t>https://www.munzee.com/m/MrsDoc29/3071/</t>
  </si>
  <si>
    <t>Electric Mystery Garden 333</t>
  </si>
  <si>
    <t>https://www.munzee.com/m/Doc29/4451/</t>
  </si>
  <si>
    <t>Electric Mystery Garden 334</t>
  </si>
  <si>
    <t>https://www.munzee.com/m/AngelGirl/3841/</t>
  </si>
  <si>
    <t>Electric Mystery Garden 335</t>
  </si>
  <si>
    <t>https://www.munzee.com/m/MrsDoc29/3065/</t>
  </si>
  <si>
    <t>Electric Mystery Garden 336</t>
  </si>
  <si>
    <t>https://www.munzee.com/m/TopDeck/795/</t>
  </si>
  <si>
    <t>Electric Mystery Garden 337</t>
  </si>
  <si>
    <t>https://www.munzee.com/m/musthavemuzk/8188/</t>
  </si>
  <si>
    <t>Electric Mystery Garden 338</t>
  </si>
  <si>
    <t>https://www.munzee.com/m/withani/5464/</t>
  </si>
  <si>
    <t>Electric Mystery Garden 339</t>
  </si>
  <si>
    <t>https://www.munzee.com/m/Wcats89/228/</t>
  </si>
  <si>
    <t>Electric Mystery Garden 340</t>
  </si>
  <si>
    <t>https://www.munzee.com/m/musthavemuzk/8167/</t>
  </si>
  <si>
    <t>Electric Mystery Garden 341</t>
  </si>
  <si>
    <t>https://www.munzee.com/m/withani/5449/</t>
  </si>
  <si>
    <t>Electric Mystery Garden 342</t>
  </si>
  <si>
    <t>https://www.munzee.com/m/Wcats89/222/</t>
  </si>
  <si>
    <t>Electric Mystery Garden 343</t>
  </si>
  <si>
    <t>https://www.munzee.com/m/musthavemuzk/8150/</t>
  </si>
  <si>
    <t>Electric Mystery Garden 344</t>
  </si>
  <si>
    <t>https://www.munzee.com/m/withani/5400/</t>
  </si>
  <si>
    <t>Electric Mystery Garden 345</t>
  </si>
  <si>
    <t>https://www.munzee.com/m/elisoft/1924/</t>
  </si>
  <si>
    <t>Electric Mystery Garden 346</t>
  </si>
  <si>
    <t>https://www.munzee.com/m/musthavemuzk/8149/</t>
  </si>
  <si>
    <t>Electric Mystery Garden 347</t>
  </si>
  <si>
    <t>https://www.munzee.com/m/withani/5399/</t>
  </si>
  <si>
    <t>Electric Mystery Garden 348</t>
  </si>
  <si>
    <t>https://www.munzee.com/m/Wcats89/212/</t>
  </si>
  <si>
    <t>Electric Mystery Garden 349</t>
  </si>
  <si>
    <t>https://www.munzee.com/m/musthavemuzk/8134/</t>
  </si>
  <si>
    <t>Electric Mystery Garden 350</t>
  </si>
  <si>
    <t>https://www.munzee.com/m/withani/5332/</t>
  </si>
  <si>
    <t>Electric Mystery Garden 351</t>
  </si>
  <si>
    <t>https://www.munzee.com/m/TopDeck/847/</t>
  </si>
  <si>
    <t>Electric Mystery Garden 352</t>
  </si>
  <si>
    <t>https://www.munzee.com/m/musthavemuzk/7969/</t>
  </si>
  <si>
    <t>Electric Mystery Garden 353</t>
  </si>
  <si>
    <t>https://www.munzee.com/m/withani/5328/</t>
  </si>
  <si>
    <t>Electric Mystery Garden 354</t>
  </si>
  <si>
    <t>https://www.munzee.com/m/TopDeck/841/</t>
  </si>
  <si>
    <t>Electric Mystery Garden 355</t>
  </si>
  <si>
    <t>https://www.munzee.com/m/musthavemuzk/7962/</t>
  </si>
  <si>
    <t>Electric Mystery Garden 356</t>
  </si>
  <si>
    <t>https://www.munzee.com/m/withani/5319/</t>
  </si>
  <si>
    <t>Electric Mystery Garden 357</t>
  </si>
  <si>
    <t>Maxi72</t>
  </si>
  <si>
    <t>https://www.munzee.com/m/Maxi72/2770</t>
  </si>
  <si>
    <t>Electric Mystery Garden 358</t>
  </si>
  <si>
    <t>https://www.munzee.com/m/GDog99/1513/</t>
  </si>
  <si>
    <t>Electric Mystery Garden 359</t>
  </si>
  <si>
    <t>https://www.munzee.com/m/Barnett4/927/</t>
  </si>
  <si>
    <t>Electric Mystery Garden 360</t>
  </si>
  <si>
    <t>https://www.munzee.com/m/Buck4Big/1272/</t>
  </si>
  <si>
    <t>Electric Mystery Garden 361</t>
  </si>
  <si>
    <t>https://www.munzee.com/m/GDog99/1504/</t>
  </si>
  <si>
    <t>Electric Mystery Garden 362</t>
  </si>
  <si>
    <t>https://www.munzee.com/m/Barnett4/922/</t>
  </si>
  <si>
    <t>Electric Mystery Garden 363</t>
  </si>
  <si>
    <t>https://www.munzee.com/m/Buck4Big/1255/</t>
  </si>
  <si>
    <t>Electric Mystery Garden 364</t>
  </si>
  <si>
    <t>https://www.munzee.com/m/GDog99/1498/</t>
  </si>
  <si>
    <t>Electric Mystery Garden 365</t>
  </si>
  <si>
    <t>https://www.munzee.com/m/Barnett4/920/</t>
  </si>
  <si>
    <t>Electric Mystery Garden 366</t>
  </si>
  <si>
    <t>https://www.munzee.com/m/Buck4Big/433/</t>
  </si>
  <si>
    <t>Electric Mystery Garden 367</t>
  </si>
  <si>
    <t>https://www.munzee.com/m/WanderingAus/24292/</t>
  </si>
  <si>
    <t>Electric Mystery Garden 368</t>
  </si>
  <si>
    <t>lpyankeefan</t>
  </si>
  <si>
    <t>https://www.munzee.com/m/lpyankeefan/5129/</t>
  </si>
  <si>
    <t>Electric Mystery Garden 369</t>
  </si>
  <si>
    <t>https://www.munzee.com/m/Buck4Big/835/</t>
  </si>
  <si>
    <t>Electric Mystery Garden 370</t>
  </si>
  <si>
    <t>https://www.munzee.com/m/GDog99/1482/</t>
  </si>
  <si>
    <t>Electric Mystery Garden 371</t>
  </si>
  <si>
    <t>https://www.munzee.com/m/Barnett4/940/</t>
  </si>
  <si>
    <t>Electric Mystery Garden 372</t>
  </si>
  <si>
    <t>https://www.munzee.com/m/Buck4Big/439/</t>
  </si>
  <si>
    <t>Electric Mystery Garden 373</t>
  </si>
  <si>
    <t>https://www.munzee.com/m/GDog99/1478/</t>
  </si>
  <si>
    <t>Electric Mystery Garden 374</t>
  </si>
  <si>
    <t>https://www.munzee.com/m/Barnett4/917/</t>
  </si>
  <si>
    <t>Electric Mystery Garden 375</t>
  </si>
  <si>
    <t>https://www.munzee.com/m/Buck4Big/440/</t>
  </si>
  <si>
    <t>Electric Mystery Garden 376</t>
  </si>
  <si>
    <t>https://www.munzee.com/m/GDog99/1468/</t>
  </si>
  <si>
    <t>Electric Mystery Garden 377</t>
  </si>
  <si>
    <t>https://www.munzee.com/m/Barnett4/907/</t>
  </si>
  <si>
    <t>Electric Mystery Garden 378</t>
  </si>
  <si>
    <t>ThreeBars</t>
  </si>
  <si>
    <t>https://www.munzee.com/m/ThreeBars/221/</t>
  </si>
  <si>
    <t>Electric Mystery Garden 379</t>
  </si>
  <si>
    <t>https://www.munzee.com/m/rodrico101/5312/</t>
  </si>
  <si>
    <t>Electric Mystery Garden 380</t>
  </si>
  <si>
    <t>https://www.munzee.com/m/MrsDoc29/3059/</t>
  </si>
  <si>
    <t>Electric Mystery Garden 381</t>
  </si>
  <si>
    <t>https://www.munzee.com/m/Doc29/5567/</t>
  </si>
  <si>
    <t>Electric Mystery Garden 382</t>
  </si>
  <si>
    <t>https://www.munzee.com/m/AngelGirl/3779/</t>
  </si>
  <si>
    <t>Electric Mystery Garden 383</t>
  </si>
  <si>
    <t>CzPeet</t>
  </si>
  <si>
    <t>https://www.munzee.com/m/CzPeet/4245/</t>
  </si>
  <si>
    <t>Electric Mystery Garden 384</t>
  </si>
  <si>
    <t>https://www.munzee.com/m/Doc29/5558/</t>
  </si>
  <si>
    <t>Electric Mystery Garden 385</t>
  </si>
  <si>
    <t>https://www.munzee.com/m/AngelGirl/3591/</t>
  </si>
  <si>
    <t>Electric Mystery Garden 386</t>
  </si>
  <si>
    <t>https://www.munzee.com/m/MrsDoc29/3057/</t>
  </si>
  <si>
    <t>Electric Mystery Garden 387</t>
  </si>
  <si>
    <t>https://www.munzee.com/m/Doc29/5067/</t>
  </si>
  <si>
    <t>Electric Mystery Garden 388</t>
  </si>
  <si>
    <t>https://www.munzee.com/m/AngelGirl/3429/</t>
  </si>
  <si>
    <t>Electric Mystery Garden 389</t>
  </si>
  <si>
    <t>https://www.munzee.com/m/MrsDoc29/2954/</t>
  </si>
  <si>
    <t>Electric Mystery Garden 390</t>
  </si>
  <si>
    <t>https://www.munzee.com/m/Doc29/5065/</t>
  </si>
  <si>
    <t>Electric Mystery Garden 391</t>
  </si>
  <si>
    <t>https://www.munzee.com/m/AngelGirl/3419/</t>
  </si>
  <si>
    <t>Electric Mystery Garden 392</t>
  </si>
  <si>
    <t>https://www.munzee.com/m/MrsDoc29/3040/</t>
  </si>
  <si>
    <t>Electric Mystery Garden 393</t>
  </si>
  <si>
    <t>https://www.munzee.com/m/Doc29/5552/</t>
  </si>
  <si>
    <t>Electric Mystery Garden 394</t>
  </si>
  <si>
    <t>https://www.munzee.com/m/AngelGirl/3577/</t>
  </si>
  <si>
    <t>Electric Mystery Garden 395</t>
  </si>
  <si>
    <t>https://www.munzee.com/m/MrsDoc29/3031/</t>
  </si>
  <si>
    <t>Electric Mystery Garden 396</t>
  </si>
  <si>
    <t>https://www.munzee.com/m/Doc29/5514/</t>
  </si>
  <si>
    <t>Electric Mystery Garden 397</t>
  </si>
  <si>
    <t>https://www.munzee.com/m/AngelGirl/3571/</t>
  </si>
  <si>
    <t>Electric Mystery Garden 398</t>
  </si>
  <si>
    <t>https://www.munzee.com/m/MrsDoc29/3005/</t>
  </si>
  <si>
    <t>Electric Mystery Garden 399</t>
  </si>
  <si>
    <t>https://www.munzee.com/m/RocketBar/313/</t>
  </si>
  <si>
    <t>Electric Mystery Garden 400</t>
  </si>
  <si>
    <t>https://www.munzee.com/m/musthavemuzk/7959/</t>
  </si>
  <si>
    <t>Electric Mystery Garden 401</t>
  </si>
  <si>
    <t>https://www.munzee.com/m/withani/5318/</t>
  </si>
  <si>
    <t>Electric Mystery Garden 402</t>
  </si>
  <si>
    <t>https://www.munzee.com/m/TopDeck/825/</t>
  </si>
  <si>
    <t>Electric Mystery Garden 403</t>
  </si>
  <si>
    <t>https://www.munzee.com/m/musthavemuzk/7950/</t>
  </si>
  <si>
    <t>Electric Mystery Garden 404</t>
  </si>
  <si>
    <t>https://www.munzee.com/m/withani/5307/</t>
  </si>
  <si>
    <t>Electric Mystery Garden 405</t>
  </si>
  <si>
    <t>https://www.munzee.com/m/TopDeck/820/</t>
  </si>
  <si>
    <t>Electric Mystery Garden 406</t>
  </si>
  <si>
    <t>https://www.munzee.com/m/musthavemuzk/7943/</t>
  </si>
  <si>
    <t>Electric Mystery Garden 407</t>
  </si>
  <si>
    <t>https://www.munzee.com/m/withani/5662/</t>
  </si>
  <si>
    <t>Electric Mystery Garden 408</t>
  </si>
  <si>
    <t>kwd</t>
  </si>
  <si>
    <t>https://www.munzee.com/m/kwd/9022/</t>
  </si>
  <si>
    <t>Electric Mystery Garden 409</t>
  </si>
  <si>
    <t>https://www.munzee.com/m/musthavemuzk/7938/</t>
  </si>
  <si>
    <t>Electric Mystery Garden 410</t>
  </si>
  <si>
    <t>https://www.munzee.com/m/withani/5401/</t>
  </si>
  <si>
    <t>Electric Mystery Garden 411</t>
  </si>
  <si>
    <t>annabanana</t>
  </si>
  <si>
    <t>https://www.munzee.com/m/annabanana/11982/</t>
  </si>
  <si>
    <t>Electric Mystery Garden 412</t>
  </si>
  <si>
    <t>https://www.munzee.com/m/musthavemuzk/7848/</t>
  </si>
  <si>
    <t>Electric Mystery Garden 413</t>
  </si>
  <si>
    <t>https://www.munzee.com/m/withani/5369/</t>
  </si>
  <si>
    <t>Electric Mystery Garden 414</t>
  </si>
  <si>
    <t>https://www.munzee.com/m/TopDeck/814/</t>
  </si>
  <si>
    <t>Electric Mystery Garden 415</t>
  </si>
  <si>
    <t>https://www.munzee.com/m/musthavemuzk/7825/</t>
  </si>
  <si>
    <t>Electric Mystery Garden 416</t>
  </si>
  <si>
    <t>https://www.munzee.com/m/withani/5807/</t>
  </si>
  <si>
    <t>Electric Mystery Garden 417</t>
  </si>
  <si>
    <t>https://www.munzee.com/m/TopDeck/811/</t>
  </si>
  <si>
    <t>Electric Mystery Garden 418</t>
  </si>
  <si>
    <t>https://www.munzee.com/m/musthavemuzk/7763/</t>
  </si>
  <si>
    <t>Electric Mystery Garden 419</t>
  </si>
  <si>
    <t>https://www.munzee.com/m/withani/5286/</t>
  </si>
  <si>
    <t>Electric Mystery Garden 420</t>
  </si>
  <si>
    <t>https://www.munzee.com/m/TopDeck/806/</t>
  </si>
  <si>
    <t>Electric Mystery Garden 421</t>
  </si>
  <si>
    <t>https://www.munzee.com/m/par72/3912</t>
  </si>
  <si>
    <t>Electric Mystery Garden 422</t>
  </si>
  <si>
    <t>https://www.munzee.com/m/Buck4Big/1314/</t>
  </si>
  <si>
    <t>Electric Mystery Garden 423</t>
  </si>
  <si>
    <t>tuto2too</t>
  </si>
  <si>
    <t>https://www.munzee.com/m/tuto2too/1531/</t>
  </si>
  <si>
    <t>Electric Mystery Garden 424</t>
  </si>
  <si>
    <t>https://www.munzee.com/m/Barnett4/746/</t>
  </si>
  <si>
    <t>Electric Mystery Garden 425</t>
  </si>
  <si>
    <t>https://www.munzee.com/m/Buck4Big/1307/</t>
  </si>
  <si>
    <t>Electric Mystery Garden 426</t>
  </si>
  <si>
    <t>https://www.munzee.com/m/tuto2too/1541/</t>
  </si>
  <si>
    <t>Electric Mystery Garden 427</t>
  </si>
  <si>
    <t>https://www.munzee.com/m/Barnett4/738/</t>
  </si>
  <si>
    <t>Electric Mystery Garden 428</t>
  </si>
  <si>
    <t>dorsetknob</t>
  </si>
  <si>
    <t>https://www.munzee.com/m/dorsetknob/4092</t>
  </si>
  <si>
    <t>Electric Mystery Garden 429</t>
  </si>
  <si>
    <t>https://www.munzee.com/m/Buck4Big/831/</t>
  </si>
  <si>
    <t>Electric Mystery Garden 430</t>
  </si>
  <si>
    <t>Boersentrader</t>
  </si>
  <si>
    <t>https://www.munzee.com/m/Boersentrader/3520/</t>
  </si>
  <si>
    <t>Electric Mystery Garden 431</t>
  </si>
  <si>
    <t>PlacenteFan</t>
  </si>
  <si>
    <t>https://www.munzee.com/m/PlacenteFan/939/</t>
  </si>
  <si>
    <t>Electric Mystery Garden 432</t>
  </si>
  <si>
    <t>https://www.munzee.com/m/Buck4Big/817/</t>
  </si>
  <si>
    <t>Electric Mystery Garden 433</t>
  </si>
  <si>
    <t>https://www.munzee.com/m/WanderingAus/24293/</t>
  </si>
  <si>
    <t>Electric Mystery Garden 434</t>
  </si>
  <si>
    <t>https://www.munzee.com/m/kwd/9208/</t>
  </si>
  <si>
    <t>Electric Mystery Garden 435</t>
  </si>
  <si>
    <t>Bayermunzeer</t>
  </si>
  <si>
    <t>https://www.munzee.com/m/Bayermunzeer/817/</t>
  </si>
  <si>
    <t>Electric Mystery Garden 436</t>
  </si>
  <si>
    <t>https://www.munzee.com/m/DJKing/4677/</t>
  </si>
  <si>
    <t>Electric Mystery Garden 437</t>
  </si>
  <si>
    <t>https://www.munzee.com/m/Buck4Big/1291/</t>
  </si>
  <si>
    <t>Electric Mystery Garden 438</t>
  </si>
  <si>
    <t>https://www.munzee.com/m/tuto2too/1542/</t>
  </si>
  <si>
    <t>Electric Mystery Garden 439</t>
  </si>
  <si>
    <t>https://www.munzee.com/m/Barnett4/710/</t>
  </si>
  <si>
    <t>Electric Mystery Garden 440</t>
  </si>
  <si>
    <t>https://www.munzee.com/m/Buck4Big/1289/</t>
  </si>
  <si>
    <t>Electric Mystery Garden 441</t>
  </si>
  <si>
    <t>https://www.munzee.com/m/tuto2too/1581/</t>
  </si>
  <si>
    <t>Electric Mystery Garden 442</t>
  </si>
  <si>
    <t>Munzip</t>
  </si>
  <si>
    <t>https://www.munzee.com/m/Munzip/148/</t>
  </si>
  <si>
    <t>Electric Mystery Garden 443</t>
  </si>
  <si>
    <t>https://www.munzee.com/m/MrsDoc29/2997/</t>
  </si>
  <si>
    <t>Electric Mystery Garden 444</t>
  </si>
  <si>
    <t>https://www.munzee.com/m/Doc29/5511/</t>
  </si>
  <si>
    <t>Electric Mystery Garden 445</t>
  </si>
  <si>
    <t>https://www.munzee.com/m/Munzip/152/</t>
  </si>
  <si>
    <t>Electric Mystery Garden 446</t>
  </si>
  <si>
    <t>https://www.munzee.com/m/MrsDoc29/2973/</t>
  </si>
  <si>
    <t>Electric Mystery Garden 447</t>
  </si>
  <si>
    <t>https://www.munzee.com/m/Doc29/5494/</t>
  </si>
  <si>
    <t>Electric Mystery Garden 448</t>
  </si>
  <si>
    <t>https://www.munzee.com/m/AngelGirl/3570/</t>
  </si>
  <si>
    <t>Electric Mystery Garden 449</t>
  </si>
  <si>
    <t>https://www.munzee.com/m/MrsDoc29/2971/</t>
  </si>
  <si>
    <t>Electric Mystery Garden 450</t>
  </si>
  <si>
    <t>https://www.munzee.com/m/Doc29/5049/</t>
  </si>
  <si>
    <t>Electric Mystery Garden 451</t>
  </si>
  <si>
    <t>https://www.munzee.com/m/AngelGirl/3397/</t>
  </si>
  <si>
    <t>Electric Mystery Garden 452</t>
  </si>
  <si>
    <t>https://www.munzee.com/m/MrsDoc29/2945/</t>
  </si>
  <si>
    <t>Electric Mystery Garden 453</t>
  </si>
  <si>
    <t>https://www.munzee.com/m/Doc29/5040/</t>
  </si>
  <si>
    <t>Electric Mystery Garden 454</t>
  </si>
  <si>
    <t>https://www.munzee.com/m/AngelGirl/3387/</t>
  </si>
  <si>
    <t>Electric Mystery Garden 455</t>
  </si>
  <si>
    <t>https://www.munzee.com/m/MrsDoc29/2970/</t>
  </si>
  <si>
    <t>Electric Mystery Garden 456</t>
  </si>
  <si>
    <t>https://www.munzee.com/m/Doc29/5493/</t>
  </si>
  <si>
    <t>Electric Mystery Garden 457</t>
  </si>
  <si>
    <t>https://www.munzee.com/m/Kiitokurre/7500/</t>
  </si>
  <si>
    <t>Electric Mystery Garden 458</t>
  </si>
  <si>
    <t>https://www.munzee.com/m/MrsDoc29/2948/</t>
  </si>
  <si>
    <t>Electric Mystery Garden 459</t>
  </si>
  <si>
    <t>https://www.munzee.com/m/Doc29/5477/</t>
  </si>
  <si>
    <t>Electric Mystery Garden 460</t>
  </si>
  <si>
    <t>https://www.munzee.com/m/AngelGirl/3561/</t>
  </si>
  <si>
    <t>Electric Mystery Garden 461</t>
  </si>
  <si>
    <t>https://www.munzee.com/m/MrsDoc29/2944/</t>
  </si>
  <si>
    <t>Electric Mystery Garden 462</t>
  </si>
  <si>
    <t>https://www.munzee.com/m/Doc29/5458/</t>
  </si>
  <si>
    <t>Electric Mystery Garden 463</t>
  </si>
  <si>
    <t>https://www.munzee.com/m/musthavemuzk/7761/</t>
  </si>
  <si>
    <t>Electric Mystery Garden 464</t>
  </si>
  <si>
    <t>https://www.munzee.com/m/withani/5277/</t>
  </si>
  <si>
    <t>Electric Mystery Garden 465</t>
  </si>
  <si>
    <t>https://www.munzee.com/m/Wcats89/239/</t>
  </si>
  <si>
    <t>Electric Mystery Garden 466</t>
  </si>
  <si>
    <t>https://www.munzee.com/m/musthavemuzk/7759/</t>
  </si>
  <si>
    <t>Electric Mystery Garden 467</t>
  </si>
  <si>
    <t>https://www.munzee.com/m/withani/5276/</t>
  </si>
  <si>
    <t>Electric Mystery Garden 468</t>
  </si>
  <si>
    <t>https://www.munzee.com/m/Wcats89/238/</t>
  </si>
  <si>
    <t>Electric Mystery Garden 469</t>
  </si>
  <si>
    <t>https://www.munzee.com/m/musthavemuzk/7739/</t>
  </si>
  <si>
    <t>Electric Mystery Garden 470</t>
  </si>
  <si>
    <t>https://www.munzee.com/m/withani/5255/</t>
  </si>
  <si>
    <t>Electric Mystery Garden 471</t>
  </si>
  <si>
    <t>https://www.munzee.com/m/Wcats89/252/</t>
  </si>
  <si>
    <t>Electric Mystery Garden 472</t>
  </si>
  <si>
    <t>https://www.munzee.com/m/musthavemuzk/7726/</t>
  </si>
  <si>
    <t>Electric Mystery Garden 473</t>
  </si>
  <si>
    <t>https://www.munzee.com/m/withani/5309/</t>
  </si>
  <si>
    <t>Electric Mystery Garden 474</t>
  </si>
  <si>
    <t>Angy</t>
  </si>
  <si>
    <t>https://www.munzee.com/m/Angy/568/</t>
  </si>
  <si>
    <t>Electric Mystery Garden 475</t>
  </si>
  <si>
    <t>https://www.munzee.com/m/musthavemuzk/8750/</t>
  </si>
  <si>
    <t>Electric Mystery Garden 476</t>
  </si>
  <si>
    <t>https://www.munzee.com/m/withani/5221/</t>
  </si>
  <si>
    <t>Electric Mystery Garden 477</t>
  </si>
  <si>
    <t>https://www.munzee.com/m/Wcats89/245/</t>
  </si>
  <si>
    <t>Electric Mystery Garden 478</t>
  </si>
  <si>
    <t>https://www.munzee.com/m/musthavemuzk/7725/</t>
  </si>
  <si>
    <t>Electric Mystery Garden 479</t>
  </si>
  <si>
    <t>https://www.munzee.com/m/withani/5070/</t>
  </si>
  <si>
    <t>Electric Mystery Garden 480</t>
  </si>
  <si>
    <t>https://www.munzee.com/m/Wcats89/229/</t>
  </si>
  <si>
    <t>Electric Mystery Garden 481</t>
  </si>
  <si>
    <t>https://www.munzee.com/m/TopDeck/857/</t>
  </si>
  <si>
    <t>Electric Mystery Garden 482</t>
  </si>
  <si>
    <t>BonnieB1</t>
  </si>
  <si>
    <t>https://www.munzee.com/m/BonnieB1/6551/admin/</t>
  </si>
  <si>
    <t>Electric Mystery Garden 483</t>
  </si>
  <si>
    <t>jacksparrow</t>
  </si>
  <si>
    <t>https://www.munzee.com/m/JackSparrow/22150</t>
  </si>
  <si>
    <t>Electric Mystery Garden 484</t>
  </si>
  <si>
    <t>Buckeyes</t>
  </si>
  <si>
    <t>https://www.munzee.com/m/Buckeyes/390/</t>
  </si>
  <si>
    <t>Electric Mystery Garden 485</t>
  </si>
  <si>
    <t>Badger2</t>
  </si>
  <si>
    <t>https://www.munzee.com/m/Badger2/523/</t>
  </si>
  <si>
    <t>Electric Mystery Garden 486</t>
  </si>
  <si>
    <t>https://www.munzee.com/m/tuto2too/1582/</t>
  </si>
  <si>
    <t>Electric Mystery Garden 487</t>
  </si>
  <si>
    <t>https://www.munzee.com/m/Buckeyes/392/</t>
  </si>
  <si>
    <t>Electric Mystery Garden 488</t>
  </si>
  <si>
    <t>https://www.munzee.com/m/Badger2/524/</t>
  </si>
  <si>
    <t>Electric Mystery Garden 489</t>
  </si>
  <si>
    <t>https://www.munzee.com/m/tuto2too/1583/</t>
  </si>
  <si>
    <t>Electric Mystery Garden 490</t>
  </si>
  <si>
    <t>https://www.munzee.com/m/Buckeyes/636/</t>
  </si>
  <si>
    <t>Electric Mystery Garden 491</t>
  </si>
  <si>
    <t>https://www.munzee.com/m/Badger2/628/</t>
  </si>
  <si>
    <t>Electric Mystery Garden 492</t>
  </si>
  <si>
    <t>https://www.munzee.com/m/tuto2too/1589/</t>
  </si>
  <si>
    <t>Electric Mystery Garden 493</t>
  </si>
  <si>
    <t>https://www.munzee.com/m/Buckeyes/635/</t>
  </si>
  <si>
    <t>Electric Mystery Garden 494</t>
  </si>
  <si>
    <t>https://www.munzee.com/m/Badger2/620/</t>
  </si>
  <si>
    <t>Electric Mystery Garden 495</t>
  </si>
  <si>
    <t>https://www.munzee.com/m/tuto2too/1630/</t>
  </si>
  <si>
    <t>Electric Mystery Garden 496</t>
  </si>
  <si>
    <t>https://www.munzee.com/m/Buckeyes/634/</t>
  </si>
  <si>
    <t>Electric Mystery Garden 497</t>
  </si>
  <si>
    <t>https://www.munzee.com/m/Badger2/603/</t>
  </si>
  <si>
    <t>Electric Mystery Garden 498</t>
  </si>
  <si>
    <t>https://www.munzee.com/m/tuto2too/1647/</t>
  </si>
  <si>
    <t>Electric Mystery Garden 499</t>
  </si>
  <si>
    <t>https://www.munzee.com/m/Buckeyes/614/</t>
  </si>
  <si>
    <t>Electric Mystery Garden 500</t>
  </si>
  <si>
    <t>https://www.munzee.com/m/Badger2/602/</t>
  </si>
  <si>
    <t>Electric Mystery Garden 501</t>
  </si>
  <si>
    <t>https://www.munzee.com/m/markayla/46/</t>
  </si>
  <si>
    <t>Electric Mystery Garden 502</t>
  </si>
  <si>
    <t>https://www.munzee.com/m/geomatrix/11085/</t>
  </si>
  <si>
    <t>Electric Mystery Garden 503</t>
  </si>
  <si>
    <t>https://www.munzee.com/m/dorsetknob/4462</t>
  </si>
  <si>
    <t>Electric Mystery Garden 504</t>
  </si>
  <si>
    <t>https://www.munzee.com/m/Angy/96/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</si>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</sst>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d"/>
    <numFmt numFmtId="165" formatCode="mmm d"/>
  </numFmts>
  <fonts count="13">
    <font>
      <sz val="10.0"/>
      <color rgb="FF000000"/>
      <name val="Arial"/>
    </font>
    <font>
      <b/>
      <sz val="14.0"/>
      <color rgb="FFFF9900"/>
    </font>
    <font/>
    <font>
      <b/>
      <sz val="11.0"/>
    </font>
    <font>
      <b/>
      <u/>
      <sz val="11.0"/>
      <color rgb="FF1155CC"/>
    </font>
    <font>
      <b/>
      <u/>
      <color rgb="FF0000FF"/>
    </font>
    <font>
      <b/>
      <u/>
      <sz val="11.0"/>
      <color rgb="FF0000FF"/>
    </font>
    <font>
      <b/>
      <sz val="11.0"/>
      <color rgb="FF333333"/>
      <name val="-apple-system"/>
    </font>
    <font>
      <u/>
      <color rgb="FF0000FF"/>
    </font>
    <font>
      <b/>
      <sz val="11.0"/>
      <color rgb="FF000000"/>
    </font>
    <font>
      <u/>
      <color rgb="FF1155CC"/>
    </font>
    <font>
      <color rgb="FF000000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Border="1" applyFont="1"/>
    <xf borderId="1" fillId="0" fontId="3" numFmtId="10" xfId="0" applyBorder="1" applyFont="1" applyNumberFormat="1"/>
    <xf borderId="0" fillId="0" fontId="5" numFmtId="0" xfId="0" applyAlignment="1" applyFont="1">
      <alignment readingOrder="0"/>
    </xf>
    <xf borderId="1" fillId="0" fontId="3" numFmtId="0" xfId="0" applyBorder="1" applyFont="1"/>
    <xf borderId="0" fillId="0" fontId="3" numFmtId="0" xfId="0" applyFont="1"/>
    <xf borderId="0" fillId="0" fontId="6" numFmtId="0" xfId="0" applyAlignment="1" applyFont="1">
      <alignment readingOrder="0"/>
    </xf>
    <xf borderId="0" fillId="2" fontId="7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1924050</xdr:colOff>
      <xdr:row>0</xdr:row>
      <xdr:rowOff>76200</xdr:rowOff>
    </xdr:from>
    <xdr:ext cx="2819400" cy="2905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Cadonkey/1476" TargetMode="External"/><Relationship Id="rId194" Type="http://schemas.openxmlformats.org/officeDocument/2006/relationships/hyperlink" Target="https://www.munzee.com/m/MrsDoc29/3439/" TargetMode="External"/><Relationship Id="rId193" Type="http://schemas.openxmlformats.org/officeDocument/2006/relationships/hyperlink" Target="https://www.munzee.com/m/AngelGirl/3931/" TargetMode="External"/><Relationship Id="rId192" Type="http://schemas.openxmlformats.org/officeDocument/2006/relationships/hyperlink" Target="https://www.munzee.com/m/par72/3898" TargetMode="External"/><Relationship Id="rId191" Type="http://schemas.openxmlformats.org/officeDocument/2006/relationships/hyperlink" Target="https://www.munzee.com/m/Eskiss/4882" TargetMode="External"/><Relationship Id="rId187" Type="http://schemas.openxmlformats.org/officeDocument/2006/relationships/hyperlink" Target="https://www.munzee.com/m/darrenjones/5293" TargetMode="External"/><Relationship Id="rId186" Type="http://schemas.openxmlformats.org/officeDocument/2006/relationships/hyperlink" Target="https://www.munzee.com/m/Buck4Big/1014/" TargetMode="External"/><Relationship Id="rId185" Type="http://schemas.openxmlformats.org/officeDocument/2006/relationships/hyperlink" Target="https://www.munzee.com/m/WanderingAus/24286/" TargetMode="External"/><Relationship Id="rId184" Type="http://schemas.openxmlformats.org/officeDocument/2006/relationships/hyperlink" Target="https://www.munzee.com/m/nzseries1/1975/" TargetMode="External"/><Relationship Id="rId189" Type="http://schemas.openxmlformats.org/officeDocument/2006/relationships/hyperlink" Target="https://www.munzee.com/m/Buck4Big/991/" TargetMode="External"/><Relationship Id="rId188" Type="http://schemas.openxmlformats.org/officeDocument/2006/relationships/hyperlink" Target="https://www.munzee.com/m/Hogglespike/5650" TargetMode="External"/><Relationship Id="rId183" Type="http://schemas.openxmlformats.org/officeDocument/2006/relationships/hyperlink" Target="https://www.munzee.com/m/rodrico101/5227/" TargetMode="External"/><Relationship Id="rId182" Type="http://schemas.openxmlformats.org/officeDocument/2006/relationships/hyperlink" Target="https://www.munzee.com/m/iScreamBIue/1699" TargetMode="External"/><Relationship Id="rId181" Type="http://schemas.openxmlformats.org/officeDocument/2006/relationships/hyperlink" Target="https://www.munzee.com/m/nzseries1/1990/" TargetMode="External"/><Relationship Id="rId180" Type="http://schemas.openxmlformats.org/officeDocument/2006/relationships/hyperlink" Target="https://www.munzee.com/m/DSL/3697/" TargetMode="External"/><Relationship Id="rId176" Type="http://schemas.openxmlformats.org/officeDocument/2006/relationships/hyperlink" Target="https://www.munzee.com/m/ivwarrior/4881/" TargetMode="External"/><Relationship Id="rId297" Type="http://schemas.openxmlformats.org/officeDocument/2006/relationships/hyperlink" Target="https://www.munzee.com/m/markayla/49/" TargetMode="External"/><Relationship Id="rId175" Type="http://schemas.openxmlformats.org/officeDocument/2006/relationships/hyperlink" Target="https://www.munzee.com/m/rita85gto/3631/" TargetMode="External"/><Relationship Id="rId296" Type="http://schemas.openxmlformats.org/officeDocument/2006/relationships/hyperlink" Target="https://www.munzee.com/m/withani/5476/" TargetMode="External"/><Relationship Id="rId174" Type="http://schemas.openxmlformats.org/officeDocument/2006/relationships/hyperlink" Target="https://www.munzee.com/m/Buck4Big/1040/" TargetMode="External"/><Relationship Id="rId295" Type="http://schemas.openxmlformats.org/officeDocument/2006/relationships/hyperlink" Target="https://www.munzee.com/m/musthavemuzk/8189/" TargetMode="External"/><Relationship Id="rId173" Type="http://schemas.openxmlformats.org/officeDocument/2006/relationships/hyperlink" Target="https://www.munzee.com/m/Eskiss/4877" TargetMode="External"/><Relationship Id="rId294" Type="http://schemas.openxmlformats.org/officeDocument/2006/relationships/hyperlink" Target="https://www.munzee.com/m/Wcats89/219/" TargetMode="External"/><Relationship Id="rId179" Type="http://schemas.openxmlformats.org/officeDocument/2006/relationships/hyperlink" Target="https://www.munzee.com/m/Davieg/1737/" TargetMode="External"/><Relationship Id="rId178" Type="http://schemas.openxmlformats.org/officeDocument/2006/relationships/hyperlink" Target="https://www.munzee.com/m/WanderingAus/24285/" TargetMode="External"/><Relationship Id="rId299" Type="http://schemas.openxmlformats.org/officeDocument/2006/relationships/hyperlink" Target="https://www.munzee.com/m/Buck4Big/429/" TargetMode="External"/><Relationship Id="rId177" Type="http://schemas.openxmlformats.org/officeDocument/2006/relationships/hyperlink" Target="https://www.munzee.com/m/Buck4Big/1019/" TargetMode="External"/><Relationship Id="rId298" Type="http://schemas.openxmlformats.org/officeDocument/2006/relationships/hyperlink" Target="https://www.munzee.com/m/dboracle/5700/" TargetMode="External"/><Relationship Id="rId198" Type="http://schemas.openxmlformats.org/officeDocument/2006/relationships/hyperlink" Target="https://www.munzee.com/m/Doc29/5213/" TargetMode="External"/><Relationship Id="rId197" Type="http://schemas.openxmlformats.org/officeDocument/2006/relationships/hyperlink" Target="https://www.munzee.com/m/MrsDoc29/3111/" TargetMode="External"/><Relationship Id="rId196" Type="http://schemas.openxmlformats.org/officeDocument/2006/relationships/hyperlink" Target="https://www.munzee.com/m/AngelGirl/3615/" TargetMode="External"/><Relationship Id="rId195" Type="http://schemas.openxmlformats.org/officeDocument/2006/relationships/hyperlink" Target="https://www.munzee.com/m/Doc29/5232/" TargetMode="External"/><Relationship Id="rId199" Type="http://schemas.openxmlformats.org/officeDocument/2006/relationships/hyperlink" Target="https://www.munzee.com/m/AngelGirl/3608/" TargetMode="External"/><Relationship Id="rId150" Type="http://schemas.openxmlformats.org/officeDocument/2006/relationships/hyperlink" Target="https://www.munzee.com/m/Doc29/5399/" TargetMode="External"/><Relationship Id="rId271" Type="http://schemas.openxmlformats.org/officeDocument/2006/relationships/hyperlink" Target="https://www.munzee.com/m/AngelGirl/3459/" TargetMode="External"/><Relationship Id="rId392" Type="http://schemas.openxmlformats.org/officeDocument/2006/relationships/hyperlink" Target="https://www.munzee.com/m/MrsDoc29/2954/" TargetMode="External"/><Relationship Id="rId270" Type="http://schemas.openxmlformats.org/officeDocument/2006/relationships/hyperlink" Target="https://www.munzee.com/m/Doc29/4926/" TargetMode="External"/><Relationship Id="rId391" Type="http://schemas.openxmlformats.org/officeDocument/2006/relationships/hyperlink" Target="https://www.munzee.com/m/AngelGirl/3429/" TargetMode="External"/><Relationship Id="rId390" Type="http://schemas.openxmlformats.org/officeDocument/2006/relationships/hyperlink" Target="https://www.munzee.com/m/Doc29/5067/" TargetMode="External"/><Relationship Id="rId1" Type="http://schemas.openxmlformats.org/officeDocument/2006/relationships/hyperlink" Target="https://www.munzee.com/m/Doc29/" TargetMode="External"/><Relationship Id="rId2" Type="http://schemas.openxmlformats.org/officeDocument/2006/relationships/hyperlink" Target="https://cutt.ly/electric-mystery-garden" TargetMode="External"/><Relationship Id="rId3" Type="http://schemas.openxmlformats.org/officeDocument/2006/relationships/hyperlink" Target="https://www.munzee.com/map/9zqy9w39t/16.0" TargetMode="External"/><Relationship Id="rId149" Type="http://schemas.openxmlformats.org/officeDocument/2006/relationships/hyperlink" Target="https://www.munzee.com/m/MrsDoc29/3278/" TargetMode="External"/><Relationship Id="rId4" Type="http://schemas.openxmlformats.org/officeDocument/2006/relationships/hyperlink" Target="https://www.munzee.com/m/musthavemuzk/8438/" TargetMode="External"/><Relationship Id="rId148" Type="http://schemas.openxmlformats.org/officeDocument/2006/relationships/hyperlink" Target="https://www.munzee.com/m/AngelGirl/3641/" TargetMode="External"/><Relationship Id="rId269" Type="http://schemas.openxmlformats.org/officeDocument/2006/relationships/hyperlink" Target="https://www.munzee.com/m/MrsDoc29/3047/" TargetMode="External"/><Relationship Id="rId9" Type="http://schemas.openxmlformats.org/officeDocument/2006/relationships/hyperlink" Target="https://www.munzee.com/m/levesund/8029/admin/" TargetMode="External"/><Relationship Id="rId143" Type="http://schemas.openxmlformats.org/officeDocument/2006/relationships/hyperlink" Target="https://www.munzee.com/m/MrsDoc29/3138/" TargetMode="External"/><Relationship Id="rId264" Type="http://schemas.openxmlformats.org/officeDocument/2006/relationships/hyperlink" Target="https://www.munzee.com/m/Doc29/4979/" TargetMode="External"/><Relationship Id="rId385" Type="http://schemas.openxmlformats.org/officeDocument/2006/relationships/hyperlink" Target="https://www.munzee.com/m/AngelGirl/3779/" TargetMode="External"/><Relationship Id="rId142" Type="http://schemas.openxmlformats.org/officeDocument/2006/relationships/hyperlink" Target="https://www.munzee.com/m/AngelGirl/3648/" TargetMode="External"/><Relationship Id="rId263" Type="http://schemas.openxmlformats.org/officeDocument/2006/relationships/hyperlink" Target="https://www.munzee.com/m/MrsDoc29/3388/" TargetMode="External"/><Relationship Id="rId384" Type="http://schemas.openxmlformats.org/officeDocument/2006/relationships/hyperlink" Target="https://www.munzee.com/m/Doc29/5567/" TargetMode="External"/><Relationship Id="rId141" Type="http://schemas.openxmlformats.org/officeDocument/2006/relationships/hyperlink" Target="https://www.munzee.com/m/Doc29/5266/" TargetMode="External"/><Relationship Id="rId262" Type="http://schemas.openxmlformats.org/officeDocument/2006/relationships/hyperlink" Target="https://www.munzee.com/m/AngelGirl/3879/" TargetMode="External"/><Relationship Id="rId383" Type="http://schemas.openxmlformats.org/officeDocument/2006/relationships/hyperlink" Target="https://www.munzee.com/m/MrsDoc29/3059/" TargetMode="External"/><Relationship Id="rId140" Type="http://schemas.openxmlformats.org/officeDocument/2006/relationships/hyperlink" Target="https://www.munzee.com/m/MrsDoc29/3155/" TargetMode="External"/><Relationship Id="rId261" Type="http://schemas.openxmlformats.org/officeDocument/2006/relationships/hyperlink" Target="https://www.munzee.com/m/Doc29/4475/" TargetMode="External"/><Relationship Id="rId382" Type="http://schemas.openxmlformats.org/officeDocument/2006/relationships/hyperlink" Target="https://www.munzee.com/m/rodrico101/5312/" TargetMode="External"/><Relationship Id="rId5" Type="http://schemas.openxmlformats.org/officeDocument/2006/relationships/hyperlink" Target="https://www.munzee.com/m/withani/5784/" TargetMode="External"/><Relationship Id="rId147" Type="http://schemas.openxmlformats.org/officeDocument/2006/relationships/hyperlink" Target="https://www.munzee.com/m/Doc29/5238/" TargetMode="External"/><Relationship Id="rId268" Type="http://schemas.openxmlformats.org/officeDocument/2006/relationships/hyperlink" Target="https://www.munzee.com/m/AngelGirl/3515/" TargetMode="External"/><Relationship Id="rId389" Type="http://schemas.openxmlformats.org/officeDocument/2006/relationships/hyperlink" Target="https://www.munzee.com/m/MrsDoc29/3057/" TargetMode="External"/><Relationship Id="rId6" Type="http://schemas.openxmlformats.org/officeDocument/2006/relationships/hyperlink" Target="https://www.munzee.com/m/PeachesnCream/3271" TargetMode="External"/><Relationship Id="rId146" Type="http://schemas.openxmlformats.org/officeDocument/2006/relationships/hyperlink" Target="https://www.munzee.com/m/MrsDoc29/3133/" TargetMode="External"/><Relationship Id="rId267" Type="http://schemas.openxmlformats.org/officeDocument/2006/relationships/hyperlink" Target="https://www.munzee.com/m/Doc29/4977/" TargetMode="External"/><Relationship Id="rId388" Type="http://schemas.openxmlformats.org/officeDocument/2006/relationships/hyperlink" Target="https://www.munzee.com/m/AngelGirl/3591/" TargetMode="External"/><Relationship Id="rId7" Type="http://schemas.openxmlformats.org/officeDocument/2006/relationships/hyperlink" Target="https://www.munzee.com/m/musthavemuzk/8437/" TargetMode="External"/><Relationship Id="rId145" Type="http://schemas.openxmlformats.org/officeDocument/2006/relationships/hyperlink" Target="https://www.munzee.com/m/AngelGirl/3644/" TargetMode="External"/><Relationship Id="rId266" Type="http://schemas.openxmlformats.org/officeDocument/2006/relationships/hyperlink" Target="https://www.munzee.com/m/MrsDoc29/3066/" TargetMode="External"/><Relationship Id="rId387" Type="http://schemas.openxmlformats.org/officeDocument/2006/relationships/hyperlink" Target="https://www.munzee.com/m/Doc29/5558/" TargetMode="External"/><Relationship Id="rId8" Type="http://schemas.openxmlformats.org/officeDocument/2006/relationships/hyperlink" Target="https://www.munzee.com/m/withani/5765/" TargetMode="External"/><Relationship Id="rId144" Type="http://schemas.openxmlformats.org/officeDocument/2006/relationships/hyperlink" Target="https://www.munzee.com/m/Doc29/5249/" TargetMode="External"/><Relationship Id="rId265" Type="http://schemas.openxmlformats.org/officeDocument/2006/relationships/hyperlink" Target="https://www.munzee.com/m/AngelGirl/3541/" TargetMode="External"/><Relationship Id="rId386" Type="http://schemas.openxmlformats.org/officeDocument/2006/relationships/hyperlink" Target="https://www.munzee.com/m/CzPeet/4245/admin/convert/" TargetMode="External"/><Relationship Id="rId260" Type="http://schemas.openxmlformats.org/officeDocument/2006/relationships/hyperlink" Target="https://www.munzee.com/m/MrsDoc29/3390/" TargetMode="External"/><Relationship Id="rId381" Type="http://schemas.openxmlformats.org/officeDocument/2006/relationships/hyperlink" Target="https://www.munzee.com/m/ThreeBars/221/" TargetMode="External"/><Relationship Id="rId380" Type="http://schemas.openxmlformats.org/officeDocument/2006/relationships/hyperlink" Target="https://www.munzee.com/m/Barnett4/907/" TargetMode="External"/><Relationship Id="rId139" Type="http://schemas.openxmlformats.org/officeDocument/2006/relationships/hyperlink" Target="https://www.munzee.com/m/AngelGirl/3670/" TargetMode="External"/><Relationship Id="rId138" Type="http://schemas.openxmlformats.org/officeDocument/2006/relationships/hyperlink" Target="https://www.munzee.com/m/Doc29/5284/" TargetMode="External"/><Relationship Id="rId259" Type="http://schemas.openxmlformats.org/officeDocument/2006/relationships/hyperlink" Target="https://www.munzee.com/m/AngelGirl/3881/" TargetMode="External"/><Relationship Id="rId137" Type="http://schemas.openxmlformats.org/officeDocument/2006/relationships/hyperlink" Target="https://www.munzee.com/m/MrsDoc29/3167/" TargetMode="External"/><Relationship Id="rId258" Type="http://schemas.openxmlformats.org/officeDocument/2006/relationships/hyperlink" Target="https://www.munzee.com/m/Doc29/4476/" TargetMode="External"/><Relationship Id="rId379" Type="http://schemas.openxmlformats.org/officeDocument/2006/relationships/hyperlink" Target="https://www.munzee.com/m/GDog99/1468/" TargetMode="External"/><Relationship Id="rId132" Type="http://schemas.openxmlformats.org/officeDocument/2006/relationships/hyperlink" Target="https://www.munzee.com/m/Doc29/5322/" TargetMode="External"/><Relationship Id="rId253" Type="http://schemas.openxmlformats.org/officeDocument/2006/relationships/hyperlink" Target="https://www.munzee.com/m/caribus/1045/" TargetMode="External"/><Relationship Id="rId374" Type="http://schemas.openxmlformats.org/officeDocument/2006/relationships/hyperlink" Target="https://www.munzee.com/m/Barnett4/940/" TargetMode="External"/><Relationship Id="rId495" Type="http://schemas.openxmlformats.org/officeDocument/2006/relationships/hyperlink" Target="https://www.munzee.com/m/tuto2too/1589/" TargetMode="External"/><Relationship Id="rId131" Type="http://schemas.openxmlformats.org/officeDocument/2006/relationships/hyperlink" Target="https://www.munzee.com/m/MrsDoc29/3289/" TargetMode="External"/><Relationship Id="rId252" Type="http://schemas.openxmlformats.org/officeDocument/2006/relationships/hyperlink" Target="https://www.munzee.com/m/Buck4Big/927/" TargetMode="External"/><Relationship Id="rId373" Type="http://schemas.openxmlformats.org/officeDocument/2006/relationships/hyperlink" Target="https://www.munzee.com/m/GDog99/1482/" TargetMode="External"/><Relationship Id="rId494" Type="http://schemas.openxmlformats.org/officeDocument/2006/relationships/hyperlink" Target="https://www.munzee.com/m/Badger2/628/" TargetMode="External"/><Relationship Id="rId130" Type="http://schemas.openxmlformats.org/officeDocument/2006/relationships/hyperlink" Target="https://www.munzee.com/m/AngelGirl/3780/" TargetMode="External"/><Relationship Id="rId251" Type="http://schemas.openxmlformats.org/officeDocument/2006/relationships/hyperlink" Target="https://www.munzee.com/m/Davieg/1751/" TargetMode="External"/><Relationship Id="rId372" Type="http://schemas.openxmlformats.org/officeDocument/2006/relationships/hyperlink" Target="https://www.munzee.com/m/Buck4Big/835/" TargetMode="External"/><Relationship Id="rId493" Type="http://schemas.openxmlformats.org/officeDocument/2006/relationships/hyperlink" Target="https://www.munzee.com/m/Buckeyes/636/" TargetMode="External"/><Relationship Id="rId250" Type="http://schemas.openxmlformats.org/officeDocument/2006/relationships/hyperlink" Target="https://www.munzee.com/m/Eskiss/5090" TargetMode="External"/><Relationship Id="rId371" Type="http://schemas.openxmlformats.org/officeDocument/2006/relationships/hyperlink" Target="https://www.munzee.com/m/lpyankeefan/5129/" TargetMode="External"/><Relationship Id="rId492" Type="http://schemas.openxmlformats.org/officeDocument/2006/relationships/hyperlink" Target="https://www.munzee.com/m/tuto2too/1583/" TargetMode="External"/><Relationship Id="rId136" Type="http://schemas.openxmlformats.org/officeDocument/2006/relationships/hyperlink" Target="https://www.munzee.com/m/AngelGirl/3701/" TargetMode="External"/><Relationship Id="rId257" Type="http://schemas.openxmlformats.org/officeDocument/2006/relationships/hyperlink" Target="https://www.munzee.com/m/MrsDoc29/3406/" TargetMode="External"/><Relationship Id="rId378" Type="http://schemas.openxmlformats.org/officeDocument/2006/relationships/hyperlink" Target="https://www.munzee.com/m/Buck4Big/440/" TargetMode="External"/><Relationship Id="rId499" Type="http://schemas.openxmlformats.org/officeDocument/2006/relationships/hyperlink" Target="https://www.munzee.com/m/Buckeyes/634/" TargetMode="External"/><Relationship Id="rId135" Type="http://schemas.openxmlformats.org/officeDocument/2006/relationships/hyperlink" Target="https://www.munzee.com/m/Doc29/5315/" TargetMode="External"/><Relationship Id="rId256" Type="http://schemas.openxmlformats.org/officeDocument/2006/relationships/hyperlink" Target="https://www.munzee.com/m/AngelGirl/3894/" TargetMode="External"/><Relationship Id="rId377" Type="http://schemas.openxmlformats.org/officeDocument/2006/relationships/hyperlink" Target="https://www.munzee.com/m/Barnett4/917/" TargetMode="External"/><Relationship Id="rId498" Type="http://schemas.openxmlformats.org/officeDocument/2006/relationships/hyperlink" Target="https://www.munzee.com/m/tuto2too/1630/" TargetMode="External"/><Relationship Id="rId134" Type="http://schemas.openxmlformats.org/officeDocument/2006/relationships/hyperlink" Target="https://www.munzee.com/m/MrsDoc29/3203/" TargetMode="External"/><Relationship Id="rId255" Type="http://schemas.openxmlformats.org/officeDocument/2006/relationships/hyperlink" Target="https://www.munzee.com/m/Barnett4/951/" TargetMode="External"/><Relationship Id="rId376" Type="http://schemas.openxmlformats.org/officeDocument/2006/relationships/hyperlink" Target="https://www.munzee.com/m/GDog99/1478/" TargetMode="External"/><Relationship Id="rId497" Type="http://schemas.openxmlformats.org/officeDocument/2006/relationships/hyperlink" Target="https://www.munzee.com/m/Badger2/620/" TargetMode="External"/><Relationship Id="rId133" Type="http://schemas.openxmlformats.org/officeDocument/2006/relationships/hyperlink" Target="https://www.munzee.com/m/AngelGirl/3712/" TargetMode="External"/><Relationship Id="rId254" Type="http://schemas.openxmlformats.org/officeDocument/2006/relationships/hyperlink" Target="https://www.munzee.com/m/RocketBar/255/" TargetMode="External"/><Relationship Id="rId375" Type="http://schemas.openxmlformats.org/officeDocument/2006/relationships/hyperlink" Target="https://www.munzee.com/m/Buck4Big/439/" TargetMode="External"/><Relationship Id="rId496" Type="http://schemas.openxmlformats.org/officeDocument/2006/relationships/hyperlink" Target="https://www.munzee.com/m/Buckeyes/635/" TargetMode="External"/><Relationship Id="rId172" Type="http://schemas.openxmlformats.org/officeDocument/2006/relationships/hyperlink" Target="https://www.munzee.com/m/Lehmis/2849/" TargetMode="External"/><Relationship Id="rId293" Type="http://schemas.openxmlformats.org/officeDocument/2006/relationships/hyperlink" Target="https://www.munzee.com/m/withani/5477/" TargetMode="External"/><Relationship Id="rId171" Type="http://schemas.openxmlformats.org/officeDocument/2006/relationships/hyperlink" Target="https://www.munzee.com/m/MariaBr/4735/" TargetMode="External"/><Relationship Id="rId292" Type="http://schemas.openxmlformats.org/officeDocument/2006/relationships/hyperlink" Target="https://www.munzee.com/m/musthavemuzk/8194/" TargetMode="External"/><Relationship Id="rId170" Type="http://schemas.openxmlformats.org/officeDocument/2006/relationships/hyperlink" Target="https://www.munzee.com/m/DSL/3653" TargetMode="External"/><Relationship Id="rId291" Type="http://schemas.openxmlformats.org/officeDocument/2006/relationships/hyperlink" Target="https://www.munzee.com/m/VLoopSouth/1013/" TargetMode="External"/><Relationship Id="rId290" Type="http://schemas.openxmlformats.org/officeDocument/2006/relationships/hyperlink" Target="https://www.munzee.com/m/withani/5502/" TargetMode="External"/><Relationship Id="rId165" Type="http://schemas.openxmlformats.org/officeDocument/2006/relationships/hyperlink" Target="https://www.munzee.com/m/Franske/756/" TargetMode="External"/><Relationship Id="rId286" Type="http://schemas.openxmlformats.org/officeDocument/2006/relationships/hyperlink" Target="https://www.munzee.com/m/musthavemuzk/8200/" TargetMode="External"/><Relationship Id="rId164" Type="http://schemas.openxmlformats.org/officeDocument/2006/relationships/hyperlink" Target="https://www.munzee.com/m/teamsturms/2624/" TargetMode="External"/><Relationship Id="rId285" Type="http://schemas.openxmlformats.org/officeDocument/2006/relationships/hyperlink" Target="https://www.munzee.com/m/barefootguru/6399/" TargetMode="External"/><Relationship Id="rId163" Type="http://schemas.openxmlformats.org/officeDocument/2006/relationships/hyperlink" Target="https://www.munzee.com/m/Lanyasummer/4747/" TargetMode="External"/><Relationship Id="rId284" Type="http://schemas.openxmlformats.org/officeDocument/2006/relationships/hyperlink" Target="https://www.munzee.com/m/withani/5628/" TargetMode="External"/><Relationship Id="rId162" Type="http://schemas.openxmlformats.org/officeDocument/2006/relationships/hyperlink" Target="https://www.munzee.com/m/90mile/2128/" TargetMode="External"/><Relationship Id="rId283" Type="http://schemas.openxmlformats.org/officeDocument/2006/relationships/hyperlink" Target="https://www.munzee.com/m/musthavemuzk/8205/" TargetMode="External"/><Relationship Id="rId169" Type="http://schemas.openxmlformats.org/officeDocument/2006/relationships/hyperlink" Target="https://www.munzee.com/m/rodrico101/5795/" TargetMode="External"/><Relationship Id="rId168" Type="http://schemas.openxmlformats.org/officeDocument/2006/relationships/hyperlink" Target="https://www.munzee.com/m/magnacharge/2720/" TargetMode="External"/><Relationship Id="rId289" Type="http://schemas.openxmlformats.org/officeDocument/2006/relationships/hyperlink" Target="https://www.munzee.com/m/musthavemuzk/8193/" TargetMode="External"/><Relationship Id="rId167" Type="http://schemas.openxmlformats.org/officeDocument/2006/relationships/hyperlink" Target="https://www.munzee.com/m/Mon4ikaCriss/682/" TargetMode="External"/><Relationship Id="rId288" Type="http://schemas.openxmlformats.org/officeDocument/2006/relationships/hyperlink" Target="https://www.munzee.com/m/Wcats89/213/" TargetMode="External"/><Relationship Id="rId166" Type="http://schemas.openxmlformats.org/officeDocument/2006/relationships/hyperlink" Target="https://www.munzee.com/m/ponu/7152/" TargetMode="External"/><Relationship Id="rId287" Type="http://schemas.openxmlformats.org/officeDocument/2006/relationships/hyperlink" Target="https://www.munzee.com/m/withani/5631/" TargetMode="External"/><Relationship Id="rId161" Type="http://schemas.openxmlformats.org/officeDocument/2006/relationships/hyperlink" Target="https://www.munzee.com/m/halizwein/13470/" TargetMode="External"/><Relationship Id="rId282" Type="http://schemas.openxmlformats.org/officeDocument/2006/relationships/hyperlink" Target="https://www.munzee.com/m/Abakinzie/594/" TargetMode="External"/><Relationship Id="rId160" Type="http://schemas.openxmlformats.org/officeDocument/2006/relationships/hyperlink" Target="https://www.munzee.com/m/Eskiss/4865" TargetMode="External"/><Relationship Id="rId281" Type="http://schemas.openxmlformats.org/officeDocument/2006/relationships/hyperlink" Target="https://www.munzee.com/m/withani/5638/" TargetMode="External"/><Relationship Id="rId280" Type="http://schemas.openxmlformats.org/officeDocument/2006/relationships/hyperlink" Target="https://www.munzee.com/m/musthavemuzk/8274/" TargetMode="External"/><Relationship Id="rId159" Type="http://schemas.openxmlformats.org/officeDocument/2006/relationships/hyperlink" Target="https://www.munzee.com/m/90mile/2127/" TargetMode="External"/><Relationship Id="rId154" Type="http://schemas.openxmlformats.org/officeDocument/2006/relationships/hyperlink" Target="https://www.munzee.com/m/pikespice/6903/" TargetMode="External"/><Relationship Id="rId275" Type="http://schemas.openxmlformats.org/officeDocument/2006/relationships/hyperlink" Target="https://www.munzee.com/m/MrsDoc29/3367/" TargetMode="External"/><Relationship Id="rId396" Type="http://schemas.openxmlformats.org/officeDocument/2006/relationships/hyperlink" Target="https://www.munzee.com/m/Doc29/5552/" TargetMode="External"/><Relationship Id="rId153" Type="http://schemas.openxmlformats.org/officeDocument/2006/relationships/hyperlink" Target="https://www.munzee.com/m/Noisette/2121/" TargetMode="External"/><Relationship Id="rId274" Type="http://schemas.openxmlformats.org/officeDocument/2006/relationships/hyperlink" Target="https://www.munzee.com/m/AngelGirl/3860/" TargetMode="External"/><Relationship Id="rId395" Type="http://schemas.openxmlformats.org/officeDocument/2006/relationships/hyperlink" Target="https://www.munzee.com/m/MrsDoc29/3040/" TargetMode="External"/><Relationship Id="rId152" Type="http://schemas.openxmlformats.org/officeDocument/2006/relationships/hyperlink" Target="https://www.munzee.com/m/janzattic/7076/" TargetMode="External"/><Relationship Id="rId273" Type="http://schemas.openxmlformats.org/officeDocument/2006/relationships/hyperlink" Target="https://www.munzee.com/m/Doc29/4456/" TargetMode="External"/><Relationship Id="rId394" Type="http://schemas.openxmlformats.org/officeDocument/2006/relationships/hyperlink" Target="https://www.munzee.com/m/AngelGirl/3419/" TargetMode="External"/><Relationship Id="rId151" Type="http://schemas.openxmlformats.org/officeDocument/2006/relationships/hyperlink" Target="https://www.munzee.com/m/90mile/2111/" TargetMode="External"/><Relationship Id="rId272" Type="http://schemas.openxmlformats.org/officeDocument/2006/relationships/hyperlink" Target="https://www.munzee.com/m/MrsDoc29/2998/" TargetMode="External"/><Relationship Id="rId393" Type="http://schemas.openxmlformats.org/officeDocument/2006/relationships/hyperlink" Target="https://www.munzee.com/m/Doc29/5065/" TargetMode="External"/><Relationship Id="rId158" Type="http://schemas.openxmlformats.org/officeDocument/2006/relationships/hyperlink" Target="https://www.munzee.com/m/jnorval/1113" TargetMode="External"/><Relationship Id="rId279" Type="http://schemas.openxmlformats.org/officeDocument/2006/relationships/hyperlink" Target="https://www.munzee.com/m/WanderingAus/25320/" TargetMode="External"/><Relationship Id="rId157" Type="http://schemas.openxmlformats.org/officeDocument/2006/relationships/hyperlink" Target="https://www.munzee.com/m/l33t/471/" TargetMode="External"/><Relationship Id="rId278" Type="http://schemas.openxmlformats.org/officeDocument/2006/relationships/hyperlink" Target="https://www.munzee.com/m/withani/5646/" TargetMode="External"/><Relationship Id="rId399" Type="http://schemas.openxmlformats.org/officeDocument/2006/relationships/hyperlink" Target="https://www.munzee.com/m/Doc29/5514/" TargetMode="External"/><Relationship Id="rId156" Type="http://schemas.openxmlformats.org/officeDocument/2006/relationships/hyperlink" Target="https://www.munzee.com/m/geomatrix/10869/" TargetMode="External"/><Relationship Id="rId277" Type="http://schemas.openxmlformats.org/officeDocument/2006/relationships/hyperlink" Target="https://www.munzee.com/m/musthavemuzk/8287/" TargetMode="External"/><Relationship Id="rId398" Type="http://schemas.openxmlformats.org/officeDocument/2006/relationships/hyperlink" Target="https://www.munzee.com/m/MrsDoc29/3031/" TargetMode="External"/><Relationship Id="rId155" Type="http://schemas.openxmlformats.org/officeDocument/2006/relationships/hyperlink" Target="https://www.munzee.com/m/Queenlynz/1118/" TargetMode="External"/><Relationship Id="rId276" Type="http://schemas.openxmlformats.org/officeDocument/2006/relationships/hyperlink" Target="https://www.munzee.com/m/5Star/6212" TargetMode="External"/><Relationship Id="rId397" Type="http://schemas.openxmlformats.org/officeDocument/2006/relationships/hyperlink" Target="https://www.munzee.com/m/AngelGirl/3577/" TargetMode="External"/><Relationship Id="rId40" Type="http://schemas.openxmlformats.org/officeDocument/2006/relationships/hyperlink" Target="https://www.munzee.com/m/rodrico101/5799/" TargetMode="External"/><Relationship Id="rId42" Type="http://schemas.openxmlformats.org/officeDocument/2006/relationships/hyperlink" Target="https://www.munzee.com/m/gabbster/2636/" TargetMode="External"/><Relationship Id="rId41" Type="http://schemas.openxmlformats.org/officeDocument/2006/relationships/hyperlink" Target="https://www.munzee.com/m/magnacharge/2685/" TargetMode="External"/><Relationship Id="rId44" Type="http://schemas.openxmlformats.org/officeDocument/2006/relationships/hyperlink" Target="https://www.munzee.com/m/sdgal/4621/" TargetMode="External"/><Relationship Id="rId43" Type="http://schemas.openxmlformats.org/officeDocument/2006/relationships/hyperlink" Target="https://www.munzee.com/m/Dazzaf/4559/" TargetMode="External"/><Relationship Id="rId46" Type="http://schemas.openxmlformats.org/officeDocument/2006/relationships/hyperlink" Target="https://www.munzee.com/m/Derlame/14382/" TargetMode="External"/><Relationship Id="rId45" Type="http://schemas.openxmlformats.org/officeDocument/2006/relationships/hyperlink" Target="https://www.munzee.com/m/floridafinder2/6811/" TargetMode="External"/><Relationship Id="rId508" Type="http://schemas.openxmlformats.org/officeDocument/2006/relationships/drawing" Target="../drawings/drawing1.xml"/><Relationship Id="rId503" Type="http://schemas.openxmlformats.org/officeDocument/2006/relationships/hyperlink" Target="https://www.munzee.com/m/Badger2/602/" TargetMode="External"/><Relationship Id="rId502" Type="http://schemas.openxmlformats.org/officeDocument/2006/relationships/hyperlink" Target="https://www.munzee.com/m/Buckeyes/614/" TargetMode="External"/><Relationship Id="rId501" Type="http://schemas.openxmlformats.org/officeDocument/2006/relationships/hyperlink" Target="https://www.munzee.com/m/tuto2too/1647/" TargetMode="External"/><Relationship Id="rId500" Type="http://schemas.openxmlformats.org/officeDocument/2006/relationships/hyperlink" Target="https://www.munzee.com/m/Badger2/603/" TargetMode="External"/><Relationship Id="rId507" Type="http://schemas.openxmlformats.org/officeDocument/2006/relationships/hyperlink" Target="https://www.munzee.com/m/Angy/96/" TargetMode="External"/><Relationship Id="rId506" Type="http://schemas.openxmlformats.org/officeDocument/2006/relationships/hyperlink" Target="https://www.munzee.com/m/dorsetknob/4462" TargetMode="External"/><Relationship Id="rId505" Type="http://schemas.openxmlformats.org/officeDocument/2006/relationships/hyperlink" Target="https://www.munzee.com/m/geomatrix/11085/" TargetMode="External"/><Relationship Id="rId504" Type="http://schemas.openxmlformats.org/officeDocument/2006/relationships/hyperlink" Target="https://www.munzee.com/m/markayla/46/" TargetMode="External"/><Relationship Id="rId48" Type="http://schemas.openxmlformats.org/officeDocument/2006/relationships/hyperlink" Target="https://www.munzee.com/m/charlottedavina/2907/" TargetMode="External"/><Relationship Id="rId47" Type="http://schemas.openxmlformats.org/officeDocument/2006/relationships/hyperlink" Target="https://www.munzee.com/m/Skleba/7844/" TargetMode="External"/><Relationship Id="rId49" Type="http://schemas.openxmlformats.org/officeDocument/2006/relationships/hyperlink" Target="https://www.munzee.com/m/valsey/5223/" TargetMode="External"/><Relationship Id="rId31" Type="http://schemas.openxmlformats.org/officeDocument/2006/relationships/hyperlink" Target="https://www.munzee.com/m/rodrico101/5068/" TargetMode="External"/><Relationship Id="rId30" Type="http://schemas.openxmlformats.org/officeDocument/2006/relationships/hyperlink" Target="https://www.munzee.com/m/gabbster/2646/" TargetMode="External"/><Relationship Id="rId33" Type="http://schemas.openxmlformats.org/officeDocument/2006/relationships/hyperlink" Target="https://www.munzee.com/m/gabbster/2644/" TargetMode="External"/><Relationship Id="rId32" Type="http://schemas.openxmlformats.org/officeDocument/2006/relationships/hyperlink" Target="https://www.munzee.com/m/magnacharge/2697/" TargetMode="External"/><Relationship Id="rId35" Type="http://schemas.openxmlformats.org/officeDocument/2006/relationships/hyperlink" Target="https://www.munzee.com/m/magnacharge/2671/" TargetMode="External"/><Relationship Id="rId34" Type="http://schemas.openxmlformats.org/officeDocument/2006/relationships/hyperlink" Target="https://www.munzee.com/m/rodrico101/5100/" TargetMode="External"/><Relationship Id="rId37" Type="http://schemas.openxmlformats.org/officeDocument/2006/relationships/hyperlink" Target="https://www.munzee.com/m/rodrico101/5102/" TargetMode="External"/><Relationship Id="rId36" Type="http://schemas.openxmlformats.org/officeDocument/2006/relationships/hyperlink" Target="https://www.munzee.com/m/gabbster/2619/" TargetMode="External"/><Relationship Id="rId39" Type="http://schemas.openxmlformats.org/officeDocument/2006/relationships/hyperlink" Target="https://www.munzee.com/m/gabbster/2531/" TargetMode="External"/><Relationship Id="rId38" Type="http://schemas.openxmlformats.org/officeDocument/2006/relationships/hyperlink" Target="https://www.munzee.com/m/magnacharge/2589/" TargetMode="External"/><Relationship Id="rId20" Type="http://schemas.openxmlformats.org/officeDocument/2006/relationships/hyperlink" Target="https://www.munzee.com/m/withani/5663/" TargetMode="External"/><Relationship Id="rId22" Type="http://schemas.openxmlformats.org/officeDocument/2006/relationships/hyperlink" Target="https://www.munzee.com/m/musthavemuzk/8300/" TargetMode="External"/><Relationship Id="rId21" Type="http://schemas.openxmlformats.org/officeDocument/2006/relationships/hyperlink" Target="https://www.munzee.com/m/Herbie/12094" TargetMode="External"/><Relationship Id="rId24" Type="http://schemas.openxmlformats.org/officeDocument/2006/relationships/hyperlink" Target="https://www.munzee.com/m/CambridgeHannons/1734/" TargetMode="External"/><Relationship Id="rId23" Type="http://schemas.openxmlformats.org/officeDocument/2006/relationships/hyperlink" Target="https://www.munzee.com/m/withani/5651/" TargetMode="External"/><Relationship Id="rId409" Type="http://schemas.openxmlformats.org/officeDocument/2006/relationships/hyperlink" Target="https://www.munzee.com/m/musthavemuzk/7943/" TargetMode="External"/><Relationship Id="rId404" Type="http://schemas.openxmlformats.org/officeDocument/2006/relationships/hyperlink" Target="https://www.munzee.com/m/withani/5318/" TargetMode="External"/><Relationship Id="rId403" Type="http://schemas.openxmlformats.org/officeDocument/2006/relationships/hyperlink" Target="https://www.munzee.com/m/musthavemuzk/7959/" TargetMode="External"/><Relationship Id="rId402" Type="http://schemas.openxmlformats.org/officeDocument/2006/relationships/hyperlink" Target="https://www.munzee.com/m/RocketBar/313/" TargetMode="External"/><Relationship Id="rId401" Type="http://schemas.openxmlformats.org/officeDocument/2006/relationships/hyperlink" Target="https://www.munzee.com/m/MrsDoc29/3005/" TargetMode="External"/><Relationship Id="rId408" Type="http://schemas.openxmlformats.org/officeDocument/2006/relationships/hyperlink" Target="https://www.munzee.com/m/TopDeck/820/" TargetMode="External"/><Relationship Id="rId407" Type="http://schemas.openxmlformats.org/officeDocument/2006/relationships/hyperlink" Target="https://www.munzee.com/m/withani/5307/" TargetMode="External"/><Relationship Id="rId406" Type="http://schemas.openxmlformats.org/officeDocument/2006/relationships/hyperlink" Target="https://www.munzee.com/m/musthavemuzk/7950/" TargetMode="External"/><Relationship Id="rId405" Type="http://schemas.openxmlformats.org/officeDocument/2006/relationships/hyperlink" Target="https://www.munzee.com/m/TopDeck/825/" TargetMode="External"/><Relationship Id="rId26" Type="http://schemas.openxmlformats.org/officeDocument/2006/relationships/hyperlink" Target="https://www.munzee.com/m/xptwo/20324/" TargetMode="External"/><Relationship Id="rId25" Type="http://schemas.openxmlformats.org/officeDocument/2006/relationships/hyperlink" Target="https://www.munzee.com/m/llamah/1965/" TargetMode="External"/><Relationship Id="rId28" Type="http://schemas.openxmlformats.org/officeDocument/2006/relationships/hyperlink" Target="https://www.munzee.com/m/rodrico101/5842/" TargetMode="External"/><Relationship Id="rId27" Type="http://schemas.openxmlformats.org/officeDocument/2006/relationships/hyperlink" Target="https://www.munzee.com/m/lison55/5754/" TargetMode="External"/><Relationship Id="rId400" Type="http://schemas.openxmlformats.org/officeDocument/2006/relationships/hyperlink" Target="https://www.munzee.com/m/AngelGirl/3571/" TargetMode="External"/><Relationship Id="rId29" Type="http://schemas.openxmlformats.org/officeDocument/2006/relationships/hyperlink" Target="https://www.munzee.com/m/magnacharge/2695/" TargetMode="External"/><Relationship Id="rId11" Type="http://schemas.openxmlformats.org/officeDocument/2006/relationships/hyperlink" Target="https://www.munzee.com/m/withani/5760/" TargetMode="External"/><Relationship Id="rId10" Type="http://schemas.openxmlformats.org/officeDocument/2006/relationships/hyperlink" Target="https://www.munzee.com/m/musthavemuzk/8427/" TargetMode="External"/><Relationship Id="rId13" Type="http://schemas.openxmlformats.org/officeDocument/2006/relationships/hyperlink" Target="https://www.munzee.com/m/musthavemuzk/8362/" TargetMode="External"/><Relationship Id="rId12" Type="http://schemas.openxmlformats.org/officeDocument/2006/relationships/hyperlink" Target="https://www.munzee.com/m/levesund/8010/admin/" TargetMode="External"/><Relationship Id="rId15" Type="http://schemas.openxmlformats.org/officeDocument/2006/relationships/hyperlink" Target="https://www.munzee.com/m/ClownShoes/3424/" TargetMode="External"/><Relationship Id="rId14" Type="http://schemas.openxmlformats.org/officeDocument/2006/relationships/hyperlink" Target="https://www.munzee.com/m/withani/5729/" TargetMode="External"/><Relationship Id="rId17" Type="http://schemas.openxmlformats.org/officeDocument/2006/relationships/hyperlink" Target="https://www.munzee.com/m/withani/5713/" TargetMode="External"/><Relationship Id="rId16" Type="http://schemas.openxmlformats.org/officeDocument/2006/relationships/hyperlink" Target="https://www.munzee.com/m/musthavemuzk/8361/" TargetMode="External"/><Relationship Id="rId19" Type="http://schemas.openxmlformats.org/officeDocument/2006/relationships/hyperlink" Target="https://www.munzee.com/m/musthavemuzk/8314/" TargetMode="External"/><Relationship Id="rId18" Type="http://schemas.openxmlformats.org/officeDocument/2006/relationships/hyperlink" Target="https://www.munzee.com/m/Herbie/11973" TargetMode="External"/><Relationship Id="rId84" Type="http://schemas.openxmlformats.org/officeDocument/2006/relationships/hyperlink" Target="https://www.munzee.com/m/Doc29/5407/" TargetMode="External"/><Relationship Id="rId83" Type="http://schemas.openxmlformats.org/officeDocument/2006/relationships/hyperlink" Target="https://www.munzee.com/m/MrsDoc29/3214/" TargetMode="External"/><Relationship Id="rId86" Type="http://schemas.openxmlformats.org/officeDocument/2006/relationships/hyperlink" Target="https://www.munzee.com/m/MrsDoc29/3297/" TargetMode="External"/><Relationship Id="rId85" Type="http://schemas.openxmlformats.org/officeDocument/2006/relationships/hyperlink" Target="https://www.munzee.com/m/AngelGirl/3785/" TargetMode="External"/><Relationship Id="rId88" Type="http://schemas.openxmlformats.org/officeDocument/2006/relationships/hyperlink" Target="https://www.munzee.com/m/rodrico101/5768/" TargetMode="External"/><Relationship Id="rId87" Type="http://schemas.openxmlformats.org/officeDocument/2006/relationships/hyperlink" Target="https://www.munzee.com/m/Herbie/12129" TargetMode="External"/><Relationship Id="rId89" Type="http://schemas.openxmlformats.org/officeDocument/2006/relationships/hyperlink" Target="https://www.munzee.com/m/magnacharge/2722/" TargetMode="External"/><Relationship Id="rId80" Type="http://schemas.openxmlformats.org/officeDocument/2006/relationships/hyperlink" Target="https://www.munzee.com/m/MrsDoc29/3218/" TargetMode="External"/><Relationship Id="rId82" Type="http://schemas.openxmlformats.org/officeDocument/2006/relationships/hyperlink" Target="https://www.munzee.com/m/AngelGirl/3715/" TargetMode="External"/><Relationship Id="rId81" Type="http://schemas.openxmlformats.org/officeDocument/2006/relationships/hyperlink" Target="https://www.munzee.com/m/Doc29/5327/" TargetMode="External"/><Relationship Id="rId73" Type="http://schemas.openxmlformats.org/officeDocument/2006/relationships/hyperlink" Target="https://www.munzee.com/m/AngelGirl/3789/" TargetMode="External"/><Relationship Id="rId72" Type="http://schemas.openxmlformats.org/officeDocument/2006/relationships/hyperlink" Target="https://www.munzee.com/m/Doc29/5400/" TargetMode="External"/><Relationship Id="rId75" Type="http://schemas.openxmlformats.org/officeDocument/2006/relationships/hyperlink" Target="https://www.munzee.com/m/Doc29/5381/" TargetMode="External"/><Relationship Id="rId74" Type="http://schemas.openxmlformats.org/officeDocument/2006/relationships/hyperlink" Target="https://www.munzee.com/m/MrsDoc29/3272/" TargetMode="External"/><Relationship Id="rId77" Type="http://schemas.openxmlformats.org/officeDocument/2006/relationships/hyperlink" Target="https://www.munzee.com/m/MrsDoc29/3250/" TargetMode="External"/><Relationship Id="rId76" Type="http://schemas.openxmlformats.org/officeDocument/2006/relationships/hyperlink" Target="https://www.munzee.com/m/AngelGirl/3765/" TargetMode="External"/><Relationship Id="rId79" Type="http://schemas.openxmlformats.org/officeDocument/2006/relationships/hyperlink" Target="https://www.munzee.com/m/AngelGirl/3746/" TargetMode="External"/><Relationship Id="rId78" Type="http://schemas.openxmlformats.org/officeDocument/2006/relationships/hyperlink" Target="https://www.munzee.com/m/Doc29/5366/" TargetMode="External"/><Relationship Id="rId71" Type="http://schemas.openxmlformats.org/officeDocument/2006/relationships/hyperlink" Target="https://www.munzee.com/m/MrsDoc29/3301/" TargetMode="External"/><Relationship Id="rId70" Type="http://schemas.openxmlformats.org/officeDocument/2006/relationships/hyperlink" Target="https://www.munzee.com/m/AngelGirl/3794/" TargetMode="External"/><Relationship Id="rId62" Type="http://schemas.openxmlformats.org/officeDocument/2006/relationships/hyperlink" Target="https://www.munzee.com/m/valsey/5246/" TargetMode="External"/><Relationship Id="rId61" Type="http://schemas.openxmlformats.org/officeDocument/2006/relationships/hyperlink" Target="https://www.munzee.com/m/IggiePiggie/2272/" TargetMode="External"/><Relationship Id="rId64" Type="http://schemas.openxmlformats.org/officeDocument/2006/relationships/hyperlink" Target="https://www.munzee.com/m/rara/654/" TargetMode="External"/><Relationship Id="rId63" Type="http://schemas.openxmlformats.org/officeDocument/2006/relationships/hyperlink" Target="https://www.munzee.com/m/Kyrandia/3778/" TargetMode="External"/><Relationship Id="rId66" Type="http://schemas.openxmlformats.org/officeDocument/2006/relationships/hyperlink" Target="https://www.munzee.com/m/CharliesGrandma/5/" TargetMode="External"/><Relationship Id="rId65" Type="http://schemas.openxmlformats.org/officeDocument/2006/relationships/hyperlink" Target="https://www.munzee.com/m/valsey/5281/" TargetMode="External"/><Relationship Id="rId68" Type="http://schemas.openxmlformats.org/officeDocument/2006/relationships/hyperlink" Target="https://www.munzee.com/m/MrsDoc29/3319/" TargetMode="External"/><Relationship Id="rId67" Type="http://schemas.openxmlformats.org/officeDocument/2006/relationships/hyperlink" Target="https://www.munzee.com/m/AngelGirl/3819/" TargetMode="External"/><Relationship Id="rId60" Type="http://schemas.openxmlformats.org/officeDocument/2006/relationships/hyperlink" Target="https://www.munzee.com/m/Buck4Big/1185/" TargetMode="External"/><Relationship Id="rId69" Type="http://schemas.openxmlformats.org/officeDocument/2006/relationships/hyperlink" Target="https://www.munzee.com/m/Doc29/5432/" TargetMode="External"/><Relationship Id="rId51" Type="http://schemas.openxmlformats.org/officeDocument/2006/relationships/hyperlink" Target="https://www.munzee.com/m/Buck4Big/1312/" TargetMode="External"/><Relationship Id="rId50" Type="http://schemas.openxmlformats.org/officeDocument/2006/relationships/hyperlink" Target="https://www.munzee.com/m/Citygalbex/293/" TargetMode="External"/><Relationship Id="rId53" Type="http://schemas.openxmlformats.org/officeDocument/2006/relationships/hyperlink" Target="https://www.munzee.com/m/Aiden29/1101/admin/" TargetMode="External"/><Relationship Id="rId52" Type="http://schemas.openxmlformats.org/officeDocument/2006/relationships/hyperlink" Target="https://www.munzee.com/m/forbidden72/3738/" TargetMode="External"/><Relationship Id="rId55" Type="http://schemas.openxmlformats.org/officeDocument/2006/relationships/hyperlink" Target="https://www.munzee.com/m/Leesap/3053/" TargetMode="External"/><Relationship Id="rId54" Type="http://schemas.openxmlformats.org/officeDocument/2006/relationships/hyperlink" Target="https://www.munzee.com/m/Buck4Big/1257/" TargetMode="External"/><Relationship Id="rId57" Type="http://schemas.openxmlformats.org/officeDocument/2006/relationships/hyperlink" Target="https://www.munzee.com/m/Buck4Big/1203/" TargetMode="External"/><Relationship Id="rId56" Type="http://schemas.openxmlformats.org/officeDocument/2006/relationships/hyperlink" Target="https://www.munzee.com/m/Barnett4/952/" TargetMode="External"/><Relationship Id="rId59" Type="http://schemas.openxmlformats.org/officeDocument/2006/relationships/hyperlink" Target="https://www.munzee.com/m/valsey/5127/" TargetMode="External"/><Relationship Id="rId58" Type="http://schemas.openxmlformats.org/officeDocument/2006/relationships/hyperlink" Target="https://www.munzee.com/m/JemmaJ1983/685/admin/" TargetMode="External"/><Relationship Id="rId107" Type="http://schemas.openxmlformats.org/officeDocument/2006/relationships/hyperlink" Target="https://www.munzee.com/m/magnacharge/2667/" TargetMode="External"/><Relationship Id="rId228" Type="http://schemas.openxmlformats.org/officeDocument/2006/relationships/hyperlink" Target="https://www.munzee.com/m/rodz/9944/" TargetMode="External"/><Relationship Id="rId349" Type="http://schemas.openxmlformats.org/officeDocument/2006/relationships/hyperlink" Target="https://www.munzee.com/m/musthavemuzk/8149/" TargetMode="External"/><Relationship Id="rId106" Type="http://schemas.openxmlformats.org/officeDocument/2006/relationships/hyperlink" Target="https://www.munzee.com/m/rodrico101/5207/" TargetMode="External"/><Relationship Id="rId227" Type="http://schemas.openxmlformats.org/officeDocument/2006/relationships/hyperlink" Target="https://www.munzee.com/m/szakica/2012" TargetMode="External"/><Relationship Id="rId348" Type="http://schemas.openxmlformats.org/officeDocument/2006/relationships/hyperlink" Target="https://www.munzee.com/m/elisoft/1924/" TargetMode="External"/><Relationship Id="rId469" Type="http://schemas.openxmlformats.org/officeDocument/2006/relationships/hyperlink" Target="https://www.munzee.com/m/musthavemuzk/7759/" TargetMode="External"/><Relationship Id="rId105" Type="http://schemas.openxmlformats.org/officeDocument/2006/relationships/hyperlink" Target="https://www.munzee.com/m/TopDeck/851/" TargetMode="External"/><Relationship Id="rId226" Type="http://schemas.openxmlformats.org/officeDocument/2006/relationships/hyperlink" Target="https://www.munzee.com/m/mihul/4449/" TargetMode="External"/><Relationship Id="rId347" Type="http://schemas.openxmlformats.org/officeDocument/2006/relationships/hyperlink" Target="https://www.munzee.com/m/withani/5400/" TargetMode="External"/><Relationship Id="rId468" Type="http://schemas.openxmlformats.org/officeDocument/2006/relationships/hyperlink" Target="https://www.munzee.com/m/Wcats89/239/" TargetMode="External"/><Relationship Id="rId104" Type="http://schemas.openxmlformats.org/officeDocument/2006/relationships/hyperlink" Target="https://www.munzee.com/m/magnacharge/2553/" TargetMode="External"/><Relationship Id="rId225" Type="http://schemas.openxmlformats.org/officeDocument/2006/relationships/hyperlink" Target="https://www.munzee.com/m/Wcats89/224/" TargetMode="External"/><Relationship Id="rId346" Type="http://schemas.openxmlformats.org/officeDocument/2006/relationships/hyperlink" Target="https://www.munzee.com/m/musthavemuzk/8150/" TargetMode="External"/><Relationship Id="rId467" Type="http://schemas.openxmlformats.org/officeDocument/2006/relationships/hyperlink" Target="https://www.munzee.com/m/withani/5277/" TargetMode="External"/><Relationship Id="rId109" Type="http://schemas.openxmlformats.org/officeDocument/2006/relationships/hyperlink" Target="https://www.munzee.com/m/taska1981/6246/" TargetMode="External"/><Relationship Id="rId108" Type="http://schemas.openxmlformats.org/officeDocument/2006/relationships/hyperlink" Target="https://www.munzee.com/m/gabbster/2650/" TargetMode="External"/><Relationship Id="rId229" Type="http://schemas.openxmlformats.org/officeDocument/2006/relationships/hyperlink" Target="https://www.munzee.com/m/ol0n0lo/1046/" TargetMode="External"/><Relationship Id="rId220" Type="http://schemas.openxmlformats.org/officeDocument/2006/relationships/hyperlink" Target="https://www.munzee.com/m/snakelips/4244/admin/" TargetMode="External"/><Relationship Id="rId341" Type="http://schemas.openxmlformats.org/officeDocument/2006/relationships/hyperlink" Target="https://www.munzee.com/m/withani/5464/" TargetMode="External"/><Relationship Id="rId462" Type="http://schemas.openxmlformats.org/officeDocument/2006/relationships/hyperlink" Target="https://www.munzee.com/m/Doc29/5477/" TargetMode="External"/><Relationship Id="rId340" Type="http://schemas.openxmlformats.org/officeDocument/2006/relationships/hyperlink" Target="https://www.munzee.com/m/musthavemuzk/8188/" TargetMode="External"/><Relationship Id="rId461" Type="http://schemas.openxmlformats.org/officeDocument/2006/relationships/hyperlink" Target="https://www.munzee.com/m/MrsDoc29/2948/" TargetMode="External"/><Relationship Id="rId460" Type="http://schemas.openxmlformats.org/officeDocument/2006/relationships/hyperlink" Target="https://www.munzee.com/m/Kiitokurre/7500/" TargetMode="External"/><Relationship Id="rId103" Type="http://schemas.openxmlformats.org/officeDocument/2006/relationships/hyperlink" Target="https://www.munzee.com/m/rodrico101/5198/" TargetMode="External"/><Relationship Id="rId224" Type="http://schemas.openxmlformats.org/officeDocument/2006/relationships/hyperlink" Target="https://www.munzee.com/m/JemmaJ1983/661/" TargetMode="External"/><Relationship Id="rId345" Type="http://schemas.openxmlformats.org/officeDocument/2006/relationships/hyperlink" Target="https://www.munzee.com/m/Wcats89/222/" TargetMode="External"/><Relationship Id="rId466" Type="http://schemas.openxmlformats.org/officeDocument/2006/relationships/hyperlink" Target="https://www.munzee.com/m/musthavemuzk/7761/" TargetMode="External"/><Relationship Id="rId102" Type="http://schemas.openxmlformats.org/officeDocument/2006/relationships/hyperlink" Target="https://www.munzee.com/m/GDog99/1432/" TargetMode="External"/><Relationship Id="rId223" Type="http://schemas.openxmlformats.org/officeDocument/2006/relationships/hyperlink" Target="https://www.munzee.com/m/elisoft/1987/admin/" TargetMode="External"/><Relationship Id="rId344" Type="http://schemas.openxmlformats.org/officeDocument/2006/relationships/hyperlink" Target="https://www.munzee.com/m/withani/5449/" TargetMode="External"/><Relationship Id="rId465" Type="http://schemas.openxmlformats.org/officeDocument/2006/relationships/hyperlink" Target="https://www.munzee.com/m/Doc29/5458/" TargetMode="External"/><Relationship Id="rId101" Type="http://schemas.openxmlformats.org/officeDocument/2006/relationships/hyperlink" Target="https://www.munzee.com/m/Ysop/330/" TargetMode="External"/><Relationship Id="rId222" Type="http://schemas.openxmlformats.org/officeDocument/2006/relationships/hyperlink" Target="https://www.munzee.com/m/TheJenks7/5265/" TargetMode="External"/><Relationship Id="rId343" Type="http://schemas.openxmlformats.org/officeDocument/2006/relationships/hyperlink" Target="https://www.munzee.com/m/musthavemuzk/8167/" TargetMode="External"/><Relationship Id="rId464" Type="http://schemas.openxmlformats.org/officeDocument/2006/relationships/hyperlink" Target="https://www.munzee.com/m/MrsDoc29/2944/" TargetMode="External"/><Relationship Id="rId100" Type="http://schemas.openxmlformats.org/officeDocument/2006/relationships/hyperlink" Target="https://www.munzee.com/m/rodrico101/5125/" TargetMode="External"/><Relationship Id="rId221" Type="http://schemas.openxmlformats.org/officeDocument/2006/relationships/hyperlink" Target="https://www.munzee.com/m/Lehmich/806/" TargetMode="External"/><Relationship Id="rId342" Type="http://schemas.openxmlformats.org/officeDocument/2006/relationships/hyperlink" Target="https://www.munzee.com/m/Wcats89/228/" TargetMode="External"/><Relationship Id="rId463" Type="http://schemas.openxmlformats.org/officeDocument/2006/relationships/hyperlink" Target="https://www.munzee.com/m/AngelGirl/3561/" TargetMode="External"/><Relationship Id="rId217" Type="http://schemas.openxmlformats.org/officeDocument/2006/relationships/hyperlink" Target="https://www.munzee.com/m/DSL/3701" TargetMode="External"/><Relationship Id="rId338" Type="http://schemas.openxmlformats.org/officeDocument/2006/relationships/hyperlink" Target="https://www.munzee.com/m/MrsDoc29/3065/" TargetMode="External"/><Relationship Id="rId459" Type="http://schemas.openxmlformats.org/officeDocument/2006/relationships/hyperlink" Target="https://www.munzee.com/m/Doc29/5493/" TargetMode="External"/><Relationship Id="rId216" Type="http://schemas.openxmlformats.org/officeDocument/2006/relationships/hyperlink" Target="https://www.munzee.com/m/snakelips/4303/" TargetMode="External"/><Relationship Id="rId337" Type="http://schemas.openxmlformats.org/officeDocument/2006/relationships/hyperlink" Target="https://www.munzee.com/m/AngelGirl/3841/" TargetMode="External"/><Relationship Id="rId458" Type="http://schemas.openxmlformats.org/officeDocument/2006/relationships/hyperlink" Target="https://www.munzee.com/m/MrsDoc29/2970/" TargetMode="External"/><Relationship Id="rId215" Type="http://schemas.openxmlformats.org/officeDocument/2006/relationships/hyperlink" Target="https://www.munzee.com/m/NotNagel/1148/" TargetMode="External"/><Relationship Id="rId336" Type="http://schemas.openxmlformats.org/officeDocument/2006/relationships/hyperlink" Target="https://www.munzee.com/m/Doc29/4451/" TargetMode="External"/><Relationship Id="rId457" Type="http://schemas.openxmlformats.org/officeDocument/2006/relationships/hyperlink" Target="https://www.munzee.com/m/AngelGirl/3387/" TargetMode="External"/><Relationship Id="rId214" Type="http://schemas.openxmlformats.org/officeDocument/2006/relationships/hyperlink" Target="https://www.munzee.com/m/DSL/3700/" TargetMode="External"/><Relationship Id="rId335" Type="http://schemas.openxmlformats.org/officeDocument/2006/relationships/hyperlink" Target="https://www.munzee.com/m/MrsDoc29/3071/" TargetMode="External"/><Relationship Id="rId456" Type="http://schemas.openxmlformats.org/officeDocument/2006/relationships/hyperlink" Target="https://www.munzee.com/m/Doc29/5040/" TargetMode="External"/><Relationship Id="rId219" Type="http://schemas.openxmlformats.org/officeDocument/2006/relationships/hyperlink" Target="https://www.munzee.com/m/flipperandco/3714/" TargetMode="External"/><Relationship Id="rId218" Type="http://schemas.openxmlformats.org/officeDocument/2006/relationships/hyperlink" Target="https://www.munzee.com/m/NotNagel/1159" TargetMode="External"/><Relationship Id="rId339" Type="http://schemas.openxmlformats.org/officeDocument/2006/relationships/hyperlink" Target="https://www.munzee.com/m/TopDeck/795/" TargetMode="External"/><Relationship Id="rId330" Type="http://schemas.openxmlformats.org/officeDocument/2006/relationships/hyperlink" Target="https://www.munzee.com/m/Doc29/5117/" TargetMode="External"/><Relationship Id="rId451" Type="http://schemas.openxmlformats.org/officeDocument/2006/relationships/hyperlink" Target="https://www.munzee.com/m/AngelGirl/3570/" TargetMode="External"/><Relationship Id="rId450" Type="http://schemas.openxmlformats.org/officeDocument/2006/relationships/hyperlink" Target="https://www.munzee.com/m/Doc29/5494/" TargetMode="External"/><Relationship Id="rId213" Type="http://schemas.openxmlformats.org/officeDocument/2006/relationships/hyperlink" Target="https://www.munzee.com/m/stardragon/342" TargetMode="External"/><Relationship Id="rId334" Type="http://schemas.openxmlformats.org/officeDocument/2006/relationships/hyperlink" Target="https://www.munzee.com/m/markayla/47/" TargetMode="External"/><Relationship Id="rId455" Type="http://schemas.openxmlformats.org/officeDocument/2006/relationships/hyperlink" Target="https://www.munzee.com/m/MrsDoc29/2945/" TargetMode="External"/><Relationship Id="rId212" Type="http://schemas.openxmlformats.org/officeDocument/2006/relationships/hyperlink" Target="https://www.munzee.com/m/MrsDoc29/3409/" TargetMode="External"/><Relationship Id="rId333" Type="http://schemas.openxmlformats.org/officeDocument/2006/relationships/hyperlink" Target="https://www.munzee.com/m/denali0407/16105/" TargetMode="External"/><Relationship Id="rId454" Type="http://schemas.openxmlformats.org/officeDocument/2006/relationships/hyperlink" Target="https://www.munzee.com/m/AngelGirl/3397/" TargetMode="External"/><Relationship Id="rId211" Type="http://schemas.openxmlformats.org/officeDocument/2006/relationships/hyperlink" Target="https://www.munzee.com/m/AngelGirl/3545/" TargetMode="External"/><Relationship Id="rId332" Type="http://schemas.openxmlformats.org/officeDocument/2006/relationships/hyperlink" Target="https://www.munzee.com/m/MrsDoc29/3081/" TargetMode="External"/><Relationship Id="rId453" Type="http://schemas.openxmlformats.org/officeDocument/2006/relationships/hyperlink" Target="https://www.munzee.com/m/Doc29/5049/" TargetMode="External"/><Relationship Id="rId210" Type="http://schemas.openxmlformats.org/officeDocument/2006/relationships/hyperlink" Target="https://www.munzee.com/m/Doc29/5166/" TargetMode="External"/><Relationship Id="rId331" Type="http://schemas.openxmlformats.org/officeDocument/2006/relationships/hyperlink" Target="https://www.munzee.com/m/AngelGirl/3451/" TargetMode="External"/><Relationship Id="rId452" Type="http://schemas.openxmlformats.org/officeDocument/2006/relationships/hyperlink" Target="https://www.munzee.com/m/MrsDoc29/2971/" TargetMode="External"/><Relationship Id="rId370" Type="http://schemas.openxmlformats.org/officeDocument/2006/relationships/hyperlink" Target="https://www.munzee.com/m/WanderingAus/24292/" TargetMode="External"/><Relationship Id="rId491" Type="http://schemas.openxmlformats.org/officeDocument/2006/relationships/hyperlink" Target="https://www.munzee.com/m/Badger2/524/" TargetMode="External"/><Relationship Id="rId490" Type="http://schemas.openxmlformats.org/officeDocument/2006/relationships/hyperlink" Target="https://www.munzee.com/m/Buckeyes/392/" TargetMode="External"/><Relationship Id="rId129" Type="http://schemas.openxmlformats.org/officeDocument/2006/relationships/hyperlink" Target="https://www.munzee.com/m/par72/3897" TargetMode="External"/><Relationship Id="rId128" Type="http://schemas.openxmlformats.org/officeDocument/2006/relationships/hyperlink" Target="https://www.munzee.com/m/timandweze/9047" TargetMode="External"/><Relationship Id="rId249" Type="http://schemas.openxmlformats.org/officeDocument/2006/relationships/hyperlink" Target="https://www.munzee.com/m/Buck4Big/936/" TargetMode="External"/><Relationship Id="rId127" Type="http://schemas.openxmlformats.org/officeDocument/2006/relationships/hyperlink" Target="https://www.munzee.com/m/JemmaJ1983/668/admin/" TargetMode="External"/><Relationship Id="rId248" Type="http://schemas.openxmlformats.org/officeDocument/2006/relationships/hyperlink" Target="https://www.munzee.com/m/Queenlynz/1328/" TargetMode="External"/><Relationship Id="rId369" Type="http://schemas.openxmlformats.org/officeDocument/2006/relationships/hyperlink" Target="https://www.munzee.com/m/Buck4Big/433/" TargetMode="External"/><Relationship Id="rId126" Type="http://schemas.openxmlformats.org/officeDocument/2006/relationships/hyperlink" Target="https://www.munzee.com/m/Buck4Big/1082/" TargetMode="External"/><Relationship Id="rId247" Type="http://schemas.openxmlformats.org/officeDocument/2006/relationships/hyperlink" Target="https://www.munzee.com/m/WanderingAus/24289/" TargetMode="External"/><Relationship Id="rId368" Type="http://schemas.openxmlformats.org/officeDocument/2006/relationships/hyperlink" Target="https://www.munzee.com/m/Barnett4/920/" TargetMode="External"/><Relationship Id="rId489" Type="http://schemas.openxmlformats.org/officeDocument/2006/relationships/hyperlink" Target="https://www.munzee.com/m/tuto2too/1582/" TargetMode="External"/><Relationship Id="rId121" Type="http://schemas.openxmlformats.org/officeDocument/2006/relationships/hyperlink" Target="https://www.munzee.com/m/szakica/2262/" TargetMode="External"/><Relationship Id="rId242" Type="http://schemas.openxmlformats.org/officeDocument/2006/relationships/hyperlink" Target="https://www.munzee.com/m/Barnett4/503/" TargetMode="External"/><Relationship Id="rId363" Type="http://schemas.openxmlformats.org/officeDocument/2006/relationships/hyperlink" Target="https://www.munzee.com/m/Buck4Big/1272/" TargetMode="External"/><Relationship Id="rId484" Type="http://schemas.openxmlformats.org/officeDocument/2006/relationships/hyperlink" Target="https://www.munzee.com/m/TopDeck/857/" TargetMode="External"/><Relationship Id="rId120" Type="http://schemas.openxmlformats.org/officeDocument/2006/relationships/hyperlink" Target="https://www.munzee.com/m/Buck4Big/1109/" TargetMode="External"/><Relationship Id="rId241" Type="http://schemas.openxmlformats.org/officeDocument/2006/relationships/hyperlink" Target="https://www.munzee.com/m/RocketBar/254/" TargetMode="External"/><Relationship Id="rId362" Type="http://schemas.openxmlformats.org/officeDocument/2006/relationships/hyperlink" Target="https://www.munzee.com/m/Barnett4/927/" TargetMode="External"/><Relationship Id="rId483" Type="http://schemas.openxmlformats.org/officeDocument/2006/relationships/hyperlink" Target="https://www.munzee.com/m/Wcats89/229/" TargetMode="External"/><Relationship Id="rId240" Type="http://schemas.openxmlformats.org/officeDocument/2006/relationships/hyperlink" Target="https://www.munzee.com/m/Buck4Big/422/" TargetMode="External"/><Relationship Id="rId361" Type="http://schemas.openxmlformats.org/officeDocument/2006/relationships/hyperlink" Target="https://www.munzee.com/m/GDog99/1513/" TargetMode="External"/><Relationship Id="rId482" Type="http://schemas.openxmlformats.org/officeDocument/2006/relationships/hyperlink" Target="https://www.munzee.com/m/withani/5070/" TargetMode="External"/><Relationship Id="rId360" Type="http://schemas.openxmlformats.org/officeDocument/2006/relationships/hyperlink" Target="https://www.munzee.com/m/Maxi72/2770" TargetMode="External"/><Relationship Id="rId481" Type="http://schemas.openxmlformats.org/officeDocument/2006/relationships/hyperlink" Target="https://www.munzee.com/m/musthavemuzk/7725/" TargetMode="External"/><Relationship Id="rId125" Type="http://schemas.openxmlformats.org/officeDocument/2006/relationships/hyperlink" Target="https://www.munzee.com/m/Hansyd22/325/" TargetMode="External"/><Relationship Id="rId246" Type="http://schemas.openxmlformats.org/officeDocument/2006/relationships/hyperlink" Target="https://www.munzee.com/m/Buck4Big/984/" TargetMode="External"/><Relationship Id="rId367" Type="http://schemas.openxmlformats.org/officeDocument/2006/relationships/hyperlink" Target="https://www.munzee.com/m/GDog99/1498/" TargetMode="External"/><Relationship Id="rId488" Type="http://schemas.openxmlformats.org/officeDocument/2006/relationships/hyperlink" Target="https://www.munzee.com/m/Badger2/523/" TargetMode="External"/><Relationship Id="rId124" Type="http://schemas.openxmlformats.org/officeDocument/2006/relationships/hyperlink" Target="https://www.munzee.com/m/Kiitokurre/6617/" TargetMode="External"/><Relationship Id="rId245" Type="http://schemas.openxmlformats.org/officeDocument/2006/relationships/hyperlink" Target="https://www.munzee.com/m/upapou/1122/admin/" TargetMode="External"/><Relationship Id="rId366" Type="http://schemas.openxmlformats.org/officeDocument/2006/relationships/hyperlink" Target="https://www.munzee.com/m/Buck4Big/1255/" TargetMode="External"/><Relationship Id="rId487" Type="http://schemas.openxmlformats.org/officeDocument/2006/relationships/hyperlink" Target="https://www.munzee.com/m/Buckeyes/390/" TargetMode="External"/><Relationship Id="rId123" Type="http://schemas.openxmlformats.org/officeDocument/2006/relationships/hyperlink" Target="https://www.munzee.com/m/Buck4Big/1106/" TargetMode="External"/><Relationship Id="rId244" Type="http://schemas.openxmlformats.org/officeDocument/2006/relationships/hyperlink" Target="https://www.munzee.com/m/WanderingAus/24288/" TargetMode="External"/><Relationship Id="rId365" Type="http://schemas.openxmlformats.org/officeDocument/2006/relationships/hyperlink" Target="https://www.munzee.com/m/Barnett4/922/" TargetMode="External"/><Relationship Id="rId486" Type="http://schemas.openxmlformats.org/officeDocument/2006/relationships/hyperlink" Target="https://www.munzee.com/m/JackSparrow/22150" TargetMode="External"/><Relationship Id="rId122" Type="http://schemas.openxmlformats.org/officeDocument/2006/relationships/hyperlink" Target="https://www.munzee.com/m/mihul/4472" TargetMode="External"/><Relationship Id="rId243" Type="http://schemas.openxmlformats.org/officeDocument/2006/relationships/hyperlink" Target="https://www.munzee.com/m/Buck4Big/428/" TargetMode="External"/><Relationship Id="rId364" Type="http://schemas.openxmlformats.org/officeDocument/2006/relationships/hyperlink" Target="https://www.munzee.com/m/GDog99/1504/" TargetMode="External"/><Relationship Id="rId485" Type="http://schemas.openxmlformats.org/officeDocument/2006/relationships/hyperlink" Target="https://www.munzee.com/m/BonnieB1/6551/admin/" TargetMode="External"/><Relationship Id="rId95" Type="http://schemas.openxmlformats.org/officeDocument/2006/relationships/hyperlink" Target="https://www.munzee.com/m/Queenlynz/1417/" TargetMode="External"/><Relationship Id="rId94" Type="http://schemas.openxmlformats.org/officeDocument/2006/relationships/hyperlink" Target="https://www.munzee.com/m/rodrico101/5843/" TargetMode="External"/><Relationship Id="rId97" Type="http://schemas.openxmlformats.org/officeDocument/2006/relationships/hyperlink" Target="https://www.munzee.com/m/rodrico101/5124/" TargetMode="External"/><Relationship Id="rId96" Type="http://schemas.openxmlformats.org/officeDocument/2006/relationships/hyperlink" Target="https://www.munzee.com/m/GDog99/1483/" TargetMode="External"/><Relationship Id="rId99" Type="http://schemas.openxmlformats.org/officeDocument/2006/relationships/hyperlink" Target="https://www.munzee.com/m/GDog99/1457/" TargetMode="External"/><Relationship Id="rId480" Type="http://schemas.openxmlformats.org/officeDocument/2006/relationships/hyperlink" Target="https://www.munzee.com/m/Wcats89/245/" TargetMode="External"/><Relationship Id="rId98" Type="http://schemas.openxmlformats.org/officeDocument/2006/relationships/hyperlink" Target="https://www.munzee.com/m/sdgal/4597/" TargetMode="External"/><Relationship Id="rId91" Type="http://schemas.openxmlformats.org/officeDocument/2006/relationships/hyperlink" Target="https://www.munzee.com/m/rodrico101/5214/" TargetMode="External"/><Relationship Id="rId90" Type="http://schemas.openxmlformats.org/officeDocument/2006/relationships/hyperlink" Target="https://www.munzee.com/m/TopDeck/830/" TargetMode="External"/><Relationship Id="rId93" Type="http://schemas.openxmlformats.org/officeDocument/2006/relationships/hyperlink" Target="https://www.munzee.com/m/GDog99/1501/" TargetMode="External"/><Relationship Id="rId92" Type="http://schemas.openxmlformats.org/officeDocument/2006/relationships/hyperlink" Target="https://www.munzee.com/m/PeachesnCream/3310" TargetMode="External"/><Relationship Id="rId118" Type="http://schemas.openxmlformats.org/officeDocument/2006/relationships/hyperlink" Target="https://www.munzee.com/m/roxiemama/893/" TargetMode="External"/><Relationship Id="rId239" Type="http://schemas.openxmlformats.org/officeDocument/2006/relationships/hyperlink" Target="https://www.munzee.com/m/Barnett4/504/" TargetMode="External"/><Relationship Id="rId117" Type="http://schemas.openxmlformats.org/officeDocument/2006/relationships/hyperlink" Target="https://www.munzee.com/m/Buck4Big/1115/" TargetMode="External"/><Relationship Id="rId238" Type="http://schemas.openxmlformats.org/officeDocument/2006/relationships/hyperlink" Target="https://www.munzee.com/m/RocketBar/253/" TargetMode="External"/><Relationship Id="rId359" Type="http://schemas.openxmlformats.org/officeDocument/2006/relationships/hyperlink" Target="https://www.munzee.com/m/withani/5319/" TargetMode="External"/><Relationship Id="rId116" Type="http://schemas.openxmlformats.org/officeDocument/2006/relationships/hyperlink" Target="https://www.munzee.com/m/timandweze/9157" TargetMode="External"/><Relationship Id="rId237" Type="http://schemas.openxmlformats.org/officeDocument/2006/relationships/hyperlink" Target="https://www.munzee.com/m/Buck4Big/415/" TargetMode="External"/><Relationship Id="rId358" Type="http://schemas.openxmlformats.org/officeDocument/2006/relationships/hyperlink" Target="https://www.munzee.com/m/musthavemuzk/7962/" TargetMode="External"/><Relationship Id="rId479" Type="http://schemas.openxmlformats.org/officeDocument/2006/relationships/hyperlink" Target="https://www.munzee.com/m/withani/5221/" TargetMode="External"/><Relationship Id="rId115" Type="http://schemas.openxmlformats.org/officeDocument/2006/relationships/hyperlink" Target="https://www.munzee.com/m/fsafranek/4934/" TargetMode="External"/><Relationship Id="rId236" Type="http://schemas.openxmlformats.org/officeDocument/2006/relationships/hyperlink" Target="https://www.munzee.com/m/Barnett4/505/" TargetMode="External"/><Relationship Id="rId357" Type="http://schemas.openxmlformats.org/officeDocument/2006/relationships/hyperlink" Target="https://www.munzee.com/m/TopDeck/841/" TargetMode="External"/><Relationship Id="rId478" Type="http://schemas.openxmlformats.org/officeDocument/2006/relationships/hyperlink" Target="https://www.munzee.com/m/musthavemuzk/8750/" TargetMode="External"/><Relationship Id="rId119" Type="http://schemas.openxmlformats.org/officeDocument/2006/relationships/hyperlink" Target="https://www.munzee.com/m/Noisette/2176/" TargetMode="External"/><Relationship Id="rId110" Type="http://schemas.openxmlformats.org/officeDocument/2006/relationships/hyperlink" Target="https://www.munzee.com/m/timandweze/9087" TargetMode="External"/><Relationship Id="rId231" Type="http://schemas.openxmlformats.org/officeDocument/2006/relationships/hyperlink" Target="https://www.munzee.com/m/WanderingAus/24287/" TargetMode="External"/><Relationship Id="rId352" Type="http://schemas.openxmlformats.org/officeDocument/2006/relationships/hyperlink" Target="https://www.munzee.com/m/musthavemuzk/8134/" TargetMode="External"/><Relationship Id="rId473" Type="http://schemas.openxmlformats.org/officeDocument/2006/relationships/hyperlink" Target="https://www.munzee.com/m/withani/5255/" TargetMode="External"/><Relationship Id="rId230" Type="http://schemas.openxmlformats.org/officeDocument/2006/relationships/hyperlink" Target="https://www.munzee.com/m/DJKing/4798/" TargetMode="External"/><Relationship Id="rId351" Type="http://schemas.openxmlformats.org/officeDocument/2006/relationships/hyperlink" Target="https://www.munzee.com/m/Wcats89/212/" TargetMode="External"/><Relationship Id="rId472" Type="http://schemas.openxmlformats.org/officeDocument/2006/relationships/hyperlink" Target="https://www.munzee.com/m/musthavemuzk/7739/" TargetMode="External"/><Relationship Id="rId350" Type="http://schemas.openxmlformats.org/officeDocument/2006/relationships/hyperlink" Target="https://www.munzee.com/m/withani/5399/" TargetMode="External"/><Relationship Id="rId471" Type="http://schemas.openxmlformats.org/officeDocument/2006/relationships/hyperlink" Target="https://www.munzee.com/m/Wcats89/238/" TargetMode="External"/><Relationship Id="rId470" Type="http://schemas.openxmlformats.org/officeDocument/2006/relationships/hyperlink" Target="https://www.munzee.com/m/withani/5276/" TargetMode="External"/><Relationship Id="rId114" Type="http://schemas.openxmlformats.org/officeDocument/2006/relationships/hyperlink" Target="https://www.munzee.com/m/Buck4Big/1146/" TargetMode="External"/><Relationship Id="rId235" Type="http://schemas.openxmlformats.org/officeDocument/2006/relationships/hyperlink" Target="https://www.munzee.com/m/RocketBar/219/" TargetMode="External"/><Relationship Id="rId356" Type="http://schemas.openxmlformats.org/officeDocument/2006/relationships/hyperlink" Target="https://www.munzee.com/m/withani/5328/" TargetMode="External"/><Relationship Id="rId477" Type="http://schemas.openxmlformats.org/officeDocument/2006/relationships/hyperlink" Target="https://www.munzee.com/m/Angy/568/" TargetMode="External"/><Relationship Id="rId113" Type="http://schemas.openxmlformats.org/officeDocument/2006/relationships/hyperlink" Target="https://www.munzee.com/m/timandweze/9269" TargetMode="External"/><Relationship Id="rId234" Type="http://schemas.openxmlformats.org/officeDocument/2006/relationships/hyperlink" Target="https://www.munzee.com/m/V1ncenzo/1913/" TargetMode="External"/><Relationship Id="rId355" Type="http://schemas.openxmlformats.org/officeDocument/2006/relationships/hyperlink" Target="https://www.munzee.com/m/musthavemuzk/7969/" TargetMode="External"/><Relationship Id="rId476" Type="http://schemas.openxmlformats.org/officeDocument/2006/relationships/hyperlink" Target="https://www.munzee.com/m/withani/5309/" TargetMode="External"/><Relationship Id="rId112" Type="http://schemas.openxmlformats.org/officeDocument/2006/relationships/hyperlink" Target="https://www.munzee.com/m/levesund/8011/admin/" TargetMode="External"/><Relationship Id="rId233" Type="http://schemas.openxmlformats.org/officeDocument/2006/relationships/hyperlink" Target="https://www.munzee.com/m/snakelips/4238/admin/" TargetMode="External"/><Relationship Id="rId354" Type="http://schemas.openxmlformats.org/officeDocument/2006/relationships/hyperlink" Target="https://www.munzee.com/m/TopDeck/847/" TargetMode="External"/><Relationship Id="rId475" Type="http://schemas.openxmlformats.org/officeDocument/2006/relationships/hyperlink" Target="https://www.munzee.com/m/musthavemuzk/7726/" TargetMode="External"/><Relationship Id="rId111" Type="http://schemas.openxmlformats.org/officeDocument/2006/relationships/hyperlink" Target="https://www.munzee.com/m/Buck4Big/1167/" TargetMode="External"/><Relationship Id="rId232" Type="http://schemas.openxmlformats.org/officeDocument/2006/relationships/hyperlink" Target="https://www.munzee.com/m/upapou/1135/admin/" TargetMode="External"/><Relationship Id="rId353" Type="http://schemas.openxmlformats.org/officeDocument/2006/relationships/hyperlink" Target="https://www.munzee.com/m/withani/5332/" TargetMode="External"/><Relationship Id="rId474" Type="http://schemas.openxmlformats.org/officeDocument/2006/relationships/hyperlink" Target="https://www.munzee.com/m/Wcats89/252/" TargetMode="External"/><Relationship Id="rId305" Type="http://schemas.openxmlformats.org/officeDocument/2006/relationships/hyperlink" Target="https://www.munzee.com/m/Barnett4/502/" TargetMode="External"/><Relationship Id="rId426" Type="http://schemas.openxmlformats.org/officeDocument/2006/relationships/hyperlink" Target="https://www.munzee.com/m/tuto2too/1531/" TargetMode="External"/><Relationship Id="rId304" Type="http://schemas.openxmlformats.org/officeDocument/2006/relationships/hyperlink" Target="https://www.munzee.com/m/dboracle/5731" TargetMode="External"/><Relationship Id="rId425" Type="http://schemas.openxmlformats.org/officeDocument/2006/relationships/hyperlink" Target="https://www.munzee.com/m/Buck4Big/1314/" TargetMode="External"/><Relationship Id="rId303" Type="http://schemas.openxmlformats.org/officeDocument/2006/relationships/hyperlink" Target="https://www.munzee.com/m/Buck4Big/430/" TargetMode="External"/><Relationship Id="rId424" Type="http://schemas.openxmlformats.org/officeDocument/2006/relationships/hyperlink" Target="https://www.munzee.com/m/par72/3912" TargetMode="External"/><Relationship Id="rId302" Type="http://schemas.openxmlformats.org/officeDocument/2006/relationships/hyperlink" Target="https://www.munzee.com/m/123xilef/8130/" TargetMode="External"/><Relationship Id="rId423" Type="http://schemas.openxmlformats.org/officeDocument/2006/relationships/hyperlink" Target="https://www.munzee.com/m/TopDeck/806/" TargetMode="External"/><Relationship Id="rId309" Type="http://schemas.openxmlformats.org/officeDocument/2006/relationships/hyperlink" Target="https://www.munzee.com/m/Buck4Big/888/" TargetMode="External"/><Relationship Id="rId308" Type="http://schemas.openxmlformats.org/officeDocument/2006/relationships/hyperlink" Target="https://www.munzee.com/m/WanderingAus/24290/" TargetMode="External"/><Relationship Id="rId429" Type="http://schemas.openxmlformats.org/officeDocument/2006/relationships/hyperlink" Target="https://www.munzee.com/m/tuto2too/1541/" TargetMode="External"/><Relationship Id="rId307" Type="http://schemas.openxmlformats.org/officeDocument/2006/relationships/hyperlink" Target="https://www.munzee.com/m/dboracle/5332" TargetMode="External"/><Relationship Id="rId428" Type="http://schemas.openxmlformats.org/officeDocument/2006/relationships/hyperlink" Target="https://www.munzee.com/m/Buck4Big/1307/" TargetMode="External"/><Relationship Id="rId306" Type="http://schemas.openxmlformats.org/officeDocument/2006/relationships/hyperlink" Target="https://www.munzee.com/m/Buck4Big/915/" TargetMode="External"/><Relationship Id="rId427" Type="http://schemas.openxmlformats.org/officeDocument/2006/relationships/hyperlink" Target="https://www.munzee.com/m/Barnett4/746/" TargetMode="External"/><Relationship Id="rId301" Type="http://schemas.openxmlformats.org/officeDocument/2006/relationships/hyperlink" Target="https://www.munzee.com/m/dboracle/5701" TargetMode="External"/><Relationship Id="rId422" Type="http://schemas.openxmlformats.org/officeDocument/2006/relationships/hyperlink" Target="https://www.munzee.com/m/withani/5286/" TargetMode="External"/><Relationship Id="rId300" Type="http://schemas.openxmlformats.org/officeDocument/2006/relationships/hyperlink" Target="https://www.munzee.com/m/par72/3909" TargetMode="External"/><Relationship Id="rId421" Type="http://schemas.openxmlformats.org/officeDocument/2006/relationships/hyperlink" Target="https://www.munzee.com/m/musthavemuzk/7763/" TargetMode="External"/><Relationship Id="rId420" Type="http://schemas.openxmlformats.org/officeDocument/2006/relationships/hyperlink" Target="https://www.munzee.com/m/TopDeck/811/" TargetMode="External"/><Relationship Id="rId415" Type="http://schemas.openxmlformats.org/officeDocument/2006/relationships/hyperlink" Target="https://www.munzee.com/m/musthavemuzk/7848/" TargetMode="External"/><Relationship Id="rId414" Type="http://schemas.openxmlformats.org/officeDocument/2006/relationships/hyperlink" Target="https://www.munzee.com/m/annabanana/11982/" TargetMode="External"/><Relationship Id="rId413" Type="http://schemas.openxmlformats.org/officeDocument/2006/relationships/hyperlink" Target="https://www.munzee.com/m/withani/5401/" TargetMode="External"/><Relationship Id="rId412" Type="http://schemas.openxmlformats.org/officeDocument/2006/relationships/hyperlink" Target="https://www.munzee.com/m/musthavemuzk/7938/" TargetMode="External"/><Relationship Id="rId419" Type="http://schemas.openxmlformats.org/officeDocument/2006/relationships/hyperlink" Target="https://www.munzee.com/m/withani/5807/" TargetMode="External"/><Relationship Id="rId418" Type="http://schemas.openxmlformats.org/officeDocument/2006/relationships/hyperlink" Target="https://www.munzee.com/m/musthavemuzk/7825/" TargetMode="External"/><Relationship Id="rId417" Type="http://schemas.openxmlformats.org/officeDocument/2006/relationships/hyperlink" Target="https://www.munzee.com/m/TopDeck/814/" TargetMode="External"/><Relationship Id="rId416" Type="http://schemas.openxmlformats.org/officeDocument/2006/relationships/hyperlink" Target="https://www.munzee.com/m/withani/5369/" TargetMode="External"/><Relationship Id="rId411" Type="http://schemas.openxmlformats.org/officeDocument/2006/relationships/hyperlink" Target="https://www.munzee.com/m/kwd/9022/" TargetMode="External"/><Relationship Id="rId410" Type="http://schemas.openxmlformats.org/officeDocument/2006/relationships/hyperlink" Target="https://www.munzee.com/m/withani/5662/" TargetMode="External"/><Relationship Id="rId206" Type="http://schemas.openxmlformats.org/officeDocument/2006/relationships/hyperlink" Target="https://www.munzee.com/m/MrsDoc29/3098/" TargetMode="External"/><Relationship Id="rId327" Type="http://schemas.openxmlformats.org/officeDocument/2006/relationships/hyperlink" Target="https://www.munzee.com/m/Doc29/5149/" TargetMode="External"/><Relationship Id="rId448" Type="http://schemas.openxmlformats.org/officeDocument/2006/relationships/hyperlink" Target="https://www.munzee.com/m/Munzip/152/" TargetMode="External"/><Relationship Id="rId205" Type="http://schemas.openxmlformats.org/officeDocument/2006/relationships/hyperlink" Target="https://www.munzee.com/m/AngelGirl/3902/" TargetMode="External"/><Relationship Id="rId326" Type="http://schemas.openxmlformats.org/officeDocument/2006/relationships/hyperlink" Target="https://www.munzee.com/m/MrsDoc29/3274/" TargetMode="External"/><Relationship Id="rId447" Type="http://schemas.openxmlformats.org/officeDocument/2006/relationships/hyperlink" Target="https://www.munzee.com/m/Doc29/5511/" TargetMode="External"/><Relationship Id="rId204" Type="http://schemas.openxmlformats.org/officeDocument/2006/relationships/hyperlink" Target="https://www.munzee.com/m/Doc29/4477/" TargetMode="External"/><Relationship Id="rId325" Type="http://schemas.openxmlformats.org/officeDocument/2006/relationships/hyperlink" Target="https://www.munzee.com/m/rodrico101/5311/" TargetMode="External"/><Relationship Id="rId446" Type="http://schemas.openxmlformats.org/officeDocument/2006/relationships/hyperlink" Target="https://www.munzee.com/m/MrsDoc29/2997/" TargetMode="External"/><Relationship Id="rId203" Type="http://schemas.openxmlformats.org/officeDocument/2006/relationships/hyperlink" Target="https://www.munzee.com/m/MrsDoc29/3437/" TargetMode="External"/><Relationship Id="rId324" Type="http://schemas.openxmlformats.org/officeDocument/2006/relationships/hyperlink" Target="https://www.munzee.com/m/Doc29/4452/" TargetMode="External"/><Relationship Id="rId445" Type="http://schemas.openxmlformats.org/officeDocument/2006/relationships/hyperlink" Target="https://www.munzee.com/m/Munzip/148/" TargetMode="External"/><Relationship Id="rId209" Type="http://schemas.openxmlformats.org/officeDocument/2006/relationships/hyperlink" Target="https://www.munzee.com/m/MrsDoc29/3070/" TargetMode="External"/><Relationship Id="rId208" Type="http://schemas.openxmlformats.org/officeDocument/2006/relationships/hyperlink" Target="https://www.munzee.com/m/AngelGirl/3572/" TargetMode="External"/><Relationship Id="rId329" Type="http://schemas.openxmlformats.org/officeDocument/2006/relationships/hyperlink" Target="https://www.munzee.com/m/MrsDoc29/2956/" TargetMode="External"/><Relationship Id="rId207" Type="http://schemas.openxmlformats.org/officeDocument/2006/relationships/hyperlink" Target="https://www.munzee.com/m/Doc29/5185/" TargetMode="External"/><Relationship Id="rId328" Type="http://schemas.openxmlformats.org/officeDocument/2006/relationships/hyperlink" Target="https://www.munzee.com/m/AngelGirl/3456/" TargetMode="External"/><Relationship Id="rId449" Type="http://schemas.openxmlformats.org/officeDocument/2006/relationships/hyperlink" Target="https://www.munzee.com/m/MrsDoc29/2973/" TargetMode="External"/><Relationship Id="rId440" Type="http://schemas.openxmlformats.org/officeDocument/2006/relationships/hyperlink" Target="https://www.munzee.com/m/Buck4Big/1291/" TargetMode="External"/><Relationship Id="rId202" Type="http://schemas.openxmlformats.org/officeDocument/2006/relationships/hyperlink" Target="https://www.munzee.com/m/AngelGirl/3926/" TargetMode="External"/><Relationship Id="rId323" Type="http://schemas.openxmlformats.org/officeDocument/2006/relationships/hyperlink" Target="https://www.munzee.com/m/MrsDoc29/3344/" TargetMode="External"/><Relationship Id="rId444" Type="http://schemas.openxmlformats.org/officeDocument/2006/relationships/hyperlink" Target="https://www.munzee.com/m/tuto2too/1581/" TargetMode="External"/><Relationship Id="rId201" Type="http://schemas.openxmlformats.org/officeDocument/2006/relationships/hyperlink" Target="https://www.munzee.com/m/Doc29/4478/" TargetMode="External"/><Relationship Id="rId322" Type="http://schemas.openxmlformats.org/officeDocument/2006/relationships/hyperlink" Target="https://www.munzee.com/m/rodrico101/5245/" TargetMode="External"/><Relationship Id="rId443" Type="http://schemas.openxmlformats.org/officeDocument/2006/relationships/hyperlink" Target="https://www.munzee.com/m/Buck4Big/1289/" TargetMode="External"/><Relationship Id="rId200" Type="http://schemas.openxmlformats.org/officeDocument/2006/relationships/hyperlink" Target="https://www.munzee.com/m/MrsDoc29/3445/" TargetMode="External"/><Relationship Id="rId321" Type="http://schemas.openxmlformats.org/officeDocument/2006/relationships/hyperlink" Target="https://www.munzee.com/m/Doc29/4453/" TargetMode="External"/><Relationship Id="rId442" Type="http://schemas.openxmlformats.org/officeDocument/2006/relationships/hyperlink" Target="https://www.munzee.com/m/Barnett4/710/" TargetMode="External"/><Relationship Id="rId320" Type="http://schemas.openxmlformats.org/officeDocument/2006/relationships/hyperlink" Target="https://www.munzee.com/m/markayla/48/" TargetMode="External"/><Relationship Id="rId441" Type="http://schemas.openxmlformats.org/officeDocument/2006/relationships/hyperlink" Target="https://www.munzee.com/m/tuto2too/1542/" TargetMode="External"/><Relationship Id="rId316" Type="http://schemas.openxmlformats.org/officeDocument/2006/relationships/hyperlink" Target="https://www.munzee.com/m/Barnett4/932/" TargetMode="External"/><Relationship Id="rId437" Type="http://schemas.openxmlformats.org/officeDocument/2006/relationships/hyperlink" Target="https://www.munzee.com/m/kwd/9208/" TargetMode="External"/><Relationship Id="rId315" Type="http://schemas.openxmlformats.org/officeDocument/2006/relationships/hyperlink" Target="https://www.munzee.com/m/dboracle/5735" TargetMode="External"/><Relationship Id="rId436" Type="http://schemas.openxmlformats.org/officeDocument/2006/relationships/hyperlink" Target="https://www.munzee.com/m/WanderingAus/24293/" TargetMode="External"/><Relationship Id="rId314" Type="http://schemas.openxmlformats.org/officeDocument/2006/relationships/hyperlink" Target="https://www.munzee.com/m/Buck4Big/431/" TargetMode="External"/><Relationship Id="rId435" Type="http://schemas.openxmlformats.org/officeDocument/2006/relationships/hyperlink" Target="https://www.munzee.com/m/Buck4Big/817/" TargetMode="External"/><Relationship Id="rId313" Type="http://schemas.openxmlformats.org/officeDocument/2006/relationships/hyperlink" Target="https://www.munzee.com/m/Kiitokurre/7499/" TargetMode="External"/><Relationship Id="rId434" Type="http://schemas.openxmlformats.org/officeDocument/2006/relationships/hyperlink" Target="https://www.munzee.com/m/PlacenteFan/939/admin/" TargetMode="External"/><Relationship Id="rId319" Type="http://schemas.openxmlformats.org/officeDocument/2006/relationships/hyperlink" Target="https://www.munzee.com/m/rodrico101/5240/" TargetMode="External"/><Relationship Id="rId318" Type="http://schemas.openxmlformats.org/officeDocument/2006/relationships/hyperlink" Target="https://www.munzee.com/m/dboracle/5809" TargetMode="External"/><Relationship Id="rId439" Type="http://schemas.openxmlformats.org/officeDocument/2006/relationships/hyperlink" Target="https://www.munzee.com/m/DJKing/4677/" TargetMode="External"/><Relationship Id="rId317" Type="http://schemas.openxmlformats.org/officeDocument/2006/relationships/hyperlink" Target="https://www.munzee.com/m/Buck4Big/432/" TargetMode="External"/><Relationship Id="rId438" Type="http://schemas.openxmlformats.org/officeDocument/2006/relationships/hyperlink" Target="https://www.munzee.com/m/Bayermunzeer/817/" TargetMode="External"/><Relationship Id="rId312" Type="http://schemas.openxmlformats.org/officeDocument/2006/relationships/hyperlink" Target="https://www.munzee.com/m/dboracle/5734" TargetMode="External"/><Relationship Id="rId433" Type="http://schemas.openxmlformats.org/officeDocument/2006/relationships/hyperlink" Target="https://www.munzee.com/m/Boersentrader/3520/" TargetMode="External"/><Relationship Id="rId311" Type="http://schemas.openxmlformats.org/officeDocument/2006/relationships/hyperlink" Target="https://www.munzee.com/m/WanderingAus/24291/" TargetMode="External"/><Relationship Id="rId432" Type="http://schemas.openxmlformats.org/officeDocument/2006/relationships/hyperlink" Target="https://www.munzee.com/m/Buck4Big/831/" TargetMode="External"/><Relationship Id="rId310" Type="http://schemas.openxmlformats.org/officeDocument/2006/relationships/hyperlink" Target="https://www.munzee.com/m/babyw/3501/" TargetMode="External"/><Relationship Id="rId431" Type="http://schemas.openxmlformats.org/officeDocument/2006/relationships/hyperlink" Target="https://www.munzee.com/m/dorsetknob/4092" TargetMode="External"/><Relationship Id="rId430" Type="http://schemas.openxmlformats.org/officeDocument/2006/relationships/hyperlink" Target="https://www.munzee.com/m/Barnett4/73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9.38"/>
    <col customWidth="1" min="3" max="3" width="11.88"/>
    <col customWidth="1" min="4" max="4" width="13.75"/>
    <col customWidth="1" min="6" max="6" width="16.63"/>
    <col customWidth="1" min="8" max="8" width="31.0"/>
    <col customWidth="1" min="9" max="9" width="41.0"/>
    <col customWidth="1" min="10" max="10" width="16.38"/>
  </cols>
  <sheetData>
    <row r="1">
      <c r="A1" s="1" t="s">
        <v>0</v>
      </c>
    </row>
    <row r="3">
      <c r="A3" s="2"/>
      <c r="B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H4" s="5" t="s">
        <v>7</v>
      </c>
    </row>
    <row r="5">
      <c r="A5" s="3" t="s">
        <v>8</v>
      </c>
      <c r="B5" s="3">
        <f t="shared" ref="B5:D5" si="1">sum(B6:B7)</f>
        <v>504</v>
      </c>
      <c r="C5" s="6">
        <f t="shared" si="1"/>
        <v>0</v>
      </c>
      <c r="D5" s="6">
        <f t="shared" si="1"/>
        <v>504</v>
      </c>
      <c r="E5" s="7">
        <f t="shared" ref="E5:E7" si="2">SUM(ROUND(D5/B5, 4))</f>
        <v>1</v>
      </c>
      <c r="H5" s="8" t="s">
        <v>9</v>
      </c>
    </row>
    <row r="6">
      <c r="A6" s="3" t="s">
        <v>10</v>
      </c>
      <c r="B6" s="9">
        <f>COUNTIF(G1:G520,"electric mystery")</f>
        <v>194</v>
      </c>
      <c r="C6" s="6">
        <f>COUNTIFS(H17:H520, "", G17:G520, "electric mystery")</f>
        <v>0</v>
      </c>
      <c r="D6" s="6">
        <f t="shared" ref="D6:D7" si="3">sum(B6-C6)</f>
        <v>194</v>
      </c>
      <c r="E6" s="7">
        <f t="shared" si="2"/>
        <v>1</v>
      </c>
    </row>
    <row r="7">
      <c r="A7" s="3" t="s">
        <v>11</v>
      </c>
      <c r="B7" s="9">
        <f>COUNTIF(G2:G521,"orange")</f>
        <v>310</v>
      </c>
      <c r="C7" s="6">
        <f>COUNTIFS(H17:H520, "", G17:G520, "orange")</f>
        <v>0</v>
      </c>
      <c r="D7" s="6">
        <f t="shared" si="3"/>
        <v>310</v>
      </c>
      <c r="E7" s="7">
        <f t="shared" si="2"/>
        <v>1</v>
      </c>
    </row>
    <row r="8">
      <c r="A8" s="2"/>
      <c r="B8" s="2"/>
      <c r="H8" s="4" t="s">
        <v>12</v>
      </c>
    </row>
    <row r="9">
      <c r="A9" s="2"/>
      <c r="B9" s="2"/>
    </row>
    <row r="10">
      <c r="A10" s="5" t="s">
        <v>13</v>
      </c>
      <c r="B10" s="10">
        <f>IFERROR(__xludf.DUMMYFUNCTION("COUNTUNIQUE(H17:H520)"),114.0)</f>
        <v>114</v>
      </c>
    </row>
    <row r="11">
      <c r="A11" s="2"/>
      <c r="B11" s="2"/>
    </row>
    <row r="12">
      <c r="A12" s="2"/>
      <c r="B12" s="2"/>
    </row>
    <row r="13">
      <c r="A13" s="11" t="str">
        <f>HYPERLINK("https://goo.gl/QOT1hl","ALL CR GARDENS")</f>
        <v>ALL CR GARDENS</v>
      </c>
      <c r="B13" s="2"/>
    </row>
    <row r="14">
      <c r="A14" s="2"/>
      <c r="B14" s="2"/>
      <c r="H14" s="12"/>
    </row>
    <row r="15">
      <c r="A15" s="2"/>
      <c r="B15" s="2"/>
    </row>
    <row r="16">
      <c r="A16" s="5" t="s">
        <v>14</v>
      </c>
      <c r="B16" s="5" t="s">
        <v>15</v>
      </c>
      <c r="C16" s="5" t="s">
        <v>16</v>
      </c>
      <c r="D16" s="5" t="s">
        <v>17</v>
      </c>
      <c r="E16" s="5" t="s">
        <v>18</v>
      </c>
      <c r="F16" s="5" t="s">
        <v>14</v>
      </c>
      <c r="G16" s="5" t="s">
        <v>19</v>
      </c>
      <c r="H16" s="5" t="s">
        <v>20</v>
      </c>
      <c r="I16" s="5" t="s">
        <v>21</v>
      </c>
      <c r="J16" s="5" t="s">
        <v>22</v>
      </c>
      <c r="K16" s="5" t="s">
        <v>23</v>
      </c>
    </row>
    <row r="17">
      <c r="A17" s="2" t="s">
        <v>24</v>
      </c>
      <c r="B17" s="2">
        <v>1.0</v>
      </c>
      <c r="C17" s="2">
        <v>1.0</v>
      </c>
      <c r="D17" s="2">
        <v>41.9596799175271</v>
      </c>
      <c r="E17" s="2">
        <v>-91.6916707147128</v>
      </c>
      <c r="F17" s="2" t="s">
        <v>25</v>
      </c>
      <c r="G17" s="2" t="s">
        <v>26</v>
      </c>
      <c r="H17" s="2" t="s">
        <v>27</v>
      </c>
      <c r="I17" s="13" t="s">
        <v>28</v>
      </c>
      <c r="K17" s="14">
        <f>Countif(username,H17)</f>
        <v>34</v>
      </c>
    </row>
    <row r="18">
      <c r="A18" s="2" t="s">
        <v>29</v>
      </c>
      <c r="B18" s="2">
        <v>1.0</v>
      </c>
      <c r="C18" s="2">
        <v>2.0</v>
      </c>
      <c r="D18" s="2">
        <v>41.959679917365</v>
      </c>
      <c r="E18" s="2">
        <v>-91.6914774287452</v>
      </c>
      <c r="F18" s="2" t="s">
        <v>25</v>
      </c>
      <c r="G18" s="2" t="s">
        <v>26</v>
      </c>
      <c r="H18" s="2" t="s">
        <v>30</v>
      </c>
      <c r="I18" s="13" t="s">
        <v>31</v>
      </c>
      <c r="K18" s="14">
        <f>Countif(username,H18)</f>
        <v>34</v>
      </c>
    </row>
    <row r="19">
      <c r="A19" s="2" t="s">
        <v>32</v>
      </c>
      <c r="B19" s="2">
        <v>1.0</v>
      </c>
      <c r="C19" s="2">
        <v>3.0</v>
      </c>
      <c r="D19" s="2">
        <v>41.9596799172029</v>
      </c>
      <c r="E19" s="2">
        <v>-91.6912841427775</v>
      </c>
      <c r="F19" s="2" t="s">
        <v>25</v>
      </c>
      <c r="G19" s="2" t="s">
        <v>26</v>
      </c>
      <c r="H19" s="2" t="s">
        <v>33</v>
      </c>
      <c r="I19" s="13" t="s">
        <v>34</v>
      </c>
      <c r="K19" s="14">
        <f>Countif(username,H19)</f>
        <v>2</v>
      </c>
    </row>
    <row r="20">
      <c r="A20" s="2" t="s">
        <v>35</v>
      </c>
      <c r="B20" s="2">
        <v>1.0</v>
      </c>
      <c r="C20" s="2">
        <v>4.0</v>
      </c>
      <c r="D20" s="2">
        <v>41.9596799170408</v>
      </c>
      <c r="E20" s="2">
        <v>-91.6910908568099</v>
      </c>
      <c r="F20" s="2" t="s">
        <v>25</v>
      </c>
      <c r="G20" s="2" t="s">
        <v>26</v>
      </c>
      <c r="H20" s="2" t="s">
        <v>27</v>
      </c>
      <c r="I20" s="13" t="s">
        <v>36</v>
      </c>
      <c r="K20" s="14">
        <f>Countif(username,H20)</f>
        <v>34</v>
      </c>
    </row>
    <row r="21">
      <c r="A21" s="2" t="s">
        <v>37</v>
      </c>
      <c r="B21" s="2">
        <v>1.0</v>
      </c>
      <c r="C21" s="2">
        <v>5.0</v>
      </c>
      <c r="D21" s="2">
        <v>41.9596799168787</v>
      </c>
      <c r="E21" s="2">
        <v>-91.6908975708423</v>
      </c>
      <c r="F21" s="2" t="s">
        <v>25</v>
      </c>
      <c r="G21" s="2" t="s">
        <v>26</v>
      </c>
      <c r="H21" s="2" t="s">
        <v>30</v>
      </c>
      <c r="I21" s="13" t="s">
        <v>38</v>
      </c>
      <c r="K21" s="14">
        <f>Countif(username,H21)</f>
        <v>34</v>
      </c>
    </row>
    <row r="22">
      <c r="A22" s="2" t="s">
        <v>39</v>
      </c>
      <c r="B22" s="2">
        <v>1.0</v>
      </c>
      <c r="C22" s="2">
        <v>6.0</v>
      </c>
      <c r="D22" s="2">
        <v>41.9596799167166</v>
      </c>
      <c r="E22" s="2">
        <v>-91.6907042848747</v>
      </c>
      <c r="F22" s="2" t="s">
        <v>25</v>
      </c>
      <c r="G22" s="2" t="s">
        <v>26</v>
      </c>
      <c r="H22" s="2" t="s">
        <v>40</v>
      </c>
      <c r="I22" s="13" t="s">
        <v>41</v>
      </c>
      <c r="K22" s="14">
        <f>Countif(username,H22)</f>
        <v>3</v>
      </c>
    </row>
    <row r="23">
      <c r="A23" s="2" t="s">
        <v>42</v>
      </c>
      <c r="B23" s="2">
        <v>1.0</v>
      </c>
      <c r="C23" s="2">
        <v>7.0</v>
      </c>
      <c r="D23" s="2">
        <v>41.9596799165545</v>
      </c>
      <c r="E23" s="2">
        <v>-91.6905109989071</v>
      </c>
      <c r="F23" s="2" t="s">
        <v>25</v>
      </c>
      <c r="G23" s="2" t="s">
        <v>26</v>
      </c>
      <c r="H23" s="2" t="s">
        <v>27</v>
      </c>
      <c r="I23" s="13" t="s">
        <v>43</v>
      </c>
      <c r="K23" s="14">
        <f>Countif(username,H23)</f>
        <v>34</v>
      </c>
    </row>
    <row r="24">
      <c r="A24" s="2" t="s">
        <v>44</v>
      </c>
      <c r="B24" s="2">
        <v>1.0</v>
      </c>
      <c r="C24" s="2">
        <v>8.0</v>
      </c>
      <c r="D24" s="2">
        <v>41.9596799163924</v>
      </c>
      <c r="E24" s="2">
        <v>-91.6903177129395</v>
      </c>
      <c r="F24" s="2" t="s">
        <v>25</v>
      </c>
      <c r="G24" s="2" t="s">
        <v>26</v>
      </c>
      <c r="H24" s="2" t="s">
        <v>30</v>
      </c>
      <c r="I24" s="13" t="s">
        <v>45</v>
      </c>
      <c r="K24" s="14">
        <f>Countif(username,H24)</f>
        <v>34</v>
      </c>
    </row>
    <row r="25">
      <c r="A25" s="2" t="s">
        <v>46</v>
      </c>
      <c r="B25" s="2">
        <v>1.0</v>
      </c>
      <c r="C25" s="2">
        <v>9.0</v>
      </c>
      <c r="D25" s="2">
        <v>41.9596799162303</v>
      </c>
      <c r="E25" s="2">
        <v>-91.6901244269719</v>
      </c>
      <c r="F25" s="2" t="s">
        <v>25</v>
      </c>
      <c r="G25" s="2" t="s">
        <v>26</v>
      </c>
      <c r="H25" s="2" t="s">
        <v>40</v>
      </c>
      <c r="I25" s="13" t="s">
        <v>47</v>
      </c>
      <c r="K25" s="14">
        <f>Countif(username,H25)</f>
        <v>3</v>
      </c>
    </row>
    <row r="26">
      <c r="A26" s="2" t="s">
        <v>48</v>
      </c>
      <c r="B26" s="2">
        <v>1.0</v>
      </c>
      <c r="C26" s="2">
        <v>10.0</v>
      </c>
      <c r="D26" s="2">
        <v>41.9596799160682</v>
      </c>
      <c r="E26" s="2">
        <v>-91.6899311410043</v>
      </c>
      <c r="F26" s="2" t="s">
        <v>25</v>
      </c>
      <c r="G26" s="2" t="s">
        <v>26</v>
      </c>
      <c r="H26" s="2" t="s">
        <v>27</v>
      </c>
      <c r="I26" s="13" t="s">
        <v>49</v>
      </c>
      <c r="K26" s="14">
        <f>Countif(username,H26)</f>
        <v>34</v>
      </c>
    </row>
    <row r="27">
      <c r="A27" s="2" t="s">
        <v>50</v>
      </c>
      <c r="B27" s="2">
        <v>1.0</v>
      </c>
      <c r="C27" s="2">
        <v>11.0</v>
      </c>
      <c r="D27" s="2">
        <v>41.9596799159061</v>
      </c>
      <c r="E27" s="2">
        <v>-91.6897378550367</v>
      </c>
      <c r="F27" s="2" t="s">
        <v>25</v>
      </c>
      <c r="G27" s="2" t="s">
        <v>26</v>
      </c>
      <c r="H27" s="2" t="s">
        <v>30</v>
      </c>
      <c r="I27" s="13" t="s">
        <v>51</v>
      </c>
      <c r="K27" s="14">
        <f>Countif(username,H27)</f>
        <v>34</v>
      </c>
    </row>
    <row r="28">
      <c r="A28" s="2" t="s">
        <v>52</v>
      </c>
      <c r="B28" s="2">
        <v>1.0</v>
      </c>
      <c r="C28" s="2">
        <v>12.0</v>
      </c>
      <c r="D28" s="2">
        <v>41.9596799157441</v>
      </c>
      <c r="E28" s="2">
        <v>-91.689544569069</v>
      </c>
      <c r="F28" s="2" t="s">
        <v>25</v>
      </c>
      <c r="G28" s="2" t="s">
        <v>26</v>
      </c>
      <c r="H28" s="2" t="s">
        <v>53</v>
      </c>
      <c r="I28" s="13" t="s">
        <v>54</v>
      </c>
      <c r="K28" s="14">
        <f>Countif(username,H28)</f>
        <v>1</v>
      </c>
    </row>
    <row r="29">
      <c r="A29" s="2" t="s">
        <v>55</v>
      </c>
      <c r="B29" s="2">
        <v>1.0</v>
      </c>
      <c r="C29" s="2">
        <v>13.0</v>
      </c>
      <c r="D29" s="2">
        <v>41.959679915582</v>
      </c>
      <c r="E29" s="2">
        <v>-91.6893512831014</v>
      </c>
      <c r="F29" s="2" t="s">
        <v>25</v>
      </c>
      <c r="G29" s="2" t="s">
        <v>26</v>
      </c>
      <c r="H29" s="2" t="s">
        <v>27</v>
      </c>
      <c r="I29" s="13" t="s">
        <v>56</v>
      </c>
      <c r="K29" s="14">
        <f>Countif(username,H29)</f>
        <v>34</v>
      </c>
    </row>
    <row r="30">
      <c r="A30" s="2" t="s">
        <v>57</v>
      </c>
      <c r="B30" s="2">
        <v>1.0</v>
      </c>
      <c r="C30" s="2">
        <v>14.0</v>
      </c>
      <c r="D30" s="2">
        <v>41.9596799154199</v>
      </c>
      <c r="E30" s="2">
        <v>-91.6891579971338</v>
      </c>
      <c r="F30" s="2" t="s">
        <v>25</v>
      </c>
      <c r="G30" s="2" t="s">
        <v>26</v>
      </c>
      <c r="H30" s="2" t="s">
        <v>30</v>
      </c>
      <c r="I30" s="13" t="s">
        <v>58</v>
      </c>
      <c r="K30" s="14">
        <f>Countif(username,H30)</f>
        <v>34</v>
      </c>
    </row>
    <row r="31">
      <c r="A31" s="2" t="s">
        <v>59</v>
      </c>
      <c r="B31" s="2">
        <v>1.0</v>
      </c>
      <c r="C31" s="2">
        <v>15.0</v>
      </c>
      <c r="D31" s="2">
        <v>41.9596799152578</v>
      </c>
      <c r="E31" s="2">
        <v>-91.6889647111662</v>
      </c>
      <c r="F31" s="2" t="s">
        <v>25</v>
      </c>
      <c r="G31" s="2" t="s">
        <v>26</v>
      </c>
      <c r="H31" s="2" t="s">
        <v>60</v>
      </c>
      <c r="I31" s="13" t="s">
        <v>61</v>
      </c>
      <c r="K31" s="14">
        <f>Countif(username,H31)</f>
        <v>3</v>
      </c>
    </row>
    <row r="32">
      <c r="A32" s="2" t="s">
        <v>62</v>
      </c>
      <c r="B32" s="2">
        <v>1.0</v>
      </c>
      <c r="C32" s="2">
        <v>16.0</v>
      </c>
      <c r="D32" s="2">
        <v>41.9596799150957</v>
      </c>
      <c r="E32" s="2">
        <v>-91.6887714251986</v>
      </c>
      <c r="F32" s="2" t="s">
        <v>25</v>
      </c>
      <c r="G32" s="2" t="s">
        <v>26</v>
      </c>
      <c r="H32" s="2" t="s">
        <v>27</v>
      </c>
      <c r="I32" s="13" t="s">
        <v>63</v>
      </c>
      <c r="K32" s="14">
        <f>Countif(username,H32)</f>
        <v>34</v>
      </c>
    </row>
    <row r="33">
      <c r="A33" s="2" t="s">
        <v>64</v>
      </c>
      <c r="B33" s="2">
        <v>1.0</v>
      </c>
      <c r="C33" s="2">
        <v>17.0</v>
      </c>
      <c r="D33" s="2">
        <v>41.9596799149336</v>
      </c>
      <c r="E33" s="2">
        <v>-91.688578139231</v>
      </c>
      <c r="F33" s="2" t="s">
        <v>25</v>
      </c>
      <c r="G33" s="2" t="s">
        <v>26</v>
      </c>
      <c r="H33" s="2" t="s">
        <v>30</v>
      </c>
      <c r="I33" s="13" t="s">
        <v>65</v>
      </c>
      <c r="K33" s="14">
        <f>Countif(username,H33)</f>
        <v>34</v>
      </c>
    </row>
    <row r="34">
      <c r="A34" s="2" t="s">
        <v>66</v>
      </c>
      <c r="B34" s="2">
        <v>1.0</v>
      </c>
      <c r="C34" s="2">
        <v>18.0</v>
      </c>
      <c r="D34" s="2">
        <v>41.9596799147715</v>
      </c>
      <c r="E34" s="2">
        <v>-91.6883848532634</v>
      </c>
      <c r="F34" s="2" t="s">
        <v>25</v>
      </c>
      <c r="G34" s="2" t="s">
        <v>26</v>
      </c>
      <c r="H34" s="2" t="s">
        <v>60</v>
      </c>
      <c r="I34" s="13" t="s">
        <v>67</v>
      </c>
      <c r="K34" s="14">
        <f>Countif(username,H34)</f>
        <v>3</v>
      </c>
    </row>
    <row r="35">
      <c r="A35" s="2" t="s">
        <v>68</v>
      </c>
      <c r="B35" s="2">
        <v>1.0</v>
      </c>
      <c r="C35" s="2">
        <v>19.0</v>
      </c>
      <c r="D35" s="2">
        <v>41.9596799146094</v>
      </c>
      <c r="E35" s="2">
        <v>-91.6881915672958</v>
      </c>
      <c r="F35" s="2" t="s">
        <v>25</v>
      </c>
      <c r="G35" s="2" t="s">
        <v>26</v>
      </c>
      <c r="H35" s="2" t="s">
        <v>27</v>
      </c>
      <c r="I35" s="13" t="s">
        <v>69</v>
      </c>
      <c r="K35" s="14">
        <f>Countif(username,H35)</f>
        <v>34</v>
      </c>
    </row>
    <row r="36">
      <c r="A36" s="2" t="s">
        <v>70</v>
      </c>
      <c r="B36" s="2">
        <v>1.0</v>
      </c>
      <c r="C36" s="2">
        <v>20.0</v>
      </c>
      <c r="D36" s="2">
        <v>41.9596799144473</v>
      </c>
      <c r="E36" s="2">
        <v>-91.6879982813281</v>
      </c>
      <c r="F36" s="2" t="s">
        <v>25</v>
      </c>
      <c r="G36" s="2" t="s">
        <v>26</v>
      </c>
      <c r="H36" s="2" t="s">
        <v>30</v>
      </c>
      <c r="I36" s="13" t="s">
        <v>71</v>
      </c>
      <c r="K36" s="14">
        <f>Countif(username,H36)</f>
        <v>34</v>
      </c>
    </row>
    <row r="37">
      <c r="A37" s="2" t="s">
        <v>72</v>
      </c>
      <c r="B37" s="2">
        <v>1.0</v>
      </c>
      <c r="C37" s="2">
        <v>21.0</v>
      </c>
      <c r="D37" s="2">
        <v>41.9596799142852</v>
      </c>
      <c r="E37" s="2">
        <v>-91.6878049953605</v>
      </c>
      <c r="F37" s="2" t="s">
        <v>25</v>
      </c>
      <c r="G37" s="2" t="s">
        <v>26</v>
      </c>
      <c r="H37" s="2" t="s">
        <v>73</v>
      </c>
      <c r="I37" s="13" t="s">
        <v>74</v>
      </c>
      <c r="K37" s="14">
        <f>Countif(username,H37)</f>
        <v>1</v>
      </c>
    </row>
    <row r="38">
      <c r="A38" s="2" t="s">
        <v>75</v>
      </c>
      <c r="B38" s="2">
        <v>2.0</v>
      </c>
      <c r="C38" s="2">
        <v>1.0</v>
      </c>
      <c r="D38" s="2">
        <v>41.9595361870816</v>
      </c>
      <c r="E38" s="2">
        <v>-91.6916707229964</v>
      </c>
      <c r="F38" s="2" t="s">
        <v>25</v>
      </c>
      <c r="G38" s="2" t="s">
        <v>26</v>
      </c>
      <c r="H38" s="2" t="s">
        <v>76</v>
      </c>
      <c r="I38" s="13" t="s">
        <v>77</v>
      </c>
      <c r="K38" s="14">
        <f>Countif(username,H38)</f>
        <v>1</v>
      </c>
    </row>
    <row r="39">
      <c r="A39" s="2" t="s">
        <v>78</v>
      </c>
      <c r="B39" s="2">
        <v>2.0</v>
      </c>
      <c r="C39" s="2">
        <v>2.0</v>
      </c>
      <c r="D39" s="2">
        <v>41.9595361869195</v>
      </c>
      <c r="E39" s="2">
        <v>-91.6914774374648</v>
      </c>
      <c r="F39" s="2" t="s">
        <v>25</v>
      </c>
      <c r="G39" s="2" t="s">
        <v>26</v>
      </c>
      <c r="H39" s="2" t="s">
        <v>79</v>
      </c>
      <c r="I39" s="13" t="s">
        <v>80</v>
      </c>
      <c r="K39" s="14">
        <f>Countif(username,H39)</f>
        <v>1</v>
      </c>
    </row>
    <row r="40">
      <c r="A40" s="2" t="s">
        <v>81</v>
      </c>
      <c r="B40" s="2">
        <v>2.0</v>
      </c>
      <c r="C40" s="2">
        <v>3.0</v>
      </c>
      <c r="D40" s="2">
        <v>41.9595361867574</v>
      </c>
      <c r="E40" s="2">
        <v>-91.6912841519332</v>
      </c>
      <c r="F40" s="2" t="s">
        <v>25</v>
      </c>
      <c r="G40" s="2" t="s">
        <v>26</v>
      </c>
      <c r="H40" s="2" t="s">
        <v>82</v>
      </c>
      <c r="I40" s="13" t="s">
        <v>83</v>
      </c>
      <c r="K40" s="14">
        <f>Countif(username,H40)</f>
        <v>1</v>
      </c>
    </row>
    <row r="41">
      <c r="A41" s="2" t="s">
        <v>84</v>
      </c>
      <c r="B41" s="2">
        <v>2.0</v>
      </c>
      <c r="C41" s="2">
        <v>4.0</v>
      </c>
      <c r="D41" s="2">
        <v>41.9595361865953</v>
      </c>
      <c r="E41" s="2">
        <v>-91.6910908664016</v>
      </c>
      <c r="F41" s="2" t="s">
        <v>25</v>
      </c>
      <c r="G41" s="2" t="s">
        <v>26</v>
      </c>
      <c r="H41" s="2" t="s">
        <v>85</v>
      </c>
      <c r="I41" s="13" t="s">
        <v>86</v>
      </c>
      <c r="K41" s="14">
        <f>Countif(username,H41)</f>
        <v>18</v>
      </c>
    </row>
    <row r="42">
      <c r="A42" s="2" t="s">
        <v>87</v>
      </c>
      <c r="B42" s="2">
        <v>2.0</v>
      </c>
      <c r="C42" s="2">
        <v>5.0</v>
      </c>
      <c r="D42" s="2">
        <v>41.9595361864332</v>
      </c>
      <c r="E42" s="2">
        <v>-91.69089758087</v>
      </c>
      <c r="F42" s="2" t="s">
        <v>25</v>
      </c>
      <c r="G42" s="2" t="s">
        <v>26</v>
      </c>
      <c r="H42" s="2" t="s">
        <v>88</v>
      </c>
      <c r="I42" s="13" t="s">
        <v>89</v>
      </c>
      <c r="K42" s="14">
        <f>Countif(username,H42)</f>
        <v>9</v>
      </c>
    </row>
    <row r="43">
      <c r="A43" s="2" t="s">
        <v>90</v>
      </c>
      <c r="B43" s="2">
        <v>2.0</v>
      </c>
      <c r="C43" s="2">
        <v>6.0</v>
      </c>
      <c r="D43" s="2">
        <v>41.9595361862711</v>
      </c>
      <c r="E43" s="2">
        <v>-91.6907042953383</v>
      </c>
      <c r="F43" s="2" t="s">
        <v>25</v>
      </c>
      <c r="G43" s="2" t="s">
        <v>26</v>
      </c>
      <c r="H43" s="2" t="s">
        <v>91</v>
      </c>
      <c r="I43" s="13" t="s">
        <v>92</v>
      </c>
      <c r="K43" s="14">
        <f>Countif(username,H43)</f>
        <v>6</v>
      </c>
    </row>
    <row r="44">
      <c r="A44" s="2" t="s">
        <v>93</v>
      </c>
      <c r="B44" s="2">
        <v>2.0</v>
      </c>
      <c r="C44" s="2">
        <v>7.0</v>
      </c>
      <c r="D44" s="2">
        <v>41.9595361861091</v>
      </c>
      <c r="E44" s="2">
        <v>-91.6905110098067</v>
      </c>
      <c r="F44" s="2" t="s">
        <v>94</v>
      </c>
      <c r="G44" s="2" t="s">
        <v>95</v>
      </c>
      <c r="H44" s="2" t="s">
        <v>85</v>
      </c>
      <c r="I44" s="13" t="s">
        <v>96</v>
      </c>
      <c r="K44" s="14">
        <f>Countif(username,H44)</f>
        <v>18</v>
      </c>
    </row>
    <row r="45">
      <c r="A45" s="2" t="s">
        <v>97</v>
      </c>
      <c r="B45" s="2">
        <v>2.0</v>
      </c>
      <c r="C45" s="2">
        <v>8.0</v>
      </c>
      <c r="D45" s="2">
        <v>41.959536185947</v>
      </c>
      <c r="E45" s="2">
        <v>-91.6903177242751</v>
      </c>
      <c r="F45" s="2" t="s">
        <v>94</v>
      </c>
      <c r="G45" s="2" t="s">
        <v>95</v>
      </c>
      <c r="H45" s="2" t="s">
        <v>88</v>
      </c>
      <c r="I45" s="13" t="s">
        <v>98</v>
      </c>
      <c r="K45" s="14">
        <f>Countif(username,H45)</f>
        <v>9</v>
      </c>
    </row>
    <row r="46">
      <c r="A46" s="2" t="s">
        <v>99</v>
      </c>
      <c r="B46" s="2">
        <v>2.0</v>
      </c>
      <c r="C46" s="2">
        <v>9.0</v>
      </c>
      <c r="D46" s="2">
        <v>41.9595361857849</v>
      </c>
      <c r="E46" s="2">
        <v>-91.6901244387435</v>
      </c>
      <c r="F46" s="2" t="s">
        <v>94</v>
      </c>
      <c r="G46" s="2" t="s">
        <v>95</v>
      </c>
      <c r="H46" s="2" t="s">
        <v>91</v>
      </c>
      <c r="I46" s="13" t="s">
        <v>100</v>
      </c>
      <c r="K46" s="14">
        <f>Countif(username,H46)</f>
        <v>6</v>
      </c>
    </row>
    <row r="47">
      <c r="A47" s="2" t="s">
        <v>101</v>
      </c>
      <c r="B47" s="2">
        <v>2.0</v>
      </c>
      <c r="C47" s="2">
        <v>10.0</v>
      </c>
      <c r="D47" s="2">
        <v>41.9595361856228</v>
      </c>
      <c r="E47" s="2">
        <v>-91.6899311532118</v>
      </c>
      <c r="F47" s="2" t="s">
        <v>94</v>
      </c>
      <c r="G47" s="2" t="s">
        <v>95</v>
      </c>
      <c r="H47" s="2" t="s">
        <v>85</v>
      </c>
      <c r="I47" s="13" t="s">
        <v>102</v>
      </c>
      <c r="K47" s="14">
        <f>Countif(username,H47)</f>
        <v>18</v>
      </c>
    </row>
    <row r="48">
      <c r="A48" s="2" t="s">
        <v>103</v>
      </c>
      <c r="B48" s="2">
        <v>2.0</v>
      </c>
      <c r="C48" s="2">
        <v>11.0</v>
      </c>
      <c r="D48" s="2">
        <v>41.9595361854607</v>
      </c>
      <c r="E48" s="2">
        <v>-91.6897378676802</v>
      </c>
      <c r="F48" s="2" t="s">
        <v>94</v>
      </c>
      <c r="G48" s="2" t="s">
        <v>95</v>
      </c>
      <c r="H48" s="2" t="s">
        <v>88</v>
      </c>
      <c r="I48" s="13" t="s">
        <v>104</v>
      </c>
      <c r="K48" s="14">
        <f>Countif(username,H48)</f>
        <v>9</v>
      </c>
    </row>
    <row r="49">
      <c r="A49" s="2" t="s">
        <v>105</v>
      </c>
      <c r="B49" s="2">
        <v>2.0</v>
      </c>
      <c r="C49" s="2">
        <v>12.0</v>
      </c>
      <c r="D49" s="2">
        <v>41.9595361852986</v>
      </c>
      <c r="E49" s="2">
        <v>-91.6895445821486</v>
      </c>
      <c r="F49" s="2" t="s">
        <v>94</v>
      </c>
      <c r="G49" s="2" t="s">
        <v>95</v>
      </c>
      <c r="H49" s="2" t="s">
        <v>91</v>
      </c>
      <c r="I49" s="13" t="s">
        <v>106</v>
      </c>
      <c r="K49" s="14">
        <f>Countif(username,H49)</f>
        <v>6</v>
      </c>
    </row>
    <row r="50">
      <c r="A50" s="2" t="s">
        <v>107</v>
      </c>
      <c r="B50" s="2">
        <v>2.0</v>
      </c>
      <c r="C50" s="2">
        <v>13.0</v>
      </c>
      <c r="D50" s="2">
        <v>41.9595361851365</v>
      </c>
      <c r="E50" s="2">
        <v>-91.689351296617</v>
      </c>
      <c r="F50" s="2" t="s">
        <v>94</v>
      </c>
      <c r="G50" s="2" t="s">
        <v>95</v>
      </c>
      <c r="H50" s="2" t="s">
        <v>85</v>
      </c>
      <c r="I50" s="13" t="s">
        <v>108</v>
      </c>
      <c r="K50" s="14">
        <f>Countif(username,H50)</f>
        <v>18</v>
      </c>
    </row>
    <row r="51">
      <c r="A51" s="2" t="s">
        <v>109</v>
      </c>
      <c r="B51" s="2">
        <v>2.0</v>
      </c>
      <c r="C51" s="2">
        <v>14.0</v>
      </c>
      <c r="D51" s="2">
        <v>41.9595361849744</v>
      </c>
      <c r="E51" s="2">
        <v>-91.6891580110854</v>
      </c>
      <c r="F51" s="2" t="s">
        <v>94</v>
      </c>
      <c r="G51" s="2" t="s">
        <v>95</v>
      </c>
      <c r="H51" s="2" t="s">
        <v>88</v>
      </c>
      <c r="I51" s="13" t="s">
        <v>110</v>
      </c>
      <c r="K51" s="14">
        <f>Countif(username,H51)</f>
        <v>9</v>
      </c>
    </row>
    <row r="52">
      <c r="A52" s="2" t="s">
        <v>111</v>
      </c>
      <c r="B52" s="2">
        <v>2.0</v>
      </c>
      <c r="C52" s="2">
        <v>15.0</v>
      </c>
      <c r="D52" s="2">
        <v>41.9595361848123</v>
      </c>
      <c r="E52" s="2">
        <v>-91.6889647255537</v>
      </c>
      <c r="F52" s="2" t="s">
        <v>94</v>
      </c>
      <c r="G52" s="2" t="s">
        <v>95</v>
      </c>
      <c r="H52" s="2" t="s">
        <v>91</v>
      </c>
      <c r="I52" s="13" t="s">
        <v>112</v>
      </c>
      <c r="K52" s="14">
        <f>Countif(username,H52)</f>
        <v>6</v>
      </c>
    </row>
    <row r="53">
      <c r="A53" s="2" t="s">
        <v>113</v>
      </c>
      <c r="B53" s="2">
        <v>2.0</v>
      </c>
      <c r="C53" s="2">
        <v>16.0</v>
      </c>
      <c r="D53" s="2">
        <v>41.9595361846502</v>
      </c>
      <c r="E53" s="2">
        <v>-91.6887714400221</v>
      </c>
      <c r="F53" s="2" t="s">
        <v>25</v>
      </c>
      <c r="G53" s="2" t="s">
        <v>26</v>
      </c>
      <c r="H53" s="2" t="s">
        <v>85</v>
      </c>
      <c r="I53" s="13" t="s">
        <v>114</v>
      </c>
      <c r="K53" s="14">
        <f>Countif(username,H53)</f>
        <v>18</v>
      </c>
    </row>
    <row r="54">
      <c r="A54" s="2" t="s">
        <v>115</v>
      </c>
      <c r="B54" s="2">
        <v>2.0</v>
      </c>
      <c r="C54" s="2">
        <v>17.0</v>
      </c>
      <c r="D54" s="2">
        <v>41.9595361844881</v>
      </c>
      <c r="E54" s="2">
        <v>-91.6885781544905</v>
      </c>
      <c r="F54" s="2" t="s">
        <v>25</v>
      </c>
      <c r="G54" s="2" t="s">
        <v>26</v>
      </c>
      <c r="H54" s="2" t="s">
        <v>88</v>
      </c>
      <c r="I54" s="13" t="s">
        <v>116</v>
      </c>
      <c r="K54" s="14">
        <f>Countif(username,H54)</f>
        <v>9</v>
      </c>
    </row>
    <row r="55">
      <c r="A55" s="2" t="s">
        <v>117</v>
      </c>
      <c r="B55" s="2">
        <v>2.0</v>
      </c>
      <c r="C55" s="2">
        <v>18.0</v>
      </c>
      <c r="D55" s="2">
        <v>41.959536184326</v>
      </c>
      <c r="E55" s="2">
        <v>-91.6883848689589</v>
      </c>
      <c r="F55" s="2" t="s">
        <v>25</v>
      </c>
      <c r="G55" s="2" t="s">
        <v>26</v>
      </c>
      <c r="H55" s="2" t="s">
        <v>91</v>
      </c>
      <c r="I55" s="13" t="s">
        <v>118</v>
      </c>
      <c r="K55" s="14">
        <f>Countif(username,H55)</f>
        <v>6</v>
      </c>
    </row>
    <row r="56">
      <c r="A56" s="2" t="s">
        <v>119</v>
      </c>
      <c r="B56" s="2">
        <v>2.0</v>
      </c>
      <c r="C56" s="2">
        <v>19.0</v>
      </c>
      <c r="D56" s="2">
        <v>41.9595361841639</v>
      </c>
      <c r="E56" s="2">
        <v>-91.6881915834272</v>
      </c>
      <c r="F56" s="2" t="s">
        <v>25</v>
      </c>
      <c r="G56" s="2" t="s">
        <v>26</v>
      </c>
      <c r="H56" s="2" t="s">
        <v>120</v>
      </c>
      <c r="I56" s="13" t="s">
        <v>121</v>
      </c>
      <c r="K56" s="14">
        <f>Countif(username,H56)</f>
        <v>1</v>
      </c>
    </row>
    <row r="57">
      <c r="A57" s="2" t="s">
        <v>122</v>
      </c>
      <c r="B57" s="2">
        <v>2.0</v>
      </c>
      <c r="C57" s="2">
        <v>20.0</v>
      </c>
      <c r="D57" s="2">
        <v>41.9595361840018</v>
      </c>
      <c r="E57" s="2">
        <v>-91.6879982978956</v>
      </c>
      <c r="F57" s="2" t="s">
        <v>25</v>
      </c>
      <c r="G57" s="2" t="s">
        <v>26</v>
      </c>
      <c r="H57" s="2" t="s">
        <v>123</v>
      </c>
      <c r="I57" s="13" t="s">
        <v>124</v>
      </c>
      <c r="K57" s="14">
        <f>Countif(username,H57)</f>
        <v>2</v>
      </c>
    </row>
    <row r="58">
      <c r="A58" s="2" t="s">
        <v>125</v>
      </c>
      <c r="B58" s="2">
        <v>2.0</v>
      </c>
      <c r="C58" s="2">
        <v>21.0</v>
      </c>
      <c r="D58" s="2">
        <v>41.9595361838397</v>
      </c>
      <c r="E58" s="2">
        <v>-91.687805012364</v>
      </c>
      <c r="F58" s="2" t="s">
        <v>25</v>
      </c>
      <c r="G58" s="2" t="s">
        <v>26</v>
      </c>
      <c r="H58" s="2" t="s">
        <v>126</v>
      </c>
      <c r="I58" s="13" t="s">
        <v>127</v>
      </c>
      <c r="K58" s="14">
        <f>Countif(username,H58)</f>
        <v>1</v>
      </c>
    </row>
    <row r="59">
      <c r="A59" s="2" t="s">
        <v>128</v>
      </c>
      <c r="B59" s="2">
        <v>3.0</v>
      </c>
      <c r="C59" s="2">
        <v>1.0</v>
      </c>
      <c r="D59" s="2">
        <v>41.9593924566362</v>
      </c>
      <c r="E59" s="2">
        <v>-91.6916707312793</v>
      </c>
      <c r="F59" s="2" t="s">
        <v>25</v>
      </c>
      <c r="G59" s="2" t="s">
        <v>26</v>
      </c>
      <c r="H59" s="2" t="s">
        <v>129</v>
      </c>
      <c r="I59" s="13" t="s">
        <v>130</v>
      </c>
      <c r="K59" s="14">
        <f>Countif(username,H59)</f>
        <v>1</v>
      </c>
    </row>
    <row r="60">
      <c r="A60" s="2" t="s">
        <v>131</v>
      </c>
      <c r="B60" s="2">
        <v>3.0</v>
      </c>
      <c r="C60" s="2">
        <v>2.0</v>
      </c>
      <c r="D60" s="2">
        <v>41.9593924564741</v>
      </c>
      <c r="E60" s="2">
        <v>-91.6914774461836</v>
      </c>
      <c r="F60" s="2" t="s">
        <v>25</v>
      </c>
      <c r="G60" s="2" t="s">
        <v>26</v>
      </c>
      <c r="H60" s="2" t="s">
        <v>132</v>
      </c>
      <c r="I60" s="13" t="s">
        <v>133</v>
      </c>
      <c r="K60" s="14">
        <f>Countif(username,H60)</f>
        <v>1</v>
      </c>
    </row>
    <row r="61">
      <c r="A61" s="2" t="s">
        <v>134</v>
      </c>
      <c r="B61" s="2">
        <v>3.0</v>
      </c>
      <c r="C61" s="2">
        <v>3.0</v>
      </c>
      <c r="D61" s="2">
        <v>41.959392456312</v>
      </c>
      <c r="E61" s="2">
        <v>-91.6912841610879</v>
      </c>
      <c r="F61" s="2" t="s">
        <v>25</v>
      </c>
      <c r="G61" s="2" t="s">
        <v>26</v>
      </c>
      <c r="H61" s="2" t="s">
        <v>135</v>
      </c>
      <c r="I61" s="13" t="s">
        <v>136</v>
      </c>
      <c r="J61" s="2" t="s">
        <v>137</v>
      </c>
      <c r="K61" s="14">
        <f>Countif(username,H61)</f>
        <v>1</v>
      </c>
    </row>
    <row r="62">
      <c r="A62" s="2" t="s">
        <v>138</v>
      </c>
      <c r="B62" s="2">
        <v>3.0</v>
      </c>
      <c r="C62" s="2">
        <v>4.0</v>
      </c>
      <c r="D62" s="2">
        <v>41.9593924561499</v>
      </c>
      <c r="E62" s="2">
        <v>-91.6910908759922</v>
      </c>
      <c r="F62" s="2" t="s">
        <v>25</v>
      </c>
      <c r="G62" s="2" t="s">
        <v>26</v>
      </c>
      <c r="H62" s="2" t="s">
        <v>139</v>
      </c>
      <c r="I62" s="13" t="s">
        <v>140</v>
      </c>
      <c r="K62" s="14">
        <f>Countif(username,H62)</f>
        <v>4</v>
      </c>
    </row>
    <row r="63">
      <c r="A63" s="2" t="s">
        <v>141</v>
      </c>
      <c r="B63" s="2">
        <v>3.0</v>
      </c>
      <c r="C63" s="2">
        <v>5.0</v>
      </c>
      <c r="D63" s="2">
        <v>41.9593924559878</v>
      </c>
      <c r="E63" s="2">
        <v>-91.6908975908966</v>
      </c>
      <c r="F63" s="2" t="s">
        <v>25</v>
      </c>
      <c r="G63" s="2" t="s">
        <v>26</v>
      </c>
      <c r="H63" s="2" t="s">
        <v>142</v>
      </c>
      <c r="I63" s="13" t="s">
        <v>143</v>
      </c>
      <c r="K63" s="14">
        <f>Countif(username,H63)</f>
        <v>1</v>
      </c>
    </row>
    <row r="64">
      <c r="A64" s="2" t="s">
        <v>144</v>
      </c>
      <c r="B64" s="2">
        <v>3.0</v>
      </c>
      <c r="C64" s="2">
        <v>6.0</v>
      </c>
      <c r="D64" s="2">
        <v>41.9593924558257</v>
      </c>
      <c r="E64" s="2">
        <v>-91.6907043058009</v>
      </c>
      <c r="F64" s="2" t="s">
        <v>94</v>
      </c>
      <c r="G64" s="2" t="s">
        <v>95</v>
      </c>
      <c r="H64" s="2" t="s">
        <v>145</v>
      </c>
      <c r="I64" s="13" t="s">
        <v>146</v>
      </c>
      <c r="K64" s="14">
        <f>Countif(username,H64)</f>
        <v>38</v>
      </c>
    </row>
    <row r="65">
      <c r="A65" s="2" t="s">
        <v>147</v>
      </c>
      <c r="B65" s="2">
        <v>3.0</v>
      </c>
      <c r="C65" s="2">
        <v>7.0</v>
      </c>
      <c r="D65" s="2">
        <v>41.9593924556636</v>
      </c>
      <c r="E65" s="2">
        <v>-91.6905110207052</v>
      </c>
      <c r="F65" s="2" t="s">
        <v>94</v>
      </c>
      <c r="G65" s="2" t="s">
        <v>95</v>
      </c>
      <c r="H65" s="2" t="s">
        <v>148</v>
      </c>
      <c r="I65" s="13" t="s">
        <v>149</v>
      </c>
      <c r="K65" s="14">
        <f>Countif(username,H65)</f>
        <v>1</v>
      </c>
    </row>
    <row r="66">
      <c r="A66" s="2" t="s">
        <v>150</v>
      </c>
      <c r="B66" s="2">
        <v>3.0</v>
      </c>
      <c r="C66" s="2">
        <v>8.0</v>
      </c>
      <c r="D66" s="2">
        <v>41.9593924555015</v>
      </c>
      <c r="E66" s="2">
        <v>-91.6903177356095</v>
      </c>
      <c r="F66" s="2" t="s">
        <v>94</v>
      </c>
      <c r="G66" s="2" t="s">
        <v>95</v>
      </c>
      <c r="H66" s="2" t="s">
        <v>151</v>
      </c>
      <c r="I66" s="15" t="s">
        <v>152</v>
      </c>
      <c r="K66" s="14">
        <f>Countif(username,H66)</f>
        <v>1</v>
      </c>
    </row>
    <row r="67">
      <c r="A67" s="2" t="s">
        <v>153</v>
      </c>
      <c r="B67" s="2">
        <v>3.0</v>
      </c>
      <c r="C67" s="2">
        <v>9.0</v>
      </c>
      <c r="D67" s="2">
        <v>41.9593924553394</v>
      </c>
      <c r="E67" s="2">
        <v>-91.6901244505138</v>
      </c>
      <c r="F67" s="2" t="s">
        <v>94</v>
      </c>
      <c r="G67" s="2" t="s">
        <v>95</v>
      </c>
      <c r="H67" s="2" t="s">
        <v>145</v>
      </c>
      <c r="I67" s="13" t="s">
        <v>154</v>
      </c>
      <c r="K67" s="14">
        <f>Countif(username,H67)</f>
        <v>38</v>
      </c>
    </row>
    <row r="68">
      <c r="A68" s="2" t="s">
        <v>155</v>
      </c>
      <c r="B68" s="2">
        <v>3.0</v>
      </c>
      <c r="C68" s="2">
        <v>10.0</v>
      </c>
      <c r="D68" s="2">
        <v>41.9593924551773</v>
      </c>
      <c r="E68" s="2">
        <v>-91.6899311654182</v>
      </c>
      <c r="F68" s="2" t="s">
        <v>94</v>
      </c>
      <c r="G68" s="2" t="s">
        <v>95</v>
      </c>
      <c r="H68" s="2" t="s">
        <v>156</v>
      </c>
      <c r="I68" s="13" t="s">
        <v>157</v>
      </c>
      <c r="K68" s="14">
        <f>Countif(username,H68)</f>
        <v>1</v>
      </c>
    </row>
    <row r="69">
      <c r="A69" s="2" t="s">
        <v>158</v>
      </c>
      <c r="B69" s="2">
        <v>3.0</v>
      </c>
      <c r="C69" s="2">
        <v>11.0</v>
      </c>
      <c r="D69" s="2">
        <v>41.9593924550152</v>
      </c>
      <c r="E69" s="2">
        <v>-91.6897378803225</v>
      </c>
      <c r="F69" s="2" t="s">
        <v>94</v>
      </c>
      <c r="G69" s="2" t="s">
        <v>95</v>
      </c>
      <c r="H69" s="2" t="s">
        <v>159</v>
      </c>
      <c r="I69" s="16" t="s">
        <v>160</v>
      </c>
      <c r="K69" s="14">
        <f>Countif(username,H69)</f>
        <v>16</v>
      </c>
    </row>
    <row r="70">
      <c r="A70" s="2" t="s">
        <v>161</v>
      </c>
      <c r="B70" s="2">
        <v>3.0</v>
      </c>
      <c r="C70" s="2">
        <v>12.0</v>
      </c>
      <c r="D70" s="2">
        <v>41.9593924548531</v>
      </c>
      <c r="E70" s="2">
        <v>-91.6895445952268</v>
      </c>
      <c r="F70" s="2" t="s">
        <v>94</v>
      </c>
      <c r="G70" s="2" t="s">
        <v>95</v>
      </c>
      <c r="H70" s="2" t="s">
        <v>145</v>
      </c>
      <c r="I70" s="13" t="s">
        <v>162</v>
      </c>
      <c r="K70" s="14">
        <f>Countif(username,H70)</f>
        <v>38</v>
      </c>
    </row>
    <row r="71">
      <c r="A71" s="2" t="s">
        <v>163</v>
      </c>
      <c r="B71" s="2">
        <v>3.0</v>
      </c>
      <c r="C71" s="2">
        <v>13.0</v>
      </c>
      <c r="D71" s="2">
        <v>41.959392454691</v>
      </c>
      <c r="E71" s="2">
        <v>-91.6893513101311</v>
      </c>
      <c r="F71" s="2" t="s">
        <v>94</v>
      </c>
      <c r="G71" s="2" t="s">
        <v>95</v>
      </c>
      <c r="H71" s="2" t="s">
        <v>164</v>
      </c>
      <c r="I71" s="15" t="s">
        <v>165</v>
      </c>
      <c r="K71" s="14">
        <f>Countif(username,H71)</f>
        <v>3</v>
      </c>
    </row>
    <row r="72">
      <c r="A72" s="2" t="s">
        <v>166</v>
      </c>
      <c r="B72" s="2">
        <v>3.0</v>
      </c>
      <c r="C72" s="2">
        <v>14.0</v>
      </c>
      <c r="D72" s="2">
        <v>41.9593924545289</v>
      </c>
      <c r="E72" s="2">
        <v>-91.6891580250354</v>
      </c>
      <c r="F72" s="2" t="s">
        <v>94</v>
      </c>
      <c r="G72" s="2" t="s">
        <v>95</v>
      </c>
      <c r="H72" s="2" t="s">
        <v>139</v>
      </c>
      <c r="I72" s="13" t="s">
        <v>167</v>
      </c>
      <c r="K72" s="14">
        <f>Countif(username,H72)</f>
        <v>4</v>
      </c>
    </row>
    <row r="73">
      <c r="A73" s="2" t="s">
        <v>168</v>
      </c>
      <c r="B73" s="2">
        <v>3.0</v>
      </c>
      <c r="C73" s="2">
        <v>15.0</v>
      </c>
      <c r="D73" s="2">
        <v>41.9593924543668</v>
      </c>
      <c r="E73" s="2">
        <v>-91.6889647399397</v>
      </c>
      <c r="F73" s="2" t="s">
        <v>94</v>
      </c>
      <c r="G73" s="2" t="s">
        <v>95</v>
      </c>
      <c r="H73" s="2" t="s">
        <v>145</v>
      </c>
      <c r="I73" s="13" t="s">
        <v>169</v>
      </c>
      <c r="K73" s="14">
        <f>Countif(username,H73)</f>
        <v>38</v>
      </c>
    </row>
    <row r="74">
      <c r="A74" s="2" t="s">
        <v>170</v>
      </c>
      <c r="B74" s="2">
        <v>3.0</v>
      </c>
      <c r="C74" s="2">
        <v>16.0</v>
      </c>
      <c r="D74" s="2">
        <v>41.9593924542047</v>
      </c>
      <c r="E74" s="2">
        <v>-91.688771454844</v>
      </c>
      <c r="F74" s="2" t="s">
        <v>94</v>
      </c>
      <c r="G74" s="2" t="s">
        <v>95</v>
      </c>
      <c r="H74" s="2" t="s">
        <v>171</v>
      </c>
      <c r="I74" s="15" t="s">
        <v>172</v>
      </c>
      <c r="K74" s="14">
        <f>Countif(username,H74)</f>
        <v>1</v>
      </c>
    </row>
    <row r="75">
      <c r="A75" s="2" t="s">
        <v>173</v>
      </c>
      <c r="B75" s="2">
        <v>3.0</v>
      </c>
      <c r="C75" s="2">
        <v>17.0</v>
      </c>
      <c r="D75" s="2">
        <v>41.9593924540427</v>
      </c>
      <c r="E75" s="2">
        <v>-91.6885781697484</v>
      </c>
      <c r="F75" s="2" t="s">
        <v>25</v>
      </c>
      <c r="G75" s="2" t="s">
        <v>26</v>
      </c>
      <c r="H75" s="2" t="s">
        <v>139</v>
      </c>
      <c r="I75" s="13" t="s">
        <v>174</v>
      </c>
      <c r="K75" s="14">
        <f>Countif(username,H75)</f>
        <v>4</v>
      </c>
    </row>
    <row r="76">
      <c r="A76" s="2" t="s">
        <v>175</v>
      </c>
      <c r="B76" s="2">
        <v>3.0</v>
      </c>
      <c r="C76" s="2">
        <v>18.0</v>
      </c>
      <c r="D76" s="2">
        <v>41.9593924538806</v>
      </c>
      <c r="E76" s="2">
        <v>-91.6883848846527</v>
      </c>
      <c r="F76" s="2" t="s">
        <v>25</v>
      </c>
      <c r="G76" s="2" t="s">
        <v>26</v>
      </c>
      <c r="H76" s="2" t="s">
        <v>176</v>
      </c>
      <c r="I76" s="13" t="s">
        <v>177</v>
      </c>
      <c r="K76" s="14">
        <f>Countif(username,H76)</f>
        <v>1</v>
      </c>
    </row>
    <row r="77">
      <c r="A77" s="2" t="s">
        <v>178</v>
      </c>
      <c r="B77" s="2">
        <v>3.0</v>
      </c>
      <c r="C77" s="2">
        <v>19.0</v>
      </c>
      <c r="D77" s="2">
        <v>41.9593924537185</v>
      </c>
      <c r="E77" s="2">
        <v>-91.688191599557</v>
      </c>
      <c r="F77" s="2" t="s">
        <v>25</v>
      </c>
      <c r="G77" s="2" t="s">
        <v>26</v>
      </c>
      <c r="H77" s="2" t="s">
        <v>179</v>
      </c>
      <c r="I77" s="13" t="s">
        <v>180</v>
      </c>
      <c r="K77" s="14">
        <f>Countif(username,H77)</f>
        <v>1</v>
      </c>
    </row>
    <row r="78">
      <c r="A78" s="2" t="s">
        <v>181</v>
      </c>
      <c r="B78" s="2">
        <v>3.0</v>
      </c>
      <c r="C78" s="2">
        <v>20.0</v>
      </c>
      <c r="D78" s="2">
        <v>41.9593924535564</v>
      </c>
      <c r="E78" s="2">
        <v>-91.6879983144614</v>
      </c>
      <c r="F78" s="2" t="s">
        <v>25</v>
      </c>
      <c r="G78" s="2" t="s">
        <v>26</v>
      </c>
      <c r="H78" s="2" t="s">
        <v>139</v>
      </c>
      <c r="I78" s="13" t="s">
        <v>182</v>
      </c>
      <c r="K78" s="14">
        <f>Countif(username,H78)</f>
        <v>4</v>
      </c>
    </row>
    <row r="79">
      <c r="A79" s="2" t="s">
        <v>183</v>
      </c>
      <c r="B79" s="2">
        <v>3.0</v>
      </c>
      <c r="C79" s="2">
        <v>21.0</v>
      </c>
      <c r="D79" s="2">
        <v>41.9593924533943</v>
      </c>
      <c r="E79" s="2">
        <v>-91.6878050293657</v>
      </c>
      <c r="F79" s="2" t="s">
        <v>25</v>
      </c>
      <c r="G79" s="2" t="s">
        <v>26</v>
      </c>
      <c r="H79" s="2" t="s">
        <v>184</v>
      </c>
      <c r="I79" s="13" t="s">
        <v>185</v>
      </c>
      <c r="K79" s="14">
        <f>Countif(username,H79)</f>
        <v>1</v>
      </c>
    </row>
    <row r="80">
      <c r="A80" s="2" t="s">
        <v>186</v>
      </c>
      <c r="B80" s="2">
        <v>4.0</v>
      </c>
      <c r="C80" s="2">
        <v>1.0</v>
      </c>
      <c r="D80" s="2">
        <v>41.9592487261907</v>
      </c>
      <c r="E80" s="2">
        <v>-91.6916707395626</v>
      </c>
      <c r="F80" s="2" t="s">
        <v>25</v>
      </c>
      <c r="G80" s="2" t="s">
        <v>26</v>
      </c>
      <c r="H80" s="2" t="s">
        <v>187</v>
      </c>
      <c r="I80" s="13" t="s">
        <v>188</v>
      </c>
      <c r="K80" s="14">
        <f>Countif(username,H80)</f>
        <v>41</v>
      </c>
    </row>
    <row r="81">
      <c r="A81" s="2" t="s">
        <v>189</v>
      </c>
      <c r="B81" s="2">
        <v>4.0</v>
      </c>
      <c r="C81" s="2">
        <v>2.0</v>
      </c>
      <c r="D81" s="2">
        <v>41.9592487260286</v>
      </c>
      <c r="E81" s="2">
        <v>-91.6914774549029</v>
      </c>
      <c r="F81" s="2" t="s">
        <v>25</v>
      </c>
      <c r="G81" s="2" t="s">
        <v>26</v>
      </c>
      <c r="H81" s="2" t="s">
        <v>190</v>
      </c>
      <c r="I81" s="13" t="s">
        <v>191</v>
      </c>
      <c r="K81" s="14">
        <f>Countif(username,H81)</f>
        <v>47</v>
      </c>
    </row>
    <row r="82">
      <c r="A82" s="2" t="s">
        <v>192</v>
      </c>
      <c r="B82" s="2">
        <v>4.0</v>
      </c>
      <c r="C82" s="2">
        <v>3.0</v>
      </c>
      <c r="D82" s="2">
        <v>41.9592487258665</v>
      </c>
      <c r="E82" s="2">
        <v>-91.6912841702432</v>
      </c>
      <c r="F82" s="2" t="s">
        <v>25</v>
      </c>
      <c r="G82" s="2" t="s">
        <v>26</v>
      </c>
      <c r="H82" s="2" t="s">
        <v>193</v>
      </c>
      <c r="I82" s="13" t="s">
        <v>194</v>
      </c>
      <c r="K82" s="14">
        <f>Countif(username,H82)</f>
        <v>43</v>
      </c>
    </row>
    <row r="83">
      <c r="A83" s="2" t="s">
        <v>195</v>
      </c>
      <c r="B83" s="2">
        <v>4.0</v>
      </c>
      <c r="C83" s="2">
        <v>4.0</v>
      </c>
      <c r="D83" s="2">
        <v>41.9592487257044</v>
      </c>
      <c r="E83" s="2">
        <v>-91.6910908855834</v>
      </c>
      <c r="F83" s="2" t="s">
        <v>25</v>
      </c>
      <c r="G83" s="2" t="s">
        <v>26</v>
      </c>
      <c r="H83" s="2" t="s">
        <v>187</v>
      </c>
      <c r="I83" s="13" t="s">
        <v>196</v>
      </c>
      <c r="K83" s="14">
        <f>Countif(username,H83)</f>
        <v>41</v>
      </c>
    </row>
    <row r="84">
      <c r="A84" s="2" t="s">
        <v>197</v>
      </c>
      <c r="B84" s="2">
        <v>4.0</v>
      </c>
      <c r="C84" s="2">
        <v>5.0</v>
      </c>
      <c r="D84" s="2">
        <v>41.9592487255423</v>
      </c>
      <c r="E84" s="2">
        <v>-91.6908976009237</v>
      </c>
      <c r="F84" s="2" t="s">
        <v>94</v>
      </c>
      <c r="G84" s="2" t="s">
        <v>95</v>
      </c>
      <c r="H84" s="2" t="s">
        <v>190</v>
      </c>
      <c r="I84" s="13" t="s">
        <v>198</v>
      </c>
      <c r="K84" s="14">
        <f>Countif(username,H84)</f>
        <v>47</v>
      </c>
    </row>
    <row r="85">
      <c r="A85" s="2" t="s">
        <v>199</v>
      </c>
      <c r="B85" s="2">
        <v>4.0</v>
      </c>
      <c r="C85" s="2">
        <v>6.0</v>
      </c>
      <c r="D85" s="2">
        <v>41.9592487253802</v>
      </c>
      <c r="E85" s="2">
        <v>-91.690704316264</v>
      </c>
      <c r="F85" s="2" t="s">
        <v>94</v>
      </c>
      <c r="G85" s="2" t="s">
        <v>95</v>
      </c>
      <c r="H85" s="2" t="s">
        <v>193</v>
      </c>
      <c r="I85" s="13" t="s">
        <v>200</v>
      </c>
      <c r="K85" s="14">
        <f>Countif(username,H85)</f>
        <v>43</v>
      </c>
    </row>
    <row r="86">
      <c r="A86" s="2" t="s">
        <v>201</v>
      </c>
      <c r="B86" s="2">
        <v>4.0</v>
      </c>
      <c r="C86" s="2">
        <v>7.0</v>
      </c>
      <c r="D86" s="2">
        <v>41.9592487252181</v>
      </c>
      <c r="E86" s="2">
        <v>-91.6905110316043</v>
      </c>
      <c r="F86" s="2" t="s">
        <v>94</v>
      </c>
      <c r="G86" s="2" t="s">
        <v>95</v>
      </c>
      <c r="H86" s="2" t="s">
        <v>187</v>
      </c>
      <c r="I86" s="13" t="s">
        <v>202</v>
      </c>
      <c r="K86" s="14">
        <f>Countif(username,H86)</f>
        <v>41</v>
      </c>
    </row>
    <row r="87">
      <c r="A87" s="2" t="s">
        <v>203</v>
      </c>
      <c r="B87" s="2">
        <v>4.0</v>
      </c>
      <c r="C87" s="2">
        <v>8.0</v>
      </c>
      <c r="D87" s="2">
        <v>41.959248725056</v>
      </c>
      <c r="E87" s="2">
        <v>-91.6903177469446</v>
      </c>
      <c r="F87" s="2" t="s">
        <v>94</v>
      </c>
      <c r="G87" s="2" t="s">
        <v>95</v>
      </c>
      <c r="H87" s="2" t="s">
        <v>190</v>
      </c>
      <c r="I87" s="13" t="s">
        <v>204</v>
      </c>
      <c r="K87" s="14">
        <f>Countif(username,H87)</f>
        <v>47</v>
      </c>
    </row>
    <row r="88">
      <c r="A88" s="2" t="s">
        <v>205</v>
      </c>
      <c r="B88" s="2">
        <v>4.0</v>
      </c>
      <c r="C88" s="2">
        <v>9.0</v>
      </c>
      <c r="D88" s="2">
        <v>41.9592487248939</v>
      </c>
      <c r="E88" s="2">
        <v>-91.6901244622849</v>
      </c>
      <c r="F88" s="2" t="s">
        <v>94</v>
      </c>
      <c r="G88" s="2" t="s">
        <v>95</v>
      </c>
      <c r="H88" s="2" t="s">
        <v>193</v>
      </c>
      <c r="I88" s="13" t="s">
        <v>206</v>
      </c>
      <c r="K88" s="14">
        <f>Countif(username,H88)</f>
        <v>43</v>
      </c>
    </row>
    <row r="89">
      <c r="A89" s="2" t="s">
        <v>207</v>
      </c>
      <c r="B89" s="2">
        <v>4.0</v>
      </c>
      <c r="C89" s="2">
        <v>10.0</v>
      </c>
      <c r="D89" s="2">
        <v>41.9592487247319</v>
      </c>
      <c r="E89" s="2">
        <v>-91.6899311776252</v>
      </c>
      <c r="F89" s="2" t="s">
        <v>94</v>
      </c>
      <c r="G89" s="2" t="s">
        <v>95</v>
      </c>
      <c r="H89" s="2" t="s">
        <v>187</v>
      </c>
      <c r="I89" s="13" t="s">
        <v>208</v>
      </c>
      <c r="K89" s="14">
        <f>Countif(username,H89)</f>
        <v>41</v>
      </c>
    </row>
    <row r="90">
      <c r="A90" s="2" t="s">
        <v>209</v>
      </c>
      <c r="B90" s="2">
        <v>4.0</v>
      </c>
      <c r="C90" s="2">
        <v>11.0</v>
      </c>
      <c r="D90" s="2">
        <v>41.9592487245698</v>
      </c>
      <c r="E90" s="2">
        <v>-91.6897378929655</v>
      </c>
      <c r="F90" s="2" t="s">
        <v>94</v>
      </c>
      <c r="G90" s="2" t="s">
        <v>95</v>
      </c>
      <c r="H90" s="2" t="s">
        <v>190</v>
      </c>
      <c r="I90" s="13" t="s">
        <v>210</v>
      </c>
      <c r="K90" s="14">
        <f>Countif(username,H90)</f>
        <v>47</v>
      </c>
    </row>
    <row r="91">
      <c r="A91" s="2" t="s">
        <v>211</v>
      </c>
      <c r="B91" s="2">
        <v>4.0</v>
      </c>
      <c r="C91" s="2">
        <v>12.0</v>
      </c>
      <c r="D91" s="2">
        <v>41.9592487244077</v>
      </c>
      <c r="E91" s="2">
        <v>-91.6895446083058</v>
      </c>
      <c r="F91" s="2" t="s">
        <v>94</v>
      </c>
      <c r="G91" s="2" t="s">
        <v>95</v>
      </c>
      <c r="H91" s="2" t="s">
        <v>193</v>
      </c>
      <c r="I91" s="13" t="s">
        <v>212</v>
      </c>
      <c r="K91" s="14">
        <f>Countif(username,H91)</f>
        <v>43</v>
      </c>
    </row>
    <row r="92">
      <c r="A92" s="2" t="s">
        <v>213</v>
      </c>
      <c r="B92" s="2">
        <v>4.0</v>
      </c>
      <c r="C92" s="2">
        <v>13.0</v>
      </c>
      <c r="D92" s="2">
        <v>41.9592487242456</v>
      </c>
      <c r="E92" s="2">
        <v>-91.6893513236461</v>
      </c>
      <c r="F92" s="2" t="s">
        <v>94</v>
      </c>
      <c r="G92" s="2" t="s">
        <v>95</v>
      </c>
      <c r="H92" s="2" t="s">
        <v>187</v>
      </c>
      <c r="I92" s="13" t="s">
        <v>214</v>
      </c>
      <c r="K92" s="14">
        <f>Countif(username,H92)</f>
        <v>41</v>
      </c>
    </row>
    <row r="93">
      <c r="A93" s="2" t="s">
        <v>215</v>
      </c>
      <c r="B93" s="2">
        <v>4.0</v>
      </c>
      <c r="C93" s="2">
        <v>14.0</v>
      </c>
      <c r="D93" s="2">
        <v>41.9592487240835</v>
      </c>
      <c r="E93" s="2">
        <v>-91.6891580389864</v>
      </c>
      <c r="F93" s="2" t="s">
        <v>94</v>
      </c>
      <c r="G93" s="2" t="s">
        <v>95</v>
      </c>
      <c r="H93" s="2" t="s">
        <v>190</v>
      </c>
      <c r="I93" s="13" t="s">
        <v>216</v>
      </c>
      <c r="K93" s="14">
        <f>Countif(username,H93)</f>
        <v>47</v>
      </c>
    </row>
    <row r="94">
      <c r="A94" s="2" t="s">
        <v>217</v>
      </c>
      <c r="B94" s="2">
        <v>4.0</v>
      </c>
      <c r="C94" s="2">
        <v>15.0</v>
      </c>
      <c r="D94" s="2">
        <v>41.9592487239214</v>
      </c>
      <c r="E94" s="2">
        <v>-91.6889647543267</v>
      </c>
      <c r="F94" s="2" t="s">
        <v>94</v>
      </c>
      <c r="G94" s="2" t="s">
        <v>95</v>
      </c>
      <c r="H94" s="2" t="s">
        <v>193</v>
      </c>
      <c r="I94" s="13" t="s">
        <v>218</v>
      </c>
      <c r="K94" s="14">
        <f>Countif(username,H94)</f>
        <v>43</v>
      </c>
    </row>
    <row r="95">
      <c r="A95" s="2" t="s">
        <v>219</v>
      </c>
      <c r="B95" s="2">
        <v>4.0</v>
      </c>
      <c r="C95" s="2">
        <v>16.0</v>
      </c>
      <c r="D95" s="2">
        <v>41.9592487237593</v>
      </c>
      <c r="E95" s="2">
        <v>-91.688771469667</v>
      </c>
      <c r="F95" s="2" t="s">
        <v>94</v>
      </c>
      <c r="G95" s="2" t="s">
        <v>95</v>
      </c>
      <c r="H95" s="2" t="s">
        <v>187</v>
      </c>
      <c r="I95" s="13" t="s">
        <v>220</v>
      </c>
      <c r="K95" s="14">
        <f>Countif(username,H95)</f>
        <v>41</v>
      </c>
    </row>
    <row r="96">
      <c r="A96" s="2" t="s">
        <v>221</v>
      </c>
      <c r="B96" s="2">
        <v>4.0</v>
      </c>
      <c r="C96" s="2">
        <v>17.0</v>
      </c>
      <c r="D96" s="2">
        <v>41.9592487235972</v>
      </c>
      <c r="E96" s="2">
        <v>-91.6885781850073</v>
      </c>
      <c r="F96" s="2" t="s">
        <v>94</v>
      </c>
      <c r="G96" s="2" t="s">
        <v>95</v>
      </c>
      <c r="H96" s="2" t="s">
        <v>190</v>
      </c>
      <c r="I96" s="13" t="s">
        <v>222</v>
      </c>
      <c r="K96" s="14">
        <f>Countif(username,H96)</f>
        <v>47</v>
      </c>
    </row>
    <row r="97">
      <c r="A97" s="2" t="s">
        <v>223</v>
      </c>
      <c r="B97" s="2">
        <v>4.0</v>
      </c>
      <c r="C97" s="2">
        <v>18.0</v>
      </c>
      <c r="D97" s="2">
        <v>41.9592487234351</v>
      </c>
      <c r="E97" s="2">
        <v>-91.6883849003476</v>
      </c>
      <c r="F97" s="2" t="s">
        <v>25</v>
      </c>
      <c r="G97" s="2" t="s">
        <v>26</v>
      </c>
      <c r="H97" s="2" t="s">
        <v>193</v>
      </c>
      <c r="I97" s="13" t="s">
        <v>224</v>
      </c>
      <c r="K97" s="14">
        <f>Countif(username,H97)</f>
        <v>43</v>
      </c>
    </row>
    <row r="98">
      <c r="A98" s="2" t="s">
        <v>225</v>
      </c>
      <c r="B98" s="2">
        <v>4.0</v>
      </c>
      <c r="C98" s="2">
        <v>19.0</v>
      </c>
      <c r="D98" s="2">
        <v>41.959248723273</v>
      </c>
      <c r="E98" s="2">
        <v>-91.6881916156879</v>
      </c>
      <c r="F98" s="2" t="s">
        <v>25</v>
      </c>
      <c r="G98" s="2" t="s">
        <v>26</v>
      </c>
      <c r="H98" s="2" t="s">
        <v>187</v>
      </c>
      <c r="I98" s="13" t="s">
        <v>226</v>
      </c>
      <c r="K98" s="14">
        <f>Countif(username,H98)</f>
        <v>41</v>
      </c>
    </row>
    <row r="99">
      <c r="A99" s="2" t="s">
        <v>227</v>
      </c>
      <c r="B99" s="2">
        <v>4.0</v>
      </c>
      <c r="C99" s="2">
        <v>20.0</v>
      </c>
      <c r="D99" s="2">
        <v>41.9592487231109</v>
      </c>
      <c r="E99" s="2">
        <v>-91.6879983310282</v>
      </c>
      <c r="F99" s="2" t="s">
        <v>25</v>
      </c>
      <c r="G99" s="2" t="s">
        <v>26</v>
      </c>
      <c r="H99" s="2" t="s">
        <v>190</v>
      </c>
      <c r="I99" s="13" t="s">
        <v>228</v>
      </c>
      <c r="K99" s="14">
        <f>Countif(username,H99)</f>
        <v>47</v>
      </c>
    </row>
    <row r="100">
      <c r="A100" s="2" t="s">
        <v>229</v>
      </c>
      <c r="B100" s="2">
        <v>4.0</v>
      </c>
      <c r="C100" s="2">
        <v>21.0</v>
      </c>
      <c r="D100" s="2">
        <v>41.9592487229488</v>
      </c>
      <c r="E100" s="2">
        <v>-91.6878050463685</v>
      </c>
      <c r="F100" s="2" t="s">
        <v>25</v>
      </c>
      <c r="G100" s="2" t="s">
        <v>26</v>
      </c>
      <c r="H100" s="2" t="s">
        <v>60</v>
      </c>
      <c r="I100" s="13" t="s">
        <v>230</v>
      </c>
      <c r="K100" s="14">
        <f>Countif(username,H100)</f>
        <v>3</v>
      </c>
    </row>
    <row r="101">
      <c r="A101" s="2" t="s">
        <v>231</v>
      </c>
      <c r="B101" s="2">
        <v>5.0</v>
      </c>
      <c r="C101" s="2">
        <v>1.0</v>
      </c>
      <c r="D101" s="2">
        <v>41.9591049957453</v>
      </c>
      <c r="E101" s="2">
        <v>-91.6916707478457</v>
      </c>
      <c r="F101" s="2" t="s">
        <v>25</v>
      </c>
      <c r="G101" s="2" t="s">
        <v>26</v>
      </c>
      <c r="H101" s="2" t="s">
        <v>85</v>
      </c>
      <c r="I101" s="13" t="s">
        <v>232</v>
      </c>
      <c r="K101" s="14">
        <f>Countif(username,H101)</f>
        <v>18</v>
      </c>
    </row>
    <row r="102">
      <c r="A102" s="2" t="s">
        <v>233</v>
      </c>
      <c r="B102" s="2">
        <v>5.0</v>
      </c>
      <c r="C102" s="2">
        <v>2.0</v>
      </c>
      <c r="D102" s="2">
        <v>41.9591049955832</v>
      </c>
      <c r="E102" s="2">
        <v>-91.6914774636219</v>
      </c>
      <c r="F102" s="2" t="s">
        <v>25</v>
      </c>
      <c r="G102" s="2" t="s">
        <v>26</v>
      </c>
      <c r="H102" s="2" t="s">
        <v>88</v>
      </c>
      <c r="I102" s="13" t="s">
        <v>234</v>
      </c>
      <c r="K102" s="14">
        <f>Countif(username,H102)</f>
        <v>9</v>
      </c>
    </row>
    <row r="103">
      <c r="A103" s="2" t="s">
        <v>235</v>
      </c>
      <c r="B103" s="2">
        <v>5.0</v>
      </c>
      <c r="C103" s="2">
        <v>3.0</v>
      </c>
      <c r="D103" s="2">
        <v>41.9591049954211</v>
      </c>
      <c r="E103" s="2">
        <v>-91.6912841793981</v>
      </c>
      <c r="F103" s="2" t="s">
        <v>25</v>
      </c>
      <c r="G103" s="2" t="s">
        <v>26</v>
      </c>
      <c r="H103" s="2" t="s">
        <v>236</v>
      </c>
      <c r="I103" s="13" t="s">
        <v>237</v>
      </c>
      <c r="K103" s="14">
        <f>Countif(username,H103)</f>
        <v>11</v>
      </c>
    </row>
    <row r="104">
      <c r="A104" s="2" t="s">
        <v>238</v>
      </c>
      <c r="B104" s="2">
        <v>5.0</v>
      </c>
      <c r="C104" s="2">
        <v>4.0</v>
      </c>
      <c r="D104" s="2">
        <v>41.959104995259</v>
      </c>
      <c r="E104" s="2">
        <v>-91.6910908951744</v>
      </c>
      <c r="F104" s="2" t="s">
        <v>94</v>
      </c>
      <c r="G104" s="2" t="s">
        <v>95</v>
      </c>
      <c r="H104" s="2" t="s">
        <v>85</v>
      </c>
      <c r="I104" s="13" t="s">
        <v>239</v>
      </c>
      <c r="K104" s="14">
        <f>Countif(username,H104)</f>
        <v>18</v>
      </c>
    </row>
    <row r="105">
      <c r="A105" s="2" t="s">
        <v>240</v>
      </c>
      <c r="B105" s="2">
        <v>5.0</v>
      </c>
      <c r="C105" s="2">
        <v>5.0</v>
      </c>
      <c r="D105" s="2">
        <v>41.9591049950969</v>
      </c>
      <c r="E105" s="2">
        <v>-91.6908976109506</v>
      </c>
      <c r="F105" s="2" t="s">
        <v>94</v>
      </c>
      <c r="G105" s="2" t="s">
        <v>95</v>
      </c>
      <c r="H105" s="2" t="s">
        <v>33</v>
      </c>
      <c r="I105" s="13" t="s">
        <v>241</v>
      </c>
      <c r="K105" s="14">
        <f>Countif(username,H105)</f>
        <v>2</v>
      </c>
    </row>
    <row r="106">
      <c r="A106" s="2" t="s">
        <v>242</v>
      </c>
      <c r="B106" s="2">
        <v>5.0</v>
      </c>
      <c r="C106" s="2">
        <v>6.0</v>
      </c>
      <c r="D106" s="2">
        <v>41.9591049949348</v>
      </c>
      <c r="E106" s="2">
        <v>-91.6907043267268</v>
      </c>
      <c r="F106" s="2" t="s">
        <v>94</v>
      </c>
      <c r="G106" s="2" t="s">
        <v>95</v>
      </c>
      <c r="H106" s="2" t="s">
        <v>243</v>
      </c>
      <c r="I106" s="13" t="s">
        <v>244</v>
      </c>
      <c r="K106" s="14">
        <f>Countif(username,H106)</f>
        <v>10</v>
      </c>
    </row>
    <row r="107">
      <c r="A107" s="2" t="s">
        <v>245</v>
      </c>
      <c r="B107" s="2">
        <v>5.0</v>
      </c>
      <c r="C107" s="2">
        <v>7.0</v>
      </c>
      <c r="D107" s="2">
        <v>41.9591049947727</v>
      </c>
      <c r="E107" s="2">
        <v>-91.690511042503</v>
      </c>
      <c r="F107" s="2" t="s">
        <v>94</v>
      </c>
      <c r="G107" s="2" t="s">
        <v>95</v>
      </c>
      <c r="H107" s="2" t="s">
        <v>85</v>
      </c>
      <c r="I107" s="13" t="s">
        <v>246</v>
      </c>
      <c r="K107" s="14">
        <f>Countif(username,H107)</f>
        <v>18</v>
      </c>
    </row>
    <row r="108">
      <c r="A108" s="2" t="s">
        <v>247</v>
      </c>
      <c r="B108" s="2">
        <v>5.0</v>
      </c>
      <c r="C108" s="2">
        <v>8.0</v>
      </c>
      <c r="D108" s="2">
        <v>41.9591049946106</v>
      </c>
      <c r="E108" s="2">
        <v>-91.6903177582793</v>
      </c>
      <c r="F108" s="2" t="s">
        <v>94</v>
      </c>
      <c r="G108" s="2" t="s">
        <v>95</v>
      </c>
      <c r="H108" s="2" t="s">
        <v>248</v>
      </c>
      <c r="I108" s="13" t="s">
        <v>249</v>
      </c>
      <c r="K108" s="14">
        <f>Countif(username,H108)</f>
        <v>3</v>
      </c>
    </row>
    <row r="109">
      <c r="A109" s="2" t="s">
        <v>250</v>
      </c>
      <c r="B109" s="2">
        <v>5.0</v>
      </c>
      <c r="C109" s="2">
        <v>9.0</v>
      </c>
      <c r="D109" s="2">
        <v>41.9591049944485</v>
      </c>
      <c r="E109" s="2">
        <v>-91.6901244740555</v>
      </c>
      <c r="F109" s="2" t="s">
        <v>94</v>
      </c>
      <c r="G109" s="2" t="s">
        <v>95</v>
      </c>
      <c r="H109" s="2" t="s">
        <v>243</v>
      </c>
      <c r="I109" s="13" t="s">
        <v>251</v>
      </c>
      <c r="K109" s="14">
        <f>Countif(username,H109)</f>
        <v>10</v>
      </c>
    </row>
    <row r="110">
      <c r="A110" s="2" t="s">
        <v>252</v>
      </c>
      <c r="B110" s="2">
        <v>5.0</v>
      </c>
      <c r="C110" s="2">
        <v>10.0</v>
      </c>
      <c r="D110" s="2">
        <v>41.9591049942864</v>
      </c>
      <c r="E110" s="2">
        <v>-91.6899311898317</v>
      </c>
      <c r="F110" s="2" t="s">
        <v>94</v>
      </c>
      <c r="G110" s="2" t="s">
        <v>95</v>
      </c>
      <c r="H110" s="2" t="s">
        <v>85</v>
      </c>
      <c r="I110" s="13" t="s">
        <v>253</v>
      </c>
      <c r="K110" s="14">
        <f>Countif(username,H110)</f>
        <v>18</v>
      </c>
    </row>
    <row r="111">
      <c r="A111" s="2" t="s">
        <v>254</v>
      </c>
      <c r="B111" s="2">
        <v>5.0</v>
      </c>
      <c r="C111" s="2">
        <v>11.0</v>
      </c>
      <c r="D111" s="2">
        <v>41.9591049941243</v>
      </c>
      <c r="E111" s="2">
        <v>-91.689737905608</v>
      </c>
      <c r="F111" s="2" t="s">
        <v>94</v>
      </c>
      <c r="G111" s="2" t="s">
        <v>95</v>
      </c>
      <c r="H111" s="2" t="s">
        <v>123</v>
      </c>
      <c r="I111" s="13" t="s">
        <v>255</v>
      </c>
      <c r="K111" s="14">
        <f>Countif(username,H111)</f>
        <v>2</v>
      </c>
    </row>
    <row r="112">
      <c r="A112" s="2" t="s">
        <v>256</v>
      </c>
      <c r="B112" s="2">
        <v>5.0</v>
      </c>
      <c r="C112" s="2">
        <v>12.0</v>
      </c>
      <c r="D112" s="2">
        <v>41.9591049939622</v>
      </c>
      <c r="E112" s="2">
        <v>-91.6895446213842</v>
      </c>
      <c r="F112" s="2" t="s">
        <v>94</v>
      </c>
      <c r="G112" s="2" t="s">
        <v>95</v>
      </c>
      <c r="H112" s="2" t="s">
        <v>243</v>
      </c>
      <c r="I112" s="13" t="s">
        <v>257</v>
      </c>
      <c r="K112" s="14">
        <f>Countif(username,H112)</f>
        <v>10</v>
      </c>
    </row>
    <row r="113">
      <c r="A113" s="2" t="s">
        <v>258</v>
      </c>
      <c r="B113" s="2">
        <v>5.0</v>
      </c>
      <c r="C113" s="2">
        <v>13.0</v>
      </c>
      <c r="D113" s="2">
        <v>41.9591049938001</v>
      </c>
      <c r="E113" s="2">
        <v>-91.6893513371604</v>
      </c>
      <c r="F113" s="2" t="s">
        <v>94</v>
      </c>
      <c r="G113" s="2" t="s">
        <v>95</v>
      </c>
      <c r="H113" s="2" t="s">
        <v>85</v>
      </c>
      <c r="I113" s="13" t="s">
        <v>259</v>
      </c>
      <c r="K113" s="14">
        <f>Countif(username,H113)</f>
        <v>18</v>
      </c>
    </row>
    <row r="114">
      <c r="A114" s="2" t="s">
        <v>260</v>
      </c>
      <c r="B114" s="2">
        <v>5.0</v>
      </c>
      <c r="C114" s="2">
        <v>14.0</v>
      </c>
      <c r="D114" s="2">
        <v>41.959104993638</v>
      </c>
      <c r="E114" s="2">
        <v>-91.6891580529367</v>
      </c>
      <c r="F114" s="2" t="s">
        <v>94</v>
      </c>
      <c r="G114" s="2" t="s">
        <v>95</v>
      </c>
      <c r="H114" s="2" t="s">
        <v>261</v>
      </c>
      <c r="I114" s="13" t="s">
        <v>262</v>
      </c>
      <c r="K114" s="14">
        <f>Countif(username,H114)</f>
        <v>1</v>
      </c>
    </row>
    <row r="115">
      <c r="A115" s="2" t="s">
        <v>263</v>
      </c>
      <c r="B115" s="2">
        <v>5.0</v>
      </c>
      <c r="C115" s="2">
        <v>15.0</v>
      </c>
      <c r="D115" s="2">
        <v>41.959104993476</v>
      </c>
      <c r="E115" s="2">
        <v>-91.6889647687129</v>
      </c>
      <c r="F115" s="2" t="s">
        <v>94</v>
      </c>
      <c r="G115" s="2" t="s">
        <v>95</v>
      </c>
      <c r="H115" s="2" t="s">
        <v>243</v>
      </c>
      <c r="I115" s="13" t="s">
        <v>264</v>
      </c>
      <c r="K115" s="14">
        <f>Countif(username,H115)</f>
        <v>10</v>
      </c>
    </row>
    <row r="116">
      <c r="A116" s="2" t="s">
        <v>265</v>
      </c>
      <c r="B116" s="2">
        <v>5.0</v>
      </c>
      <c r="C116" s="2">
        <v>16.0</v>
      </c>
      <c r="D116" s="2">
        <v>41.9591049933139</v>
      </c>
      <c r="E116" s="2">
        <v>-91.6887714844891</v>
      </c>
      <c r="F116" s="2" t="s">
        <v>94</v>
      </c>
      <c r="G116" s="2" t="s">
        <v>95</v>
      </c>
      <c r="H116" s="2" t="s">
        <v>85</v>
      </c>
      <c r="I116" s="13" t="s">
        <v>266</v>
      </c>
      <c r="K116" s="14">
        <f>Countif(username,H116)</f>
        <v>18</v>
      </c>
    </row>
    <row r="117">
      <c r="A117" s="2" t="s">
        <v>267</v>
      </c>
      <c r="B117" s="2">
        <v>5.0</v>
      </c>
      <c r="C117" s="2">
        <v>17.0</v>
      </c>
      <c r="D117" s="2">
        <v>41.9591049931518</v>
      </c>
      <c r="E117" s="2">
        <v>-91.6885782002654</v>
      </c>
      <c r="F117" s="2" t="s">
        <v>94</v>
      </c>
      <c r="G117" s="2" t="s">
        <v>95</v>
      </c>
      <c r="H117" s="2" t="s">
        <v>88</v>
      </c>
      <c r="I117" s="13" t="s">
        <v>268</v>
      </c>
      <c r="K117" s="14">
        <f>Countif(username,H117)</f>
        <v>9</v>
      </c>
    </row>
    <row r="118">
      <c r="A118" s="2" t="s">
        <v>269</v>
      </c>
      <c r="B118" s="2">
        <v>5.0</v>
      </c>
      <c r="C118" s="2">
        <v>18.0</v>
      </c>
      <c r="D118" s="2">
        <v>41.9591049929897</v>
      </c>
      <c r="E118" s="2">
        <v>-91.6883849160416</v>
      </c>
      <c r="F118" s="2" t="s">
        <v>94</v>
      </c>
      <c r="G118" s="2" t="s">
        <v>95</v>
      </c>
      <c r="H118" s="2" t="s">
        <v>236</v>
      </c>
      <c r="I118" s="13" t="s">
        <v>270</v>
      </c>
      <c r="K118" s="14">
        <f>Countif(username,H118)</f>
        <v>11</v>
      </c>
    </row>
    <row r="119">
      <c r="A119" s="2" t="s">
        <v>271</v>
      </c>
      <c r="B119" s="2">
        <v>5.0</v>
      </c>
      <c r="C119" s="2">
        <v>19.0</v>
      </c>
      <c r="D119" s="2">
        <v>41.9591049928276</v>
      </c>
      <c r="E119" s="2">
        <v>-91.6881916318178</v>
      </c>
      <c r="F119" s="2" t="s">
        <v>25</v>
      </c>
      <c r="G119" s="2" t="s">
        <v>26</v>
      </c>
      <c r="H119" s="2" t="s">
        <v>85</v>
      </c>
      <c r="I119" s="13" t="s">
        <v>272</v>
      </c>
      <c r="K119" s="14">
        <f>Countif(username,H119)</f>
        <v>18</v>
      </c>
    </row>
    <row r="120">
      <c r="A120" s="2" t="s">
        <v>273</v>
      </c>
      <c r="B120" s="2">
        <v>5.0</v>
      </c>
      <c r="C120" s="2">
        <v>20.0</v>
      </c>
      <c r="D120" s="2">
        <v>41.9591049926655</v>
      </c>
      <c r="E120" s="2">
        <v>-91.687998347594</v>
      </c>
      <c r="F120" s="2" t="s">
        <v>25</v>
      </c>
      <c r="G120" s="2" t="s">
        <v>26</v>
      </c>
      <c r="H120" s="2" t="s">
        <v>88</v>
      </c>
      <c r="I120" s="13" t="s">
        <v>274</v>
      </c>
      <c r="K120" s="14">
        <f>Countif(username,H120)</f>
        <v>9</v>
      </c>
    </row>
    <row r="121">
      <c r="A121" s="2" t="s">
        <v>275</v>
      </c>
      <c r="B121" s="2">
        <v>5.0</v>
      </c>
      <c r="C121" s="2">
        <v>21.0</v>
      </c>
      <c r="D121" s="2">
        <v>41.9591049925034</v>
      </c>
      <c r="E121" s="2">
        <v>-91.6878050633703</v>
      </c>
      <c r="F121" s="2" t="s">
        <v>25</v>
      </c>
      <c r="G121" s="2" t="s">
        <v>26</v>
      </c>
      <c r="H121" s="2" t="s">
        <v>91</v>
      </c>
      <c r="I121" s="13" t="s">
        <v>276</v>
      </c>
      <c r="K121" s="14">
        <f>Countif(username,H121)</f>
        <v>6</v>
      </c>
    </row>
    <row r="122">
      <c r="A122" s="2" t="s">
        <v>277</v>
      </c>
      <c r="B122" s="2">
        <v>6.0</v>
      </c>
      <c r="C122" s="2">
        <v>1.0</v>
      </c>
      <c r="D122" s="2">
        <v>41.9589612652998</v>
      </c>
      <c r="E122" s="2">
        <v>-91.6916707561284</v>
      </c>
      <c r="F122" s="2" t="s">
        <v>25</v>
      </c>
      <c r="G122" s="2" t="s">
        <v>26</v>
      </c>
      <c r="H122" s="2" t="s">
        <v>278</v>
      </c>
      <c r="I122" s="13" t="s">
        <v>279</v>
      </c>
      <c r="J122" s="17"/>
      <c r="K122" s="14">
        <f>Countif(username,H122)</f>
        <v>1</v>
      </c>
    </row>
    <row r="123">
      <c r="A123" s="2" t="s">
        <v>280</v>
      </c>
      <c r="B123" s="2">
        <v>6.0</v>
      </c>
      <c r="C123" s="2">
        <v>2.0</v>
      </c>
      <c r="D123" s="2">
        <v>41.9589612651377</v>
      </c>
      <c r="E123" s="2">
        <v>-91.6914774723406</v>
      </c>
      <c r="F123" s="2" t="s">
        <v>25</v>
      </c>
      <c r="G123" s="2" t="s">
        <v>26</v>
      </c>
      <c r="H123" s="2" t="s">
        <v>281</v>
      </c>
      <c r="I123" s="13" t="s">
        <v>282</v>
      </c>
      <c r="J123" s="18"/>
      <c r="K123" s="14">
        <f>Countif(username,H123)</f>
        <v>4</v>
      </c>
    </row>
    <row r="124">
      <c r="A124" s="2" t="s">
        <v>283</v>
      </c>
      <c r="B124" s="2">
        <v>6.0</v>
      </c>
      <c r="C124" s="2">
        <v>3.0</v>
      </c>
      <c r="D124" s="2">
        <v>41.9589612649756</v>
      </c>
      <c r="E124" s="2">
        <v>-91.6912841885528</v>
      </c>
      <c r="F124" s="2" t="s">
        <v>94</v>
      </c>
      <c r="G124" s="2" t="s">
        <v>95</v>
      </c>
      <c r="H124" s="2" t="s">
        <v>145</v>
      </c>
      <c r="I124" s="13" t="s">
        <v>284</v>
      </c>
      <c r="K124" s="14">
        <f>Countif(username,H124)</f>
        <v>38</v>
      </c>
    </row>
    <row r="125">
      <c r="A125" s="2" t="s">
        <v>285</v>
      </c>
      <c r="B125" s="2">
        <v>6.0</v>
      </c>
      <c r="C125" s="2">
        <v>4.0</v>
      </c>
      <c r="D125" s="2">
        <v>41.9589612648135</v>
      </c>
      <c r="E125" s="2">
        <v>-91.6910909047649</v>
      </c>
      <c r="F125" s="2" t="s">
        <v>94</v>
      </c>
      <c r="G125" s="2" t="s">
        <v>95</v>
      </c>
      <c r="H125" s="2" t="s">
        <v>40</v>
      </c>
      <c r="I125" s="13" t="s">
        <v>286</v>
      </c>
      <c r="K125" s="14">
        <f>Countif(username,H125)</f>
        <v>3</v>
      </c>
    </row>
    <row r="126">
      <c r="A126" s="2" t="s">
        <v>287</v>
      </c>
      <c r="B126" s="2">
        <v>6.0</v>
      </c>
      <c r="C126" s="2">
        <v>5.0</v>
      </c>
      <c r="D126" s="2">
        <v>41.9589612646514</v>
      </c>
      <c r="E126" s="2">
        <v>-91.6908976209771</v>
      </c>
      <c r="F126" s="2" t="s">
        <v>94</v>
      </c>
      <c r="G126" s="2" t="s">
        <v>95</v>
      </c>
      <c r="H126" s="2" t="s">
        <v>281</v>
      </c>
      <c r="I126" s="13" t="s">
        <v>288</v>
      </c>
      <c r="J126" s="18"/>
      <c r="K126" s="14">
        <f>Countif(username,H126)</f>
        <v>4</v>
      </c>
    </row>
    <row r="127">
      <c r="A127" s="2" t="s">
        <v>289</v>
      </c>
      <c r="B127" s="2">
        <v>6.0</v>
      </c>
      <c r="C127" s="2">
        <v>6.0</v>
      </c>
      <c r="D127" s="2">
        <v>41.9589612644893</v>
      </c>
      <c r="E127" s="2">
        <v>-91.6907043371892</v>
      </c>
      <c r="F127" s="2" t="s">
        <v>94</v>
      </c>
      <c r="G127" s="2" t="s">
        <v>95</v>
      </c>
      <c r="H127" s="2" t="s">
        <v>145</v>
      </c>
      <c r="I127" s="13" t="s">
        <v>290</v>
      </c>
      <c r="K127" s="14">
        <f>Countif(username,H127)</f>
        <v>38</v>
      </c>
    </row>
    <row r="128">
      <c r="A128" s="2" t="s">
        <v>291</v>
      </c>
      <c r="B128" s="2">
        <v>6.0</v>
      </c>
      <c r="C128" s="2">
        <v>7.0</v>
      </c>
      <c r="D128" s="2">
        <v>41.9589612643273</v>
      </c>
      <c r="E128" s="2">
        <v>-91.6905110534015</v>
      </c>
      <c r="F128" s="2" t="s">
        <v>94</v>
      </c>
      <c r="G128" s="2" t="s">
        <v>95</v>
      </c>
      <c r="H128" s="2" t="s">
        <v>292</v>
      </c>
      <c r="I128" s="13" t="s">
        <v>293</v>
      </c>
      <c r="K128" s="14">
        <f>Countif(username,H128)</f>
        <v>1</v>
      </c>
    </row>
    <row r="129">
      <c r="A129" s="2" t="s">
        <v>294</v>
      </c>
      <c r="B129" s="2">
        <v>6.0</v>
      </c>
      <c r="C129" s="2">
        <v>8.0</v>
      </c>
      <c r="D129" s="2">
        <v>41.9589612641652</v>
      </c>
      <c r="E129" s="2">
        <v>-91.6903177696136</v>
      </c>
      <c r="F129" s="2" t="s">
        <v>94</v>
      </c>
      <c r="G129" s="2" t="s">
        <v>95</v>
      </c>
      <c r="H129" s="2" t="s">
        <v>281</v>
      </c>
      <c r="I129" s="13" t="s">
        <v>295</v>
      </c>
      <c r="J129" s="18"/>
      <c r="K129" s="14">
        <f>Countif(username,H129)</f>
        <v>4</v>
      </c>
    </row>
    <row r="130">
      <c r="A130" s="2" t="s">
        <v>296</v>
      </c>
      <c r="B130" s="2">
        <v>6.0</v>
      </c>
      <c r="C130" s="2">
        <v>9.0</v>
      </c>
      <c r="D130" s="2">
        <v>41.9589612640031</v>
      </c>
      <c r="E130" s="2">
        <v>-91.6901244858258</v>
      </c>
      <c r="F130" s="2" t="s">
        <v>94</v>
      </c>
      <c r="G130" s="2" t="s">
        <v>95</v>
      </c>
      <c r="H130" s="2" t="s">
        <v>145</v>
      </c>
      <c r="I130" s="13" t="s">
        <v>297</v>
      </c>
      <c r="K130" s="14">
        <f>Countif(username,H130)</f>
        <v>38</v>
      </c>
    </row>
    <row r="131">
      <c r="A131" s="2" t="s">
        <v>298</v>
      </c>
      <c r="B131" s="2">
        <v>6.0</v>
      </c>
      <c r="C131" s="2">
        <v>10.0</v>
      </c>
      <c r="D131" s="2">
        <v>41.958961263841</v>
      </c>
      <c r="E131" s="2">
        <v>-91.689931202038</v>
      </c>
      <c r="F131" s="2" t="s">
        <v>94</v>
      </c>
      <c r="G131" s="2" t="s">
        <v>95</v>
      </c>
      <c r="H131" s="2" t="s">
        <v>299</v>
      </c>
      <c r="I131" s="13" t="s">
        <v>300</v>
      </c>
      <c r="K131" s="14">
        <f>Countif(username,H131)</f>
        <v>1</v>
      </c>
    </row>
    <row r="132">
      <c r="A132" s="2" t="s">
        <v>301</v>
      </c>
      <c r="B132" s="2">
        <v>6.0</v>
      </c>
      <c r="C132" s="2">
        <v>11.0</v>
      </c>
      <c r="D132" s="2">
        <v>41.9589612636789</v>
      </c>
      <c r="E132" s="2">
        <v>-91.6897379182502</v>
      </c>
      <c r="F132" s="2" t="s">
        <v>94</v>
      </c>
      <c r="G132" s="2" t="s">
        <v>95</v>
      </c>
      <c r="H132" s="2" t="s">
        <v>302</v>
      </c>
      <c r="I132" s="13" t="s">
        <v>303</v>
      </c>
      <c r="K132" s="14">
        <f>Countif(username,H132)</f>
        <v>2</v>
      </c>
    </row>
    <row r="133">
      <c r="A133" s="2" t="s">
        <v>304</v>
      </c>
      <c r="B133" s="2">
        <v>6.0</v>
      </c>
      <c r="C133" s="2">
        <v>12.0</v>
      </c>
      <c r="D133" s="2">
        <v>41.9589612635168</v>
      </c>
      <c r="E133" s="2">
        <v>-91.6895446344624</v>
      </c>
      <c r="F133" s="2" t="s">
        <v>94</v>
      </c>
      <c r="G133" s="2" t="s">
        <v>95</v>
      </c>
      <c r="H133" s="2" t="s">
        <v>145</v>
      </c>
      <c r="I133" s="13" t="s">
        <v>305</v>
      </c>
      <c r="K133" s="14">
        <f>Countif(username,H133)</f>
        <v>38</v>
      </c>
    </row>
    <row r="134">
      <c r="A134" s="2" t="s">
        <v>306</v>
      </c>
      <c r="B134" s="2">
        <v>6.0</v>
      </c>
      <c r="C134" s="2">
        <v>13.0</v>
      </c>
      <c r="D134" s="2">
        <v>41.9589612633547</v>
      </c>
      <c r="E134" s="2">
        <v>-91.6893513506746</v>
      </c>
      <c r="F134" s="2" t="s">
        <v>94</v>
      </c>
      <c r="G134" s="2" t="s">
        <v>95</v>
      </c>
      <c r="H134" s="2" t="s">
        <v>307</v>
      </c>
      <c r="I134" s="13" t="s">
        <v>308</v>
      </c>
      <c r="K134" s="14">
        <f>Countif(username,H134)</f>
        <v>2</v>
      </c>
    </row>
    <row r="135">
      <c r="A135" s="2" t="s">
        <v>309</v>
      </c>
      <c r="B135" s="2">
        <v>6.0</v>
      </c>
      <c r="C135" s="2">
        <v>14.0</v>
      </c>
      <c r="D135" s="2">
        <v>41.9589612631926</v>
      </c>
      <c r="E135" s="2">
        <v>-91.6891580668867</v>
      </c>
      <c r="F135" s="2" t="s">
        <v>94</v>
      </c>
      <c r="G135" s="2" t="s">
        <v>95</v>
      </c>
      <c r="H135" s="2" t="s">
        <v>310</v>
      </c>
      <c r="I135" s="15" t="s">
        <v>311</v>
      </c>
      <c r="K135" s="14">
        <f>Countif(username,H135)</f>
        <v>2</v>
      </c>
    </row>
    <row r="136">
      <c r="A136" s="2" t="s">
        <v>312</v>
      </c>
      <c r="B136" s="2">
        <v>6.0</v>
      </c>
      <c r="C136" s="2">
        <v>15.0</v>
      </c>
      <c r="D136" s="2">
        <v>41.9589612630305</v>
      </c>
      <c r="E136" s="2">
        <v>-91.6889647830989</v>
      </c>
      <c r="F136" s="2" t="s">
        <v>94</v>
      </c>
      <c r="G136" s="2" t="s">
        <v>95</v>
      </c>
      <c r="H136" s="2" t="s">
        <v>145</v>
      </c>
      <c r="I136" s="13" t="s">
        <v>313</v>
      </c>
      <c r="K136" s="14">
        <f>Countif(username,H136)</f>
        <v>38</v>
      </c>
    </row>
    <row r="137">
      <c r="A137" s="2" t="s">
        <v>314</v>
      </c>
      <c r="B137" s="2">
        <v>6.0</v>
      </c>
      <c r="C137" s="2">
        <v>16.0</v>
      </c>
      <c r="D137" s="2">
        <v>41.9589612628684</v>
      </c>
      <c r="E137" s="2">
        <v>-91.688771499311</v>
      </c>
      <c r="F137" s="2" t="s">
        <v>94</v>
      </c>
      <c r="G137" s="2" t="s">
        <v>95</v>
      </c>
      <c r="H137" s="2" t="s">
        <v>315</v>
      </c>
      <c r="I137" s="13" t="s">
        <v>316</v>
      </c>
      <c r="K137" s="14">
        <f>Countif(username,H137)</f>
        <v>3</v>
      </c>
    </row>
    <row r="138">
      <c r="A138" s="2" t="s">
        <v>317</v>
      </c>
      <c r="B138" s="2">
        <v>6.0</v>
      </c>
      <c r="C138" s="2">
        <v>17.0</v>
      </c>
      <c r="D138" s="2">
        <v>41.9589612627063</v>
      </c>
      <c r="E138" s="2">
        <v>-91.6885782155232</v>
      </c>
      <c r="F138" s="2" t="s">
        <v>94</v>
      </c>
      <c r="G138" s="2" t="s">
        <v>95</v>
      </c>
      <c r="H138" s="2" t="s">
        <v>318</v>
      </c>
      <c r="I138" s="13" t="s">
        <v>319</v>
      </c>
      <c r="K138" s="14">
        <f>Countif(username,H138)</f>
        <v>1</v>
      </c>
    </row>
    <row r="139">
      <c r="A139" s="2" t="s">
        <v>320</v>
      </c>
      <c r="B139" s="2">
        <v>6.0</v>
      </c>
      <c r="C139" s="2">
        <v>18.0</v>
      </c>
      <c r="D139" s="2">
        <v>41.9589612625442</v>
      </c>
      <c r="E139" s="2">
        <v>-91.6883849317354</v>
      </c>
      <c r="F139" s="2" t="s">
        <v>94</v>
      </c>
      <c r="G139" s="2" t="s">
        <v>95</v>
      </c>
      <c r="H139" s="2" t="s">
        <v>145</v>
      </c>
      <c r="I139" s="13" t="s">
        <v>321</v>
      </c>
      <c r="K139" s="14">
        <f>Countif(username,H139)</f>
        <v>38</v>
      </c>
    </row>
    <row r="140">
      <c r="A140" s="2" t="s">
        <v>322</v>
      </c>
      <c r="B140" s="2">
        <v>6.0</v>
      </c>
      <c r="C140" s="2">
        <v>19.0</v>
      </c>
      <c r="D140" s="2">
        <v>41.9589612623821</v>
      </c>
      <c r="E140" s="2">
        <v>-91.6881916479475</v>
      </c>
      <c r="F140" s="2" t="s">
        <v>94</v>
      </c>
      <c r="G140" s="2" t="s">
        <v>95</v>
      </c>
      <c r="H140" s="2" t="s">
        <v>164</v>
      </c>
      <c r="I140" s="15" t="s">
        <v>323</v>
      </c>
      <c r="K140" s="14">
        <f>Countif(username,H140)</f>
        <v>3</v>
      </c>
    </row>
    <row r="141">
      <c r="A141" s="2" t="s">
        <v>324</v>
      </c>
      <c r="B141" s="2">
        <v>6.0</v>
      </c>
      <c r="C141" s="2">
        <v>20.0</v>
      </c>
      <c r="D141" s="2">
        <v>41.95896126222</v>
      </c>
      <c r="E141" s="2">
        <v>-91.6879983641597</v>
      </c>
      <c r="F141" s="2" t="s">
        <v>25</v>
      </c>
      <c r="G141" s="2" t="s">
        <v>26</v>
      </c>
      <c r="H141" s="2" t="s">
        <v>281</v>
      </c>
      <c r="I141" s="13" t="s">
        <v>325</v>
      </c>
      <c r="J141" s="18"/>
      <c r="K141" s="14">
        <f>Countif(username,H141)</f>
        <v>4</v>
      </c>
    </row>
    <row r="142">
      <c r="A142" s="2" t="s">
        <v>326</v>
      </c>
      <c r="B142" s="2">
        <v>6.0</v>
      </c>
      <c r="C142" s="2">
        <v>21.0</v>
      </c>
      <c r="D142" s="2">
        <v>41.9589612620579</v>
      </c>
      <c r="E142" s="2">
        <v>-91.6878050803719</v>
      </c>
      <c r="F142" s="2" t="s">
        <v>25</v>
      </c>
      <c r="G142" s="2" t="s">
        <v>26</v>
      </c>
      <c r="H142" s="2" t="s">
        <v>327</v>
      </c>
      <c r="I142" s="13" t="s">
        <v>328</v>
      </c>
      <c r="K142" s="14">
        <f>Countif(username,H142)</f>
        <v>4</v>
      </c>
    </row>
    <row r="143">
      <c r="A143" s="2" t="s">
        <v>329</v>
      </c>
      <c r="B143" s="2">
        <v>7.0</v>
      </c>
      <c r="C143" s="2">
        <v>1.0</v>
      </c>
      <c r="D143" s="2">
        <v>41.9588175348543</v>
      </c>
      <c r="E143" s="2">
        <v>-91.6916707644113</v>
      </c>
      <c r="F143" s="2" t="s">
        <v>25</v>
      </c>
      <c r="G143" s="2" t="s">
        <v>26</v>
      </c>
      <c r="H143" s="2" t="s">
        <v>187</v>
      </c>
      <c r="I143" s="13" t="s">
        <v>330</v>
      </c>
      <c r="K143" s="14">
        <f>Countif(username,H143)</f>
        <v>41</v>
      </c>
    </row>
    <row r="144">
      <c r="A144" s="2" t="s">
        <v>331</v>
      </c>
      <c r="B144" s="2">
        <v>7.0</v>
      </c>
      <c r="C144" s="2">
        <v>2.0</v>
      </c>
      <c r="D144" s="2">
        <v>41.9588175346922</v>
      </c>
      <c r="E144" s="2">
        <v>-91.6914774810595</v>
      </c>
      <c r="F144" s="2" t="s">
        <v>25</v>
      </c>
      <c r="G144" s="2" t="s">
        <v>26</v>
      </c>
      <c r="H144" s="2" t="s">
        <v>190</v>
      </c>
      <c r="I144" s="13" t="s">
        <v>332</v>
      </c>
      <c r="K144" s="14">
        <f>Countif(username,H144)</f>
        <v>47</v>
      </c>
    </row>
    <row r="145">
      <c r="A145" s="2" t="s">
        <v>333</v>
      </c>
      <c r="B145" s="2">
        <v>7.0</v>
      </c>
      <c r="C145" s="2">
        <v>3.0</v>
      </c>
      <c r="D145" s="2">
        <v>41.9588175345302</v>
      </c>
      <c r="E145" s="2">
        <v>-91.6912841977076</v>
      </c>
      <c r="F145" s="2" t="s">
        <v>94</v>
      </c>
      <c r="G145" s="2" t="s">
        <v>95</v>
      </c>
      <c r="H145" s="2" t="s">
        <v>193</v>
      </c>
      <c r="I145" s="13" t="s">
        <v>334</v>
      </c>
      <c r="K145" s="14">
        <f>Countif(username,H145)</f>
        <v>43</v>
      </c>
    </row>
    <row r="146">
      <c r="A146" s="2" t="s">
        <v>335</v>
      </c>
      <c r="B146" s="2">
        <v>7.0</v>
      </c>
      <c r="C146" s="2">
        <v>4.0</v>
      </c>
      <c r="D146" s="2">
        <v>41.9588175343681</v>
      </c>
      <c r="E146" s="2">
        <v>-91.6910909143557</v>
      </c>
      <c r="F146" s="2" t="s">
        <v>94</v>
      </c>
      <c r="G146" s="2" t="s">
        <v>95</v>
      </c>
      <c r="H146" s="2" t="s">
        <v>187</v>
      </c>
      <c r="I146" s="13" t="s">
        <v>336</v>
      </c>
      <c r="K146" s="14">
        <f>Countif(username,H146)</f>
        <v>41</v>
      </c>
    </row>
    <row r="147">
      <c r="A147" s="2" t="s">
        <v>337</v>
      </c>
      <c r="B147" s="2">
        <v>7.0</v>
      </c>
      <c r="C147" s="2">
        <v>5.0</v>
      </c>
      <c r="D147" s="2">
        <v>41.958817534206</v>
      </c>
      <c r="E147" s="2">
        <v>-91.6908976310038</v>
      </c>
      <c r="F147" s="2" t="s">
        <v>94</v>
      </c>
      <c r="G147" s="2" t="s">
        <v>95</v>
      </c>
      <c r="H147" s="2" t="s">
        <v>190</v>
      </c>
      <c r="I147" s="13" t="s">
        <v>338</v>
      </c>
      <c r="K147" s="14">
        <f>Countif(username,H147)</f>
        <v>47</v>
      </c>
    </row>
    <row r="148">
      <c r="A148" s="2" t="s">
        <v>339</v>
      </c>
      <c r="B148" s="2">
        <v>7.0</v>
      </c>
      <c r="C148" s="2">
        <v>6.0</v>
      </c>
      <c r="D148" s="2">
        <v>41.9588175340439</v>
      </c>
      <c r="E148" s="2">
        <v>-91.6907043476519</v>
      </c>
      <c r="F148" s="2" t="s">
        <v>94</v>
      </c>
      <c r="G148" s="2" t="s">
        <v>95</v>
      </c>
      <c r="H148" s="2" t="s">
        <v>193</v>
      </c>
      <c r="I148" s="13" t="s">
        <v>340</v>
      </c>
      <c r="K148" s="14">
        <f>Countif(username,H148)</f>
        <v>43</v>
      </c>
    </row>
    <row r="149">
      <c r="A149" s="2" t="s">
        <v>341</v>
      </c>
      <c r="B149" s="2">
        <v>7.0</v>
      </c>
      <c r="C149" s="2">
        <v>7.0</v>
      </c>
      <c r="D149" s="2">
        <v>41.9588175338818</v>
      </c>
      <c r="E149" s="2">
        <v>-91.6905110643</v>
      </c>
      <c r="F149" s="2" t="s">
        <v>94</v>
      </c>
      <c r="G149" s="2" t="s">
        <v>95</v>
      </c>
      <c r="H149" s="2" t="s">
        <v>187</v>
      </c>
      <c r="I149" s="13" t="s">
        <v>342</v>
      </c>
      <c r="K149" s="14">
        <f>Countif(username,H149)</f>
        <v>41</v>
      </c>
    </row>
    <row r="150">
      <c r="A150" s="2" t="s">
        <v>343</v>
      </c>
      <c r="B150" s="2">
        <v>7.0</v>
      </c>
      <c r="C150" s="2">
        <v>8.0</v>
      </c>
      <c r="D150" s="2">
        <v>41.9588175337197</v>
      </c>
      <c r="E150" s="2">
        <v>-91.6903177809481</v>
      </c>
      <c r="F150" s="2" t="s">
        <v>94</v>
      </c>
      <c r="G150" s="2" t="s">
        <v>95</v>
      </c>
      <c r="H150" s="2" t="s">
        <v>190</v>
      </c>
      <c r="I150" s="13" t="s">
        <v>344</v>
      </c>
      <c r="K150" s="14">
        <f>Countif(username,H150)</f>
        <v>47</v>
      </c>
    </row>
    <row r="151">
      <c r="A151" s="2" t="s">
        <v>345</v>
      </c>
      <c r="B151" s="2">
        <v>7.0</v>
      </c>
      <c r="C151" s="2">
        <v>9.0</v>
      </c>
      <c r="D151" s="2">
        <v>41.9588175335576</v>
      </c>
      <c r="E151" s="2">
        <v>-91.6901244975962</v>
      </c>
      <c r="F151" s="2" t="s">
        <v>94</v>
      </c>
      <c r="G151" s="2" t="s">
        <v>95</v>
      </c>
      <c r="H151" s="2" t="s">
        <v>193</v>
      </c>
      <c r="I151" s="13" t="s">
        <v>346</v>
      </c>
      <c r="K151" s="14">
        <f>Countif(username,H151)</f>
        <v>43</v>
      </c>
    </row>
    <row r="152">
      <c r="A152" s="2" t="s">
        <v>347</v>
      </c>
      <c r="B152" s="2">
        <v>7.0</v>
      </c>
      <c r="C152" s="2">
        <v>10.0</v>
      </c>
      <c r="D152" s="2">
        <v>41.9588175333955</v>
      </c>
      <c r="E152" s="2">
        <v>-91.6899312142443</v>
      </c>
      <c r="F152" s="2" t="s">
        <v>94</v>
      </c>
      <c r="G152" s="2" t="s">
        <v>95</v>
      </c>
      <c r="H152" s="2" t="s">
        <v>187</v>
      </c>
      <c r="I152" s="13" t="s">
        <v>348</v>
      </c>
      <c r="K152" s="14">
        <f>Countif(username,H152)</f>
        <v>41</v>
      </c>
    </row>
    <row r="153">
      <c r="A153" s="2" t="s">
        <v>349</v>
      </c>
      <c r="B153" s="2">
        <v>7.0</v>
      </c>
      <c r="C153" s="2">
        <v>11.0</v>
      </c>
      <c r="D153" s="2">
        <v>41.9588175332334</v>
      </c>
      <c r="E153" s="2">
        <v>-91.6897379308924</v>
      </c>
      <c r="F153" s="2" t="s">
        <v>94</v>
      </c>
      <c r="G153" s="2" t="s">
        <v>95</v>
      </c>
      <c r="H153" s="2" t="s">
        <v>190</v>
      </c>
      <c r="I153" s="13" t="s">
        <v>350</v>
      </c>
      <c r="K153" s="14">
        <f>Countif(username,H153)</f>
        <v>47</v>
      </c>
    </row>
    <row r="154">
      <c r="A154" s="2" t="s">
        <v>351</v>
      </c>
      <c r="B154" s="2">
        <v>7.0</v>
      </c>
      <c r="C154" s="2">
        <v>12.0</v>
      </c>
      <c r="D154" s="2">
        <v>41.9588175330713</v>
      </c>
      <c r="E154" s="2">
        <v>-91.6895446475406</v>
      </c>
      <c r="F154" s="2" t="s">
        <v>94</v>
      </c>
      <c r="G154" s="2" t="s">
        <v>95</v>
      </c>
      <c r="H154" s="2" t="s">
        <v>193</v>
      </c>
      <c r="I154" s="13" t="s">
        <v>352</v>
      </c>
      <c r="K154" s="14">
        <f>Countif(username,H154)</f>
        <v>43</v>
      </c>
    </row>
    <row r="155">
      <c r="A155" s="2" t="s">
        <v>353</v>
      </c>
      <c r="B155" s="2">
        <v>7.0</v>
      </c>
      <c r="C155" s="2">
        <v>13.0</v>
      </c>
      <c r="D155" s="2">
        <v>41.9588175329092</v>
      </c>
      <c r="E155" s="2">
        <v>-91.6893513641887</v>
      </c>
      <c r="F155" s="2" t="s">
        <v>94</v>
      </c>
      <c r="G155" s="2" t="s">
        <v>95</v>
      </c>
      <c r="H155" s="2" t="s">
        <v>187</v>
      </c>
      <c r="I155" s="13" t="s">
        <v>354</v>
      </c>
      <c r="K155" s="14">
        <f>Countif(username,H155)</f>
        <v>41</v>
      </c>
    </row>
    <row r="156">
      <c r="A156" s="2" t="s">
        <v>355</v>
      </c>
      <c r="B156" s="2">
        <v>7.0</v>
      </c>
      <c r="C156" s="2">
        <v>14.0</v>
      </c>
      <c r="D156" s="2">
        <v>41.9588175327472</v>
      </c>
      <c r="E156" s="2">
        <v>-91.6891580808368</v>
      </c>
      <c r="F156" s="2" t="s">
        <v>94</v>
      </c>
      <c r="G156" s="2" t="s">
        <v>95</v>
      </c>
      <c r="H156" s="2" t="s">
        <v>190</v>
      </c>
      <c r="I156" s="13" t="s">
        <v>356</v>
      </c>
      <c r="K156" s="14">
        <f>Countif(username,H156)</f>
        <v>47</v>
      </c>
    </row>
    <row r="157">
      <c r="A157" s="2" t="s">
        <v>357</v>
      </c>
      <c r="B157" s="2">
        <v>7.0</v>
      </c>
      <c r="C157" s="2">
        <v>15.0</v>
      </c>
      <c r="D157" s="2">
        <v>41.9588175325851</v>
      </c>
      <c r="E157" s="2">
        <v>-91.6889647974849</v>
      </c>
      <c r="F157" s="2" t="s">
        <v>94</v>
      </c>
      <c r="G157" s="2" t="s">
        <v>95</v>
      </c>
      <c r="H157" s="2" t="s">
        <v>193</v>
      </c>
      <c r="I157" s="13" t="s">
        <v>358</v>
      </c>
      <c r="K157" s="14">
        <f>Countif(username,H157)</f>
        <v>43</v>
      </c>
    </row>
    <row r="158">
      <c r="A158" s="2" t="s">
        <v>359</v>
      </c>
      <c r="B158" s="2">
        <v>7.0</v>
      </c>
      <c r="C158" s="2">
        <v>16.0</v>
      </c>
      <c r="D158" s="2">
        <v>41.958817532423</v>
      </c>
      <c r="E158" s="2">
        <v>-91.688771514133</v>
      </c>
      <c r="F158" s="2" t="s">
        <v>94</v>
      </c>
      <c r="G158" s="2" t="s">
        <v>95</v>
      </c>
      <c r="H158" s="2" t="s">
        <v>187</v>
      </c>
      <c r="I158" s="13" t="s">
        <v>360</v>
      </c>
      <c r="K158" s="14">
        <f>Countif(username,H158)</f>
        <v>41</v>
      </c>
    </row>
    <row r="159">
      <c r="A159" s="2" t="s">
        <v>361</v>
      </c>
      <c r="B159" s="2">
        <v>7.0</v>
      </c>
      <c r="C159" s="2">
        <v>17.0</v>
      </c>
      <c r="D159" s="2">
        <v>41.9588175322609</v>
      </c>
      <c r="E159" s="2">
        <v>-91.6885782307811</v>
      </c>
      <c r="F159" s="2" t="s">
        <v>94</v>
      </c>
      <c r="G159" s="2" t="s">
        <v>95</v>
      </c>
      <c r="H159" s="2" t="s">
        <v>190</v>
      </c>
      <c r="I159" s="13" t="s">
        <v>362</v>
      </c>
      <c r="K159" s="14">
        <f>Countif(username,H159)</f>
        <v>47</v>
      </c>
    </row>
    <row r="160">
      <c r="A160" s="2" t="s">
        <v>363</v>
      </c>
      <c r="B160" s="2">
        <v>7.0</v>
      </c>
      <c r="C160" s="2">
        <v>18.0</v>
      </c>
      <c r="D160" s="2">
        <v>41.9588175320988</v>
      </c>
      <c r="E160" s="2">
        <v>-91.6883849474292</v>
      </c>
      <c r="F160" s="2" t="s">
        <v>94</v>
      </c>
      <c r="G160" s="2" t="s">
        <v>95</v>
      </c>
      <c r="H160" s="2" t="s">
        <v>193</v>
      </c>
      <c r="I160" s="13" t="s">
        <v>364</v>
      </c>
      <c r="K160" s="14">
        <f>Countif(username,H160)</f>
        <v>43</v>
      </c>
    </row>
    <row r="161">
      <c r="A161" s="2" t="s">
        <v>365</v>
      </c>
      <c r="B161" s="2">
        <v>7.0</v>
      </c>
      <c r="C161" s="2">
        <v>19.0</v>
      </c>
      <c r="D161" s="2">
        <v>41.9588175319367</v>
      </c>
      <c r="E161" s="2">
        <v>-91.6881916640774</v>
      </c>
      <c r="F161" s="2" t="s">
        <v>94</v>
      </c>
      <c r="G161" s="2" t="s">
        <v>95</v>
      </c>
      <c r="H161" s="2" t="s">
        <v>187</v>
      </c>
      <c r="I161" s="13" t="s">
        <v>366</v>
      </c>
      <c r="K161" s="14">
        <f>Countif(username,H161)</f>
        <v>41</v>
      </c>
    </row>
    <row r="162">
      <c r="A162" s="2" t="s">
        <v>367</v>
      </c>
      <c r="B162" s="2">
        <v>7.0</v>
      </c>
      <c r="C162" s="2">
        <v>20.0</v>
      </c>
      <c r="D162" s="2">
        <v>41.9588175317746</v>
      </c>
      <c r="E162" s="2">
        <v>-91.6879983807255</v>
      </c>
      <c r="F162" s="2" t="s">
        <v>25</v>
      </c>
      <c r="G162" s="2" t="s">
        <v>26</v>
      </c>
      <c r="H162" s="2" t="s">
        <v>190</v>
      </c>
      <c r="I162" s="13" t="s">
        <v>368</v>
      </c>
      <c r="K162" s="14">
        <f>Countif(username,H162)</f>
        <v>47</v>
      </c>
    </row>
    <row r="163">
      <c r="A163" s="2" t="s">
        <v>369</v>
      </c>
      <c r="B163" s="2">
        <v>7.0</v>
      </c>
      <c r="C163" s="2">
        <v>21.0</v>
      </c>
      <c r="D163" s="2">
        <v>41.9588175316125</v>
      </c>
      <c r="E163" s="2">
        <v>-91.6878050973736</v>
      </c>
      <c r="F163" s="2" t="s">
        <v>25</v>
      </c>
      <c r="G163" s="2" t="s">
        <v>26</v>
      </c>
      <c r="H163" s="2" t="s">
        <v>193</v>
      </c>
      <c r="I163" s="13" t="s">
        <v>370</v>
      </c>
      <c r="K163" s="14">
        <f>Countif(username,H163)</f>
        <v>43</v>
      </c>
    </row>
    <row r="164">
      <c r="A164" s="2" t="s">
        <v>371</v>
      </c>
      <c r="B164" s="2">
        <v>8.0</v>
      </c>
      <c r="C164" s="2">
        <v>1.0</v>
      </c>
      <c r="D164" s="2">
        <v>41.9586738044089</v>
      </c>
      <c r="E164" s="2">
        <v>-91.6916707726948</v>
      </c>
      <c r="F164" s="2" t="s">
        <v>25</v>
      </c>
      <c r="G164" s="2" t="s">
        <v>26</v>
      </c>
      <c r="H164" s="2" t="s">
        <v>372</v>
      </c>
      <c r="I164" s="13" t="s">
        <v>373</v>
      </c>
      <c r="K164" s="14">
        <f>Countif(username,H164)</f>
        <v>3</v>
      </c>
    </row>
    <row r="165">
      <c r="A165" s="2" t="s">
        <v>374</v>
      </c>
      <c r="B165" s="2">
        <v>8.0</v>
      </c>
      <c r="C165" s="2">
        <v>2.0</v>
      </c>
      <c r="D165" s="2">
        <v>41.9586738042468</v>
      </c>
      <c r="E165" s="2">
        <v>-91.6914774897788</v>
      </c>
      <c r="F165" s="2" t="s">
        <v>25</v>
      </c>
      <c r="G165" s="2" t="s">
        <v>26</v>
      </c>
      <c r="H165" s="2" t="s">
        <v>375</v>
      </c>
      <c r="I165" s="13" t="s">
        <v>376</v>
      </c>
      <c r="K165" s="14">
        <f>Countif(username,H165)</f>
        <v>1</v>
      </c>
    </row>
    <row r="166">
      <c r="A166" s="2" t="s">
        <v>377</v>
      </c>
      <c r="B166" s="2">
        <v>8.0</v>
      </c>
      <c r="C166" s="2">
        <v>3.0</v>
      </c>
      <c r="D166" s="2">
        <v>41.9586738040847</v>
      </c>
      <c r="E166" s="2">
        <v>-91.6912842068629</v>
      </c>
      <c r="F166" s="2" t="s">
        <v>94</v>
      </c>
      <c r="G166" s="2" t="s">
        <v>95</v>
      </c>
      <c r="H166" s="2" t="s">
        <v>302</v>
      </c>
      <c r="I166" s="13" t="s">
        <v>378</v>
      </c>
      <c r="K166" s="14">
        <f>Countif(username,H166)</f>
        <v>2</v>
      </c>
    </row>
    <row r="167">
      <c r="A167" s="2" t="s">
        <v>379</v>
      </c>
      <c r="B167" s="2">
        <v>8.0</v>
      </c>
      <c r="C167" s="2">
        <v>4.0</v>
      </c>
      <c r="D167" s="2">
        <v>41.9586738039226</v>
      </c>
      <c r="E167" s="2">
        <v>-91.691090923947</v>
      </c>
      <c r="F167" s="2" t="s">
        <v>94</v>
      </c>
      <c r="G167" s="2" t="s">
        <v>95</v>
      </c>
      <c r="H167" s="2" t="s">
        <v>380</v>
      </c>
      <c r="I167" s="13" t="s">
        <v>381</v>
      </c>
      <c r="K167" s="14">
        <f>Countif(username,H167)</f>
        <v>1</v>
      </c>
    </row>
    <row r="168">
      <c r="A168" s="2" t="s">
        <v>382</v>
      </c>
      <c r="B168" s="2">
        <v>8.0</v>
      </c>
      <c r="C168" s="2">
        <v>5.0</v>
      </c>
      <c r="D168" s="2">
        <v>41.9586738037605</v>
      </c>
      <c r="E168" s="2">
        <v>-91.6908976410311</v>
      </c>
      <c r="F168" s="2" t="s">
        <v>94</v>
      </c>
      <c r="G168" s="2" t="s">
        <v>95</v>
      </c>
      <c r="H168" s="2" t="s">
        <v>248</v>
      </c>
      <c r="I168" s="13" t="s">
        <v>383</v>
      </c>
      <c r="K168" s="14">
        <f>Countif(username,H168)</f>
        <v>3</v>
      </c>
    </row>
    <row r="169">
      <c r="A169" s="2" t="s">
        <v>384</v>
      </c>
      <c r="B169" s="2">
        <v>8.0</v>
      </c>
      <c r="C169" s="2">
        <v>6.0</v>
      </c>
      <c r="D169" s="2">
        <v>41.9586738035984</v>
      </c>
      <c r="E169" s="2">
        <v>-91.6907043581152</v>
      </c>
      <c r="F169" s="2" t="s">
        <v>94</v>
      </c>
      <c r="G169" s="2" t="s">
        <v>95</v>
      </c>
      <c r="H169" s="2" t="s">
        <v>385</v>
      </c>
      <c r="I169" s="13" t="s">
        <v>386</v>
      </c>
      <c r="K169" s="14">
        <f>Countif(username,H169)</f>
        <v>2</v>
      </c>
    </row>
    <row r="170">
      <c r="A170" s="2" t="s">
        <v>387</v>
      </c>
      <c r="B170" s="2">
        <v>8.0</v>
      </c>
      <c r="C170" s="2">
        <v>7.0</v>
      </c>
      <c r="D170" s="2">
        <v>41.9586738034364</v>
      </c>
      <c r="E170" s="2">
        <v>-91.6905110751993</v>
      </c>
      <c r="F170" s="2" t="s">
        <v>94</v>
      </c>
      <c r="G170" s="2" t="s">
        <v>95</v>
      </c>
      <c r="H170" s="2" t="s">
        <v>388</v>
      </c>
      <c r="I170" s="13" t="s">
        <v>389</v>
      </c>
      <c r="K170" s="14">
        <f>Countif(username,H170)</f>
        <v>1</v>
      </c>
    </row>
    <row r="171">
      <c r="A171" s="2" t="s">
        <v>390</v>
      </c>
      <c r="B171" s="2">
        <v>8.0</v>
      </c>
      <c r="C171" s="2">
        <v>8.0</v>
      </c>
      <c r="D171" s="2">
        <v>41.9586738032743</v>
      </c>
      <c r="E171" s="2">
        <v>-91.6903177922834</v>
      </c>
      <c r="F171" s="2" t="s">
        <v>94</v>
      </c>
      <c r="G171" s="2" t="s">
        <v>95</v>
      </c>
      <c r="H171" s="2" t="s">
        <v>391</v>
      </c>
      <c r="I171" s="13" t="s">
        <v>392</v>
      </c>
      <c r="K171" s="14">
        <f>Countif(username,H171)</f>
        <v>1</v>
      </c>
    </row>
    <row r="172">
      <c r="A172" s="2" t="s">
        <v>393</v>
      </c>
      <c r="B172" s="2">
        <v>8.0</v>
      </c>
      <c r="C172" s="2">
        <v>9.0</v>
      </c>
      <c r="D172" s="2">
        <v>41.9586738031122</v>
      </c>
      <c r="E172" s="2">
        <v>-91.6901245093674</v>
      </c>
      <c r="F172" s="2" t="s">
        <v>25</v>
      </c>
      <c r="G172" s="2" t="s">
        <v>26</v>
      </c>
      <c r="H172" s="2" t="s">
        <v>372</v>
      </c>
      <c r="I172" s="13" t="s">
        <v>394</v>
      </c>
      <c r="K172" s="14">
        <f>Countif(username,H172)</f>
        <v>3</v>
      </c>
    </row>
    <row r="173">
      <c r="A173" s="2" t="s">
        <v>395</v>
      </c>
      <c r="B173" s="2">
        <v>8.0</v>
      </c>
      <c r="C173" s="2">
        <v>10.0</v>
      </c>
      <c r="D173" s="2">
        <v>41.9586738029501</v>
      </c>
      <c r="E173" s="2">
        <v>-91.6899312264515</v>
      </c>
      <c r="F173" s="2" t="s">
        <v>25</v>
      </c>
      <c r="G173" s="2" t="s">
        <v>26</v>
      </c>
      <c r="H173" s="2" t="s">
        <v>396</v>
      </c>
      <c r="I173" s="15" t="s">
        <v>397</v>
      </c>
      <c r="K173" s="14">
        <f>Countif(username,H173)</f>
        <v>4</v>
      </c>
    </row>
    <row r="174">
      <c r="A174" s="2" t="s">
        <v>398</v>
      </c>
      <c r="B174" s="2">
        <v>8.0</v>
      </c>
      <c r="C174" s="2">
        <v>11.0</v>
      </c>
      <c r="D174" s="2">
        <v>41.958673802788</v>
      </c>
      <c r="E174" s="2">
        <v>-91.6897379435356</v>
      </c>
      <c r="F174" s="2" t="s">
        <v>25</v>
      </c>
      <c r="G174" s="2" t="s">
        <v>26</v>
      </c>
      <c r="H174" s="2" t="s">
        <v>399</v>
      </c>
      <c r="I174" s="15" t="s">
        <v>400</v>
      </c>
      <c r="K174" s="14">
        <f>Countif(username,H174)</f>
        <v>1</v>
      </c>
    </row>
    <row r="175">
      <c r="A175" s="2" t="s">
        <v>401</v>
      </c>
      <c r="B175" s="2">
        <v>8.0</v>
      </c>
      <c r="C175" s="2">
        <v>12.0</v>
      </c>
      <c r="D175" s="2">
        <v>41.9586738026259</v>
      </c>
      <c r="E175" s="2">
        <v>-91.6895446606197</v>
      </c>
      <c r="F175" s="2" t="s">
        <v>25</v>
      </c>
      <c r="G175" s="2" t="s">
        <v>26</v>
      </c>
      <c r="H175" s="2" t="s">
        <v>372</v>
      </c>
      <c r="I175" s="13" t="s">
        <v>402</v>
      </c>
      <c r="K175" s="14">
        <f>Countif(username,H175)</f>
        <v>3</v>
      </c>
    </row>
    <row r="176">
      <c r="A176" s="2" t="s">
        <v>403</v>
      </c>
      <c r="B176" s="2">
        <v>8.0</v>
      </c>
      <c r="C176" s="2">
        <v>13.0</v>
      </c>
      <c r="D176" s="2">
        <v>41.9586738024638</v>
      </c>
      <c r="E176" s="2">
        <v>-91.6893513777038</v>
      </c>
      <c r="F176" s="2" t="s">
        <v>25</v>
      </c>
      <c r="G176" s="2" t="s">
        <v>26</v>
      </c>
      <c r="H176" s="2" t="s">
        <v>404</v>
      </c>
      <c r="I176" s="15" t="s">
        <v>405</v>
      </c>
      <c r="K176" s="14">
        <f>Countif(username,H176)</f>
        <v>1</v>
      </c>
    </row>
    <row r="177">
      <c r="A177" s="2" t="s">
        <v>406</v>
      </c>
      <c r="B177" s="2">
        <v>8.0</v>
      </c>
      <c r="C177" s="2">
        <v>14.0</v>
      </c>
      <c r="D177" s="2">
        <v>41.9586738023017</v>
      </c>
      <c r="E177" s="2">
        <v>-91.6891580947879</v>
      </c>
      <c r="F177" s="2" t="s">
        <v>94</v>
      </c>
      <c r="G177" s="2" t="s">
        <v>95</v>
      </c>
      <c r="H177" s="19" t="s">
        <v>407</v>
      </c>
      <c r="I177" s="13" t="s">
        <v>408</v>
      </c>
      <c r="K177" s="14">
        <f>Countif(username,H177)</f>
        <v>1</v>
      </c>
    </row>
    <row r="178">
      <c r="A178" s="2" t="s">
        <v>409</v>
      </c>
      <c r="B178" s="2">
        <v>8.0</v>
      </c>
      <c r="C178" s="2">
        <v>15.0</v>
      </c>
      <c r="D178" s="2">
        <v>41.9586738021396</v>
      </c>
      <c r="E178" s="2">
        <v>-91.6889648118719</v>
      </c>
      <c r="F178" s="2" t="s">
        <v>94</v>
      </c>
      <c r="G178" s="2" t="s">
        <v>95</v>
      </c>
      <c r="H178" s="19" t="s">
        <v>410</v>
      </c>
      <c r="I178" s="13" t="s">
        <v>411</v>
      </c>
      <c r="K178" s="14">
        <f>Countif(username,H178)</f>
        <v>1</v>
      </c>
    </row>
    <row r="179">
      <c r="A179" s="2" t="s">
        <v>412</v>
      </c>
      <c r="B179" s="2">
        <v>8.0</v>
      </c>
      <c r="C179" s="2">
        <v>16.0</v>
      </c>
      <c r="D179" s="2">
        <v>41.9586738019775</v>
      </c>
      <c r="E179" s="2">
        <v>-91.688771528956</v>
      </c>
      <c r="F179" s="2" t="s">
        <v>94</v>
      </c>
      <c r="G179" s="2" t="s">
        <v>95</v>
      </c>
      <c r="H179" s="2" t="s">
        <v>413</v>
      </c>
      <c r="I179" s="13" t="s">
        <v>414</v>
      </c>
      <c r="K179" s="14">
        <f>Countif(username,H179)</f>
        <v>1</v>
      </c>
    </row>
    <row r="180">
      <c r="A180" s="2" t="s">
        <v>415</v>
      </c>
      <c r="B180" s="2">
        <v>8.0</v>
      </c>
      <c r="C180" s="2">
        <v>17.0</v>
      </c>
      <c r="D180" s="2">
        <v>41.9586738018154</v>
      </c>
      <c r="E180" s="2">
        <v>-91.6885782460401</v>
      </c>
      <c r="F180" s="2" t="s">
        <v>94</v>
      </c>
      <c r="G180" s="2" t="s">
        <v>95</v>
      </c>
      <c r="H180" s="2" t="s">
        <v>416</v>
      </c>
      <c r="I180" s="13" t="s">
        <v>417</v>
      </c>
      <c r="K180" s="14">
        <f>Countif(username,H180)</f>
        <v>1</v>
      </c>
    </row>
    <row r="181">
      <c r="A181" s="2" t="s">
        <v>418</v>
      </c>
      <c r="B181" s="2">
        <v>8.0</v>
      </c>
      <c r="C181" s="2">
        <v>18.0</v>
      </c>
      <c r="D181" s="2">
        <v>41.9586738016533</v>
      </c>
      <c r="E181" s="2">
        <v>-91.6883849631242</v>
      </c>
      <c r="F181" s="2" t="s">
        <v>94</v>
      </c>
      <c r="G181" s="2" t="s">
        <v>95</v>
      </c>
      <c r="H181" s="2" t="s">
        <v>88</v>
      </c>
      <c r="I181" s="13" t="s">
        <v>419</v>
      </c>
      <c r="K181" s="14">
        <f>Countif(username,H181)</f>
        <v>9</v>
      </c>
    </row>
    <row r="182">
      <c r="A182" s="2" t="s">
        <v>420</v>
      </c>
      <c r="B182" s="2">
        <v>8.0</v>
      </c>
      <c r="C182" s="2">
        <v>19.0</v>
      </c>
      <c r="D182" s="2">
        <v>41.9586738014912</v>
      </c>
      <c r="E182" s="2">
        <v>-91.6881916802083</v>
      </c>
      <c r="F182" s="2" t="s">
        <v>94</v>
      </c>
      <c r="G182" s="2" t="s">
        <v>95</v>
      </c>
      <c r="H182" s="2" t="s">
        <v>85</v>
      </c>
      <c r="I182" s="13" t="s">
        <v>421</v>
      </c>
      <c r="K182" s="14">
        <f>Countif(username,H182)</f>
        <v>18</v>
      </c>
    </row>
    <row r="183">
      <c r="A183" s="2" t="s">
        <v>422</v>
      </c>
      <c r="B183" s="2">
        <v>8.0</v>
      </c>
      <c r="C183" s="2">
        <v>20.0</v>
      </c>
      <c r="D183" s="2">
        <v>41.9586738013292</v>
      </c>
      <c r="E183" s="2">
        <v>-91.6879983972924</v>
      </c>
      <c r="F183" s="2" t="s">
        <v>25</v>
      </c>
      <c r="G183" s="2" t="s">
        <v>26</v>
      </c>
      <c r="H183" s="2" t="s">
        <v>423</v>
      </c>
      <c r="I183" s="13" t="s">
        <v>424</v>
      </c>
      <c r="K183" s="14">
        <f>Countif(username,H183)</f>
        <v>4</v>
      </c>
    </row>
    <row r="184">
      <c r="A184" s="2" t="s">
        <v>425</v>
      </c>
      <c r="B184" s="2">
        <v>8.0</v>
      </c>
      <c r="C184" s="2">
        <v>21.0</v>
      </c>
      <c r="D184" s="2">
        <v>41.9586738011671</v>
      </c>
      <c r="E184" s="2">
        <v>-91.6878051143764</v>
      </c>
      <c r="F184" s="2" t="s">
        <v>25</v>
      </c>
      <c r="G184" s="2" t="s">
        <v>26</v>
      </c>
      <c r="H184" s="2" t="s">
        <v>426</v>
      </c>
      <c r="I184" s="13" t="s">
        <v>427</v>
      </c>
      <c r="K184" s="14">
        <f>Countif(username,H184)</f>
        <v>1</v>
      </c>
    </row>
    <row r="185">
      <c r="A185" s="2" t="s">
        <v>428</v>
      </c>
      <c r="B185" s="2">
        <v>9.0</v>
      </c>
      <c r="C185" s="2">
        <v>1.0</v>
      </c>
      <c r="D185" s="2">
        <v>41.9585300739634</v>
      </c>
      <c r="E185" s="2">
        <v>-91.6916707809775</v>
      </c>
      <c r="F185" s="2" t="s">
        <v>25</v>
      </c>
      <c r="G185" s="2" t="s">
        <v>26</v>
      </c>
      <c r="H185" s="2" t="s">
        <v>429</v>
      </c>
      <c r="I185" s="13" t="s">
        <v>430</v>
      </c>
      <c r="K185" s="14">
        <f>Countif(username,H185)</f>
        <v>1</v>
      </c>
    </row>
    <row r="186">
      <c r="A186" s="2" t="s">
        <v>431</v>
      </c>
      <c r="B186" s="2">
        <v>9.0</v>
      </c>
      <c r="C186" s="2">
        <v>2.0</v>
      </c>
      <c r="D186" s="2">
        <v>41.9585300738014</v>
      </c>
      <c r="E186" s="2">
        <v>-91.6914774984975</v>
      </c>
      <c r="F186" s="2" t="s">
        <v>25</v>
      </c>
      <c r="G186" s="2" t="s">
        <v>26</v>
      </c>
      <c r="H186" s="2" t="s">
        <v>396</v>
      </c>
      <c r="I186" s="13" t="s">
        <v>432</v>
      </c>
      <c r="K186" s="14">
        <f>Countif(username,H186)</f>
        <v>4</v>
      </c>
    </row>
    <row r="187">
      <c r="A187" s="2" t="s">
        <v>433</v>
      </c>
      <c r="B187" s="2">
        <v>9.0</v>
      </c>
      <c r="C187" s="2">
        <v>3.0</v>
      </c>
      <c r="D187" s="2">
        <v>41.9585300736393</v>
      </c>
      <c r="E187" s="2">
        <v>-91.6912842160175</v>
      </c>
      <c r="F187" s="2" t="s">
        <v>94</v>
      </c>
      <c r="G187" s="2" t="s">
        <v>95</v>
      </c>
      <c r="H187" s="2" t="s">
        <v>145</v>
      </c>
      <c r="I187" s="13" t="s">
        <v>434</v>
      </c>
      <c r="K187" s="14">
        <f>Countif(username,H187)</f>
        <v>38</v>
      </c>
    </row>
    <row r="188">
      <c r="A188" s="2" t="s">
        <v>435</v>
      </c>
      <c r="B188" s="2">
        <v>9.0</v>
      </c>
      <c r="C188" s="2">
        <v>4.0</v>
      </c>
      <c r="D188" s="2">
        <v>41.9585300734772</v>
      </c>
      <c r="E188" s="2">
        <v>-91.6910909335375</v>
      </c>
      <c r="F188" s="2" t="s">
        <v>94</v>
      </c>
      <c r="G188" s="2" t="s">
        <v>95</v>
      </c>
      <c r="H188" s="2" t="s">
        <v>436</v>
      </c>
      <c r="I188" s="13" t="s">
        <v>437</v>
      </c>
      <c r="K188" s="14">
        <f>Countif(username,H188)</f>
        <v>1</v>
      </c>
    </row>
    <row r="189">
      <c r="A189" s="2" t="s">
        <v>438</v>
      </c>
      <c r="B189" s="2">
        <v>9.0</v>
      </c>
      <c r="C189" s="2">
        <v>5.0</v>
      </c>
      <c r="D189" s="2">
        <v>41.9585300733151</v>
      </c>
      <c r="E189" s="2">
        <v>-91.6908976510575</v>
      </c>
      <c r="F189" s="2" t="s">
        <v>94</v>
      </c>
      <c r="G189" s="2" t="s">
        <v>95</v>
      </c>
      <c r="H189" s="2" t="s">
        <v>439</v>
      </c>
      <c r="I189" s="13" t="s">
        <v>440</v>
      </c>
      <c r="K189" s="14">
        <f>Countif(username,H189)</f>
        <v>1</v>
      </c>
    </row>
    <row r="190">
      <c r="A190" s="2" t="s">
        <v>441</v>
      </c>
      <c r="B190" s="2">
        <v>9.0</v>
      </c>
      <c r="C190" s="2">
        <v>6.0</v>
      </c>
      <c r="D190" s="2">
        <v>41.958530073153</v>
      </c>
      <c r="E190" s="2">
        <v>-91.6907043685776</v>
      </c>
      <c r="F190" s="2" t="s">
        <v>94</v>
      </c>
      <c r="G190" s="2" t="s">
        <v>95</v>
      </c>
      <c r="H190" s="2" t="s">
        <v>145</v>
      </c>
      <c r="I190" s="13" t="s">
        <v>442</v>
      </c>
      <c r="K190" s="14">
        <f>Countif(username,H190)</f>
        <v>38</v>
      </c>
    </row>
    <row r="191">
      <c r="A191" s="2" t="s">
        <v>443</v>
      </c>
      <c r="B191" s="2">
        <v>9.0</v>
      </c>
      <c r="C191" s="2">
        <v>7.0</v>
      </c>
      <c r="D191" s="2">
        <v>41.9585300729909</v>
      </c>
      <c r="E191" s="2">
        <v>-91.6905110860976</v>
      </c>
      <c r="F191" s="2" t="s">
        <v>94</v>
      </c>
      <c r="G191" s="2" t="s">
        <v>95</v>
      </c>
      <c r="H191" s="2" t="s">
        <v>444</v>
      </c>
      <c r="I191" s="13" t="s">
        <v>445</v>
      </c>
      <c r="K191" s="14">
        <f>Countif(username,H191)</f>
        <v>10</v>
      </c>
    </row>
    <row r="192">
      <c r="A192" s="2" t="s">
        <v>446</v>
      </c>
      <c r="B192" s="2">
        <v>9.0</v>
      </c>
      <c r="C192" s="2">
        <v>8.0</v>
      </c>
      <c r="D192" s="2">
        <v>41.9585300728288</v>
      </c>
      <c r="E192" s="2">
        <v>-91.6903178036176</v>
      </c>
      <c r="F192" s="2" t="s">
        <v>94</v>
      </c>
      <c r="G192" s="2" t="s">
        <v>95</v>
      </c>
      <c r="H192" s="2" t="s">
        <v>447</v>
      </c>
      <c r="I192" s="15" t="s">
        <v>448</v>
      </c>
      <c r="K192" s="14">
        <f>Countif(username,H192)</f>
        <v>2</v>
      </c>
    </row>
    <row r="193">
      <c r="A193" s="2" t="s">
        <v>449</v>
      </c>
      <c r="B193" s="2">
        <v>9.0</v>
      </c>
      <c r="C193" s="2">
        <v>9.0</v>
      </c>
      <c r="D193" s="2">
        <v>41.9585300726667</v>
      </c>
      <c r="E193" s="2">
        <v>-91.6901245211375</v>
      </c>
      <c r="F193" s="2" t="s">
        <v>25</v>
      </c>
      <c r="G193" s="2" t="s">
        <v>26</v>
      </c>
      <c r="H193" s="2" t="s">
        <v>423</v>
      </c>
      <c r="I193" s="13" t="s">
        <v>450</v>
      </c>
      <c r="K193" s="14">
        <f>Countif(username,H193)</f>
        <v>4</v>
      </c>
    </row>
    <row r="194">
      <c r="A194" s="2" t="s">
        <v>451</v>
      </c>
      <c r="B194" s="2">
        <v>9.0</v>
      </c>
      <c r="C194" s="2">
        <v>10.0</v>
      </c>
      <c r="D194" s="2">
        <v>41.9585300725046</v>
      </c>
      <c r="E194" s="2">
        <v>-91.6899312386576</v>
      </c>
      <c r="F194" s="2" t="s">
        <v>25</v>
      </c>
      <c r="G194" s="2" t="s">
        <v>26</v>
      </c>
      <c r="H194" s="2" t="s">
        <v>452</v>
      </c>
      <c r="I194" s="15" t="s">
        <v>453</v>
      </c>
      <c r="K194" s="14">
        <f>Countif(username,H194)</f>
        <v>2</v>
      </c>
    </row>
    <row r="195">
      <c r="A195" s="2" t="s">
        <v>454</v>
      </c>
      <c r="B195" s="2">
        <v>9.0</v>
      </c>
      <c r="C195" s="2">
        <v>11.0</v>
      </c>
      <c r="D195" s="2">
        <v>41.9585300723425</v>
      </c>
      <c r="E195" s="2">
        <v>-91.6897379561776</v>
      </c>
      <c r="F195" s="2" t="s">
        <v>25</v>
      </c>
      <c r="G195" s="2" t="s">
        <v>26</v>
      </c>
      <c r="H195" s="2" t="s">
        <v>455</v>
      </c>
      <c r="I195" s="13" t="s">
        <v>456</v>
      </c>
      <c r="K195" s="14">
        <f>Countif(username,H195)</f>
        <v>1</v>
      </c>
    </row>
    <row r="196">
      <c r="A196" s="2" t="s">
        <v>457</v>
      </c>
      <c r="B196" s="2">
        <v>9.0</v>
      </c>
      <c r="C196" s="2">
        <v>12.0</v>
      </c>
      <c r="D196" s="2">
        <v>41.9585300721804</v>
      </c>
      <c r="E196" s="2">
        <v>-91.6895446736975</v>
      </c>
      <c r="F196" s="2" t="s">
        <v>25</v>
      </c>
      <c r="G196" s="2" t="s">
        <v>26</v>
      </c>
      <c r="H196" s="2" t="s">
        <v>85</v>
      </c>
      <c r="I196" s="13" t="s">
        <v>458</v>
      </c>
      <c r="K196" s="14">
        <f>Countif(username,H196)</f>
        <v>18</v>
      </c>
    </row>
    <row r="197">
      <c r="A197" s="2" t="s">
        <v>459</v>
      </c>
      <c r="B197" s="2">
        <v>9.0</v>
      </c>
      <c r="C197" s="2">
        <v>13.0</v>
      </c>
      <c r="D197" s="2">
        <v>41.9585300720183</v>
      </c>
      <c r="E197" s="2">
        <v>-91.6893513912176</v>
      </c>
      <c r="F197" s="2" t="s">
        <v>25</v>
      </c>
      <c r="G197" s="2" t="s">
        <v>26</v>
      </c>
      <c r="H197" s="2" t="s">
        <v>452</v>
      </c>
      <c r="I197" s="15" t="s">
        <v>460</v>
      </c>
      <c r="K197" s="14">
        <f>Countif(username,H197)</f>
        <v>2</v>
      </c>
    </row>
    <row r="198">
      <c r="A198" s="2" t="s">
        <v>461</v>
      </c>
      <c r="B198" s="2">
        <v>9.0</v>
      </c>
      <c r="C198" s="2">
        <v>14.0</v>
      </c>
      <c r="D198" s="2">
        <v>41.9585300718562</v>
      </c>
      <c r="E198" s="2">
        <v>-91.6891581087376</v>
      </c>
      <c r="F198" s="2" t="s">
        <v>94</v>
      </c>
      <c r="G198" s="2" t="s">
        <v>95</v>
      </c>
      <c r="H198" s="2" t="s">
        <v>444</v>
      </c>
      <c r="I198" s="13" t="s">
        <v>462</v>
      </c>
      <c r="K198" s="14">
        <f>Countif(username,H198)</f>
        <v>10</v>
      </c>
    </row>
    <row r="199">
      <c r="A199" s="2" t="s">
        <v>463</v>
      </c>
      <c r="B199" s="2">
        <v>9.0</v>
      </c>
      <c r="C199" s="2">
        <v>15.0</v>
      </c>
      <c r="D199" s="2">
        <v>41.9585300716942</v>
      </c>
      <c r="E199" s="2">
        <v>-91.6889648262576</v>
      </c>
      <c r="F199" s="2" t="s">
        <v>94</v>
      </c>
      <c r="G199" s="2" t="s">
        <v>95</v>
      </c>
      <c r="H199" s="2" t="s">
        <v>145</v>
      </c>
      <c r="I199" s="13" t="s">
        <v>464</v>
      </c>
      <c r="K199" s="14">
        <f>Countif(username,H199)</f>
        <v>38</v>
      </c>
    </row>
    <row r="200">
      <c r="A200" s="2" t="s">
        <v>465</v>
      </c>
      <c r="B200" s="2">
        <v>9.0</v>
      </c>
      <c r="C200" s="2">
        <v>16.0</v>
      </c>
      <c r="D200" s="2">
        <v>41.9585300715321</v>
      </c>
      <c r="E200" s="2">
        <v>-91.6887715437776</v>
      </c>
      <c r="F200" s="2" t="s">
        <v>94</v>
      </c>
      <c r="G200" s="2" t="s">
        <v>95</v>
      </c>
      <c r="H200" s="2" t="s">
        <v>466</v>
      </c>
      <c r="I200" s="13" t="s">
        <v>467</v>
      </c>
      <c r="K200" s="14">
        <f>Countif(username,H200)</f>
        <v>1</v>
      </c>
    </row>
    <row r="201">
      <c r="A201" s="2" t="s">
        <v>468</v>
      </c>
      <c r="B201" s="2">
        <v>9.0</v>
      </c>
      <c r="C201" s="2">
        <v>17.0</v>
      </c>
      <c r="D201" s="2">
        <v>41.95853007137</v>
      </c>
      <c r="E201" s="2">
        <v>-91.6885782612976</v>
      </c>
      <c r="F201" s="2" t="s">
        <v>94</v>
      </c>
      <c r="G201" s="2" t="s">
        <v>95</v>
      </c>
      <c r="H201" s="2" t="s">
        <v>469</v>
      </c>
      <c r="I201" s="13" t="s">
        <v>470</v>
      </c>
      <c r="K201" s="14">
        <f>Countif(username,H201)</f>
        <v>1</v>
      </c>
    </row>
    <row r="202">
      <c r="A202" s="2" t="s">
        <v>471</v>
      </c>
      <c r="B202" s="2">
        <v>9.0</v>
      </c>
      <c r="C202" s="2">
        <v>18.0</v>
      </c>
      <c r="D202" s="2">
        <v>41.9585300712079</v>
      </c>
      <c r="E202" s="2">
        <v>-91.6883849788176</v>
      </c>
      <c r="F202" s="2" t="s">
        <v>94</v>
      </c>
      <c r="G202" s="2" t="s">
        <v>95</v>
      </c>
      <c r="H202" s="2" t="s">
        <v>145</v>
      </c>
      <c r="I202" s="13" t="s">
        <v>472</v>
      </c>
      <c r="K202" s="14">
        <f>Countif(username,H202)</f>
        <v>38</v>
      </c>
    </row>
    <row r="203">
      <c r="A203" s="2" t="s">
        <v>473</v>
      </c>
      <c r="B203" s="2">
        <v>9.0</v>
      </c>
      <c r="C203" s="2">
        <v>19.0</v>
      </c>
      <c r="D203" s="2">
        <v>41.9585300710458</v>
      </c>
      <c r="E203" s="2">
        <v>-91.6881916963377</v>
      </c>
      <c r="F203" s="2" t="s">
        <v>94</v>
      </c>
      <c r="G203" s="2" t="s">
        <v>95</v>
      </c>
      <c r="H203" s="2" t="s">
        <v>474</v>
      </c>
      <c r="I203" s="13" t="s">
        <v>475</v>
      </c>
      <c r="K203" s="14">
        <f>Countif(username,H203)</f>
        <v>1</v>
      </c>
    </row>
    <row r="204">
      <c r="A204" s="2" t="s">
        <v>476</v>
      </c>
      <c r="B204" s="2">
        <v>9.0</v>
      </c>
      <c r="C204" s="2">
        <v>20.0</v>
      </c>
      <c r="D204" s="2">
        <v>41.9585300708837</v>
      </c>
      <c r="E204" s="2">
        <v>-91.6879984138577</v>
      </c>
      <c r="F204" s="2" t="s">
        <v>25</v>
      </c>
      <c r="G204" s="2" t="s">
        <v>26</v>
      </c>
      <c r="H204" s="2" t="s">
        <v>396</v>
      </c>
      <c r="I204" s="13" t="s">
        <v>477</v>
      </c>
      <c r="K204" s="14">
        <f>Countif(username,H204)</f>
        <v>4</v>
      </c>
    </row>
    <row r="205">
      <c r="A205" s="2" t="s">
        <v>478</v>
      </c>
      <c r="B205" s="2">
        <v>9.0</v>
      </c>
      <c r="C205" s="2">
        <v>21.0</v>
      </c>
      <c r="D205" s="2">
        <v>41.9585300707216</v>
      </c>
      <c r="E205" s="2">
        <v>-91.6878051313777</v>
      </c>
      <c r="F205" s="2" t="s">
        <v>25</v>
      </c>
      <c r="G205" s="2" t="s">
        <v>26</v>
      </c>
      <c r="H205" s="2" t="s">
        <v>327</v>
      </c>
      <c r="I205" s="13" t="s">
        <v>479</v>
      </c>
      <c r="K205" s="14">
        <f>Countif(username,H205)</f>
        <v>4</v>
      </c>
    </row>
    <row r="206">
      <c r="A206" s="2" t="s">
        <v>480</v>
      </c>
      <c r="B206" s="2">
        <v>10.0</v>
      </c>
      <c r="C206" s="2">
        <v>1.0</v>
      </c>
      <c r="D206" s="2">
        <v>41.958386343518</v>
      </c>
      <c r="E206" s="2">
        <v>-91.6916707892603</v>
      </c>
      <c r="F206" s="2" t="s">
        <v>25</v>
      </c>
      <c r="G206" s="2" t="s">
        <v>26</v>
      </c>
      <c r="H206" s="2" t="s">
        <v>187</v>
      </c>
      <c r="I206" s="13" t="s">
        <v>481</v>
      </c>
      <c r="K206" s="14">
        <f>Countif(username,H206)</f>
        <v>41</v>
      </c>
    </row>
    <row r="207">
      <c r="A207" s="2" t="s">
        <v>482</v>
      </c>
      <c r="B207" s="2">
        <v>10.0</v>
      </c>
      <c r="C207" s="2">
        <v>2.0</v>
      </c>
      <c r="D207" s="2">
        <v>41.9583863433559</v>
      </c>
      <c r="E207" s="2">
        <v>-91.6914775072162</v>
      </c>
      <c r="F207" s="2" t="s">
        <v>25</v>
      </c>
      <c r="G207" s="2" t="s">
        <v>26</v>
      </c>
      <c r="H207" s="2" t="s">
        <v>190</v>
      </c>
      <c r="I207" s="13" t="s">
        <v>483</v>
      </c>
      <c r="K207" s="14">
        <f>Countif(username,H207)</f>
        <v>47</v>
      </c>
    </row>
    <row r="208">
      <c r="A208" s="2" t="s">
        <v>484</v>
      </c>
      <c r="B208" s="2">
        <v>10.0</v>
      </c>
      <c r="C208" s="2">
        <v>3.0</v>
      </c>
      <c r="D208" s="2">
        <v>41.9583863431938</v>
      </c>
      <c r="E208" s="2">
        <v>-91.6912842251722</v>
      </c>
      <c r="F208" s="2" t="s">
        <v>94</v>
      </c>
      <c r="G208" s="2" t="s">
        <v>95</v>
      </c>
      <c r="H208" s="2" t="s">
        <v>193</v>
      </c>
      <c r="I208" s="13" t="s">
        <v>485</v>
      </c>
      <c r="K208" s="14">
        <f>Countif(username,H208)</f>
        <v>43</v>
      </c>
    </row>
    <row r="209">
      <c r="A209" s="2" t="s">
        <v>486</v>
      </c>
      <c r="B209" s="2">
        <v>10.0</v>
      </c>
      <c r="C209" s="2">
        <v>4.0</v>
      </c>
      <c r="D209" s="2">
        <v>41.9583863430317</v>
      </c>
      <c r="E209" s="2">
        <v>-91.6910909431281</v>
      </c>
      <c r="F209" s="2" t="s">
        <v>94</v>
      </c>
      <c r="G209" s="2" t="s">
        <v>95</v>
      </c>
      <c r="H209" s="2" t="s">
        <v>187</v>
      </c>
      <c r="I209" s="13" t="s">
        <v>487</v>
      </c>
      <c r="K209" s="14">
        <f>Countif(username,H209)</f>
        <v>41</v>
      </c>
    </row>
    <row r="210">
      <c r="A210" s="2" t="s">
        <v>488</v>
      </c>
      <c r="B210" s="2">
        <v>10.0</v>
      </c>
      <c r="C210" s="2">
        <v>5.0</v>
      </c>
      <c r="D210" s="2">
        <v>41.9583863428696</v>
      </c>
      <c r="E210" s="2">
        <v>-91.6908976610841</v>
      </c>
      <c r="F210" s="2" t="s">
        <v>94</v>
      </c>
      <c r="G210" s="2" t="s">
        <v>95</v>
      </c>
      <c r="H210" s="2" t="s">
        <v>190</v>
      </c>
      <c r="I210" s="13" t="s">
        <v>489</v>
      </c>
      <c r="K210" s="14">
        <f>Countif(username,H210)</f>
        <v>47</v>
      </c>
    </row>
    <row r="211">
      <c r="A211" s="2" t="s">
        <v>490</v>
      </c>
      <c r="B211" s="2">
        <v>10.0</v>
      </c>
      <c r="C211" s="2">
        <v>6.0</v>
      </c>
      <c r="D211" s="2">
        <v>41.9583863427075</v>
      </c>
      <c r="E211" s="2">
        <v>-91.69070437904</v>
      </c>
      <c r="F211" s="2" t="s">
        <v>94</v>
      </c>
      <c r="G211" s="2" t="s">
        <v>95</v>
      </c>
      <c r="H211" s="2" t="s">
        <v>193</v>
      </c>
      <c r="I211" s="13" t="s">
        <v>491</v>
      </c>
      <c r="K211" s="14">
        <f>Countif(username,H211)</f>
        <v>43</v>
      </c>
    </row>
    <row r="212">
      <c r="A212" s="2" t="s">
        <v>492</v>
      </c>
      <c r="B212" s="2">
        <v>10.0</v>
      </c>
      <c r="C212" s="2">
        <v>7.0</v>
      </c>
      <c r="D212" s="2">
        <v>41.9583863425454</v>
      </c>
      <c r="E212" s="2">
        <v>-91.690511096996</v>
      </c>
      <c r="F212" s="2" t="s">
        <v>94</v>
      </c>
      <c r="G212" s="2" t="s">
        <v>95</v>
      </c>
      <c r="H212" s="2" t="s">
        <v>187</v>
      </c>
      <c r="I212" s="13" t="s">
        <v>493</v>
      </c>
      <c r="K212" s="14">
        <f>Countif(username,H212)</f>
        <v>41</v>
      </c>
    </row>
    <row r="213">
      <c r="A213" s="2" t="s">
        <v>494</v>
      </c>
      <c r="B213" s="2">
        <v>10.0</v>
      </c>
      <c r="C213" s="2">
        <v>8.0</v>
      </c>
      <c r="D213" s="2">
        <v>41.9583863423833</v>
      </c>
      <c r="E213" s="2">
        <v>-91.6903178149519</v>
      </c>
      <c r="F213" s="2" t="s">
        <v>94</v>
      </c>
      <c r="G213" s="2" t="s">
        <v>95</v>
      </c>
      <c r="H213" s="2" t="s">
        <v>190</v>
      </c>
      <c r="I213" s="13" t="s">
        <v>495</v>
      </c>
      <c r="K213" s="14">
        <f>Countif(username,H213)</f>
        <v>47</v>
      </c>
    </row>
    <row r="214">
      <c r="A214" s="2" t="s">
        <v>496</v>
      </c>
      <c r="B214" s="2">
        <v>10.0</v>
      </c>
      <c r="C214" s="2">
        <v>9.0</v>
      </c>
      <c r="D214" s="2">
        <v>41.9583863422212</v>
      </c>
      <c r="E214" s="2">
        <v>-91.6901245329079</v>
      </c>
      <c r="F214" s="2" t="s">
        <v>25</v>
      </c>
      <c r="G214" s="2" t="s">
        <v>26</v>
      </c>
      <c r="H214" s="2" t="s">
        <v>193</v>
      </c>
      <c r="I214" s="13" t="s">
        <v>497</v>
      </c>
      <c r="K214" s="14">
        <f>Countif(username,H214)</f>
        <v>43</v>
      </c>
    </row>
    <row r="215">
      <c r="A215" s="2" t="s">
        <v>498</v>
      </c>
      <c r="B215" s="2">
        <v>10.0</v>
      </c>
      <c r="C215" s="2">
        <v>10.0</v>
      </c>
      <c r="D215" s="2">
        <v>41.9583863420592</v>
      </c>
      <c r="E215" s="2">
        <v>-91.6899312508638</v>
      </c>
      <c r="F215" s="2" t="s">
        <v>25</v>
      </c>
      <c r="G215" s="2" t="s">
        <v>26</v>
      </c>
      <c r="H215" s="2" t="s">
        <v>187</v>
      </c>
      <c r="I215" s="13" t="s">
        <v>499</v>
      </c>
      <c r="K215" s="14">
        <f>Countif(username,H215)</f>
        <v>41</v>
      </c>
    </row>
    <row r="216">
      <c r="A216" s="2" t="s">
        <v>500</v>
      </c>
      <c r="B216" s="2">
        <v>10.0</v>
      </c>
      <c r="C216" s="2">
        <v>11.0</v>
      </c>
      <c r="D216" s="2">
        <v>41.9583863418971</v>
      </c>
      <c r="E216" s="2">
        <v>-91.6897379688198</v>
      </c>
      <c r="F216" s="2" t="s">
        <v>25</v>
      </c>
      <c r="G216" s="2" t="s">
        <v>26</v>
      </c>
      <c r="H216" s="2" t="s">
        <v>190</v>
      </c>
      <c r="I216" s="13" t="s">
        <v>501</v>
      </c>
      <c r="K216" s="14">
        <f>Countif(username,H216)</f>
        <v>47</v>
      </c>
    </row>
    <row r="217">
      <c r="A217" s="2" t="s">
        <v>502</v>
      </c>
      <c r="B217" s="2">
        <v>10.0</v>
      </c>
      <c r="C217" s="2">
        <v>12.0</v>
      </c>
      <c r="D217" s="2">
        <v>41.958386341735</v>
      </c>
      <c r="E217" s="2">
        <v>-91.6895446867757</v>
      </c>
      <c r="F217" s="2" t="s">
        <v>25</v>
      </c>
      <c r="G217" s="2" t="s">
        <v>26</v>
      </c>
      <c r="H217" s="2" t="s">
        <v>193</v>
      </c>
      <c r="I217" s="13" t="s">
        <v>503</v>
      </c>
      <c r="K217" s="14">
        <f>Countif(username,H217)</f>
        <v>43</v>
      </c>
    </row>
    <row r="218">
      <c r="A218" s="2" t="s">
        <v>504</v>
      </c>
      <c r="B218" s="2">
        <v>10.0</v>
      </c>
      <c r="C218" s="2">
        <v>13.0</v>
      </c>
      <c r="D218" s="2">
        <v>41.9583863415729</v>
      </c>
      <c r="E218" s="2">
        <v>-91.6893514047317</v>
      </c>
      <c r="F218" s="2" t="s">
        <v>25</v>
      </c>
      <c r="G218" s="2" t="s">
        <v>26</v>
      </c>
      <c r="H218" s="2" t="s">
        <v>187</v>
      </c>
      <c r="I218" s="13" t="s">
        <v>505</v>
      </c>
      <c r="K218" s="14">
        <f>Countif(username,H218)</f>
        <v>41</v>
      </c>
    </row>
    <row r="219">
      <c r="A219" s="2" t="s">
        <v>506</v>
      </c>
      <c r="B219" s="2">
        <v>10.0</v>
      </c>
      <c r="C219" s="2">
        <v>14.0</v>
      </c>
      <c r="D219" s="2">
        <v>41.9583863414108</v>
      </c>
      <c r="E219" s="2">
        <v>-91.6891581226876</v>
      </c>
      <c r="F219" s="2" t="s">
        <v>94</v>
      </c>
      <c r="G219" s="2" t="s">
        <v>95</v>
      </c>
      <c r="H219" s="2" t="s">
        <v>190</v>
      </c>
      <c r="I219" s="13" t="s">
        <v>507</v>
      </c>
      <c r="K219" s="14">
        <f>Countif(username,H219)</f>
        <v>47</v>
      </c>
    </row>
    <row r="220">
      <c r="A220" s="2" t="s">
        <v>508</v>
      </c>
      <c r="B220" s="2">
        <v>10.0</v>
      </c>
      <c r="C220" s="2">
        <v>15.0</v>
      </c>
      <c r="D220" s="2">
        <v>41.9583863412487</v>
      </c>
      <c r="E220" s="2">
        <v>-91.6889648406436</v>
      </c>
      <c r="F220" s="2" t="s">
        <v>94</v>
      </c>
      <c r="G220" s="2" t="s">
        <v>95</v>
      </c>
      <c r="H220" s="2" t="s">
        <v>193</v>
      </c>
      <c r="I220" s="13" t="s">
        <v>509</v>
      </c>
      <c r="K220" s="14">
        <f>Countif(username,H220)</f>
        <v>43</v>
      </c>
    </row>
    <row r="221">
      <c r="A221" s="2" t="s">
        <v>510</v>
      </c>
      <c r="B221" s="2">
        <v>10.0</v>
      </c>
      <c r="C221" s="2">
        <v>16.0</v>
      </c>
      <c r="D221" s="2">
        <v>41.9583863410866</v>
      </c>
      <c r="E221" s="2">
        <v>-91.6887715585995</v>
      </c>
      <c r="F221" s="2" t="s">
        <v>94</v>
      </c>
      <c r="G221" s="2" t="s">
        <v>95</v>
      </c>
      <c r="H221" s="2" t="s">
        <v>187</v>
      </c>
      <c r="I221" s="13" t="s">
        <v>511</v>
      </c>
      <c r="K221" s="14">
        <f>Countif(username,H221)</f>
        <v>41</v>
      </c>
    </row>
    <row r="222">
      <c r="A222" s="2" t="s">
        <v>512</v>
      </c>
      <c r="B222" s="2">
        <v>10.0</v>
      </c>
      <c r="C222" s="2">
        <v>17.0</v>
      </c>
      <c r="D222" s="2">
        <v>41.9583863409245</v>
      </c>
      <c r="E222" s="2">
        <v>-91.6885782765555</v>
      </c>
      <c r="F222" s="2" t="s">
        <v>94</v>
      </c>
      <c r="G222" s="2" t="s">
        <v>95</v>
      </c>
      <c r="H222" s="2" t="s">
        <v>190</v>
      </c>
      <c r="I222" s="13" t="s">
        <v>513</v>
      </c>
      <c r="K222" s="14">
        <f>Countif(username,H222)</f>
        <v>47</v>
      </c>
    </row>
    <row r="223">
      <c r="A223" s="2" t="s">
        <v>514</v>
      </c>
      <c r="B223" s="2">
        <v>10.0</v>
      </c>
      <c r="C223" s="2">
        <v>18.0</v>
      </c>
      <c r="D223" s="2">
        <v>41.9583863407624</v>
      </c>
      <c r="E223" s="2">
        <v>-91.6883849945114</v>
      </c>
      <c r="F223" s="2" t="s">
        <v>94</v>
      </c>
      <c r="G223" s="2" t="s">
        <v>95</v>
      </c>
      <c r="H223" s="2" t="s">
        <v>193</v>
      </c>
      <c r="I223" s="13" t="s">
        <v>515</v>
      </c>
      <c r="K223" s="14">
        <f>Countif(username,H223)</f>
        <v>43</v>
      </c>
    </row>
    <row r="224">
      <c r="A224" s="2" t="s">
        <v>516</v>
      </c>
      <c r="B224" s="2">
        <v>10.0</v>
      </c>
      <c r="C224" s="2">
        <v>19.0</v>
      </c>
      <c r="D224" s="2">
        <v>41.9583863406003</v>
      </c>
      <c r="E224" s="2">
        <v>-91.6881917124674</v>
      </c>
      <c r="F224" s="2" t="s">
        <v>94</v>
      </c>
      <c r="G224" s="2" t="s">
        <v>95</v>
      </c>
      <c r="H224" s="2" t="s">
        <v>187</v>
      </c>
      <c r="I224" s="13" t="s">
        <v>517</v>
      </c>
      <c r="K224" s="14">
        <f>Countif(username,H224)</f>
        <v>41</v>
      </c>
    </row>
    <row r="225">
      <c r="A225" s="2" t="s">
        <v>518</v>
      </c>
      <c r="B225" s="2">
        <v>10.0</v>
      </c>
      <c r="C225" s="2">
        <v>20.0</v>
      </c>
      <c r="D225" s="2">
        <v>41.9583863404382</v>
      </c>
      <c r="E225" s="2">
        <v>-91.6879984304233</v>
      </c>
      <c r="F225" s="2" t="s">
        <v>25</v>
      </c>
      <c r="G225" s="2" t="s">
        <v>26</v>
      </c>
      <c r="H225" s="2" t="s">
        <v>190</v>
      </c>
      <c r="I225" s="13" t="s">
        <v>519</v>
      </c>
      <c r="K225" s="14">
        <f>Countif(username,H225)</f>
        <v>47</v>
      </c>
    </row>
    <row r="226">
      <c r="A226" s="2" t="s">
        <v>520</v>
      </c>
      <c r="B226" s="2">
        <v>10.0</v>
      </c>
      <c r="C226" s="2">
        <v>21.0</v>
      </c>
      <c r="D226" s="2">
        <v>41.9583863402762</v>
      </c>
      <c r="E226" s="2">
        <v>-91.6878051483793</v>
      </c>
      <c r="F226" s="2" t="s">
        <v>25</v>
      </c>
      <c r="G226" s="2" t="s">
        <v>26</v>
      </c>
      <c r="H226" s="2" t="s">
        <v>521</v>
      </c>
      <c r="I226" s="13" t="s">
        <v>522</v>
      </c>
      <c r="K226" s="14">
        <f>Countif(username,H226)</f>
        <v>1</v>
      </c>
    </row>
    <row r="227">
      <c r="A227" s="2" t="s">
        <v>523</v>
      </c>
      <c r="B227" s="2">
        <v>11.0</v>
      </c>
      <c r="C227" s="2">
        <v>1.0</v>
      </c>
      <c r="D227" s="2">
        <v>41.9582426130727</v>
      </c>
      <c r="E227" s="2">
        <v>-91.691670797543</v>
      </c>
      <c r="F227" s="2" t="s">
        <v>25</v>
      </c>
      <c r="G227" s="2" t="s">
        <v>26</v>
      </c>
      <c r="H227" s="2" t="s">
        <v>423</v>
      </c>
      <c r="I227" s="13" t="s">
        <v>524</v>
      </c>
      <c r="K227" s="14">
        <f>Countif(username,H227)</f>
        <v>4</v>
      </c>
    </row>
    <row r="228">
      <c r="A228" s="2" t="s">
        <v>525</v>
      </c>
      <c r="B228" s="2">
        <v>11.0</v>
      </c>
      <c r="C228" s="2">
        <v>2.0</v>
      </c>
      <c r="D228" s="2">
        <v>41.9582426129106</v>
      </c>
      <c r="E228" s="2">
        <v>-91.6914775159348</v>
      </c>
      <c r="F228" s="2" t="s">
        <v>25</v>
      </c>
      <c r="G228" s="2" t="s">
        <v>26</v>
      </c>
      <c r="H228" s="2" t="s">
        <v>526</v>
      </c>
      <c r="I228" s="13" t="s">
        <v>527</v>
      </c>
      <c r="K228" s="14">
        <f>Countif(username,H228)</f>
        <v>2</v>
      </c>
    </row>
    <row r="229">
      <c r="A229" s="2" t="s">
        <v>528</v>
      </c>
      <c r="B229" s="2">
        <v>11.0</v>
      </c>
      <c r="C229" s="2">
        <v>3.0</v>
      </c>
      <c r="D229" s="2">
        <v>41.9582426127486</v>
      </c>
      <c r="E229" s="2">
        <v>-91.6912842343267</v>
      </c>
      <c r="F229" s="2" t="s">
        <v>25</v>
      </c>
      <c r="G229" s="2" t="s">
        <v>26</v>
      </c>
      <c r="H229" s="2" t="s">
        <v>529</v>
      </c>
      <c r="I229" s="13" t="s">
        <v>530</v>
      </c>
      <c r="K229" s="14">
        <f>Countif(username,H229)</f>
        <v>3</v>
      </c>
    </row>
    <row r="230">
      <c r="A230" s="2" t="s">
        <v>531</v>
      </c>
      <c r="B230" s="2">
        <v>11.0</v>
      </c>
      <c r="C230" s="2">
        <v>4.0</v>
      </c>
      <c r="D230" s="2">
        <v>41.9582426125865</v>
      </c>
      <c r="E230" s="2">
        <v>-91.6910909527186</v>
      </c>
      <c r="F230" s="2" t="s">
        <v>25</v>
      </c>
      <c r="G230" s="2" t="s">
        <v>26</v>
      </c>
      <c r="H230" s="2" t="s">
        <v>423</v>
      </c>
      <c r="I230" s="13" t="s">
        <v>532</v>
      </c>
      <c r="K230" s="14">
        <f>Countif(username,H230)</f>
        <v>4</v>
      </c>
    </row>
    <row r="231">
      <c r="A231" s="2" t="s">
        <v>533</v>
      </c>
      <c r="B231" s="2">
        <v>11.0</v>
      </c>
      <c r="C231" s="2">
        <v>5.0</v>
      </c>
      <c r="D231" s="2">
        <v>41.9582426124244</v>
      </c>
      <c r="E231" s="2">
        <v>-91.6908976711105</v>
      </c>
      <c r="F231" s="2" t="s">
        <v>25</v>
      </c>
      <c r="G231" s="2" t="s">
        <v>26</v>
      </c>
      <c r="H231" s="2" t="s">
        <v>526</v>
      </c>
      <c r="I231" s="13" t="s">
        <v>534</v>
      </c>
      <c r="K231" s="14">
        <f>Countif(username,H231)</f>
        <v>2</v>
      </c>
    </row>
    <row r="232">
      <c r="A232" s="2" t="s">
        <v>535</v>
      </c>
      <c r="B232" s="2">
        <v>11.0</v>
      </c>
      <c r="C232" s="2">
        <v>6.0</v>
      </c>
      <c r="D232" s="2">
        <v>41.9582426122623</v>
      </c>
      <c r="E232" s="2">
        <v>-91.6907043895024</v>
      </c>
      <c r="F232" s="2" t="s">
        <v>25</v>
      </c>
      <c r="G232" s="2" t="s">
        <v>26</v>
      </c>
      <c r="H232" s="2" t="s">
        <v>536</v>
      </c>
      <c r="I232" s="13" t="s">
        <v>537</v>
      </c>
      <c r="K232" s="14">
        <f>Countif(username,H232)</f>
        <v>1</v>
      </c>
    </row>
    <row r="233">
      <c r="A233" s="2" t="s">
        <v>538</v>
      </c>
      <c r="B233" s="2">
        <v>11.0</v>
      </c>
      <c r="C233" s="2">
        <v>7.0</v>
      </c>
      <c r="D233" s="2">
        <v>41.9582426121002</v>
      </c>
      <c r="E233" s="2">
        <v>-91.6905111078942</v>
      </c>
      <c r="F233" s="2" t="s">
        <v>25</v>
      </c>
      <c r="G233" s="2" t="s">
        <v>26</v>
      </c>
      <c r="H233" s="2" t="s">
        <v>529</v>
      </c>
      <c r="I233" s="13" t="s">
        <v>539</v>
      </c>
      <c r="K233" s="14">
        <f>Countif(username,H233)</f>
        <v>3</v>
      </c>
    </row>
    <row r="234">
      <c r="A234" s="2" t="s">
        <v>540</v>
      </c>
      <c r="B234" s="2">
        <v>11.0</v>
      </c>
      <c r="C234" s="2">
        <v>8.0</v>
      </c>
      <c r="D234" s="2">
        <v>41.9582426119382</v>
      </c>
      <c r="E234" s="2">
        <v>-91.6903178262861</v>
      </c>
      <c r="F234" s="2" t="s">
        <v>25</v>
      </c>
      <c r="G234" s="2" t="s">
        <v>26</v>
      </c>
      <c r="H234" s="2" t="s">
        <v>541</v>
      </c>
      <c r="I234" s="13" t="s">
        <v>542</v>
      </c>
      <c r="K234" s="14">
        <f>Countif(username,H234)</f>
        <v>1</v>
      </c>
    </row>
    <row r="235">
      <c r="A235" s="2" t="s">
        <v>543</v>
      </c>
      <c r="B235" s="2">
        <v>11.0</v>
      </c>
      <c r="C235" s="2">
        <v>9.0</v>
      </c>
      <c r="D235" s="2">
        <v>41.9582426117761</v>
      </c>
      <c r="E235" s="2">
        <v>-91.690124544678</v>
      </c>
      <c r="F235" s="2" t="s">
        <v>25</v>
      </c>
      <c r="G235" s="2" t="s">
        <v>26</v>
      </c>
      <c r="H235" s="2" t="s">
        <v>544</v>
      </c>
      <c r="I235" s="13" t="s">
        <v>545</v>
      </c>
      <c r="K235" s="14">
        <f>Countif(username,H235)</f>
        <v>1</v>
      </c>
    </row>
    <row r="236">
      <c r="A236" s="2" t="s">
        <v>546</v>
      </c>
      <c r="B236" s="2">
        <v>11.0</v>
      </c>
      <c r="C236" s="2">
        <v>10.0</v>
      </c>
      <c r="D236" s="2">
        <v>41.958242611614</v>
      </c>
      <c r="E236" s="2">
        <v>-91.6899312630699</v>
      </c>
      <c r="F236" s="2" t="s">
        <v>25</v>
      </c>
      <c r="G236" s="2" t="s">
        <v>26</v>
      </c>
      <c r="H236" s="2" t="s">
        <v>547</v>
      </c>
      <c r="I236" s="15" t="s">
        <v>548</v>
      </c>
      <c r="K236" s="14">
        <f>Countif(username,H236)</f>
        <v>2</v>
      </c>
    </row>
    <row r="237">
      <c r="A237" s="2" t="s">
        <v>549</v>
      </c>
      <c r="B237" s="2">
        <v>11.0</v>
      </c>
      <c r="C237" s="2">
        <v>11.0</v>
      </c>
      <c r="D237" s="2">
        <v>41.9582426114519</v>
      </c>
      <c r="E237" s="2">
        <v>-91.6897379814618</v>
      </c>
      <c r="F237" s="2" t="s">
        <v>94</v>
      </c>
      <c r="G237" s="2" t="s">
        <v>95</v>
      </c>
      <c r="H237" s="2" t="s">
        <v>164</v>
      </c>
      <c r="I237" s="13" t="s">
        <v>550</v>
      </c>
      <c r="K237" s="14">
        <f>Countif(username,H237)</f>
        <v>3</v>
      </c>
    </row>
    <row r="238">
      <c r="A238" s="2" t="s">
        <v>551</v>
      </c>
      <c r="B238" s="2">
        <v>11.0</v>
      </c>
      <c r="C238" s="2">
        <v>12.0</v>
      </c>
      <c r="D238" s="2">
        <v>41.9582426112898</v>
      </c>
      <c r="E238" s="2">
        <v>-91.6895446998536</v>
      </c>
      <c r="F238" s="2" t="s">
        <v>94</v>
      </c>
      <c r="G238" s="2" t="s">
        <v>95</v>
      </c>
      <c r="H238" s="2" t="s">
        <v>552</v>
      </c>
      <c r="I238" s="16" t="s">
        <v>553</v>
      </c>
      <c r="K238" s="14">
        <f>Countif(username,H238)</f>
        <v>11</v>
      </c>
    </row>
    <row r="239">
      <c r="A239" s="2" t="s">
        <v>554</v>
      </c>
      <c r="B239" s="2">
        <v>11.0</v>
      </c>
      <c r="C239" s="2">
        <v>13.0</v>
      </c>
      <c r="D239" s="2">
        <v>41.9582426111277</v>
      </c>
      <c r="E239" s="2">
        <v>-91.6893514182455</v>
      </c>
      <c r="F239" s="2" t="s">
        <v>94</v>
      </c>
      <c r="G239" s="2" t="s">
        <v>95</v>
      </c>
      <c r="H239" s="2" t="s">
        <v>310</v>
      </c>
      <c r="I239" s="13" t="s">
        <v>555</v>
      </c>
      <c r="K239" s="14">
        <f>Countif(username,H239)</f>
        <v>2</v>
      </c>
    </row>
    <row r="240">
      <c r="A240" s="2" t="s">
        <v>556</v>
      </c>
      <c r="B240" s="2">
        <v>11.0</v>
      </c>
      <c r="C240" s="2">
        <v>14.0</v>
      </c>
      <c r="D240" s="2">
        <v>41.9582426109657</v>
      </c>
      <c r="E240" s="2">
        <v>-91.6891581366374</v>
      </c>
      <c r="F240" s="2" t="s">
        <v>94</v>
      </c>
      <c r="G240" s="2" t="s">
        <v>95</v>
      </c>
      <c r="H240" s="2" t="s">
        <v>307</v>
      </c>
      <c r="I240" s="15" t="s">
        <v>557</v>
      </c>
      <c r="K240" s="14">
        <f>Countif(username,H240)</f>
        <v>2</v>
      </c>
    </row>
    <row r="241">
      <c r="A241" s="2" t="s">
        <v>558</v>
      </c>
      <c r="B241" s="2">
        <v>11.0</v>
      </c>
      <c r="C241" s="2">
        <v>15.0</v>
      </c>
      <c r="D241" s="2">
        <v>41.9582426108036</v>
      </c>
      <c r="E241" s="2">
        <v>-91.6889648550293</v>
      </c>
      <c r="F241" s="2" t="s">
        <v>94</v>
      </c>
      <c r="G241" s="2" t="s">
        <v>95</v>
      </c>
      <c r="H241" s="2" t="s">
        <v>559</v>
      </c>
      <c r="I241" s="13" t="s">
        <v>560</v>
      </c>
      <c r="K241" s="14">
        <f>Countif(username,H241)</f>
        <v>1</v>
      </c>
    </row>
    <row r="242">
      <c r="A242" s="2" t="s">
        <v>561</v>
      </c>
      <c r="B242" s="2">
        <v>11.0</v>
      </c>
      <c r="C242" s="2">
        <v>16.0</v>
      </c>
      <c r="D242" s="2">
        <v>41.9582426106415</v>
      </c>
      <c r="E242" s="2">
        <v>-91.6887715734212</v>
      </c>
      <c r="F242" s="2" t="s">
        <v>94</v>
      </c>
      <c r="G242" s="2" t="s">
        <v>95</v>
      </c>
      <c r="H242" s="2" t="s">
        <v>562</v>
      </c>
      <c r="I242" s="13" t="s">
        <v>563</v>
      </c>
      <c r="K242" s="14">
        <f>Countif(username,H242)</f>
        <v>1</v>
      </c>
    </row>
    <row r="243">
      <c r="A243" s="2" t="s">
        <v>564</v>
      </c>
      <c r="B243" s="2">
        <v>11.0</v>
      </c>
      <c r="C243" s="2">
        <v>17.0</v>
      </c>
      <c r="D243" s="2">
        <v>41.9582426104794</v>
      </c>
      <c r="E243" s="2">
        <v>-91.688578291813</v>
      </c>
      <c r="F243" s="2" t="s">
        <v>94</v>
      </c>
      <c r="G243" s="2" t="s">
        <v>95</v>
      </c>
      <c r="H243" s="2" t="s">
        <v>565</v>
      </c>
      <c r="I243" s="13" t="s">
        <v>566</v>
      </c>
      <c r="K243" s="14">
        <f>Countif(username,H243)</f>
        <v>2</v>
      </c>
    </row>
    <row r="244">
      <c r="A244" s="2" t="s">
        <v>567</v>
      </c>
      <c r="B244" s="2">
        <v>11.0</v>
      </c>
      <c r="C244" s="2">
        <v>18.0</v>
      </c>
      <c r="D244" s="2">
        <v>41.9582426103174</v>
      </c>
      <c r="E244" s="2">
        <v>-91.6883850102049</v>
      </c>
      <c r="F244" s="2" t="s">
        <v>94</v>
      </c>
      <c r="G244" s="2" t="s">
        <v>95</v>
      </c>
      <c r="H244" s="2" t="s">
        <v>444</v>
      </c>
      <c r="I244" s="13" t="s">
        <v>568</v>
      </c>
      <c r="K244" s="14">
        <f>Countif(username,H244)</f>
        <v>10</v>
      </c>
    </row>
    <row r="245">
      <c r="A245" s="2" t="s">
        <v>569</v>
      </c>
      <c r="B245" s="2">
        <v>11.0</v>
      </c>
      <c r="C245" s="2">
        <v>19.0</v>
      </c>
      <c r="D245" s="2">
        <v>41.9582426101553</v>
      </c>
      <c r="E245" s="2">
        <v>-91.6881917285968</v>
      </c>
      <c r="F245" s="2" t="s">
        <v>94</v>
      </c>
      <c r="G245" s="2" t="s">
        <v>95</v>
      </c>
      <c r="H245" s="2" t="s">
        <v>570</v>
      </c>
      <c r="I245" s="13" t="s">
        <v>571</v>
      </c>
      <c r="K245" s="14">
        <f>Countif(username,H245)</f>
        <v>2</v>
      </c>
    </row>
    <row r="246">
      <c r="A246" s="2" t="s">
        <v>572</v>
      </c>
      <c r="B246" s="2">
        <v>11.0</v>
      </c>
      <c r="C246" s="2">
        <v>20.0</v>
      </c>
      <c r="D246" s="2">
        <v>41.9582426099932</v>
      </c>
      <c r="E246" s="2">
        <v>-91.6879984469887</v>
      </c>
      <c r="F246" s="2" t="s">
        <v>25</v>
      </c>
      <c r="G246" s="2" t="s">
        <v>26</v>
      </c>
      <c r="H246" s="2" t="s">
        <v>529</v>
      </c>
      <c r="I246" s="13" t="s">
        <v>573</v>
      </c>
      <c r="K246" s="14">
        <f>Countif(username,H246)</f>
        <v>3</v>
      </c>
    </row>
    <row r="247">
      <c r="A247" s="2" t="s">
        <v>574</v>
      </c>
      <c r="B247" s="2">
        <v>11.0</v>
      </c>
      <c r="C247" s="2">
        <v>21.0</v>
      </c>
      <c r="D247" s="2">
        <v>41.9582426098311</v>
      </c>
      <c r="E247" s="2">
        <v>-91.6878051653806</v>
      </c>
      <c r="F247" s="2" t="s">
        <v>25</v>
      </c>
      <c r="G247" s="2" t="s">
        <v>26</v>
      </c>
      <c r="H247" s="2" t="s">
        <v>575</v>
      </c>
      <c r="I247" s="13" t="s">
        <v>576</v>
      </c>
      <c r="K247" s="14">
        <f>Countif(username,H247)</f>
        <v>1</v>
      </c>
    </row>
    <row r="248">
      <c r="A248" s="2" t="s">
        <v>577</v>
      </c>
      <c r="B248" s="2">
        <v>12.0</v>
      </c>
      <c r="C248" s="2">
        <v>1.0</v>
      </c>
      <c r="D248" s="2">
        <v>41.9580988826272</v>
      </c>
      <c r="E248" s="2">
        <v>-91.6916708058256</v>
      </c>
      <c r="F248" s="2" t="s">
        <v>25</v>
      </c>
      <c r="G248" s="2" t="s">
        <v>26</v>
      </c>
      <c r="H248" s="2" t="s">
        <v>578</v>
      </c>
      <c r="I248" s="13" t="s">
        <v>579</v>
      </c>
      <c r="K248" s="14">
        <f>Countif(username,H248)</f>
        <v>5</v>
      </c>
    </row>
    <row r="249">
      <c r="A249" s="2" t="s">
        <v>580</v>
      </c>
      <c r="B249" s="2">
        <v>12.0</v>
      </c>
      <c r="C249" s="2">
        <v>2.0</v>
      </c>
      <c r="D249" s="2">
        <v>41.9580988824651</v>
      </c>
      <c r="E249" s="2">
        <v>-91.6914775246534</v>
      </c>
      <c r="F249" s="2" t="s">
        <v>25</v>
      </c>
      <c r="G249" s="2" t="s">
        <v>26</v>
      </c>
      <c r="H249" s="2" t="s">
        <v>159</v>
      </c>
      <c r="I249" s="13" t="s">
        <v>581</v>
      </c>
      <c r="K249" s="14">
        <f>Countif(username,H249)</f>
        <v>16</v>
      </c>
    </row>
    <row r="250">
      <c r="A250" s="2" t="s">
        <v>582</v>
      </c>
      <c r="B250" s="2">
        <v>12.0</v>
      </c>
      <c r="C250" s="2">
        <v>3.0</v>
      </c>
      <c r="D250" s="2">
        <v>41.9580988823031</v>
      </c>
      <c r="E250" s="2">
        <v>-91.6912842434812</v>
      </c>
      <c r="F250" s="2" t="s">
        <v>25</v>
      </c>
      <c r="G250" s="2" t="s">
        <v>26</v>
      </c>
      <c r="H250" s="2" t="s">
        <v>145</v>
      </c>
      <c r="I250" s="13" t="s">
        <v>583</v>
      </c>
      <c r="K250" s="14">
        <f>Countif(username,H250)</f>
        <v>38</v>
      </c>
    </row>
    <row r="251">
      <c r="A251" s="2" t="s">
        <v>584</v>
      </c>
      <c r="B251" s="2">
        <v>12.0</v>
      </c>
      <c r="C251" s="2">
        <v>4.0</v>
      </c>
      <c r="D251" s="2">
        <v>41.958098882141</v>
      </c>
      <c r="E251" s="2">
        <v>-91.691090962309</v>
      </c>
      <c r="F251" s="2" t="s">
        <v>25</v>
      </c>
      <c r="G251" s="2" t="s">
        <v>26</v>
      </c>
      <c r="H251" s="2" t="s">
        <v>578</v>
      </c>
      <c r="I251" s="13" t="s">
        <v>585</v>
      </c>
      <c r="K251" s="14">
        <f>Countif(username,H251)</f>
        <v>5</v>
      </c>
    </row>
    <row r="252">
      <c r="A252" s="2" t="s">
        <v>586</v>
      </c>
      <c r="B252" s="2">
        <v>12.0</v>
      </c>
      <c r="C252" s="2">
        <v>5.0</v>
      </c>
      <c r="D252" s="2">
        <v>41.9580988819789</v>
      </c>
      <c r="E252" s="2">
        <v>-91.6908976811369</v>
      </c>
      <c r="F252" s="2" t="s">
        <v>25</v>
      </c>
      <c r="G252" s="2" t="s">
        <v>26</v>
      </c>
      <c r="H252" s="2" t="s">
        <v>159</v>
      </c>
      <c r="I252" s="13" t="s">
        <v>587</v>
      </c>
      <c r="K252" s="14">
        <f>Countif(username,H252)</f>
        <v>16</v>
      </c>
    </row>
    <row r="253">
      <c r="A253" s="2" t="s">
        <v>588</v>
      </c>
      <c r="B253" s="2">
        <v>12.0</v>
      </c>
      <c r="C253" s="2">
        <v>6.0</v>
      </c>
      <c r="D253" s="2">
        <v>41.9580988818168</v>
      </c>
      <c r="E253" s="2">
        <v>-91.6907043999647</v>
      </c>
      <c r="F253" s="2" t="s">
        <v>25</v>
      </c>
      <c r="G253" s="2" t="s">
        <v>26</v>
      </c>
      <c r="H253" s="2" t="s">
        <v>145</v>
      </c>
      <c r="I253" s="13" t="s">
        <v>589</v>
      </c>
      <c r="K253" s="14">
        <f>Countif(username,H253)</f>
        <v>38</v>
      </c>
    </row>
    <row r="254">
      <c r="A254" s="2" t="s">
        <v>590</v>
      </c>
      <c r="B254" s="2">
        <v>12.0</v>
      </c>
      <c r="C254" s="2">
        <v>7.0</v>
      </c>
      <c r="D254" s="2">
        <v>41.9580988816547</v>
      </c>
      <c r="E254" s="2">
        <v>-91.6905111187925</v>
      </c>
      <c r="F254" s="2" t="s">
        <v>25</v>
      </c>
      <c r="G254" s="2" t="s">
        <v>26</v>
      </c>
      <c r="H254" s="2" t="s">
        <v>578</v>
      </c>
      <c r="I254" s="13" t="s">
        <v>591</v>
      </c>
      <c r="K254" s="14">
        <f>Countif(username,H254)</f>
        <v>5</v>
      </c>
    </row>
    <row r="255">
      <c r="A255" s="2" t="s">
        <v>592</v>
      </c>
      <c r="B255" s="2">
        <v>12.0</v>
      </c>
      <c r="C255" s="2">
        <v>8.0</v>
      </c>
      <c r="D255" s="2">
        <v>41.9580988814926</v>
      </c>
      <c r="E255" s="2">
        <v>-91.6903178376203</v>
      </c>
      <c r="F255" s="2" t="s">
        <v>25</v>
      </c>
      <c r="G255" s="2" t="s">
        <v>26</v>
      </c>
      <c r="H255" s="2" t="s">
        <v>159</v>
      </c>
      <c r="I255" s="13" t="s">
        <v>593</v>
      </c>
      <c r="K255" s="14">
        <f>Countif(username,H255)</f>
        <v>16</v>
      </c>
    </row>
    <row r="256">
      <c r="A256" s="2" t="s">
        <v>594</v>
      </c>
      <c r="B256" s="2">
        <v>12.0</v>
      </c>
      <c r="C256" s="2">
        <v>9.0</v>
      </c>
      <c r="D256" s="2">
        <v>41.9580988813306</v>
      </c>
      <c r="E256" s="2">
        <v>-91.6901245564481</v>
      </c>
      <c r="F256" s="2" t="s">
        <v>25</v>
      </c>
      <c r="G256" s="2" t="s">
        <v>26</v>
      </c>
      <c r="H256" s="2" t="s">
        <v>145</v>
      </c>
      <c r="I256" s="13" t="s">
        <v>595</v>
      </c>
      <c r="K256" s="14">
        <f>Countif(username,H256)</f>
        <v>38</v>
      </c>
    </row>
    <row r="257">
      <c r="A257" s="2" t="s">
        <v>596</v>
      </c>
      <c r="B257" s="2">
        <v>12.0</v>
      </c>
      <c r="C257" s="2">
        <v>10.0</v>
      </c>
      <c r="D257" s="2">
        <v>41.9580988811685</v>
      </c>
      <c r="E257" s="2">
        <v>-91.6899312752759</v>
      </c>
      <c r="F257" s="2" t="s">
        <v>94</v>
      </c>
      <c r="G257" s="2" t="s">
        <v>95</v>
      </c>
      <c r="H257" s="2" t="s">
        <v>444</v>
      </c>
      <c r="I257" s="13" t="s">
        <v>597</v>
      </c>
      <c r="K257" s="14">
        <f>Countif(username,H257)</f>
        <v>10</v>
      </c>
    </row>
    <row r="258">
      <c r="A258" s="2" t="s">
        <v>598</v>
      </c>
      <c r="B258" s="2">
        <v>12.0</v>
      </c>
      <c r="C258" s="2">
        <v>11.0</v>
      </c>
      <c r="D258" s="2">
        <v>41.9580988810064</v>
      </c>
      <c r="E258" s="2">
        <v>-91.6897379941037</v>
      </c>
      <c r="F258" s="2" t="s">
        <v>94</v>
      </c>
      <c r="G258" s="2" t="s">
        <v>95</v>
      </c>
      <c r="H258" s="2" t="s">
        <v>570</v>
      </c>
      <c r="I258" s="13" t="s">
        <v>599</v>
      </c>
      <c r="K258" s="14">
        <f>Countif(username,H258)</f>
        <v>2</v>
      </c>
    </row>
    <row r="259">
      <c r="A259" s="2" t="s">
        <v>600</v>
      </c>
      <c r="B259" s="2">
        <v>12.0</v>
      </c>
      <c r="C259" s="2">
        <v>12.0</v>
      </c>
      <c r="D259" s="2">
        <v>41.9580988808443</v>
      </c>
      <c r="E259" s="2">
        <v>-91.6895447129315</v>
      </c>
      <c r="F259" s="2" t="s">
        <v>94</v>
      </c>
      <c r="G259" s="2" t="s">
        <v>95</v>
      </c>
      <c r="H259" s="2" t="s">
        <v>145</v>
      </c>
      <c r="I259" s="13" t="s">
        <v>601</v>
      </c>
      <c r="K259" s="14">
        <f>Countif(username,H259)</f>
        <v>38</v>
      </c>
    </row>
    <row r="260">
      <c r="A260" s="2" t="s">
        <v>602</v>
      </c>
      <c r="B260" s="2">
        <v>12.0</v>
      </c>
      <c r="C260" s="2">
        <v>13.0</v>
      </c>
      <c r="D260" s="2">
        <v>41.9580988806822</v>
      </c>
      <c r="E260" s="2">
        <v>-91.6893514317594</v>
      </c>
      <c r="F260" s="2" t="s">
        <v>94</v>
      </c>
      <c r="G260" s="2" t="s">
        <v>95</v>
      </c>
      <c r="H260" s="2" t="s">
        <v>444</v>
      </c>
      <c r="I260" s="13" t="s">
        <v>603</v>
      </c>
      <c r="K260" s="14">
        <f>Countif(username,H260)</f>
        <v>10</v>
      </c>
    </row>
    <row r="261">
      <c r="A261" s="2" t="s">
        <v>604</v>
      </c>
      <c r="B261" s="2">
        <v>12.0</v>
      </c>
      <c r="C261" s="2">
        <v>14.0</v>
      </c>
      <c r="D261" s="2">
        <v>41.9580988805202</v>
      </c>
      <c r="E261" s="2">
        <v>-91.6891581505872</v>
      </c>
      <c r="F261" s="2" t="s">
        <v>94</v>
      </c>
      <c r="G261" s="2" t="s">
        <v>95</v>
      </c>
      <c r="H261" s="2" t="s">
        <v>248</v>
      </c>
      <c r="I261" s="13" t="s">
        <v>605</v>
      </c>
      <c r="K261" s="14">
        <f>Countif(username,H261)</f>
        <v>3</v>
      </c>
    </row>
    <row r="262">
      <c r="A262" s="2" t="s">
        <v>606</v>
      </c>
      <c r="B262" s="2">
        <v>12.0</v>
      </c>
      <c r="C262" s="2">
        <v>15.0</v>
      </c>
      <c r="D262" s="2">
        <v>41.9580988803581</v>
      </c>
      <c r="E262" s="2">
        <v>-91.688964869415</v>
      </c>
      <c r="F262" s="2" t="s">
        <v>94</v>
      </c>
      <c r="G262" s="2" t="s">
        <v>95</v>
      </c>
      <c r="H262" s="2" t="s">
        <v>145</v>
      </c>
      <c r="I262" s="13" t="s">
        <v>607</v>
      </c>
      <c r="K262" s="14">
        <f>Countif(username,H262)</f>
        <v>38</v>
      </c>
    </row>
    <row r="263">
      <c r="A263" s="2" t="s">
        <v>608</v>
      </c>
      <c r="B263" s="2">
        <v>12.0</v>
      </c>
      <c r="C263" s="2">
        <v>16.0</v>
      </c>
      <c r="D263" s="2">
        <v>41.958098880196</v>
      </c>
      <c r="E263" s="2">
        <v>-91.6887715882428</v>
      </c>
      <c r="F263" s="2" t="s">
        <v>94</v>
      </c>
      <c r="G263" s="2" t="s">
        <v>95</v>
      </c>
      <c r="H263" s="2" t="s">
        <v>396</v>
      </c>
      <c r="I263" s="13" t="s">
        <v>609</v>
      </c>
      <c r="K263" s="14">
        <f>Countif(username,H263)</f>
        <v>4</v>
      </c>
    </row>
    <row r="264">
      <c r="A264" s="2" t="s">
        <v>610</v>
      </c>
      <c r="B264" s="2">
        <v>12.0</v>
      </c>
      <c r="C264" s="2">
        <v>17.0</v>
      </c>
      <c r="D264" s="2">
        <v>41.9580988800339</v>
      </c>
      <c r="E264" s="2">
        <v>-91.6885783070706</v>
      </c>
      <c r="F264" s="2" t="s">
        <v>94</v>
      </c>
      <c r="G264" s="2" t="s">
        <v>95</v>
      </c>
      <c r="H264" s="2" t="s">
        <v>447</v>
      </c>
      <c r="I264" s="15" t="s">
        <v>611</v>
      </c>
      <c r="K264" s="14">
        <f>Countif(username,H264)</f>
        <v>2</v>
      </c>
    </row>
    <row r="265">
      <c r="A265" s="2" t="s">
        <v>612</v>
      </c>
      <c r="B265" s="2">
        <v>12.0</v>
      </c>
      <c r="C265" s="2">
        <v>18.0</v>
      </c>
      <c r="D265" s="2">
        <v>41.9580988798718</v>
      </c>
      <c r="E265" s="2">
        <v>-91.6883850258984</v>
      </c>
      <c r="F265" s="2" t="s">
        <v>94</v>
      </c>
      <c r="G265" s="2" t="s">
        <v>95</v>
      </c>
      <c r="H265" s="2" t="s">
        <v>145</v>
      </c>
      <c r="I265" s="13" t="s">
        <v>613</v>
      </c>
      <c r="K265" s="14">
        <f>Countif(username,H265)</f>
        <v>38</v>
      </c>
    </row>
    <row r="266">
      <c r="A266" s="2" t="s">
        <v>614</v>
      </c>
      <c r="B266" s="2">
        <v>12.0</v>
      </c>
      <c r="C266" s="2">
        <v>19.0</v>
      </c>
      <c r="D266" s="2">
        <v>41.9580988797098</v>
      </c>
      <c r="E266" s="2">
        <v>-91.6881917447262</v>
      </c>
      <c r="F266" s="2" t="s">
        <v>94</v>
      </c>
      <c r="G266" s="2" t="s">
        <v>95</v>
      </c>
      <c r="H266" s="2" t="s">
        <v>615</v>
      </c>
      <c r="I266" s="13" t="s">
        <v>616</v>
      </c>
      <c r="K266" s="14">
        <f>Countif(username,H266)</f>
        <v>1</v>
      </c>
    </row>
    <row r="267">
      <c r="A267" s="2" t="s">
        <v>617</v>
      </c>
      <c r="B267" s="2">
        <v>12.0</v>
      </c>
      <c r="C267" s="2">
        <v>20.0</v>
      </c>
      <c r="D267" s="2">
        <v>41.9580988795477</v>
      </c>
      <c r="E267" s="2">
        <v>-91.6879984635541</v>
      </c>
      <c r="F267" s="2" t="s">
        <v>25</v>
      </c>
      <c r="G267" s="2" t="s">
        <v>26</v>
      </c>
      <c r="H267" s="2" t="s">
        <v>578</v>
      </c>
      <c r="I267" s="13" t="s">
        <v>618</v>
      </c>
      <c r="K267" s="14">
        <f>Countif(username,H267)</f>
        <v>5</v>
      </c>
    </row>
    <row r="268">
      <c r="A268" s="2" t="s">
        <v>619</v>
      </c>
      <c r="B268" s="2">
        <v>12.0</v>
      </c>
      <c r="C268" s="2">
        <v>21.0</v>
      </c>
      <c r="D268" s="2">
        <v>41.9580988793856</v>
      </c>
      <c r="E268" s="2">
        <v>-91.6878051823819</v>
      </c>
      <c r="F268" s="2" t="s">
        <v>25</v>
      </c>
      <c r="G268" s="2" t="s">
        <v>26</v>
      </c>
      <c r="H268" s="2" t="s">
        <v>159</v>
      </c>
      <c r="I268" s="13" t="s">
        <v>620</v>
      </c>
      <c r="K268" s="14">
        <f>Countif(username,H268)</f>
        <v>16</v>
      </c>
    </row>
    <row r="269">
      <c r="A269" s="2" t="s">
        <v>621</v>
      </c>
      <c r="B269" s="2">
        <v>13.0</v>
      </c>
      <c r="C269" s="2">
        <v>1.0</v>
      </c>
      <c r="D269" s="2">
        <v>41.9579551521818</v>
      </c>
      <c r="E269" s="2">
        <v>-91.6916708141079</v>
      </c>
      <c r="F269" s="2" t="s">
        <v>25</v>
      </c>
      <c r="G269" s="2" t="s">
        <v>26</v>
      </c>
      <c r="H269" s="2" t="s">
        <v>187</v>
      </c>
      <c r="I269" s="13" t="s">
        <v>622</v>
      </c>
      <c r="K269" s="14">
        <f>Countif(username,H269)</f>
        <v>41</v>
      </c>
    </row>
    <row r="270">
      <c r="A270" s="2" t="s">
        <v>623</v>
      </c>
      <c r="B270" s="2">
        <v>13.0</v>
      </c>
      <c r="C270" s="2">
        <v>2.0</v>
      </c>
      <c r="D270" s="2">
        <v>41.9579551520197</v>
      </c>
      <c r="E270" s="2">
        <v>-91.6914775333716</v>
      </c>
      <c r="F270" s="2" t="s">
        <v>25</v>
      </c>
      <c r="G270" s="2" t="s">
        <v>26</v>
      </c>
      <c r="H270" s="2" t="s">
        <v>190</v>
      </c>
      <c r="I270" s="13" t="s">
        <v>624</v>
      </c>
      <c r="K270" s="14">
        <f>Countif(username,H270)</f>
        <v>47</v>
      </c>
    </row>
    <row r="271">
      <c r="A271" s="2" t="s">
        <v>625</v>
      </c>
      <c r="B271" s="2">
        <v>13.0</v>
      </c>
      <c r="C271" s="2">
        <v>3.0</v>
      </c>
      <c r="D271" s="2">
        <v>41.9579551518576</v>
      </c>
      <c r="E271" s="2">
        <v>-91.6912842526354</v>
      </c>
      <c r="F271" s="2" t="s">
        <v>25</v>
      </c>
      <c r="G271" s="2" t="s">
        <v>26</v>
      </c>
      <c r="H271" s="2" t="s">
        <v>193</v>
      </c>
      <c r="I271" s="13" t="s">
        <v>626</v>
      </c>
      <c r="K271" s="14">
        <f>Countif(username,H271)</f>
        <v>43</v>
      </c>
    </row>
    <row r="272">
      <c r="A272" s="2" t="s">
        <v>627</v>
      </c>
      <c r="B272" s="2">
        <v>13.0</v>
      </c>
      <c r="C272" s="2">
        <v>4.0</v>
      </c>
      <c r="D272" s="2">
        <v>41.9579551516955</v>
      </c>
      <c r="E272" s="2">
        <v>-91.6910909718991</v>
      </c>
      <c r="F272" s="2" t="s">
        <v>25</v>
      </c>
      <c r="G272" s="2" t="s">
        <v>26</v>
      </c>
      <c r="H272" s="2" t="s">
        <v>187</v>
      </c>
      <c r="I272" s="13" t="s">
        <v>628</v>
      </c>
      <c r="K272" s="14">
        <f>Countif(username,H272)</f>
        <v>41</v>
      </c>
    </row>
    <row r="273">
      <c r="A273" s="2" t="s">
        <v>629</v>
      </c>
      <c r="B273" s="2">
        <v>13.0</v>
      </c>
      <c r="C273" s="2">
        <v>5.0</v>
      </c>
      <c r="D273" s="2">
        <v>41.9579551515335</v>
      </c>
      <c r="E273" s="2">
        <v>-91.6908976911628</v>
      </c>
      <c r="F273" s="2" t="s">
        <v>25</v>
      </c>
      <c r="G273" s="2" t="s">
        <v>26</v>
      </c>
      <c r="H273" s="2" t="s">
        <v>190</v>
      </c>
      <c r="I273" s="13" t="s">
        <v>630</v>
      </c>
      <c r="K273" s="14">
        <f>Countif(username,H273)</f>
        <v>47</v>
      </c>
    </row>
    <row r="274">
      <c r="A274" s="2" t="s">
        <v>631</v>
      </c>
      <c r="B274" s="2">
        <v>13.0</v>
      </c>
      <c r="C274" s="2">
        <v>6.0</v>
      </c>
      <c r="D274" s="2">
        <v>41.9579551513714</v>
      </c>
      <c r="E274" s="2">
        <v>-91.6907044104265</v>
      </c>
      <c r="F274" s="2" t="s">
        <v>25</v>
      </c>
      <c r="G274" s="2" t="s">
        <v>26</v>
      </c>
      <c r="H274" s="2" t="s">
        <v>193</v>
      </c>
      <c r="I274" s="13" t="s">
        <v>632</v>
      </c>
      <c r="K274" s="14">
        <f>Countif(username,H274)</f>
        <v>43</v>
      </c>
    </row>
    <row r="275">
      <c r="A275" s="2" t="s">
        <v>633</v>
      </c>
      <c r="B275" s="2">
        <v>13.0</v>
      </c>
      <c r="C275" s="2">
        <v>7.0</v>
      </c>
      <c r="D275" s="2">
        <v>41.9579551512093</v>
      </c>
      <c r="E275" s="2">
        <v>-91.6905111296903</v>
      </c>
      <c r="F275" s="2" t="s">
        <v>25</v>
      </c>
      <c r="G275" s="2" t="s">
        <v>26</v>
      </c>
      <c r="H275" s="2" t="s">
        <v>187</v>
      </c>
      <c r="I275" s="13" t="s">
        <v>634</v>
      </c>
      <c r="K275" s="14">
        <f>Countif(username,H275)</f>
        <v>41</v>
      </c>
    </row>
    <row r="276">
      <c r="A276" s="2" t="s">
        <v>635</v>
      </c>
      <c r="B276" s="2">
        <v>13.0</v>
      </c>
      <c r="C276" s="2">
        <v>8.0</v>
      </c>
      <c r="D276" s="2">
        <v>41.9579551510472</v>
      </c>
      <c r="E276" s="2">
        <v>-91.690317848954</v>
      </c>
      <c r="F276" s="2" t="s">
        <v>25</v>
      </c>
      <c r="G276" s="2" t="s">
        <v>26</v>
      </c>
      <c r="H276" s="2" t="s">
        <v>190</v>
      </c>
      <c r="I276" s="13" t="s">
        <v>636</v>
      </c>
      <c r="K276" s="14">
        <f>Countif(username,H276)</f>
        <v>47</v>
      </c>
    </row>
    <row r="277">
      <c r="A277" s="2" t="s">
        <v>637</v>
      </c>
      <c r="B277" s="2">
        <v>13.0</v>
      </c>
      <c r="C277" s="2">
        <v>9.0</v>
      </c>
      <c r="D277" s="2">
        <v>41.9579551508851</v>
      </c>
      <c r="E277" s="2">
        <v>-91.6901245682178</v>
      </c>
      <c r="F277" s="2" t="s">
        <v>94</v>
      </c>
      <c r="G277" s="2" t="s">
        <v>95</v>
      </c>
      <c r="H277" s="2" t="s">
        <v>193</v>
      </c>
      <c r="I277" s="13" t="s">
        <v>638</v>
      </c>
      <c r="K277" s="14">
        <f>Countif(username,H277)</f>
        <v>43</v>
      </c>
    </row>
    <row r="278">
      <c r="A278" s="2" t="s">
        <v>639</v>
      </c>
      <c r="B278" s="2">
        <v>13.0</v>
      </c>
      <c r="C278" s="2">
        <v>10.0</v>
      </c>
      <c r="D278" s="2">
        <v>41.957955150723</v>
      </c>
      <c r="E278" s="2">
        <v>-91.6899312874815</v>
      </c>
      <c r="F278" s="2" t="s">
        <v>94</v>
      </c>
      <c r="G278" s="2" t="s">
        <v>95</v>
      </c>
      <c r="H278" s="2" t="s">
        <v>187</v>
      </c>
      <c r="I278" s="13" t="s">
        <v>640</v>
      </c>
      <c r="K278" s="14">
        <f>Countif(username,H278)</f>
        <v>41</v>
      </c>
    </row>
    <row r="279">
      <c r="A279" s="2" t="s">
        <v>641</v>
      </c>
      <c r="B279" s="2">
        <v>13.0</v>
      </c>
      <c r="C279" s="2">
        <v>11.0</v>
      </c>
      <c r="D279" s="2">
        <v>41.957955150561</v>
      </c>
      <c r="E279" s="2">
        <v>-91.6897380067453</v>
      </c>
      <c r="F279" s="2" t="s">
        <v>94</v>
      </c>
      <c r="G279" s="2" t="s">
        <v>95</v>
      </c>
      <c r="H279" s="2" t="s">
        <v>190</v>
      </c>
      <c r="I279" s="13" t="s">
        <v>642</v>
      </c>
      <c r="K279" s="14">
        <f>Countif(username,H279)</f>
        <v>47</v>
      </c>
    </row>
    <row r="280">
      <c r="A280" s="2" t="s">
        <v>643</v>
      </c>
      <c r="B280" s="2">
        <v>13.0</v>
      </c>
      <c r="C280" s="2">
        <v>12.0</v>
      </c>
      <c r="D280" s="2">
        <v>41.9579551503989</v>
      </c>
      <c r="E280" s="2">
        <v>-91.689544726009</v>
      </c>
      <c r="F280" s="2" t="s">
        <v>94</v>
      </c>
      <c r="G280" s="2" t="s">
        <v>95</v>
      </c>
      <c r="H280" s="2" t="s">
        <v>193</v>
      </c>
      <c r="I280" s="13" t="s">
        <v>644</v>
      </c>
      <c r="K280" s="14">
        <f>Countif(username,H280)</f>
        <v>43</v>
      </c>
    </row>
    <row r="281">
      <c r="A281" s="2" t="s">
        <v>645</v>
      </c>
      <c r="B281" s="2">
        <v>13.0</v>
      </c>
      <c r="C281" s="2">
        <v>13.0</v>
      </c>
      <c r="D281" s="2">
        <v>41.9579551502368</v>
      </c>
      <c r="E281" s="2">
        <v>-91.6893514452727</v>
      </c>
      <c r="F281" s="2" t="s">
        <v>94</v>
      </c>
      <c r="G281" s="2" t="s">
        <v>95</v>
      </c>
      <c r="H281" s="2" t="s">
        <v>187</v>
      </c>
      <c r="I281" s="13" t="s">
        <v>646</v>
      </c>
      <c r="K281" s="14">
        <f>Countif(username,H281)</f>
        <v>41</v>
      </c>
    </row>
    <row r="282">
      <c r="A282" s="2" t="s">
        <v>647</v>
      </c>
      <c r="B282" s="2">
        <v>13.0</v>
      </c>
      <c r="C282" s="2">
        <v>14.0</v>
      </c>
      <c r="D282" s="2">
        <v>41.9579551500747</v>
      </c>
      <c r="E282" s="2">
        <v>-91.6891581645365</v>
      </c>
      <c r="F282" s="2" t="s">
        <v>94</v>
      </c>
      <c r="G282" s="2" t="s">
        <v>95</v>
      </c>
      <c r="H282" s="2" t="s">
        <v>190</v>
      </c>
      <c r="I282" s="13" t="s">
        <v>648</v>
      </c>
      <c r="K282" s="14">
        <f>Countif(username,H282)</f>
        <v>47</v>
      </c>
    </row>
    <row r="283">
      <c r="A283" s="2" t="s">
        <v>649</v>
      </c>
      <c r="B283" s="2">
        <v>13.0</v>
      </c>
      <c r="C283" s="2">
        <v>15.0</v>
      </c>
      <c r="D283" s="2">
        <v>41.9579551499126</v>
      </c>
      <c r="E283" s="2">
        <v>-91.6889648838002</v>
      </c>
      <c r="F283" s="2" t="s">
        <v>94</v>
      </c>
      <c r="G283" s="2" t="s">
        <v>95</v>
      </c>
      <c r="H283" s="2" t="s">
        <v>193</v>
      </c>
      <c r="I283" s="13" t="s">
        <v>650</v>
      </c>
      <c r="K283" s="14">
        <f>Countif(username,H283)</f>
        <v>43</v>
      </c>
    </row>
    <row r="284">
      <c r="A284" s="2" t="s">
        <v>651</v>
      </c>
      <c r="B284" s="2">
        <v>13.0</v>
      </c>
      <c r="C284" s="2">
        <v>16.0</v>
      </c>
      <c r="D284" s="2">
        <v>41.9579551497506</v>
      </c>
      <c r="E284" s="2">
        <v>-91.688771603064</v>
      </c>
      <c r="F284" s="2" t="s">
        <v>94</v>
      </c>
      <c r="G284" s="2" t="s">
        <v>95</v>
      </c>
      <c r="H284" s="2" t="s">
        <v>187</v>
      </c>
      <c r="I284" s="13" t="s">
        <v>652</v>
      </c>
      <c r="K284" s="14">
        <f>Countif(username,H284)</f>
        <v>41</v>
      </c>
    </row>
    <row r="285">
      <c r="A285" s="2" t="s">
        <v>653</v>
      </c>
      <c r="B285" s="2">
        <v>13.0</v>
      </c>
      <c r="C285" s="2">
        <v>17.0</v>
      </c>
      <c r="D285" s="2">
        <v>41.9579551495885</v>
      </c>
      <c r="E285" s="2">
        <v>-91.6885783223277</v>
      </c>
      <c r="F285" s="2" t="s">
        <v>94</v>
      </c>
      <c r="G285" s="2" t="s">
        <v>95</v>
      </c>
      <c r="H285" s="2" t="s">
        <v>190</v>
      </c>
      <c r="I285" s="13" t="s">
        <v>654</v>
      </c>
      <c r="K285" s="14">
        <f>Countif(username,H285)</f>
        <v>47</v>
      </c>
    </row>
    <row r="286">
      <c r="A286" s="2" t="s">
        <v>655</v>
      </c>
      <c r="B286" s="2">
        <v>13.0</v>
      </c>
      <c r="C286" s="2">
        <v>18.0</v>
      </c>
      <c r="D286" s="2">
        <v>41.9579551494264</v>
      </c>
      <c r="E286" s="2">
        <v>-91.6883850415915</v>
      </c>
      <c r="F286" s="2" t="s">
        <v>25</v>
      </c>
      <c r="G286" s="2" t="s">
        <v>26</v>
      </c>
      <c r="H286" s="2" t="s">
        <v>193</v>
      </c>
      <c r="I286" s="13" t="s">
        <v>656</v>
      </c>
      <c r="K286" s="14">
        <f>Countif(username,H286)</f>
        <v>43</v>
      </c>
    </row>
    <row r="287">
      <c r="A287" s="2" t="s">
        <v>657</v>
      </c>
      <c r="B287" s="2">
        <v>13.0</v>
      </c>
      <c r="C287" s="2">
        <v>19.0</v>
      </c>
      <c r="D287" s="2">
        <v>41.9579551492643</v>
      </c>
      <c r="E287" s="2">
        <v>-91.6881917608552</v>
      </c>
      <c r="F287" s="2" t="s">
        <v>25</v>
      </c>
      <c r="G287" s="2" t="s">
        <v>26</v>
      </c>
      <c r="H287" s="2" t="s">
        <v>187</v>
      </c>
      <c r="I287" s="13" t="s">
        <v>658</v>
      </c>
      <c r="K287" s="14">
        <f>Countif(username,H287)</f>
        <v>41</v>
      </c>
    </row>
    <row r="288">
      <c r="A288" s="2" t="s">
        <v>659</v>
      </c>
      <c r="B288" s="2">
        <v>13.0</v>
      </c>
      <c r="C288" s="2">
        <v>20.0</v>
      </c>
      <c r="D288" s="2">
        <v>41.9579551491022</v>
      </c>
      <c r="E288" s="2">
        <v>-91.687998480119</v>
      </c>
      <c r="F288" s="2" t="s">
        <v>25</v>
      </c>
      <c r="G288" s="2" t="s">
        <v>26</v>
      </c>
      <c r="H288" s="2" t="s">
        <v>190</v>
      </c>
      <c r="I288" s="13" t="s">
        <v>660</v>
      </c>
      <c r="K288" s="14">
        <f>Countif(username,H288)</f>
        <v>47</v>
      </c>
    </row>
    <row r="289">
      <c r="A289" s="2" t="s">
        <v>661</v>
      </c>
      <c r="B289" s="2">
        <v>13.0</v>
      </c>
      <c r="C289" s="2">
        <v>21.0</v>
      </c>
      <c r="D289" s="2">
        <v>41.9579551489401</v>
      </c>
      <c r="E289" s="2">
        <v>-91.6878051993827</v>
      </c>
      <c r="F289" s="2" t="s">
        <v>25</v>
      </c>
      <c r="G289" s="2" t="s">
        <v>26</v>
      </c>
      <c r="H289" s="2" t="s">
        <v>662</v>
      </c>
      <c r="I289" s="13" t="s">
        <v>663</v>
      </c>
      <c r="K289" s="14">
        <f>Countif(username,H289)</f>
        <v>1</v>
      </c>
    </row>
    <row r="290">
      <c r="A290" s="2" t="s">
        <v>664</v>
      </c>
      <c r="B290" s="2">
        <v>14.0</v>
      </c>
      <c r="C290" s="2">
        <v>1.0</v>
      </c>
      <c r="D290" s="2">
        <v>41.9578114217364</v>
      </c>
      <c r="E290" s="2">
        <v>-91.6916708223908</v>
      </c>
      <c r="F290" s="2" t="s">
        <v>25</v>
      </c>
      <c r="G290" s="2" t="s">
        <v>26</v>
      </c>
      <c r="H290" s="2" t="s">
        <v>27</v>
      </c>
      <c r="I290" s="13" t="s">
        <v>665</v>
      </c>
      <c r="K290" s="14">
        <f>Countif(username,H290)</f>
        <v>34</v>
      </c>
    </row>
    <row r="291">
      <c r="A291" s="2" t="s">
        <v>666</v>
      </c>
      <c r="B291" s="2">
        <v>14.0</v>
      </c>
      <c r="C291" s="2">
        <v>2.0</v>
      </c>
      <c r="D291" s="2">
        <v>41.9578114215743</v>
      </c>
      <c r="E291" s="2">
        <v>-91.6914775420905</v>
      </c>
      <c r="F291" s="2" t="s">
        <v>25</v>
      </c>
      <c r="G291" s="2" t="s">
        <v>26</v>
      </c>
      <c r="H291" s="2" t="s">
        <v>30</v>
      </c>
      <c r="I291" s="13" t="s">
        <v>667</v>
      </c>
      <c r="K291" s="14">
        <f>Countif(username,H291)</f>
        <v>34</v>
      </c>
    </row>
    <row r="292">
      <c r="A292" s="2" t="s">
        <v>668</v>
      </c>
      <c r="B292" s="2">
        <v>14.0</v>
      </c>
      <c r="C292" s="2">
        <v>3.0</v>
      </c>
      <c r="D292" s="2">
        <v>41.9578114214122</v>
      </c>
      <c r="E292" s="2">
        <v>-91.6912842617902</v>
      </c>
      <c r="F292" s="2" t="s">
        <v>25</v>
      </c>
      <c r="G292" s="2" t="s">
        <v>26</v>
      </c>
      <c r="H292" s="2" t="s">
        <v>444</v>
      </c>
      <c r="I292" s="13" t="s">
        <v>669</v>
      </c>
      <c r="K292" s="14">
        <f>Countif(username,H292)</f>
        <v>10</v>
      </c>
    </row>
    <row r="293">
      <c r="A293" s="2" t="s">
        <v>670</v>
      </c>
      <c r="B293" s="2">
        <v>14.0</v>
      </c>
      <c r="C293" s="2">
        <v>4.0</v>
      </c>
      <c r="D293" s="2">
        <v>41.9578114212501</v>
      </c>
      <c r="E293" s="2">
        <v>-91.6910909814898</v>
      </c>
      <c r="F293" s="2" t="s">
        <v>25</v>
      </c>
      <c r="G293" s="2" t="s">
        <v>26</v>
      </c>
      <c r="H293" s="2" t="s">
        <v>27</v>
      </c>
      <c r="I293" s="13" t="s">
        <v>671</v>
      </c>
      <c r="K293" s="14">
        <f>Countif(username,H293)</f>
        <v>34</v>
      </c>
    </row>
    <row r="294">
      <c r="A294" s="2" t="s">
        <v>672</v>
      </c>
      <c r="B294" s="2">
        <v>14.0</v>
      </c>
      <c r="C294" s="2">
        <v>5.0</v>
      </c>
      <c r="D294" s="2">
        <v>41.957811421088</v>
      </c>
      <c r="E294" s="2">
        <v>-91.6908977011895</v>
      </c>
      <c r="F294" s="2" t="s">
        <v>25</v>
      </c>
      <c r="G294" s="2" t="s">
        <v>26</v>
      </c>
      <c r="H294" s="2" t="s">
        <v>30</v>
      </c>
      <c r="I294" s="13" t="s">
        <v>673</v>
      </c>
      <c r="K294" s="14">
        <f>Countif(username,H294)</f>
        <v>34</v>
      </c>
    </row>
    <row r="295">
      <c r="A295" s="2" t="s">
        <v>674</v>
      </c>
      <c r="B295" s="2">
        <v>14.0</v>
      </c>
      <c r="C295" s="2">
        <v>6.0</v>
      </c>
      <c r="D295" s="2">
        <v>41.957811420926</v>
      </c>
      <c r="E295" s="2">
        <v>-91.6907044208892</v>
      </c>
      <c r="F295" s="2" t="s">
        <v>25</v>
      </c>
      <c r="G295" s="2" t="s">
        <v>26</v>
      </c>
      <c r="H295" s="2" t="s">
        <v>675</v>
      </c>
      <c r="I295" s="13" t="s">
        <v>676</v>
      </c>
      <c r="K295" s="14">
        <f>Countif(username,H295)</f>
        <v>1</v>
      </c>
    </row>
    <row r="296">
      <c r="A296" s="2" t="s">
        <v>677</v>
      </c>
      <c r="B296" s="2">
        <v>14.0</v>
      </c>
      <c r="C296" s="2">
        <v>7.0</v>
      </c>
      <c r="D296" s="2">
        <v>41.9578114207639</v>
      </c>
      <c r="E296" s="2">
        <v>-91.6905111405889</v>
      </c>
      <c r="F296" s="2" t="s">
        <v>25</v>
      </c>
      <c r="G296" s="2" t="s">
        <v>26</v>
      </c>
      <c r="H296" s="2" t="s">
        <v>27</v>
      </c>
      <c r="I296" s="13" t="s">
        <v>678</v>
      </c>
      <c r="K296" s="14">
        <f>Countif(username,H296)</f>
        <v>34</v>
      </c>
    </row>
    <row r="297">
      <c r="A297" s="2" t="s">
        <v>679</v>
      </c>
      <c r="B297" s="2">
        <v>14.0</v>
      </c>
      <c r="C297" s="2">
        <v>8.0</v>
      </c>
      <c r="D297" s="2">
        <v>41.9578114206018</v>
      </c>
      <c r="E297" s="2">
        <v>-91.6903178602885</v>
      </c>
      <c r="F297" s="2" t="s">
        <v>25</v>
      </c>
      <c r="G297" s="2" t="s">
        <v>26</v>
      </c>
      <c r="H297" s="2" t="s">
        <v>30</v>
      </c>
      <c r="I297" s="13" t="s">
        <v>680</v>
      </c>
      <c r="K297" s="14">
        <f>Countif(username,H297)</f>
        <v>34</v>
      </c>
    </row>
    <row r="298">
      <c r="A298" s="2" t="s">
        <v>681</v>
      </c>
      <c r="B298" s="2">
        <v>14.0</v>
      </c>
      <c r="C298" s="2">
        <v>9.0</v>
      </c>
      <c r="D298" s="2">
        <v>41.9578114204397</v>
      </c>
      <c r="E298" s="2">
        <v>-91.6901245799882</v>
      </c>
      <c r="F298" s="2" t="s">
        <v>94</v>
      </c>
      <c r="G298" s="2" t="s">
        <v>95</v>
      </c>
      <c r="H298" s="2" t="s">
        <v>682</v>
      </c>
      <c r="I298" s="13" t="s">
        <v>683</v>
      </c>
      <c r="K298" s="14">
        <f>Countif(username,H298)</f>
        <v>1</v>
      </c>
    </row>
    <row r="299">
      <c r="A299" s="2" t="s">
        <v>684</v>
      </c>
      <c r="B299" s="2">
        <v>14.0</v>
      </c>
      <c r="C299" s="2">
        <v>10.0</v>
      </c>
      <c r="D299" s="2">
        <v>41.9578114202776</v>
      </c>
      <c r="E299" s="2">
        <v>-91.6899312996879</v>
      </c>
      <c r="F299" s="2" t="s">
        <v>94</v>
      </c>
      <c r="G299" s="2" t="s">
        <v>95</v>
      </c>
      <c r="H299" s="2" t="s">
        <v>27</v>
      </c>
      <c r="I299" s="13" t="s">
        <v>685</v>
      </c>
      <c r="K299" s="14">
        <f>Countif(username,H299)</f>
        <v>34</v>
      </c>
    </row>
    <row r="300">
      <c r="A300" s="2" t="s">
        <v>686</v>
      </c>
      <c r="B300" s="2">
        <v>14.0</v>
      </c>
      <c r="C300" s="2">
        <v>11.0</v>
      </c>
      <c r="D300" s="2">
        <v>41.9578114201156</v>
      </c>
      <c r="E300" s="2">
        <v>-91.6897380193876</v>
      </c>
      <c r="F300" s="2" t="s">
        <v>94</v>
      </c>
      <c r="G300" s="2" t="s">
        <v>95</v>
      </c>
      <c r="H300" s="2" t="s">
        <v>30</v>
      </c>
      <c r="I300" s="13" t="s">
        <v>687</v>
      </c>
      <c r="K300" s="14">
        <f>Countif(username,H300)</f>
        <v>34</v>
      </c>
    </row>
    <row r="301">
      <c r="A301" s="2" t="s">
        <v>688</v>
      </c>
      <c r="B301" s="2">
        <v>14.0</v>
      </c>
      <c r="C301" s="2">
        <v>12.0</v>
      </c>
      <c r="D301" s="2">
        <v>41.9578114199535</v>
      </c>
      <c r="E301" s="2">
        <v>-91.6895447390873</v>
      </c>
      <c r="F301" s="2" t="s">
        <v>94</v>
      </c>
      <c r="G301" s="2" t="s">
        <v>95</v>
      </c>
      <c r="H301" s="2" t="s">
        <v>552</v>
      </c>
      <c r="I301" s="13" t="s">
        <v>689</v>
      </c>
      <c r="K301" s="14">
        <f>Countif(username,H301)</f>
        <v>11</v>
      </c>
    </row>
    <row r="302">
      <c r="A302" s="2" t="s">
        <v>690</v>
      </c>
      <c r="B302" s="2">
        <v>14.0</v>
      </c>
      <c r="C302" s="2">
        <v>13.0</v>
      </c>
      <c r="D302" s="2">
        <v>41.9578114197914</v>
      </c>
      <c r="E302" s="2">
        <v>-91.6893514587869</v>
      </c>
      <c r="F302" s="2" t="s">
        <v>94</v>
      </c>
      <c r="G302" s="2" t="s">
        <v>95</v>
      </c>
      <c r="H302" s="2" t="s">
        <v>27</v>
      </c>
      <c r="I302" s="13" t="s">
        <v>691</v>
      </c>
      <c r="K302" s="14">
        <f>Countif(username,H302)</f>
        <v>34</v>
      </c>
    </row>
    <row r="303">
      <c r="A303" s="2" t="s">
        <v>692</v>
      </c>
      <c r="B303" s="2">
        <v>14.0</v>
      </c>
      <c r="C303" s="2">
        <v>14.0</v>
      </c>
      <c r="D303" s="2">
        <v>41.9578114196293</v>
      </c>
      <c r="E303" s="2">
        <v>-91.6891581784866</v>
      </c>
      <c r="F303" s="2" t="s">
        <v>94</v>
      </c>
      <c r="G303" s="2" t="s">
        <v>95</v>
      </c>
      <c r="H303" s="2" t="s">
        <v>30</v>
      </c>
      <c r="I303" s="13" t="s">
        <v>693</v>
      </c>
      <c r="K303" s="14">
        <f>Countif(username,H303)</f>
        <v>34</v>
      </c>
    </row>
    <row r="304">
      <c r="A304" s="2" t="s">
        <v>694</v>
      </c>
      <c r="B304" s="2">
        <v>14.0</v>
      </c>
      <c r="C304" s="2">
        <v>15.0</v>
      </c>
      <c r="D304" s="2">
        <v>41.9578114194672</v>
      </c>
      <c r="E304" s="2">
        <v>-91.6889648981863</v>
      </c>
      <c r="F304" s="2" t="s">
        <v>94</v>
      </c>
      <c r="G304" s="2" t="s">
        <v>95</v>
      </c>
      <c r="H304" s="2" t="s">
        <v>695</v>
      </c>
      <c r="I304" s="13" t="s">
        <v>696</v>
      </c>
      <c r="K304" s="14">
        <f>Countif(username,H304)</f>
        <v>1</v>
      </c>
    </row>
    <row r="305">
      <c r="A305" s="2" t="s">
        <v>697</v>
      </c>
      <c r="B305" s="2">
        <v>14.0</v>
      </c>
      <c r="C305" s="2">
        <v>16.0</v>
      </c>
      <c r="D305" s="2">
        <v>41.9578114193051</v>
      </c>
      <c r="E305" s="2">
        <v>-91.688771617886</v>
      </c>
      <c r="F305" s="2" t="s">
        <v>25</v>
      </c>
      <c r="G305" s="2" t="s">
        <v>26</v>
      </c>
      <c r="H305" s="2" t="s">
        <v>27</v>
      </c>
      <c r="I305" s="13" t="s">
        <v>698</v>
      </c>
      <c r="K305" s="14">
        <f>Countif(username,H305)</f>
        <v>34</v>
      </c>
    </row>
    <row r="306">
      <c r="A306" s="2" t="s">
        <v>699</v>
      </c>
      <c r="B306" s="2">
        <v>14.0</v>
      </c>
      <c r="C306" s="2">
        <v>17.0</v>
      </c>
      <c r="D306" s="2">
        <v>41.9578114191431</v>
      </c>
      <c r="E306" s="2">
        <v>-91.6885783375856</v>
      </c>
      <c r="F306" s="2" t="s">
        <v>25</v>
      </c>
      <c r="G306" s="2" t="s">
        <v>26</v>
      </c>
      <c r="H306" s="2" t="s">
        <v>30</v>
      </c>
      <c r="I306" s="13" t="s">
        <v>700</v>
      </c>
      <c r="K306" s="14">
        <f>Countif(username,H306)</f>
        <v>34</v>
      </c>
    </row>
    <row r="307">
      <c r="A307" s="2" t="s">
        <v>701</v>
      </c>
      <c r="B307" s="2">
        <v>14.0</v>
      </c>
      <c r="C307" s="2">
        <v>18.0</v>
      </c>
      <c r="D307" s="2">
        <v>41.957811418981</v>
      </c>
      <c r="E307" s="2">
        <v>-91.6883850572853</v>
      </c>
      <c r="F307" s="2" t="s">
        <v>25</v>
      </c>
      <c r="G307" s="2" t="s">
        <v>26</v>
      </c>
      <c r="H307" s="2" t="s">
        <v>552</v>
      </c>
      <c r="I307" s="13" t="s">
        <v>702</v>
      </c>
      <c r="K307" s="14">
        <f>Countif(username,H307)</f>
        <v>11</v>
      </c>
    </row>
    <row r="308">
      <c r="A308" s="2" t="s">
        <v>703</v>
      </c>
      <c r="B308" s="2">
        <v>14.0</v>
      </c>
      <c r="C308" s="2">
        <v>19.0</v>
      </c>
      <c r="D308" s="2">
        <v>41.9578114188189</v>
      </c>
      <c r="E308" s="2">
        <v>-91.688191776985</v>
      </c>
      <c r="F308" s="2" t="s">
        <v>25</v>
      </c>
      <c r="G308" s="2" t="s">
        <v>26</v>
      </c>
      <c r="H308" s="2" t="s">
        <v>27</v>
      </c>
      <c r="I308" s="13" t="s">
        <v>704</v>
      </c>
      <c r="K308" s="14">
        <f>Countif(username,H308)</f>
        <v>34</v>
      </c>
    </row>
    <row r="309">
      <c r="A309" s="2" t="s">
        <v>705</v>
      </c>
      <c r="B309" s="2">
        <v>14.0</v>
      </c>
      <c r="C309" s="2">
        <v>20.0</v>
      </c>
      <c r="D309" s="2">
        <v>41.9578114186568</v>
      </c>
      <c r="E309" s="2">
        <v>-91.6879984966847</v>
      </c>
      <c r="F309" s="2" t="s">
        <v>25</v>
      </c>
      <c r="G309" s="2" t="s">
        <v>26</v>
      </c>
      <c r="H309" s="2" t="s">
        <v>30</v>
      </c>
      <c r="I309" s="13" t="s">
        <v>706</v>
      </c>
      <c r="K309" s="14">
        <f>Countif(username,H309)</f>
        <v>34</v>
      </c>
    </row>
    <row r="310">
      <c r="A310" s="2" t="s">
        <v>707</v>
      </c>
      <c r="B310" s="2">
        <v>14.0</v>
      </c>
      <c r="C310" s="2">
        <v>21.0</v>
      </c>
      <c r="D310" s="2">
        <v>41.9578114184947</v>
      </c>
      <c r="E310" s="2">
        <v>-91.6878052163843</v>
      </c>
      <c r="F310" s="2" t="s">
        <v>25</v>
      </c>
      <c r="G310" s="2" t="s">
        <v>26</v>
      </c>
      <c r="H310" s="2" t="s">
        <v>708</v>
      </c>
      <c r="I310" s="13" t="s">
        <v>709</v>
      </c>
      <c r="K310" s="14">
        <f>Countif(username,H310)</f>
        <v>4</v>
      </c>
    </row>
    <row r="311">
      <c r="A311" s="2" t="s">
        <v>710</v>
      </c>
      <c r="B311" s="2">
        <v>15.0</v>
      </c>
      <c r="C311" s="2">
        <v>1.0</v>
      </c>
      <c r="D311" s="2">
        <v>41.9576676912909</v>
      </c>
      <c r="E311" s="2">
        <v>-91.6916708306729</v>
      </c>
      <c r="F311" s="2" t="s">
        <v>25</v>
      </c>
      <c r="G311" s="2" t="s">
        <v>26</v>
      </c>
      <c r="H311" s="2" t="s">
        <v>711</v>
      </c>
      <c r="I311" s="15" t="s">
        <v>712</v>
      </c>
      <c r="K311" s="14">
        <f>Countif(username,H311)</f>
        <v>7</v>
      </c>
    </row>
    <row r="312">
      <c r="A312" s="2" t="s">
        <v>713</v>
      </c>
      <c r="B312" s="2">
        <v>15.0</v>
      </c>
      <c r="C312" s="2">
        <v>2.0</v>
      </c>
      <c r="D312" s="2">
        <v>41.9576676911288</v>
      </c>
      <c r="E312" s="2">
        <v>-91.6914775508084</v>
      </c>
      <c r="F312" s="2" t="s">
        <v>25</v>
      </c>
      <c r="G312" s="2" t="s">
        <v>26</v>
      </c>
      <c r="H312" s="2" t="s">
        <v>145</v>
      </c>
      <c r="I312" s="13" t="s">
        <v>714</v>
      </c>
      <c r="K312" s="14">
        <f>Countif(username,H312)</f>
        <v>38</v>
      </c>
    </row>
    <row r="313">
      <c r="A313" s="2" t="s">
        <v>715</v>
      </c>
      <c r="B313" s="2">
        <v>15.0</v>
      </c>
      <c r="C313" s="2">
        <v>3.0</v>
      </c>
      <c r="D313" s="2">
        <v>41.9576676909667</v>
      </c>
      <c r="E313" s="2">
        <v>-91.691284270944</v>
      </c>
      <c r="F313" s="2" t="s">
        <v>25</v>
      </c>
      <c r="G313" s="2" t="s">
        <v>26</v>
      </c>
      <c r="H313" s="2" t="s">
        <v>327</v>
      </c>
      <c r="I313" s="13" t="s">
        <v>716</v>
      </c>
      <c r="K313" s="14">
        <f>Countif(username,H313)</f>
        <v>4</v>
      </c>
    </row>
    <row r="314">
      <c r="A314" s="2" t="s">
        <v>717</v>
      </c>
      <c r="B314" s="2">
        <v>15.0</v>
      </c>
      <c r="C314" s="2">
        <v>4.0</v>
      </c>
      <c r="D314" s="2">
        <v>41.9576676908047</v>
      </c>
      <c r="E314" s="2">
        <v>-91.6910909910795</v>
      </c>
      <c r="F314" s="2" t="s">
        <v>25</v>
      </c>
      <c r="G314" s="2" t="s">
        <v>26</v>
      </c>
      <c r="H314" s="2" t="s">
        <v>711</v>
      </c>
      <c r="I314" s="15" t="s">
        <v>718</v>
      </c>
      <c r="K314" s="14">
        <f>Countif(username,H314)</f>
        <v>7</v>
      </c>
    </row>
    <row r="315">
      <c r="A315" s="2" t="s">
        <v>719</v>
      </c>
      <c r="B315" s="2">
        <v>15.0</v>
      </c>
      <c r="C315" s="2">
        <v>5.0</v>
      </c>
      <c r="D315" s="2">
        <v>41.9576676906426</v>
      </c>
      <c r="E315" s="2">
        <v>-91.6908977112151</v>
      </c>
      <c r="F315" s="2" t="s">
        <v>25</v>
      </c>
      <c r="G315" s="2" t="s">
        <v>26</v>
      </c>
      <c r="H315" s="2" t="s">
        <v>720</v>
      </c>
      <c r="I315" s="13" t="s">
        <v>721</v>
      </c>
      <c r="K315" s="14">
        <f>Countif(username,H315)</f>
        <v>1</v>
      </c>
    </row>
    <row r="316">
      <c r="A316" s="2" t="s">
        <v>722</v>
      </c>
      <c r="B316" s="2">
        <v>15.0</v>
      </c>
      <c r="C316" s="2">
        <v>6.0</v>
      </c>
      <c r="D316" s="2">
        <v>41.9576676904805</v>
      </c>
      <c r="E316" s="2">
        <v>-91.6907044313507</v>
      </c>
      <c r="F316" s="2" t="s">
        <v>25</v>
      </c>
      <c r="G316" s="2" t="s">
        <v>26</v>
      </c>
      <c r="H316" s="2" t="s">
        <v>145</v>
      </c>
      <c r="I316" s="13" t="s">
        <v>723</v>
      </c>
      <c r="K316" s="14">
        <f>Countif(username,H316)</f>
        <v>38</v>
      </c>
    </row>
    <row r="317">
      <c r="A317" s="2" t="s">
        <v>724</v>
      </c>
      <c r="B317" s="2">
        <v>15.0</v>
      </c>
      <c r="C317" s="2">
        <v>7.0</v>
      </c>
      <c r="D317" s="2">
        <v>41.9576676903184</v>
      </c>
      <c r="E317" s="2">
        <v>-91.6905111514862</v>
      </c>
      <c r="F317" s="2" t="s">
        <v>25</v>
      </c>
      <c r="G317" s="2" t="s">
        <v>26</v>
      </c>
      <c r="H317" s="2" t="s">
        <v>711</v>
      </c>
      <c r="I317" s="13" t="s">
        <v>725</v>
      </c>
      <c r="K317" s="14">
        <f>Countif(username,H317)</f>
        <v>7</v>
      </c>
    </row>
    <row r="318">
      <c r="A318" s="2" t="s">
        <v>726</v>
      </c>
      <c r="B318" s="2">
        <v>15.0</v>
      </c>
      <c r="C318" s="2">
        <v>8.0</v>
      </c>
      <c r="D318" s="2">
        <v>41.9576676901563</v>
      </c>
      <c r="E318" s="2">
        <v>-91.6903178716218</v>
      </c>
      <c r="F318" s="2" t="s">
        <v>25</v>
      </c>
      <c r="G318" s="2" t="s">
        <v>26</v>
      </c>
      <c r="H318" s="2" t="s">
        <v>159</v>
      </c>
      <c r="I318" s="13" t="s">
        <v>727</v>
      </c>
      <c r="K318" s="14">
        <f>Countif(username,H318)</f>
        <v>16</v>
      </c>
    </row>
    <row r="319">
      <c r="A319" s="2" t="s">
        <v>728</v>
      </c>
      <c r="B319" s="2">
        <v>15.0</v>
      </c>
      <c r="C319" s="2">
        <v>9.0</v>
      </c>
      <c r="D319" s="2">
        <v>41.9576676899942</v>
      </c>
      <c r="E319" s="2">
        <v>-91.6901245917573</v>
      </c>
      <c r="F319" s="2" t="s">
        <v>94</v>
      </c>
      <c r="G319" s="2" t="s">
        <v>95</v>
      </c>
      <c r="H319" s="2" t="s">
        <v>145</v>
      </c>
      <c r="I319" s="13" t="s">
        <v>729</v>
      </c>
      <c r="K319" s="14">
        <f>Countif(username,H319)</f>
        <v>38</v>
      </c>
    </row>
    <row r="320">
      <c r="A320" s="2" t="s">
        <v>730</v>
      </c>
      <c r="B320" s="2">
        <v>15.0</v>
      </c>
      <c r="C320" s="2">
        <v>10.0</v>
      </c>
      <c r="D320" s="2">
        <v>41.9576676898322</v>
      </c>
      <c r="E320" s="2">
        <v>-91.6899313118929</v>
      </c>
      <c r="F320" s="2" t="s">
        <v>94</v>
      </c>
      <c r="G320" s="2" t="s">
        <v>95</v>
      </c>
      <c r="H320" s="2" t="s">
        <v>711</v>
      </c>
      <c r="I320" s="15" t="s">
        <v>731</v>
      </c>
      <c r="K320" s="14">
        <f>Countif(username,H320)</f>
        <v>7</v>
      </c>
    </row>
    <row r="321">
      <c r="A321" s="2" t="s">
        <v>732</v>
      </c>
      <c r="B321" s="2">
        <v>15.0</v>
      </c>
      <c r="C321" s="2">
        <v>11.0</v>
      </c>
      <c r="D321" s="2">
        <v>41.9576676896701</v>
      </c>
      <c r="E321" s="2">
        <v>-91.6897380320284</v>
      </c>
      <c r="F321" s="2" t="s">
        <v>94</v>
      </c>
      <c r="G321" s="2" t="s">
        <v>95</v>
      </c>
      <c r="H321" s="2" t="s">
        <v>444</v>
      </c>
      <c r="I321" s="15" t="s">
        <v>733</v>
      </c>
      <c r="K321" s="14">
        <f>Countif(username,H321)</f>
        <v>10</v>
      </c>
    </row>
    <row r="322">
      <c r="A322" s="2" t="s">
        <v>734</v>
      </c>
      <c r="B322" s="2">
        <v>15.0</v>
      </c>
      <c r="C322" s="2">
        <v>12.0</v>
      </c>
      <c r="D322" s="2">
        <v>41.957667689508</v>
      </c>
      <c r="E322" s="2">
        <v>-91.689544752164</v>
      </c>
      <c r="F322" s="2" t="s">
        <v>94</v>
      </c>
      <c r="G322" s="2" t="s">
        <v>95</v>
      </c>
      <c r="H322" s="2" t="s">
        <v>145</v>
      </c>
      <c r="I322" s="13" t="s">
        <v>735</v>
      </c>
      <c r="K322" s="14">
        <f>Countif(username,H322)</f>
        <v>38</v>
      </c>
    </row>
    <row r="323">
      <c r="A323" s="2" t="s">
        <v>736</v>
      </c>
      <c r="B323" s="2">
        <v>15.0</v>
      </c>
      <c r="C323" s="2">
        <v>13.0</v>
      </c>
      <c r="D323" s="2">
        <v>41.9576676893459</v>
      </c>
      <c r="E323" s="2">
        <v>-91.6893514722995</v>
      </c>
      <c r="F323" s="2" t="s">
        <v>94</v>
      </c>
      <c r="G323" s="2" t="s">
        <v>95</v>
      </c>
      <c r="H323" s="2" t="s">
        <v>737</v>
      </c>
      <c r="I323" s="13" t="s">
        <v>738</v>
      </c>
      <c r="K323" s="14">
        <f>Countif(username,H323)</f>
        <v>1</v>
      </c>
    </row>
    <row r="324">
      <c r="A324" s="2" t="s">
        <v>739</v>
      </c>
      <c r="B324" s="2">
        <v>15.0</v>
      </c>
      <c r="C324" s="2">
        <v>14.0</v>
      </c>
      <c r="D324" s="2">
        <v>41.9576676891838</v>
      </c>
      <c r="E324" s="2">
        <v>-91.6891581924351</v>
      </c>
      <c r="F324" s="2" t="s">
        <v>94</v>
      </c>
      <c r="G324" s="2" t="s">
        <v>95</v>
      </c>
      <c r="H324" s="2" t="s">
        <v>444</v>
      </c>
      <c r="I324" s="13" t="s">
        <v>740</v>
      </c>
      <c r="K324" s="14">
        <f>Countif(username,H324)</f>
        <v>10</v>
      </c>
    </row>
    <row r="325">
      <c r="A325" s="2" t="s">
        <v>741</v>
      </c>
      <c r="B325" s="2">
        <v>15.0</v>
      </c>
      <c r="C325" s="2">
        <v>15.0</v>
      </c>
      <c r="D325" s="2">
        <v>41.9576676890217</v>
      </c>
      <c r="E325" s="2">
        <v>-91.6889649125706</v>
      </c>
      <c r="F325" s="2" t="s">
        <v>25</v>
      </c>
      <c r="G325" s="2" t="s">
        <v>26</v>
      </c>
      <c r="H325" s="2" t="s">
        <v>711</v>
      </c>
      <c r="I325" s="15" t="s">
        <v>742</v>
      </c>
      <c r="K325" s="14">
        <f>Countif(username,H325)</f>
        <v>7</v>
      </c>
    </row>
    <row r="326">
      <c r="A326" s="2" t="s">
        <v>743</v>
      </c>
      <c r="B326" s="2">
        <v>15.0</v>
      </c>
      <c r="C326" s="2">
        <v>16.0</v>
      </c>
      <c r="D326" s="2">
        <v>41.9576676888597</v>
      </c>
      <c r="E326" s="2">
        <v>-91.6887716327062</v>
      </c>
      <c r="F326" s="2" t="s">
        <v>25</v>
      </c>
      <c r="G326" s="2" t="s">
        <v>26</v>
      </c>
      <c r="H326" s="2" t="s">
        <v>315</v>
      </c>
      <c r="I326" s="13" t="s">
        <v>744</v>
      </c>
      <c r="K326" s="14">
        <f>Countif(username,H326)</f>
        <v>3</v>
      </c>
    </row>
    <row r="327">
      <c r="A327" s="2" t="s">
        <v>745</v>
      </c>
      <c r="B327" s="2">
        <v>15.0</v>
      </c>
      <c r="C327" s="2">
        <v>17.0</v>
      </c>
      <c r="D327" s="2">
        <v>41.9576676886976</v>
      </c>
      <c r="E327" s="2">
        <v>-91.6885783528417</v>
      </c>
      <c r="F327" s="2" t="s">
        <v>25</v>
      </c>
      <c r="G327" s="2" t="s">
        <v>26</v>
      </c>
      <c r="H327" s="2" t="s">
        <v>145</v>
      </c>
      <c r="I327" s="13" t="s">
        <v>746</v>
      </c>
      <c r="K327" s="14">
        <f>Countif(username,H383)</f>
        <v>10</v>
      </c>
    </row>
    <row r="328">
      <c r="A328" s="2" t="s">
        <v>747</v>
      </c>
      <c r="B328" s="2">
        <v>15.0</v>
      </c>
      <c r="C328" s="2">
        <v>18.0</v>
      </c>
      <c r="D328" s="2">
        <v>41.9576676885355</v>
      </c>
      <c r="E328" s="2">
        <v>-91.6883850729773</v>
      </c>
      <c r="F328" s="2" t="s">
        <v>25</v>
      </c>
      <c r="G328" s="2" t="s">
        <v>26</v>
      </c>
      <c r="H328" s="2" t="s">
        <v>711</v>
      </c>
      <c r="I328" s="13" t="s">
        <v>748</v>
      </c>
      <c r="K328" s="14">
        <f>Countif(username,H328)</f>
        <v>7</v>
      </c>
    </row>
    <row r="329">
      <c r="A329" s="2" t="s">
        <v>749</v>
      </c>
      <c r="B329" s="2">
        <v>15.0</v>
      </c>
      <c r="C329" s="2">
        <v>19.0</v>
      </c>
      <c r="D329" s="2">
        <v>41.9576676883734</v>
      </c>
      <c r="E329" s="2">
        <v>-91.6881917931128</v>
      </c>
      <c r="F329" s="2" t="s">
        <v>25</v>
      </c>
      <c r="G329" s="2" t="s">
        <v>26</v>
      </c>
      <c r="H329" s="2" t="s">
        <v>159</v>
      </c>
      <c r="I329" s="13" t="s">
        <v>750</v>
      </c>
      <c r="K329" s="14">
        <f>Countif(username,H329)</f>
        <v>16</v>
      </c>
    </row>
    <row r="330">
      <c r="A330" s="2" t="s">
        <v>751</v>
      </c>
      <c r="B330" s="2">
        <v>15.0</v>
      </c>
      <c r="C330" s="2">
        <v>20.0</v>
      </c>
      <c r="D330" s="2">
        <v>41.9576676882113</v>
      </c>
      <c r="E330" s="2">
        <v>-91.6879985132484</v>
      </c>
      <c r="F330" s="2" t="s">
        <v>25</v>
      </c>
      <c r="G330" s="2" t="s">
        <v>26</v>
      </c>
      <c r="H330" s="2" t="s">
        <v>145</v>
      </c>
      <c r="I330" s="13" t="s">
        <v>752</v>
      </c>
      <c r="K330" s="14">
        <f>Countif(username,H330)</f>
        <v>38</v>
      </c>
    </row>
    <row r="331">
      <c r="A331" s="2" t="s">
        <v>753</v>
      </c>
      <c r="B331" s="2">
        <v>15.0</v>
      </c>
      <c r="C331" s="2">
        <v>21.0</v>
      </c>
      <c r="D331" s="2">
        <v>41.9576676880493</v>
      </c>
      <c r="E331" s="2">
        <v>-91.6878052333839</v>
      </c>
      <c r="F331" s="2" t="s">
        <v>25</v>
      </c>
      <c r="G331" s="2" t="s">
        <v>26</v>
      </c>
      <c r="H331" s="2" t="s">
        <v>711</v>
      </c>
      <c r="I331" s="15" t="s">
        <v>754</v>
      </c>
      <c r="K331" s="14">
        <f>Countif(username,H331)</f>
        <v>7</v>
      </c>
    </row>
    <row r="332">
      <c r="A332" s="2" t="s">
        <v>755</v>
      </c>
      <c r="B332" s="2">
        <v>16.0</v>
      </c>
      <c r="C332" s="2">
        <v>1.0</v>
      </c>
      <c r="D332" s="2">
        <v>41.9575239608455</v>
      </c>
      <c r="E332" s="2">
        <v>-91.6916708389555</v>
      </c>
      <c r="F332" s="2" t="s">
        <v>25</v>
      </c>
      <c r="G332" s="2" t="s">
        <v>26</v>
      </c>
      <c r="H332" s="2" t="s">
        <v>85</v>
      </c>
      <c r="I332" s="13" t="s">
        <v>756</v>
      </c>
      <c r="K332" s="14">
        <f>Countif(username,H332)</f>
        <v>18</v>
      </c>
    </row>
    <row r="333">
      <c r="A333" s="2" t="s">
        <v>757</v>
      </c>
      <c r="B333" s="2">
        <v>16.0</v>
      </c>
      <c r="C333" s="2">
        <v>2.0</v>
      </c>
      <c r="D333" s="2">
        <v>41.9575239606834</v>
      </c>
      <c r="E333" s="2">
        <v>-91.691477559527</v>
      </c>
      <c r="F333" s="2" t="s">
        <v>25</v>
      </c>
      <c r="G333" s="2" t="s">
        <v>26</v>
      </c>
      <c r="H333" s="2" t="s">
        <v>708</v>
      </c>
      <c r="I333" s="13" t="s">
        <v>758</v>
      </c>
      <c r="K333" s="14">
        <f>Countif(username,H333)</f>
        <v>4</v>
      </c>
    </row>
    <row r="334">
      <c r="A334" s="2" t="s">
        <v>759</v>
      </c>
      <c r="B334" s="2">
        <v>16.0</v>
      </c>
      <c r="C334" s="2">
        <v>3.0</v>
      </c>
      <c r="D334" s="2">
        <v>41.9575239605213</v>
      </c>
      <c r="E334" s="2">
        <v>-91.6912842800985</v>
      </c>
      <c r="F334" s="2" t="s">
        <v>25</v>
      </c>
      <c r="G334" s="2" t="s">
        <v>26</v>
      </c>
      <c r="H334" s="2" t="s">
        <v>193</v>
      </c>
      <c r="I334" s="13" t="s">
        <v>760</v>
      </c>
      <c r="K334" s="14">
        <f>Countif(username,H334)</f>
        <v>43</v>
      </c>
    </row>
    <row r="335">
      <c r="A335" s="2" t="s">
        <v>761</v>
      </c>
      <c r="B335" s="2">
        <v>16.0</v>
      </c>
      <c r="C335" s="2">
        <v>4.0</v>
      </c>
      <c r="D335" s="2">
        <v>41.9575239603592</v>
      </c>
      <c r="E335" s="2">
        <v>-91.69109100067</v>
      </c>
      <c r="F335" s="2" t="s">
        <v>25</v>
      </c>
      <c r="G335" s="2" t="s">
        <v>26</v>
      </c>
      <c r="H335" s="2" t="s">
        <v>85</v>
      </c>
      <c r="I335" s="13" t="s">
        <v>762</v>
      </c>
      <c r="K335" s="14">
        <f>Countif(username,H335)</f>
        <v>18</v>
      </c>
    </row>
    <row r="336">
      <c r="A336" s="2" t="s">
        <v>763</v>
      </c>
      <c r="B336" s="2">
        <v>16.0</v>
      </c>
      <c r="C336" s="2">
        <v>5.0</v>
      </c>
      <c r="D336" s="2">
        <v>41.9575239601971</v>
      </c>
      <c r="E336" s="2">
        <v>-91.6908977212415</v>
      </c>
      <c r="F336" s="2" t="s">
        <v>25</v>
      </c>
      <c r="G336" s="2" t="s">
        <v>26</v>
      </c>
      <c r="H336" s="2" t="s">
        <v>190</v>
      </c>
      <c r="I336" s="13" t="s">
        <v>764</v>
      </c>
      <c r="K336" s="14">
        <f>Countif(username,H336)</f>
        <v>47</v>
      </c>
    </row>
    <row r="337">
      <c r="A337" s="2" t="s">
        <v>765</v>
      </c>
      <c r="B337" s="2">
        <v>16.0</v>
      </c>
      <c r="C337" s="2">
        <v>6.0</v>
      </c>
      <c r="D337" s="2">
        <v>41.957523960035</v>
      </c>
      <c r="E337" s="2">
        <v>-91.690704441813</v>
      </c>
      <c r="F337" s="2" t="s">
        <v>25</v>
      </c>
      <c r="G337" s="2" t="s">
        <v>26</v>
      </c>
      <c r="H337" s="2" t="s">
        <v>193</v>
      </c>
      <c r="I337" s="13" t="s">
        <v>766</v>
      </c>
      <c r="K337" s="14">
        <f>Countif(username,H337)</f>
        <v>43</v>
      </c>
    </row>
    <row r="338">
      <c r="A338" s="2" t="s">
        <v>767</v>
      </c>
      <c r="B338" s="2">
        <v>16.0</v>
      </c>
      <c r="C338" s="2">
        <v>7.0</v>
      </c>
      <c r="D338" s="2">
        <v>41.957523959873</v>
      </c>
      <c r="E338" s="2">
        <v>-91.6905111623845</v>
      </c>
      <c r="F338" s="2" t="s">
        <v>25</v>
      </c>
      <c r="G338" s="2" t="s">
        <v>26</v>
      </c>
      <c r="H338" s="2" t="s">
        <v>85</v>
      </c>
      <c r="I338" s="13" t="s">
        <v>768</v>
      </c>
      <c r="K338" s="14">
        <f>Countif(username,H338)</f>
        <v>18</v>
      </c>
    </row>
    <row r="339">
      <c r="A339" s="2" t="s">
        <v>769</v>
      </c>
      <c r="B339" s="2">
        <v>16.0</v>
      </c>
      <c r="C339" s="2">
        <v>8.0</v>
      </c>
      <c r="D339" s="2">
        <v>41.9575239597109</v>
      </c>
      <c r="E339" s="2">
        <v>-91.6903178829559</v>
      </c>
      <c r="F339" s="2" t="s">
        <v>25</v>
      </c>
      <c r="G339" s="2" t="s">
        <v>26</v>
      </c>
      <c r="H339" s="2" t="s">
        <v>190</v>
      </c>
      <c r="I339" s="13" t="s">
        <v>770</v>
      </c>
      <c r="K339" s="14">
        <f>Countif(username,H339)</f>
        <v>47</v>
      </c>
    </row>
    <row r="340">
      <c r="A340" s="2" t="s">
        <v>771</v>
      </c>
      <c r="B340" s="2">
        <v>16.0</v>
      </c>
      <c r="C340" s="2">
        <v>9.0</v>
      </c>
      <c r="D340" s="2">
        <v>41.9575239595488</v>
      </c>
      <c r="E340" s="2">
        <v>-91.6901246035274</v>
      </c>
      <c r="F340" s="2" t="s">
        <v>94</v>
      </c>
      <c r="G340" s="2" t="s">
        <v>95</v>
      </c>
      <c r="H340" s="2" t="s">
        <v>193</v>
      </c>
      <c r="I340" s="13" t="s">
        <v>772</v>
      </c>
      <c r="K340" s="14">
        <f>Countif(username,H340)</f>
        <v>43</v>
      </c>
    </row>
    <row r="341">
      <c r="A341" s="2" t="s">
        <v>773</v>
      </c>
      <c r="B341" s="2">
        <v>16.0</v>
      </c>
      <c r="C341" s="2">
        <v>10.0</v>
      </c>
      <c r="D341" s="2">
        <v>41.9575239593867</v>
      </c>
      <c r="E341" s="2">
        <v>-91.6899313240989</v>
      </c>
      <c r="F341" s="2" t="s">
        <v>94</v>
      </c>
      <c r="G341" s="2" t="s">
        <v>95</v>
      </c>
      <c r="H341" s="2" t="s">
        <v>187</v>
      </c>
      <c r="I341" s="13" t="s">
        <v>774</v>
      </c>
      <c r="K341" s="14">
        <f>Countif(username,H341)</f>
        <v>41</v>
      </c>
    </row>
    <row r="342">
      <c r="A342" s="2" t="s">
        <v>775</v>
      </c>
      <c r="B342" s="2">
        <v>16.0</v>
      </c>
      <c r="C342" s="2">
        <v>11.0</v>
      </c>
      <c r="D342" s="2">
        <v>41.9575239592246</v>
      </c>
      <c r="E342" s="2">
        <v>-91.6897380446704</v>
      </c>
      <c r="F342" s="2" t="s">
        <v>94</v>
      </c>
      <c r="G342" s="2" t="s">
        <v>95</v>
      </c>
      <c r="H342" s="2" t="s">
        <v>190</v>
      </c>
      <c r="I342" s="13" t="s">
        <v>776</v>
      </c>
      <c r="K342" s="14">
        <f>Countif(username,H342)</f>
        <v>47</v>
      </c>
    </row>
    <row r="343">
      <c r="A343" s="2" t="s">
        <v>777</v>
      </c>
      <c r="B343" s="2">
        <v>16.0</v>
      </c>
      <c r="C343" s="2">
        <v>12.0</v>
      </c>
      <c r="D343" s="2">
        <v>41.9575239590625</v>
      </c>
      <c r="E343" s="2">
        <v>-91.6895447652419</v>
      </c>
      <c r="F343" s="2" t="s">
        <v>94</v>
      </c>
      <c r="G343" s="2" t="s">
        <v>95</v>
      </c>
      <c r="H343" s="2" t="s">
        <v>193</v>
      </c>
      <c r="I343" s="13" t="s">
        <v>778</v>
      </c>
      <c r="K343" s="14">
        <f>Countif(username,H343)</f>
        <v>43</v>
      </c>
    </row>
    <row r="344">
      <c r="A344" s="2" t="s">
        <v>779</v>
      </c>
      <c r="B344" s="2">
        <v>16.0</v>
      </c>
      <c r="C344" s="2">
        <v>13.0</v>
      </c>
      <c r="D344" s="2">
        <v>41.9575239589005</v>
      </c>
      <c r="E344" s="2">
        <v>-91.6893514858134</v>
      </c>
      <c r="F344" s="2" t="s">
        <v>94</v>
      </c>
      <c r="G344" s="2" t="s">
        <v>95</v>
      </c>
      <c r="H344" s="2" t="s">
        <v>187</v>
      </c>
      <c r="I344" s="13" t="s">
        <v>780</v>
      </c>
      <c r="K344" s="14">
        <f>Countif(username,H344)</f>
        <v>41</v>
      </c>
    </row>
    <row r="345">
      <c r="A345" s="2" t="s">
        <v>781</v>
      </c>
      <c r="B345" s="2">
        <v>16.0</v>
      </c>
      <c r="C345" s="2">
        <v>14.0</v>
      </c>
      <c r="D345" s="2">
        <v>41.9575239587384</v>
      </c>
      <c r="E345" s="2">
        <v>-91.6891582063848</v>
      </c>
      <c r="F345" s="2" t="s">
        <v>25</v>
      </c>
      <c r="G345" s="2" t="s">
        <v>26</v>
      </c>
      <c r="H345" s="2" t="s">
        <v>190</v>
      </c>
      <c r="I345" s="13" t="s">
        <v>782</v>
      </c>
      <c r="K345" s="14">
        <f>Countif(username,H345)</f>
        <v>47</v>
      </c>
    </row>
    <row r="346">
      <c r="A346" s="2" t="s">
        <v>783</v>
      </c>
      <c r="B346" s="2">
        <v>16.0</v>
      </c>
      <c r="C346" s="2">
        <v>15.0</v>
      </c>
      <c r="D346" s="2">
        <v>41.9575239585763</v>
      </c>
      <c r="E346" s="2">
        <v>-91.6889649269563</v>
      </c>
      <c r="F346" s="2" t="s">
        <v>25</v>
      </c>
      <c r="G346" s="2" t="s">
        <v>26</v>
      </c>
      <c r="H346" s="2" t="s">
        <v>784</v>
      </c>
      <c r="I346" s="13" t="s">
        <v>785</v>
      </c>
      <c r="K346" s="14">
        <f>Countif(username,H346)</f>
        <v>1</v>
      </c>
    </row>
    <row r="347">
      <c r="A347" s="2" t="s">
        <v>786</v>
      </c>
      <c r="B347" s="2">
        <v>16.0</v>
      </c>
      <c r="C347" s="2">
        <v>16.0</v>
      </c>
      <c r="D347" s="2">
        <v>41.9575239584142</v>
      </c>
      <c r="E347" s="2">
        <v>-91.6887716475278</v>
      </c>
      <c r="F347" s="2" t="s">
        <v>25</v>
      </c>
      <c r="G347" s="2" t="s">
        <v>26</v>
      </c>
      <c r="H347" s="2" t="s">
        <v>708</v>
      </c>
      <c r="I347" s="13" t="s">
        <v>787</v>
      </c>
      <c r="K347" s="14">
        <f>Countif(username,H347)</f>
        <v>4</v>
      </c>
    </row>
    <row r="348">
      <c r="A348" s="2" t="s">
        <v>788</v>
      </c>
      <c r="B348" s="2">
        <v>16.0</v>
      </c>
      <c r="C348" s="2">
        <v>17.0</v>
      </c>
      <c r="D348" s="2">
        <v>41.9575239582521</v>
      </c>
      <c r="E348" s="2">
        <v>-91.6885783680993</v>
      </c>
      <c r="F348" s="2" t="s">
        <v>25</v>
      </c>
      <c r="G348" s="2" t="s">
        <v>26</v>
      </c>
      <c r="H348" s="2" t="s">
        <v>190</v>
      </c>
      <c r="I348" s="13" t="s">
        <v>789</v>
      </c>
      <c r="K348" s="14">
        <f>Countif(username,H348)</f>
        <v>47</v>
      </c>
    </row>
    <row r="349">
      <c r="A349" s="2" t="s">
        <v>790</v>
      </c>
      <c r="B349" s="2">
        <v>16.0</v>
      </c>
      <c r="C349" s="2">
        <v>18.0</v>
      </c>
      <c r="D349" s="2">
        <v>41.95752395809</v>
      </c>
      <c r="E349" s="2">
        <v>-91.6883850886708</v>
      </c>
      <c r="F349" s="2" t="s">
        <v>25</v>
      </c>
      <c r="G349" s="2" t="s">
        <v>26</v>
      </c>
      <c r="H349" s="2" t="s">
        <v>193</v>
      </c>
      <c r="I349" s="13" t="s">
        <v>791</v>
      </c>
      <c r="K349" s="14">
        <f>Countif(username,H349)</f>
        <v>43</v>
      </c>
    </row>
    <row r="350">
      <c r="A350" s="2" t="s">
        <v>792</v>
      </c>
      <c r="B350" s="2">
        <v>16.0</v>
      </c>
      <c r="C350" s="2">
        <v>19.0</v>
      </c>
      <c r="D350" s="2">
        <v>41.957523957928</v>
      </c>
      <c r="E350" s="2">
        <v>-91.6881918092423</v>
      </c>
      <c r="F350" s="2" t="s">
        <v>25</v>
      </c>
      <c r="G350" s="2" t="s">
        <v>26</v>
      </c>
      <c r="H350" s="2" t="s">
        <v>187</v>
      </c>
      <c r="I350" s="13" t="s">
        <v>793</v>
      </c>
      <c r="K350" s="14">
        <f>Countif(username,H350)</f>
        <v>41</v>
      </c>
    </row>
    <row r="351">
      <c r="A351" s="2" t="s">
        <v>794</v>
      </c>
      <c r="B351" s="2">
        <v>16.0</v>
      </c>
      <c r="C351" s="2">
        <v>20.0</v>
      </c>
      <c r="D351" s="2">
        <v>41.9575239577659</v>
      </c>
      <c r="E351" s="2">
        <v>-91.6879985298138</v>
      </c>
      <c r="F351" s="2" t="s">
        <v>25</v>
      </c>
      <c r="G351" s="2" t="s">
        <v>26</v>
      </c>
      <c r="H351" s="2" t="s">
        <v>190</v>
      </c>
      <c r="I351" s="13" t="s">
        <v>795</v>
      </c>
      <c r="K351" s="14">
        <f>Countif(username,H351)</f>
        <v>47</v>
      </c>
    </row>
    <row r="352">
      <c r="A352" s="2" t="s">
        <v>796</v>
      </c>
      <c r="B352" s="2">
        <v>16.0</v>
      </c>
      <c r="C352" s="2">
        <v>21.0</v>
      </c>
      <c r="D352" s="2">
        <v>41.9575239576038</v>
      </c>
      <c r="E352" s="2">
        <v>-91.6878052503852</v>
      </c>
      <c r="F352" s="2" t="s">
        <v>25</v>
      </c>
      <c r="G352" s="2" t="s">
        <v>26</v>
      </c>
      <c r="H352" s="2" t="s">
        <v>236</v>
      </c>
      <c r="I352" s="13" t="s">
        <v>797</v>
      </c>
      <c r="K352" s="14">
        <f>Countif(username,H352)</f>
        <v>11</v>
      </c>
    </row>
    <row r="353">
      <c r="A353" s="2" t="s">
        <v>798</v>
      </c>
      <c r="B353" s="2">
        <v>17.0</v>
      </c>
      <c r="C353" s="2">
        <v>1.0</v>
      </c>
      <c r="D353" s="2">
        <v>41.9573802304</v>
      </c>
      <c r="E353" s="2">
        <v>-91.691670847238</v>
      </c>
      <c r="F353" s="2" t="s">
        <v>25</v>
      </c>
      <c r="G353" s="2" t="s">
        <v>26</v>
      </c>
      <c r="H353" s="2" t="s">
        <v>27</v>
      </c>
      <c r="I353" s="13" t="s">
        <v>799</v>
      </c>
      <c r="K353" s="14">
        <f>Countif(username,H353)</f>
        <v>34</v>
      </c>
    </row>
    <row r="354">
      <c r="A354" s="2" t="s">
        <v>800</v>
      </c>
      <c r="B354" s="2">
        <v>17.0</v>
      </c>
      <c r="C354" s="2">
        <v>2.0</v>
      </c>
      <c r="D354" s="2">
        <v>41.9573802302379</v>
      </c>
      <c r="E354" s="2">
        <v>-91.6914775682454</v>
      </c>
      <c r="F354" s="2" t="s">
        <v>25</v>
      </c>
      <c r="G354" s="2" t="s">
        <v>26</v>
      </c>
      <c r="H354" s="2" t="s">
        <v>30</v>
      </c>
      <c r="I354" s="13" t="s">
        <v>801</v>
      </c>
      <c r="K354" s="14">
        <f>Countif(username,H354)</f>
        <v>34</v>
      </c>
    </row>
    <row r="355">
      <c r="A355" s="2" t="s">
        <v>802</v>
      </c>
      <c r="B355" s="2">
        <v>17.0</v>
      </c>
      <c r="C355" s="2">
        <v>3.0</v>
      </c>
      <c r="D355" s="2">
        <v>41.9573802300758</v>
      </c>
      <c r="E355" s="2">
        <v>-91.6912842892528</v>
      </c>
      <c r="F355" s="2" t="s">
        <v>25</v>
      </c>
      <c r="G355" s="2" t="s">
        <v>26</v>
      </c>
      <c r="H355" s="2" t="s">
        <v>552</v>
      </c>
      <c r="I355" s="13" t="s">
        <v>803</v>
      </c>
      <c r="K355" s="14">
        <f>Countif(username,H355)</f>
        <v>11</v>
      </c>
    </row>
    <row r="356">
      <c r="A356" s="2" t="s">
        <v>804</v>
      </c>
      <c r="B356" s="2">
        <v>17.0</v>
      </c>
      <c r="C356" s="2">
        <v>4.0</v>
      </c>
      <c r="D356" s="2">
        <v>41.9573802299137</v>
      </c>
      <c r="E356" s="2">
        <v>-91.6910910102602</v>
      </c>
      <c r="F356" s="2" t="s">
        <v>25</v>
      </c>
      <c r="G356" s="2" t="s">
        <v>26</v>
      </c>
      <c r="H356" s="2" t="s">
        <v>27</v>
      </c>
      <c r="I356" s="13" t="s">
        <v>805</v>
      </c>
      <c r="K356" s="14">
        <f>Countif(username,H356)</f>
        <v>34</v>
      </c>
    </row>
    <row r="357">
      <c r="A357" s="2" t="s">
        <v>806</v>
      </c>
      <c r="B357" s="2">
        <v>17.0</v>
      </c>
      <c r="C357" s="2">
        <v>5.0</v>
      </c>
      <c r="D357" s="2">
        <v>41.9573802297517</v>
      </c>
      <c r="E357" s="2">
        <v>-91.6908977312676</v>
      </c>
      <c r="F357" s="2" t="s">
        <v>25</v>
      </c>
      <c r="G357" s="2" t="s">
        <v>26</v>
      </c>
      <c r="H357" s="2" t="s">
        <v>30</v>
      </c>
      <c r="I357" s="13" t="s">
        <v>807</v>
      </c>
      <c r="K357" s="14">
        <f>Countif(username,H357)</f>
        <v>34</v>
      </c>
    </row>
    <row r="358">
      <c r="A358" s="2" t="s">
        <v>808</v>
      </c>
      <c r="B358" s="2">
        <v>17.0</v>
      </c>
      <c r="C358" s="2">
        <v>6.0</v>
      </c>
      <c r="D358" s="2">
        <v>41.9573802295896</v>
      </c>
      <c r="E358" s="2">
        <v>-91.6907044522751</v>
      </c>
      <c r="F358" s="2" t="s">
        <v>25</v>
      </c>
      <c r="G358" s="2" t="s">
        <v>26</v>
      </c>
      <c r="H358" s="2" t="s">
        <v>552</v>
      </c>
      <c r="I358" s="13" t="s">
        <v>809</v>
      </c>
      <c r="K358" s="14">
        <f>Countif(username,H358)</f>
        <v>11</v>
      </c>
    </row>
    <row r="359">
      <c r="A359" s="2" t="s">
        <v>810</v>
      </c>
      <c r="B359" s="2">
        <v>17.0</v>
      </c>
      <c r="C359" s="2">
        <v>7.0</v>
      </c>
      <c r="D359" s="2">
        <v>41.9573802294275</v>
      </c>
      <c r="E359" s="2">
        <v>-91.6905111732825</v>
      </c>
      <c r="F359" s="2" t="s">
        <v>25</v>
      </c>
      <c r="G359" s="2" t="s">
        <v>26</v>
      </c>
      <c r="H359" s="2" t="s">
        <v>27</v>
      </c>
      <c r="I359" s="13" t="s">
        <v>811</v>
      </c>
      <c r="K359" s="14">
        <f>Countif(username,H359)</f>
        <v>34</v>
      </c>
    </row>
    <row r="360">
      <c r="A360" s="2" t="s">
        <v>812</v>
      </c>
      <c r="B360" s="2">
        <v>17.0</v>
      </c>
      <c r="C360" s="2">
        <v>8.0</v>
      </c>
      <c r="D360" s="2">
        <v>41.9573802292654</v>
      </c>
      <c r="E360" s="2">
        <v>-91.6903178942899</v>
      </c>
      <c r="F360" s="2" t="s">
        <v>25</v>
      </c>
      <c r="G360" s="2" t="s">
        <v>26</v>
      </c>
      <c r="H360" s="2" t="s">
        <v>30</v>
      </c>
      <c r="I360" s="13" t="s">
        <v>813</v>
      </c>
      <c r="K360" s="14">
        <f>Countif(username,H360)</f>
        <v>34</v>
      </c>
    </row>
    <row r="361">
      <c r="A361" s="2" t="s">
        <v>814</v>
      </c>
      <c r="B361" s="2">
        <v>17.0</v>
      </c>
      <c r="C361" s="2">
        <v>9.0</v>
      </c>
      <c r="D361" s="2">
        <v>41.9573802291034</v>
      </c>
      <c r="E361" s="2">
        <v>-91.6901246152973</v>
      </c>
      <c r="F361" s="2" t="s">
        <v>25</v>
      </c>
      <c r="G361" s="2" t="s">
        <v>26</v>
      </c>
      <c r="H361" s="2" t="s">
        <v>547</v>
      </c>
      <c r="I361" s="13" t="s">
        <v>815</v>
      </c>
      <c r="K361" s="14">
        <f>Countif(username,H361)</f>
        <v>2</v>
      </c>
    </row>
    <row r="362">
      <c r="A362" s="2" t="s">
        <v>816</v>
      </c>
      <c r="B362" s="2">
        <v>17.0</v>
      </c>
      <c r="C362" s="2">
        <v>10.0</v>
      </c>
      <c r="D362" s="2">
        <v>41.9573802289413</v>
      </c>
      <c r="E362" s="2">
        <v>-91.6899313363047</v>
      </c>
      <c r="F362" s="2" t="s">
        <v>25</v>
      </c>
      <c r="G362" s="2" t="s">
        <v>26</v>
      </c>
      <c r="H362" s="2" t="s">
        <v>27</v>
      </c>
      <c r="I362" s="13" t="s">
        <v>817</v>
      </c>
      <c r="K362" s="14">
        <f>Countif(username,H362)</f>
        <v>34</v>
      </c>
    </row>
    <row r="363">
      <c r="A363" s="2" t="s">
        <v>818</v>
      </c>
      <c r="B363" s="2">
        <v>17.0</v>
      </c>
      <c r="C363" s="2">
        <v>11.0</v>
      </c>
      <c r="D363" s="2">
        <v>41.9573802287792</v>
      </c>
      <c r="E363" s="2">
        <v>-91.6897380573121</v>
      </c>
      <c r="F363" s="2" t="s">
        <v>25</v>
      </c>
      <c r="G363" s="2" t="s">
        <v>26</v>
      </c>
      <c r="H363" s="2" t="s">
        <v>30</v>
      </c>
      <c r="I363" s="13" t="s">
        <v>819</v>
      </c>
      <c r="K363" s="14">
        <f>Countif(username,H363)</f>
        <v>34</v>
      </c>
    </row>
    <row r="364">
      <c r="A364" s="2" t="s">
        <v>820</v>
      </c>
      <c r="B364" s="2">
        <v>17.0</v>
      </c>
      <c r="C364" s="2">
        <v>12.0</v>
      </c>
      <c r="D364" s="2">
        <v>41.9573802286171</v>
      </c>
      <c r="E364" s="2">
        <v>-91.6895447783196</v>
      </c>
      <c r="F364" s="2" t="s">
        <v>25</v>
      </c>
      <c r="G364" s="2" t="s">
        <v>26</v>
      </c>
      <c r="H364" s="2" t="s">
        <v>552</v>
      </c>
      <c r="I364" s="13" t="s">
        <v>821</v>
      </c>
      <c r="K364" s="14">
        <f>Countif(username,H364)</f>
        <v>11</v>
      </c>
    </row>
    <row r="365">
      <c r="A365" s="2" t="s">
        <v>822</v>
      </c>
      <c r="B365" s="2">
        <v>17.0</v>
      </c>
      <c r="C365" s="2">
        <v>13.0</v>
      </c>
      <c r="D365" s="2">
        <v>41.957380228455</v>
      </c>
      <c r="E365" s="2">
        <v>-91.689351499327</v>
      </c>
      <c r="F365" s="2" t="s">
        <v>25</v>
      </c>
      <c r="G365" s="2" t="s">
        <v>26</v>
      </c>
      <c r="H365" s="2" t="s">
        <v>27</v>
      </c>
      <c r="I365" s="13" t="s">
        <v>823</v>
      </c>
      <c r="K365" s="14">
        <f>Countif(username,H365)</f>
        <v>34</v>
      </c>
    </row>
    <row r="366">
      <c r="A366" s="2" t="s">
        <v>824</v>
      </c>
      <c r="B366" s="2">
        <v>17.0</v>
      </c>
      <c r="C366" s="2">
        <v>14.0</v>
      </c>
      <c r="D366" s="2">
        <v>41.957380228293</v>
      </c>
      <c r="E366" s="2">
        <v>-91.6891582203344</v>
      </c>
      <c r="F366" s="2" t="s">
        <v>25</v>
      </c>
      <c r="G366" s="2" t="s">
        <v>26</v>
      </c>
      <c r="H366" s="2" t="s">
        <v>30</v>
      </c>
      <c r="I366" s="13" t="s">
        <v>825</v>
      </c>
      <c r="K366" s="14">
        <f>Countif(username,H366)</f>
        <v>34</v>
      </c>
    </row>
    <row r="367">
      <c r="A367" s="2" t="s">
        <v>826</v>
      </c>
      <c r="B367" s="2">
        <v>17.0</v>
      </c>
      <c r="C367" s="2">
        <v>15.0</v>
      </c>
      <c r="D367" s="2">
        <v>41.9573802281309</v>
      </c>
      <c r="E367" s="2">
        <v>-91.6889649413418</v>
      </c>
      <c r="F367" s="2" t="s">
        <v>25</v>
      </c>
      <c r="G367" s="2" t="s">
        <v>26</v>
      </c>
      <c r="H367" s="2" t="s">
        <v>236</v>
      </c>
      <c r="I367" s="13" t="s">
        <v>827</v>
      </c>
      <c r="K367" s="14">
        <f>Countif(username,H367)</f>
        <v>11</v>
      </c>
    </row>
    <row r="368">
      <c r="A368" s="2" t="s">
        <v>828</v>
      </c>
      <c r="B368" s="2">
        <v>17.0</v>
      </c>
      <c r="C368" s="2">
        <v>16.0</v>
      </c>
      <c r="D368" s="2">
        <v>41.9573802279688</v>
      </c>
      <c r="E368" s="2">
        <v>-91.6887716623492</v>
      </c>
      <c r="F368" s="2" t="s">
        <v>25</v>
      </c>
      <c r="G368" s="2" t="s">
        <v>26</v>
      </c>
      <c r="H368" s="2" t="s">
        <v>27</v>
      </c>
      <c r="I368" s="13" t="s">
        <v>829</v>
      </c>
      <c r="K368" s="14">
        <f>Countif(username,H368)</f>
        <v>34</v>
      </c>
    </row>
    <row r="369">
      <c r="A369" s="2" t="s">
        <v>830</v>
      </c>
      <c r="B369" s="2">
        <v>17.0</v>
      </c>
      <c r="C369" s="2">
        <v>17.0</v>
      </c>
      <c r="D369" s="2">
        <v>41.9573802278067</v>
      </c>
      <c r="E369" s="2">
        <v>-91.6885783833566</v>
      </c>
      <c r="F369" s="2" t="s">
        <v>25</v>
      </c>
      <c r="G369" s="2" t="s">
        <v>26</v>
      </c>
      <c r="H369" s="2" t="s">
        <v>30</v>
      </c>
      <c r="I369" s="13" t="s">
        <v>831</v>
      </c>
      <c r="K369" s="14">
        <f>Countif(username,H369)</f>
        <v>34</v>
      </c>
    </row>
    <row r="370">
      <c r="A370" s="2" t="s">
        <v>832</v>
      </c>
      <c r="B370" s="2">
        <v>17.0</v>
      </c>
      <c r="C370" s="2">
        <v>18.0</v>
      </c>
      <c r="D370" s="2">
        <v>41.9573802276446</v>
      </c>
      <c r="E370" s="2">
        <v>-91.6883851043641</v>
      </c>
      <c r="F370" s="2" t="s">
        <v>25</v>
      </c>
      <c r="G370" s="2" t="s">
        <v>26</v>
      </c>
      <c r="H370" s="2" t="s">
        <v>236</v>
      </c>
      <c r="I370" s="13" t="s">
        <v>833</v>
      </c>
      <c r="K370" s="14">
        <f>Countif(username,H370)</f>
        <v>11</v>
      </c>
    </row>
    <row r="371">
      <c r="A371" s="2" t="s">
        <v>834</v>
      </c>
      <c r="B371" s="2">
        <v>17.0</v>
      </c>
      <c r="C371" s="2">
        <v>19.0</v>
      </c>
      <c r="D371" s="2">
        <v>41.9573802274825</v>
      </c>
      <c r="E371" s="2">
        <v>-91.6881918253715</v>
      </c>
      <c r="F371" s="2" t="s">
        <v>25</v>
      </c>
      <c r="G371" s="2" t="s">
        <v>26</v>
      </c>
      <c r="H371" s="2" t="s">
        <v>27</v>
      </c>
      <c r="I371" s="13" t="s">
        <v>835</v>
      </c>
      <c r="K371" s="14">
        <f>Countif(username,H371)</f>
        <v>34</v>
      </c>
    </row>
    <row r="372">
      <c r="A372" s="2" t="s">
        <v>836</v>
      </c>
      <c r="B372" s="2">
        <v>17.0</v>
      </c>
      <c r="C372" s="2">
        <v>20.0</v>
      </c>
      <c r="D372" s="2">
        <v>41.9573802273205</v>
      </c>
      <c r="E372" s="2">
        <v>-91.6879985463789</v>
      </c>
      <c r="F372" s="2" t="s">
        <v>25</v>
      </c>
      <c r="G372" s="2" t="s">
        <v>26</v>
      </c>
      <c r="H372" s="2" t="s">
        <v>30</v>
      </c>
      <c r="I372" s="13" t="s">
        <v>837</v>
      </c>
      <c r="K372" s="14">
        <f>Countif(username,H372)</f>
        <v>34</v>
      </c>
    </row>
    <row r="373">
      <c r="A373" s="2" t="s">
        <v>838</v>
      </c>
      <c r="B373" s="2">
        <v>17.0</v>
      </c>
      <c r="C373" s="2">
        <v>21.0</v>
      </c>
      <c r="D373" s="2">
        <v>41.9573802271584</v>
      </c>
      <c r="E373" s="2">
        <v>-91.6878052673863</v>
      </c>
      <c r="F373" s="2" t="s">
        <v>25</v>
      </c>
      <c r="G373" s="2" t="s">
        <v>26</v>
      </c>
      <c r="H373" s="2" t="s">
        <v>839</v>
      </c>
      <c r="I373" s="13" t="s">
        <v>840</v>
      </c>
      <c r="K373" s="14">
        <f>Countif(username,H373)</f>
        <v>1</v>
      </c>
    </row>
    <row r="374">
      <c r="A374" s="2" t="s">
        <v>841</v>
      </c>
      <c r="B374" s="2">
        <v>18.0</v>
      </c>
      <c r="C374" s="2">
        <v>1.0</v>
      </c>
      <c r="D374" s="2">
        <v>41.9572364999545</v>
      </c>
      <c r="E374" s="2">
        <v>-91.6916708555199</v>
      </c>
      <c r="F374" s="2" t="s">
        <v>25</v>
      </c>
      <c r="G374" s="2" t="s">
        <v>26</v>
      </c>
      <c r="H374" s="2" t="s">
        <v>243</v>
      </c>
      <c r="I374" s="13" t="s">
        <v>842</v>
      </c>
      <c r="K374" s="14">
        <f>Countif(username,H374)</f>
        <v>10</v>
      </c>
    </row>
    <row r="375">
      <c r="A375" s="2" t="s">
        <v>843</v>
      </c>
      <c r="B375" s="2">
        <v>18.0</v>
      </c>
      <c r="C375" s="2">
        <v>2.0</v>
      </c>
      <c r="D375" s="2">
        <v>41.9572364997925</v>
      </c>
      <c r="E375" s="2">
        <v>-91.6914775769632</v>
      </c>
      <c r="F375" s="2" t="s">
        <v>25</v>
      </c>
      <c r="G375" s="2" t="s">
        <v>26</v>
      </c>
      <c r="H375" s="2" t="s">
        <v>159</v>
      </c>
      <c r="I375" s="13" t="s">
        <v>844</v>
      </c>
      <c r="K375" s="14">
        <f>Countif(username,H375)</f>
        <v>16</v>
      </c>
    </row>
    <row r="376">
      <c r="A376" s="2" t="s">
        <v>845</v>
      </c>
      <c r="B376" s="2">
        <v>18.0</v>
      </c>
      <c r="C376" s="2">
        <v>3.0</v>
      </c>
      <c r="D376" s="2">
        <v>41.9572364996304</v>
      </c>
      <c r="E376" s="2">
        <v>-91.6912842984065</v>
      </c>
      <c r="F376" s="2" t="s">
        <v>25</v>
      </c>
      <c r="G376" s="2" t="s">
        <v>26</v>
      </c>
      <c r="H376" s="2" t="s">
        <v>145</v>
      </c>
      <c r="I376" s="13" t="s">
        <v>846</v>
      </c>
      <c r="K376" s="14">
        <f>Countif(username,H376)</f>
        <v>38</v>
      </c>
    </row>
    <row r="377">
      <c r="A377" s="2" t="s">
        <v>847</v>
      </c>
      <c r="B377" s="2">
        <v>18.0</v>
      </c>
      <c r="C377" s="2">
        <v>4.0</v>
      </c>
      <c r="D377" s="2">
        <v>41.9572364994683</v>
      </c>
      <c r="E377" s="2">
        <v>-91.6910910198498</v>
      </c>
      <c r="F377" s="2" t="s">
        <v>25</v>
      </c>
      <c r="G377" s="2" t="s">
        <v>26</v>
      </c>
      <c r="H377" s="2" t="s">
        <v>243</v>
      </c>
      <c r="I377" s="13" t="s">
        <v>848</v>
      </c>
      <c r="K377" s="14">
        <f>Countif(username,H377)</f>
        <v>10</v>
      </c>
    </row>
    <row r="378">
      <c r="A378" s="2" t="s">
        <v>849</v>
      </c>
      <c r="B378" s="2">
        <v>18.0</v>
      </c>
      <c r="C378" s="2">
        <v>5.0</v>
      </c>
      <c r="D378" s="2">
        <v>41.9572364993062</v>
      </c>
      <c r="E378" s="2">
        <v>-91.6908977412931</v>
      </c>
      <c r="F378" s="2" t="s">
        <v>25</v>
      </c>
      <c r="G378" s="2" t="s">
        <v>26</v>
      </c>
      <c r="H378" s="2" t="s">
        <v>159</v>
      </c>
      <c r="I378" s="13" t="s">
        <v>850</v>
      </c>
      <c r="K378" s="14">
        <f>Countif(username,H378)</f>
        <v>16</v>
      </c>
    </row>
    <row r="379">
      <c r="A379" s="2" t="s">
        <v>851</v>
      </c>
      <c r="B379" s="2">
        <v>18.0</v>
      </c>
      <c r="C379" s="2">
        <v>6.0</v>
      </c>
      <c r="D379" s="2">
        <v>41.9572364991441</v>
      </c>
      <c r="E379" s="2">
        <v>-91.6907044627364</v>
      </c>
      <c r="F379" s="2" t="s">
        <v>25</v>
      </c>
      <c r="G379" s="2" t="s">
        <v>26</v>
      </c>
      <c r="H379" s="2" t="s">
        <v>145</v>
      </c>
      <c r="I379" s="13" t="s">
        <v>852</v>
      </c>
      <c r="K379" s="14">
        <f>Countif(username,H379)</f>
        <v>38</v>
      </c>
    </row>
    <row r="380">
      <c r="A380" s="2" t="s">
        <v>853</v>
      </c>
      <c r="B380" s="2">
        <v>18.0</v>
      </c>
      <c r="C380" s="2">
        <v>7.0</v>
      </c>
      <c r="D380" s="2">
        <v>41.9572364989821</v>
      </c>
      <c r="E380" s="2">
        <v>-91.6905111841797</v>
      </c>
      <c r="F380" s="2" t="s">
        <v>25</v>
      </c>
      <c r="G380" s="2" t="s">
        <v>26</v>
      </c>
      <c r="H380" s="2" t="s">
        <v>243</v>
      </c>
      <c r="I380" s="13" t="s">
        <v>854</v>
      </c>
      <c r="K380" s="14">
        <f>Countif(username,H380)</f>
        <v>10</v>
      </c>
    </row>
    <row r="381">
      <c r="A381" s="2" t="s">
        <v>855</v>
      </c>
      <c r="B381" s="2">
        <v>18.0</v>
      </c>
      <c r="C381" s="2">
        <v>8.0</v>
      </c>
      <c r="D381" s="2">
        <v>41.95723649882</v>
      </c>
      <c r="E381" s="2">
        <v>-91.690317905623</v>
      </c>
      <c r="F381" s="2" t="s">
        <v>25</v>
      </c>
      <c r="G381" s="2" t="s">
        <v>26</v>
      </c>
      <c r="H381" s="2" t="s">
        <v>159</v>
      </c>
      <c r="I381" s="13" t="s">
        <v>856</v>
      </c>
      <c r="K381" s="14">
        <f>Countif(username,H381)</f>
        <v>16</v>
      </c>
    </row>
    <row r="382">
      <c r="A382" s="2" t="s">
        <v>857</v>
      </c>
      <c r="B382" s="2">
        <v>18.0</v>
      </c>
      <c r="C382" s="2">
        <v>9.0</v>
      </c>
      <c r="D382" s="2">
        <v>41.9572364986579</v>
      </c>
      <c r="E382" s="2">
        <v>-91.6901246270663</v>
      </c>
      <c r="F382" s="2" t="s">
        <v>25</v>
      </c>
      <c r="G382" s="2" t="s">
        <v>26</v>
      </c>
      <c r="H382" s="2" t="s">
        <v>145</v>
      </c>
      <c r="I382" s="13" t="s">
        <v>858</v>
      </c>
      <c r="K382" s="14">
        <f>Countif(username,H382)</f>
        <v>38</v>
      </c>
    </row>
    <row r="383">
      <c r="A383" s="2" t="s">
        <v>859</v>
      </c>
      <c r="B383" s="2">
        <v>18.0</v>
      </c>
      <c r="C383" s="2">
        <v>10.0</v>
      </c>
      <c r="D383" s="2">
        <v>41.9572364984958</v>
      </c>
      <c r="E383" s="2">
        <v>-91.6899313485096</v>
      </c>
      <c r="F383" s="2" t="s">
        <v>94</v>
      </c>
      <c r="G383" s="2" t="s">
        <v>95</v>
      </c>
      <c r="H383" s="2" t="s">
        <v>444</v>
      </c>
      <c r="I383" s="13" t="s">
        <v>860</v>
      </c>
      <c r="K383" s="14">
        <f>Countif(username,#REF!)</f>
        <v>0</v>
      </c>
    </row>
    <row r="384">
      <c r="A384" s="2" t="s">
        <v>861</v>
      </c>
      <c r="B384" s="2">
        <v>18.0</v>
      </c>
      <c r="C384" s="2">
        <v>11.0</v>
      </c>
      <c r="D384" s="2">
        <v>41.9572364983338</v>
      </c>
      <c r="E384" s="2">
        <v>-91.6897380699529</v>
      </c>
      <c r="F384" s="2" t="s">
        <v>94</v>
      </c>
      <c r="G384" s="2" t="s">
        <v>95</v>
      </c>
      <c r="H384" s="2" t="s">
        <v>862</v>
      </c>
      <c r="I384" s="13" t="s">
        <v>863</v>
      </c>
      <c r="K384" s="14">
        <f>Countif(username,H384)</f>
        <v>1</v>
      </c>
    </row>
    <row r="385">
      <c r="A385" s="2" t="s">
        <v>864</v>
      </c>
      <c r="B385" s="2">
        <v>18.0</v>
      </c>
      <c r="C385" s="2">
        <v>12.0</v>
      </c>
      <c r="D385" s="2">
        <v>41.9572364981717</v>
      </c>
      <c r="E385" s="2">
        <v>-91.6895447913962</v>
      </c>
      <c r="F385" s="2" t="s">
        <v>94</v>
      </c>
      <c r="G385" s="2" t="s">
        <v>95</v>
      </c>
      <c r="H385" s="2" t="s">
        <v>145</v>
      </c>
      <c r="I385" s="13" t="s">
        <v>865</v>
      </c>
      <c r="K385" s="14">
        <f>Countif(username,H385)</f>
        <v>38</v>
      </c>
    </row>
    <row r="386">
      <c r="A386" s="2" t="s">
        <v>866</v>
      </c>
      <c r="B386" s="2">
        <v>18.0</v>
      </c>
      <c r="C386" s="2">
        <v>13.0</v>
      </c>
      <c r="D386" s="2">
        <v>41.9572364980096</v>
      </c>
      <c r="E386" s="2">
        <v>-91.6893515128395</v>
      </c>
      <c r="F386" s="2" t="s">
        <v>25</v>
      </c>
      <c r="G386" s="2" t="s">
        <v>26</v>
      </c>
      <c r="H386" s="2" t="s">
        <v>243</v>
      </c>
      <c r="I386" s="13" t="s">
        <v>867</v>
      </c>
      <c r="K386" s="14">
        <f>Countif(username,H386)</f>
        <v>10</v>
      </c>
    </row>
    <row r="387">
      <c r="A387" s="2" t="s">
        <v>868</v>
      </c>
      <c r="B387" s="2">
        <v>18.0</v>
      </c>
      <c r="C387" s="2">
        <v>14.0</v>
      </c>
      <c r="D387" s="2">
        <v>41.9572364978475</v>
      </c>
      <c r="E387" s="2">
        <v>-91.6891582342827</v>
      </c>
      <c r="F387" s="2" t="s">
        <v>25</v>
      </c>
      <c r="G387" s="2" t="s">
        <v>26</v>
      </c>
      <c r="H387" s="2" t="s">
        <v>159</v>
      </c>
      <c r="I387" s="13" t="s">
        <v>869</v>
      </c>
      <c r="K387" s="14">
        <f>Countif(username,H387)</f>
        <v>16</v>
      </c>
    </row>
    <row r="388">
      <c r="A388" s="2" t="s">
        <v>870</v>
      </c>
      <c r="B388" s="2">
        <v>18.0</v>
      </c>
      <c r="C388" s="2">
        <v>15.0</v>
      </c>
      <c r="D388" s="2">
        <v>41.9572364976854</v>
      </c>
      <c r="E388" s="2">
        <v>-91.688964955726</v>
      </c>
      <c r="F388" s="2" t="s">
        <v>25</v>
      </c>
      <c r="G388" s="2" t="s">
        <v>26</v>
      </c>
      <c r="H388" s="2" t="s">
        <v>145</v>
      </c>
      <c r="I388" s="13" t="s">
        <v>871</v>
      </c>
      <c r="K388" s="14">
        <f>Countif(username,H388)</f>
        <v>38</v>
      </c>
    </row>
    <row r="389">
      <c r="A389" s="2" t="s">
        <v>872</v>
      </c>
      <c r="B389" s="2">
        <v>18.0</v>
      </c>
      <c r="C389" s="2">
        <v>16.0</v>
      </c>
      <c r="D389" s="2">
        <v>41.9572364975234</v>
      </c>
      <c r="E389" s="2">
        <v>-91.6887716771693</v>
      </c>
      <c r="F389" s="2" t="s">
        <v>25</v>
      </c>
      <c r="G389" s="2" t="s">
        <v>26</v>
      </c>
      <c r="H389" s="2" t="s">
        <v>243</v>
      </c>
      <c r="I389" s="13" t="s">
        <v>873</v>
      </c>
      <c r="K389" s="14">
        <f>Countif(username,H389)</f>
        <v>10</v>
      </c>
    </row>
    <row r="390">
      <c r="A390" s="2" t="s">
        <v>874</v>
      </c>
      <c r="B390" s="2">
        <v>18.0</v>
      </c>
      <c r="C390" s="2">
        <v>17.0</v>
      </c>
      <c r="D390" s="2">
        <v>41.9572364973613</v>
      </c>
      <c r="E390" s="2">
        <v>-91.6885783986126</v>
      </c>
      <c r="F390" s="2" t="s">
        <v>25</v>
      </c>
      <c r="G390" s="2" t="s">
        <v>26</v>
      </c>
      <c r="H390" s="2" t="s">
        <v>159</v>
      </c>
      <c r="I390" s="13" t="s">
        <v>875</v>
      </c>
      <c r="K390" s="14">
        <f>Countif(username,H390)</f>
        <v>16</v>
      </c>
    </row>
    <row r="391">
      <c r="A391" s="2" t="s">
        <v>876</v>
      </c>
      <c r="B391" s="2">
        <v>18.0</v>
      </c>
      <c r="C391" s="2">
        <v>18.0</v>
      </c>
      <c r="D391" s="2">
        <v>41.9572364971992</v>
      </c>
      <c r="E391" s="2">
        <v>-91.6883851200559</v>
      </c>
      <c r="F391" s="2" t="s">
        <v>25</v>
      </c>
      <c r="G391" s="2" t="s">
        <v>26</v>
      </c>
      <c r="H391" s="2" t="s">
        <v>145</v>
      </c>
      <c r="I391" s="13" t="s">
        <v>877</v>
      </c>
      <c r="K391" s="14">
        <f>Countif(username,H391)</f>
        <v>38</v>
      </c>
    </row>
    <row r="392">
      <c r="A392" s="2" t="s">
        <v>878</v>
      </c>
      <c r="B392" s="2">
        <v>18.0</v>
      </c>
      <c r="C392" s="2">
        <v>19.0</v>
      </c>
      <c r="D392" s="2">
        <v>41.9572364970371</v>
      </c>
      <c r="E392" s="2">
        <v>-91.6881918414992</v>
      </c>
      <c r="F392" s="2" t="s">
        <v>25</v>
      </c>
      <c r="G392" s="2" t="s">
        <v>26</v>
      </c>
      <c r="H392" s="2" t="s">
        <v>243</v>
      </c>
      <c r="I392" s="13" t="s">
        <v>879</v>
      </c>
      <c r="K392" s="14">
        <f>Countif(username,H392)</f>
        <v>10</v>
      </c>
    </row>
    <row r="393">
      <c r="A393" s="2" t="s">
        <v>880</v>
      </c>
      <c r="B393" s="2">
        <v>18.0</v>
      </c>
      <c r="C393" s="2">
        <v>20.0</v>
      </c>
      <c r="D393" s="2">
        <v>41.9572364968751</v>
      </c>
      <c r="E393" s="2">
        <v>-91.6879985629425</v>
      </c>
      <c r="F393" s="2" t="s">
        <v>25</v>
      </c>
      <c r="G393" s="2" t="s">
        <v>26</v>
      </c>
      <c r="H393" s="2" t="s">
        <v>159</v>
      </c>
      <c r="I393" s="13" t="s">
        <v>881</v>
      </c>
      <c r="K393" s="14">
        <f>Countif(username,H393)</f>
        <v>16</v>
      </c>
    </row>
    <row r="394">
      <c r="A394" s="2" t="s">
        <v>882</v>
      </c>
      <c r="B394" s="2">
        <v>18.0</v>
      </c>
      <c r="C394" s="2">
        <v>21.0</v>
      </c>
      <c r="D394" s="2">
        <v>41.957236496713</v>
      </c>
      <c r="E394" s="2">
        <v>-91.6878052843858</v>
      </c>
      <c r="F394" s="2" t="s">
        <v>25</v>
      </c>
      <c r="G394" s="2" t="s">
        <v>26</v>
      </c>
      <c r="H394" s="2" t="s">
        <v>883</v>
      </c>
      <c r="I394" s="13" t="s">
        <v>884</v>
      </c>
      <c r="K394" s="14">
        <f>Countif(username,H394)</f>
        <v>1</v>
      </c>
    </row>
    <row r="395">
      <c r="A395" s="2" t="s">
        <v>885</v>
      </c>
      <c r="B395" s="2">
        <v>19.0</v>
      </c>
      <c r="C395" s="2">
        <v>1.0</v>
      </c>
      <c r="D395" s="2">
        <v>41.9570927695091</v>
      </c>
      <c r="E395" s="2">
        <v>-91.6916708638024</v>
      </c>
      <c r="F395" s="2" t="s">
        <v>25</v>
      </c>
      <c r="G395" s="2" t="s">
        <v>26</v>
      </c>
      <c r="H395" s="2" t="s">
        <v>85</v>
      </c>
      <c r="I395" s="13" t="s">
        <v>886</v>
      </c>
      <c r="K395" s="14">
        <f>Countif(username,H395)</f>
        <v>18</v>
      </c>
    </row>
    <row r="396">
      <c r="A396" s="2" t="s">
        <v>887</v>
      </c>
      <c r="B396" s="2">
        <v>19.0</v>
      </c>
      <c r="C396" s="2">
        <v>2.0</v>
      </c>
      <c r="D396" s="2">
        <v>41.9570927693471</v>
      </c>
      <c r="E396" s="2">
        <v>-91.6914775856817</v>
      </c>
      <c r="F396" s="2" t="s">
        <v>25</v>
      </c>
      <c r="G396" s="2" t="s">
        <v>26</v>
      </c>
      <c r="H396" s="2" t="s">
        <v>190</v>
      </c>
      <c r="I396" s="13" t="s">
        <v>888</v>
      </c>
      <c r="K396" s="14">
        <f>Countif(username,H396)</f>
        <v>47</v>
      </c>
    </row>
    <row r="397">
      <c r="A397" s="2" t="s">
        <v>889</v>
      </c>
      <c r="B397" s="2">
        <v>19.0</v>
      </c>
      <c r="C397" s="2">
        <v>3.0</v>
      </c>
      <c r="D397" s="2">
        <v>41.957092769185</v>
      </c>
      <c r="E397" s="2">
        <v>-91.6912843075609</v>
      </c>
      <c r="F397" s="2" t="s">
        <v>25</v>
      </c>
      <c r="G397" s="2" t="s">
        <v>26</v>
      </c>
      <c r="H397" s="2" t="s">
        <v>193</v>
      </c>
      <c r="I397" s="13" t="s">
        <v>890</v>
      </c>
      <c r="K397" s="14">
        <f>Countif(username,H397)</f>
        <v>43</v>
      </c>
    </row>
    <row r="398">
      <c r="A398" s="2" t="s">
        <v>891</v>
      </c>
      <c r="B398" s="2">
        <v>19.0</v>
      </c>
      <c r="C398" s="2">
        <v>4.0</v>
      </c>
      <c r="D398" s="2">
        <v>41.9570927690229</v>
      </c>
      <c r="E398" s="2">
        <v>-91.6910910294401</v>
      </c>
      <c r="F398" s="2" t="s">
        <v>25</v>
      </c>
      <c r="G398" s="2" t="s">
        <v>26</v>
      </c>
      <c r="H398" s="2" t="s">
        <v>187</v>
      </c>
      <c r="I398" s="13" t="s">
        <v>892</v>
      </c>
      <c r="K398" s="14">
        <f>Countif(username,H398)</f>
        <v>41</v>
      </c>
    </row>
    <row r="399">
      <c r="A399" s="2" t="s">
        <v>893</v>
      </c>
      <c r="B399" s="2">
        <v>19.0</v>
      </c>
      <c r="C399" s="2">
        <v>5.0</v>
      </c>
      <c r="D399" s="2">
        <v>41.9570927688608</v>
      </c>
      <c r="E399" s="2">
        <v>-91.6908977513193</v>
      </c>
      <c r="F399" s="2" t="s">
        <v>25</v>
      </c>
      <c r="G399" s="2" t="s">
        <v>26</v>
      </c>
      <c r="H399" s="2" t="s">
        <v>894</v>
      </c>
      <c r="I399" s="15" t="s">
        <v>895</v>
      </c>
      <c r="K399" s="14">
        <f>Countif(username,H399)</f>
        <v>1</v>
      </c>
    </row>
    <row r="400">
      <c r="A400" s="2" t="s">
        <v>896</v>
      </c>
      <c r="B400" s="2">
        <v>19.0</v>
      </c>
      <c r="C400" s="2">
        <v>6.0</v>
      </c>
      <c r="D400" s="2">
        <v>41.9570927686987</v>
      </c>
      <c r="E400" s="2">
        <v>-91.6907044731986</v>
      </c>
      <c r="F400" s="2" t="s">
        <v>25</v>
      </c>
      <c r="G400" s="2" t="s">
        <v>26</v>
      </c>
      <c r="H400" s="2" t="s">
        <v>193</v>
      </c>
      <c r="I400" s="13" t="s">
        <v>897</v>
      </c>
      <c r="K400" s="14">
        <f>Countif(username,H400)</f>
        <v>43</v>
      </c>
    </row>
    <row r="401">
      <c r="A401" s="2" t="s">
        <v>898</v>
      </c>
      <c r="B401" s="2">
        <v>19.0</v>
      </c>
      <c r="C401" s="2">
        <v>7.0</v>
      </c>
      <c r="D401" s="2">
        <v>41.9570927685366</v>
      </c>
      <c r="E401" s="2">
        <v>-91.6905111950778</v>
      </c>
      <c r="F401" s="2" t="s">
        <v>25</v>
      </c>
      <c r="G401" s="2" t="s">
        <v>26</v>
      </c>
      <c r="H401" s="2" t="s">
        <v>187</v>
      </c>
      <c r="I401" s="13" t="s">
        <v>899</v>
      </c>
      <c r="K401" s="14">
        <f>Countif(username,H401)</f>
        <v>41</v>
      </c>
    </row>
    <row r="402">
      <c r="A402" s="2" t="s">
        <v>900</v>
      </c>
      <c r="B402" s="2">
        <v>19.0</v>
      </c>
      <c r="C402" s="2">
        <v>8.0</v>
      </c>
      <c r="D402" s="2">
        <v>41.9570927683746</v>
      </c>
      <c r="E402" s="2">
        <v>-91.690317916957</v>
      </c>
      <c r="F402" s="2" t="s">
        <v>25</v>
      </c>
      <c r="G402" s="2" t="s">
        <v>26</v>
      </c>
      <c r="H402" s="2" t="s">
        <v>190</v>
      </c>
      <c r="I402" s="13" t="s">
        <v>901</v>
      </c>
      <c r="K402" s="14">
        <f>Countif(username,H402)</f>
        <v>47</v>
      </c>
    </row>
    <row r="403">
      <c r="A403" s="2" t="s">
        <v>902</v>
      </c>
      <c r="B403" s="2">
        <v>19.0</v>
      </c>
      <c r="C403" s="2">
        <v>9.0</v>
      </c>
      <c r="D403" s="2">
        <v>41.9570927682125</v>
      </c>
      <c r="E403" s="2">
        <v>-91.6901246388362</v>
      </c>
      <c r="F403" s="2" t="s">
        <v>94</v>
      </c>
      <c r="G403" s="2" t="s">
        <v>95</v>
      </c>
      <c r="H403" s="2" t="s">
        <v>193</v>
      </c>
      <c r="I403" s="13" t="s">
        <v>903</v>
      </c>
      <c r="K403" s="14">
        <f>Countif(username,H403)</f>
        <v>43</v>
      </c>
    </row>
    <row r="404">
      <c r="A404" s="2" t="s">
        <v>904</v>
      </c>
      <c r="B404" s="2">
        <v>19.0</v>
      </c>
      <c r="C404" s="2">
        <v>10.0</v>
      </c>
      <c r="D404" s="2">
        <v>41.9570927680504</v>
      </c>
      <c r="E404" s="2">
        <v>-91.6899313607154</v>
      </c>
      <c r="F404" s="2" t="s">
        <v>94</v>
      </c>
      <c r="G404" s="2" t="s">
        <v>95</v>
      </c>
      <c r="H404" s="2" t="s">
        <v>187</v>
      </c>
      <c r="I404" s="13" t="s">
        <v>905</v>
      </c>
      <c r="K404" s="14">
        <f>Countif(username,H404)</f>
        <v>41</v>
      </c>
    </row>
    <row r="405">
      <c r="A405" s="2" t="s">
        <v>906</v>
      </c>
      <c r="B405" s="2">
        <v>19.0</v>
      </c>
      <c r="C405" s="2">
        <v>11.0</v>
      </c>
      <c r="D405" s="2">
        <v>41.9570927678883</v>
      </c>
      <c r="E405" s="2">
        <v>-91.6897380825947</v>
      </c>
      <c r="F405" s="2" t="s">
        <v>94</v>
      </c>
      <c r="G405" s="2" t="s">
        <v>95</v>
      </c>
      <c r="H405" s="2" t="s">
        <v>190</v>
      </c>
      <c r="I405" s="13" t="s">
        <v>907</v>
      </c>
      <c r="K405" s="14">
        <f>Countif(username,H405)</f>
        <v>47</v>
      </c>
    </row>
    <row r="406">
      <c r="A406" s="2" t="s">
        <v>908</v>
      </c>
      <c r="B406" s="2">
        <v>19.0</v>
      </c>
      <c r="C406" s="2">
        <v>12.0</v>
      </c>
      <c r="D406" s="2">
        <v>41.9570927677262</v>
      </c>
      <c r="E406" s="2">
        <v>-91.6895448044739</v>
      </c>
      <c r="F406" s="2" t="s">
        <v>94</v>
      </c>
      <c r="G406" s="2" t="s">
        <v>95</v>
      </c>
      <c r="H406" s="2" t="s">
        <v>193</v>
      </c>
      <c r="I406" s="13" t="s">
        <v>909</v>
      </c>
      <c r="K406" s="14">
        <f>Countif(username,H406)</f>
        <v>43</v>
      </c>
    </row>
    <row r="407">
      <c r="A407" s="2" t="s">
        <v>910</v>
      </c>
      <c r="B407" s="2">
        <v>19.0</v>
      </c>
      <c r="C407" s="2">
        <v>13.0</v>
      </c>
      <c r="D407" s="2">
        <v>41.9570927675642</v>
      </c>
      <c r="E407" s="2">
        <v>-91.6893515263531</v>
      </c>
      <c r="F407" s="2" t="s">
        <v>94</v>
      </c>
      <c r="G407" s="2" t="s">
        <v>95</v>
      </c>
      <c r="H407" s="2" t="s">
        <v>187</v>
      </c>
      <c r="I407" s="13" t="s">
        <v>911</v>
      </c>
      <c r="K407" s="14">
        <f>Countif(username,H407)</f>
        <v>41</v>
      </c>
    </row>
    <row r="408">
      <c r="A408" s="2" t="s">
        <v>912</v>
      </c>
      <c r="B408" s="2">
        <v>19.0</v>
      </c>
      <c r="C408" s="2">
        <v>14.0</v>
      </c>
      <c r="D408" s="2">
        <v>41.9570927674021</v>
      </c>
      <c r="E408" s="2">
        <v>-91.6891582482323</v>
      </c>
      <c r="F408" s="2" t="s">
        <v>25</v>
      </c>
      <c r="G408" s="2" t="s">
        <v>26</v>
      </c>
      <c r="H408" s="2" t="s">
        <v>190</v>
      </c>
      <c r="I408" s="13" t="s">
        <v>913</v>
      </c>
      <c r="K408" s="14">
        <f>Countif(username,H408)</f>
        <v>47</v>
      </c>
    </row>
    <row r="409">
      <c r="A409" s="2" t="s">
        <v>914</v>
      </c>
      <c r="B409" s="2">
        <v>19.0</v>
      </c>
      <c r="C409" s="2">
        <v>15.0</v>
      </c>
      <c r="D409" s="2">
        <v>41.95709276724</v>
      </c>
      <c r="E409" s="2">
        <v>-91.6889649701116</v>
      </c>
      <c r="F409" s="2" t="s">
        <v>25</v>
      </c>
      <c r="G409" s="2" t="s">
        <v>26</v>
      </c>
      <c r="H409" s="2" t="s">
        <v>193</v>
      </c>
      <c r="I409" s="13" t="s">
        <v>915</v>
      </c>
      <c r="K409" s="14">
        <f>Countif(username,H409)</f>
        <v>43</v>
      </c>
    </row>
    <row r="410">
      <c r="A410" s="2" t="s">
        <v>916</v>
      </c>
      <c r="B410" s="2">
        <v>19.0</v>
      </c>
      <c r="C410" s="2">
        <v>16.0</v>
      </c>
      <c r="D410" s="2">
        <v>41.9570927670779</v>
      </c>
      <c r="E410" s="2">
        <v>-91.6887716919908</v>
      </c>
      <c r="F410" s="2" t="s">
        <v>25</v>
      </c>
      <c r="G410" s="2" t="s">
        <v>26</v>
      </c>
      <c r="H410" s="2" t="s">
        <v>187</v>
      </c>
      <c r="I410" s="13" t="s">
        <v>917</v>
      </c>
      <c r="K410" s="14">
        <f>Countif(username,H410)</f>
        <v>41</v>
      </c>
    </row>
    <row r="411">
      <c r="A411" s="2" t="s">
        <v>918</v>
      </c>
      <c r="B411" s="2">
        <v>19.0</v>
      </c>
      <c r="C411" s="2">
        <v>17.0</v>
      </c>
      <c r="D411" s="2">
        <v>41.9570927669159</v>
      </c>
      <c r="E411" s="2">
        <v>-91.68857841387</v>
      </c>
      <c r="F411" s="2" t="s">
        <v>25</v>
      </c>
      <c r="G411" s="2" t="s">
        <v>26</v>
      </c>
      <c r="H411" s="2" t="s">
        <v>190</v>
      </c>
      <c r="I411" s="13" t="s">
        <v>919</v>
      </c>
      <c r="K411" s="14">
        <f>Countif(username,H411)</f>
        <v>47</v>
      </c>
    </row>
    <row r="412">
      <c r="A412" s="2" t="s">
        <v>920</v>
      </c>
      <c r="B412" s="2">
        <v>19.0</v>
      </c>
      <c r="C412" s="2">
        <v>18.0</v>
      </c>
      <c r="D412" s="2">
        <v>41.9570927667538</v>
      </c>
      <c r="E412" s="2">
        <v>-91.6883851357492</v>
      </c>
      <c r="F412" s="2" t="s">
        <v>25</v>
      </c>
      <c r="G412" s="2" t="s">
        <v>26</v>
      </c>
      <c r="H412" s="2" t="s">
        <v>193</v>
      </c>
      <c r="I412" s="13" t="s">
        <v>921</v>
      </c>
      <c r="K412" s="14">
        <f>Countif(username,H412)</f>
        <v>43</v>
      </c>
    </row>
    <row r="413">
      <c r="A413" s="2" t="s">
        <v>922</v>
      </c>
      <c r="B413" s="2">
        <v>19.0</v>
      </c>
      <c r="C413" s="2">
        <v>19.0</v>
      </c>
      <c r="D413" s="2">
        <v>41.9570927665917</v>
      </c>
      <c r="E413" s="2">
        <v>-91.6881918576285</v>
      </c>
      <c r="F413" s="2" t="s">
        <v>25</v>
      </c>
      <c r="G413" s="2" t="s">
        <v>26</v>
      </c>
      <c r="H413" s="2" t="s">
        <v>187</v>
      </c>
      <c r="I413" s="13" t="s">
        <v>923</v>
      </c>
      <c r="K413" s="14">
        <f>Countif(username,H413)</f>
        <v>41</v>
      </c>
    </row>
    <row r="414">
      <c r="A414" s="2" t="s">
        <v>924</v>
      </c>
      <c r="B414" s="2">
        <v>19.0</v>
      </c>
      <c r="C414" s="2">
        <v>20.0</v>
      </c>
      <c r="D414" s="2">
        <v>41.9570927664296</v>
      </c>
      <c r="E414" s="2">
        <v>-91.6879985795077</v>
      </c>
      <c r="F414" s="2" t="s">
        <v>25</v>
      </c>
      <c r="G414" s="2" t="s">
        <v>26</v>
      </c>
      <c r="H414" s="2" t="s">
        <v>190</v>
      </c>
      <c r="I414" s="13" t="s">
        <v>925</v>
      </c>
      <c r="K414" s="14">
        <f>Countif(username,H414)</f>
        <v>47</v>
      </c>
    </row>
    <row r="415">
      <c r="A415" s="2" t="s">
        <v>926</v>
      </c>
      <c r="B415" s="2">
        <v>19.0</v>
      </c>
      <c r="C415" s="2">
        <v>21.0</v>
      </c>
      <c r="D415" s="2">
        <v>41.9570927662675</v>
      </c>
      <c r="E415" s="2">
        <v>-91.6878053013869</v>
      </c>
      <c r="F415" s="2" t="s">
        <v>25</v>
      </c>
      <c r="G415" s="2" t="s">
        <v>26</v>
      </c>
      <c r="H415" s="2" t="s">
        <v>578</v>
      </c>
      <c r="I415" s="13" t="s">
        <v>927</v>
      </c>
      <c r="K415" s="14">
        <f>Countif(username,H415)</f>
        <v>5</v>
      </c>
    </row>
    <row r="416">
      <c r="A416" s="2" t="s">
        <v>928</v>
      </c>
      <c r="B416" s="2">
        <v>20.0</v>
      </c>
      <c r="C416" s="2">
        <v>1.0</v>
      </c>
      <c r="D416" s="2">
        <v>41.9569490390636</v>
      </c>
      <c r="E416" s="2">
        <v>-91.6916708720846</v>
      </c>
      <c r="F416" s="2" t="s">
        <v>25</v>
      </c>
      <c r="G416" s="2" t="s">
        <v>26</v>
      </c>
      <c r="H416" s="2" t="s">
        <v>27</v>
      </c>
      <c r="I416" s="13" t="s">
        <v>929</v>
      </c>
      <c r="K416" s="14">
        <f>Countif(username,H416)</f>
        <v>34</v>
      </c>
    </row>
    <row r="417">
      <c r="A417" s="2" t="s">
        <v>930</v>
      </c>
      <c r="B417" s="2">
        <v>20.0</v>
      </c>
      <c r="C417" s="2">
        <v>2.0</v>
      </c>
      <c r="D417" s="2">
        <v>41.9569490389016</v>
      </c>
      <c r="E417" s="2">
        <v>-91.6914775943997</v>
      </c>
      <c r="F417" s="2" t="s">
        <v>25</v>
      </c>
      <c r="G417" s="2" t="s">
        <v>26</v>
      </c>
      <c r="H417" s="2" t="s">
        <v>30</v>
      </c>
      <c r="I417" s="13" t="s">
        <v>931</v>
      </c>
      <c r="K417" s="14">
        <f>Countif(username,H417)</f>
        <v>34</v>
      </c>
    </row>
    <row r="418">
      <c r="A418" s="2" t="s">
        <v>932</v>
      </c>
      <c r="B418" s="2">
        <v>20.0</v>
      </c>
      <c r="C418" s="2">
        <v>3.0</v>
      </c>
      <c r="D418" s="2">
        <v>41.9569490387395</v>
      </c>
      <c r="E418" s="2">
        <v>-91.6912843167148</v>
      </c>
      <c r="F418" s="2" t="s">
        <v>25</v>
      </c>
      <c r="G418" s="2" t="s">
        <v>26</v>
      </c>
      <c r="H418" s="2" t="s">
        <v>236</v>
      </c>
      <c r="I418" s="13" t="s">
        <v>933</v>
      </c>
      <c r="K418" s="14">
        <f>Countif(username,H418)</f>
        <v>11</v>
      </c>
    </row>
    <row r="419">
      <c r="A419" s="2" t="s">
        <v>934</v>
      </c>
      <c r="B419" s="2">
        <v>20.0</v>
      </c>
      <c r="C419" s="2">
        <v>4.0</v>
      </c>
      <c r="D419" s="2">
        <v>41.9569490385774</v>
      </c>
      <c r="E419" s="2">
        <v>-91.6910910390299</v>
      </c>
      <c r="F419" s="2" t="s">
        <v>25</v>
      </c>
      <c r="G419" s="2" t="s">
        <v>26</v>
      </c>
      <c r="H419" s="2" t="s">
        <v>27</v>
      </c>
      <c r="I419" s="13" t="s">
        <v>935</v>
      </c>
      <c r="K419" s="14">
        <f>Countif(username,H419)</f>
        <v>34</v>
      </c>
    </row>
    <row r="420">
      <c r="A420" s="2" t="s">
        <v>936</v>
      </c>
      <c r="B420" s="2">
        <v>20.0</v>
      </c>
      <c r="C420" s="2">
        <v>5.0</v>
      </c>
      <c r="D420" s="2">
        <v>41.9569490384153</v>
      </c>
      <c r="E420" s="2">
        <v>-91.690897761345</v>
      </c>
      <c r="F420" s="2" t="s">
        <v>25</v>
      </c>
      <c r="G420" s="2" t="s">
        <v>26</v>
      </c>
      <c r="H420" s="2" t="s">
        <v>30</v>
      </c>
      <c r="I420" s="13" t="s">
        <v>937</v>
      </c>
      <c r="K420" s="14">
        <f>Countif(username,H420)</f>
        <v>34</v>
      </c>
    </row>
    <row r="421">
      <c r="A421" s="2" t="s">
        <v>938</v>
      </c>
      <c r="B421" s="2">
        <v>20.0</v>
      </c>
      <c r="C421" s="2">
        <v>6.0</v>
      </c>
      <c r="D421" s="2">
        <v>41.9569490382532</v>
      </c>
      <c r="E421" s="2">
        <v>-91.6907044836601</v>
      </c>
      <c r="F421" s="2" t="s">
        <v>25</v>
      </c>
      <c r="G421" s="2" t="s">
        <v>26</v>
      </c>
      <c r="H421" s="2" t="s">
        <v>236</v>
      </c>
      <c r="I421" s="13" t="s">
        <v>939</v>
      </c>
      <c r="K421" s="14">
        <f>Countif(username,H421)</f>
        <v>11</v>
      </c>
    </row>
    <row r="422">
      <c r="A422" s="2" t="s">
        <v>940</v>
      </c>
      <c r="B422" s="2">
        <v>20.0</v>
      </c>
      <c r="C422" s="2">
        <v>7.0</v>
      </c>
      <c r="D422" s="2">
        <v>41.9569490380912</v>
      </c>
      <c r="E422" s="2">
        <v>-91.6905112059753</v>
      </c>
      <c r="F422" s="2" t="s">
        <v>25</v>
      </c>
      <c r="G422" s="2" t="s">
        <v>26</v>
      </c>
      <c r="H422" s="2" t="s">
        <v>27</v>
      </c>
      <c r="I422" s="13" t="s">
        <v>941</v>
      </c>
      <c r="K422" s="14">
        <f>Countif(username,H422)</f>
        <v>34</v>
      </c>
    </row>
    <row r="423">
      <c r="A423" s="2" t="s">
        <v>942</v>
      </c>
      <c r="B423" s="2">
        <v>20.0</v>
      </c>
      <c r="C423" s="2">
        <v>8.0</v>
      </c>
      <c r="D423" s="2">
        <v>41.9569490379291</v>
      </c>
      <c r="E423" s="2">
        <v>-91.6903179282904</v>
      </c>
      <c r="F423" s="2" t="s">
        <v>94</v>
      </c>
      <c r="G423" s="2" t="s">
        <v>95</v>
      </c>
      <c r="H423" s="2" t="s">
        <v>30</v>
      </c>
      <c r="I423" s="13" t="s">
        <v>943</v>
      </c>
      <c r="K423" s="14">
        <f>Countif(username,H423)</f>
        <v>34</v>
      </c>
    </row>
    <row r="424">
      <c r="A424" s="2" t="s">
        <v>944</v>
      </c>
      <c r="B424" s="2">
        <v>20.0</v>
      </c>
      <c r="C424" s="2">
        <v>9.0</v>
      </c>
      <c r="D424" s="2">
        <v>41.956949037767</v>
      </c>
      <c r="E424" s="2">
        <v>-91.6901246506056</v>
      </c>
      <c r="F424" s="2" t="s">
        <v>94</v>
      </c>
      <c r="G424" s="2" t="s">
        <v>95</v>
      </c>
      <c r="H424" s="2" t="s">
        <v>945</v>
      </c>
      <c r="I424" s="13" t="s">
        <v>946</v>
      </c>
      <c r="K424" s="14">
        <f>Countif(username,H424)</f>
        <v>2</v>
      </c>
    </row>
    <row r="425">
      <c r="A425" s="2" t="s">
        <v>947</v>
      </c>
      <c r="B425" s="2">
        <v>20.0</v>
      </c>
      <c r="C425" s="2">
        <v>10.0</v>
      </c>
      <c r="D425" s="2">
        <v>41.9569490376049</v>
      </c>
      <c r="E425" s="2">
        <v>-91.6899313729207</v>
      </c>
      <c r="F425" s="2" t="s">
        <v>94</v>
      </c>
      <c r="G425" s="2" t="s">
        <v>95</v>
      </c>
      <c r="H425" s="2" t="s">
        <v>27</v>
      </c>
      <c r="I425" s="13" t="s">
        <v>948</v>
      </c>
      <c r="K425" s="14">
        <f>Countif(username,H425)</f>
        <v>34</v>
      </c>
    </row>
    <row r="426">
      <c r="A426" s="2" t="s">
        <v>949</v>
      </c>
      <c r="B426" s="2">
        <v>20.0</v>
      </c>
      <c r="C426" s="2">
        <v>11.0</v>
      </c>
      <c r="D426" s="2">
        <v>41.9569490374428</v>
      </c>
      <c r="E426" s="2">
        <v>-91.6897380952359</v>
      </c>
      <c r="F426" s="2" t="s">
        <v>94</v>
      </c>
      <c r="G426" s="2" t="s">
        <v>95</v>
      </c>
      <c r="H426" s="2" t="s">
        <v>30</v>
      </c>
      <c r="I426" s="13" t="s">
        <v>950</v>
      </c>
      <c r="K426" s="14">
        <f>Countif(username,H426)</f>
        <v>34</v>
      </c>
    </row>
    <row r="427">
      <c r="A427" s="2" t="s">
        <v>951</v>
      </c>
      <c r="B427" s="2">
        <v>20.0</v>
      </c>
      <c r="C427" s="2">
        <v>12.0</v>
      </c>
      <c r="D427" s="2">
        <v>41.9569490372808</v>
      </c>
      <c r="E427" s="2">
        <v>-91.689544817551</v>
      </c>
      <c r="F427" s="2" t="s">
        <v>94</v>
      </c>
      <c r="G427" s="2" t="s">
        <v>95</v>
      </c>
      <c r="H427" s="2" t="s">
        <v>952</v>
      </c>
      <c r="I427" s="13" t="s">
        <v>953</v>
      </c>
      <c r="K427" s="14">
        <f>Countif(username,H427)</f>
        <v>1</v>
      </c>
    </row>
    <row r="428">
      <c r="A428" s="2" t="s">
        <v>954</v>
      </c>
      <c r="B428" s="2">
        <v>20.0</v>
      </c>
      <c r="C428" s="2">
        <v>13.0</v>
      </c>
      <c r="D428" s="2">
        <v>41.9569490371187</v>
      </c>
      <c r="E428" s="2">
        <v>-91.6893515398661</v>
      </c>
      <c r="F428" s="2" t="s">
        <v>94</v>
      </c>
      <c r="G428" s="2" t="s">
        <v>95</v>
      </c>
      <c r="H428" s="2" t="s">
        <v>27</v>
      </c>
      <c r="I428" s="13" t="s">
        <v>955</v>
      </c>
      <c r="K428" s="14">
        <f>Countif(username,H428)</f>
        <v>34</v>
      </c>
    </row>
    <row r="429">
      <c r="A429" s="2" t="s">
        <v>956</v>
      </c>
      <c r="B429" s="2">
        <v>20.0</v>
      </c>
      <c r="C429" s="2">
        <v>14.0</v>
      </c>
      <c r="D429" s="2">
        <v>41.9569490369566</v>
      </c>
      <c r="E429" s="2">
        <v>-91.6891582621812</v>
      </c>
      <c r="F429" s="2" t="s">
        <v>94</v>
      </c>
      <c r="G429" s="2" t="s">
        <v>95</v>
      </c>
      <c r="H429" s="2" t="s">
        <v>30</v>
      </c>
      <c r="I429" s="13" t="s">
        <v>957</v>
      </c>
      <c r="K429" s="14">
        <f>Countif(username,H429)</f>
        <v>34</v>
      </c>
    </row>
    <row r="430">
      <c r="A430" s="2" t="s">
        <v>958</v>
      </c>
      <c r="B430" s="2">
        <v>20.0</v>
      </c>
      <c r="C430" s="2">
        <v>15.0</v>
      </c>
      <c r="D430" s="2">
        <v>41.9569490367945</v>
      </c>
      <c r="E430" s="2">
        <v>-91.6889649844963</v>
      </c>
      <c r="F430" s="2" t="s">
        <v>25</v>
      </c>
      <c r="G430" s="2" t="s">
        <v>26</v>
      </c>
      <c r="H430" s="2" t="s">
        <v>236</v>
      </c>
      <c r="I430" s="13" t="s">
        <v>959</v>
      </c>
      <c r="K430" s="14">
        <f>Countif(username,H430)</f>
        <v>11</v>
      </c>
    </row>
    <row r="431">
      <c r="A431" s="2" t="s">
        <v>960</v>
      </c>
      <c r="B431" s="2">
        <v>20.0</v>
      </c>
      <c r="C431" s="2">
        <v>16.0</v>
      </c>
      <c r="D431" s="2">
        <v>41.9569490366324</v>
      </c>
      <c r="E431" s="2">
        <v>-91.6887717068114</v>
      </c>
      <c r="F431" s="2" t="s">
        <v>25</v>
      </c>
      <c r="G431" s="2" t="s">
        <v>26</v>
      </c>
      <c r="H431" s="2" t="s">
        <v>27</v>
      </c>
      <c r="I431" s="13" t="s">
        <v>961</v>
      </c>
      <c r="K431" s="14">
        <f>Countif(username,H431)</f>
        <v>34</v>
      </c>
    </row>
    <row r="432">
      <c r="A432" s="2" t="s">
        <v>962</v>
      </c>
      <c r="B432" s="2">
        <v>20.0</v>
      </c>
      <c r="C432" s="2">
        <v>17.0</v>
      </c>
      <c r="D432" s="2">
        <v>41.9569490364704</v>
      </c>
      <c r="E432" s="2">
        <v>-91.6885784291265</v>
      </c>
      <c r="F432" s="2" t="s">
        <v>25</v>
      </c>
      <c r="G432" s="2" t="s">
        <v>26</v>
      </c>
      <c r="H432" s="2" t="s">
        <v>30</v>
      </c>
      <c r="I432" s="13" t="s">
        <v>963</v>
      </c>
      <c r="K432" s="14">
        <f>Countif(username,H432)</f>
        <v>34</v>
      </c>
    </row>
    <row r="433">
      <c r="A433" s="2" t="s">
        <v>964</v>
      </c>
      <c r="B433" s="2">
        <v>20.0</v>
      </c>
      <c r="C433" s="2">
        <v>18.0</v>
      </c>
      <c r="D433" s="2">
        <v>41.9569490363083</v>
      </c>
      <c r="E433" s="2">
        <v>-91.6883851514416</v>
      </c>
      <c r="F433" s="2" t="s">
        <v>25</v>
      </c>
      <c r="G433" s="2" t="s">
        <v>26</v>
      </c>
      <c r="H433" s="2" t="s">
        <v>236</v>
      </c>
      <c r="I433" s="13" t="s">
        <v>965</v>
      </c>
      <c r="K433" s="14">
        <f>Countif(username,H433)</f>
        <v>11</v>
      </c>
    </row>
    <row r="434">
      <c r="A434" s="2" t="s">
        <v>966</v>
      </c>
      <c r="B434" s="2">
        <v>20.0</v>
      </c>
      <c r="C434" s="2">
        <v>19.0</v>
      </c>
      <c r="D434" s="2">
        <v>41.9569490361462</v>
      </c>
      <c r="E434" s="2">
        <v>-91.6881918737567</v>
      </c>
      <c r="F434" s="2" t="s">
        <v>25</v>
      </c>
      <c r="G434" s="2" t="s">
        <v>26</v>
      </c>
      <c r="H434" s="2" t="s">
        <v>27</v>
      </c>
      <c r="I434" s="13" t="s">
        <v>967</v>
      </c>
      <c r="K434" s="14">
        <f>Countif(username,H434)</f>
        <v>34</v>
      </c>
    </row>
    <row r="435">
      <c r="A435" s="2" t="s">
        <v>968</v>
      </c>
      <c r="B435" s="2">
        <v>20.0</v>
      </c>
      <c r="C435" s="2">
        <v>20.0</v>
      </c>
      <c r="D435" s="2">
        <v>41.9569490359841</v>
      </c>
      <c r="E435" s="2">
        <v>-91.6879985960718</v>
      </c>
      <c r="F435" s="2" t="s">
        <v>25</v>
      </c>
      <c r="G435" s="2" t="s">
        <v>26</v>
      </c>
      <c r="H435" s="2" t="s">
        <v>30</v>
      </c>
      <c r="I435" s="13" t="s">
        <v>969</v>
      </c>
      <c r="K435" s="14">
        <f>Countif(username,H435)</f>
        <v>34</v>
      </c>
    </row>
    <row r="436">
      <c r="A436" s="2" t="s">
        <v>970</v>
      </c>
      <c r="B436" s="2">
        <v>20.0</v>
      </c>
      <c r="C436" s="2">
        <v>21.0</v>
      </c>
      <c r="D436" s="2">
        <v>41.956949035822</v>
      </c>
      <c r="E436" s="2">
        <v>-91.6878053183869</v>
      </c>
      <c r="F436" s="2" t="s">
        <v>25</v>
      </c>
      <c r="G436" s="2" t="s">
        <v>26</v>
      </c>
      <c r="H436" s="2" t="s">
        <v>236</v>
      </c>
      <c r="I436" s="13" t="s">
        <v>971</v>
      </c>
      <c r="K436" s="14">
        <f>Countif(username,H436)</f>
        <v>11</v>
      </c>
    </row>
    <row r="437">
      <c r="A437" s="2" t="s">
        <v>972</v>
      </c>
      <c r="B437" s="2">
        <v>21.0</v>
      </c>
      <c r="C437" s="2">
        <v>1.0</v>
      </c>
      <c r="D437" s="2">
        <v>41.9568053086182</v>
      </c>
      <c r="E437" s="2">
        <v>-91.6916708803669</v>
      </c>
      <c r="F437" s="2" t="s">
        <v>25</v>
      </c>
      <c r="G437" s="2" t="s">
        <v>26</v>
      </c>
      <c r="H437" s="2" t="s">
        <v>327</v>
      </c>
      <c r="I437" s="13" t="s">
        <v>973</v>
      </c>
      <c r="K437" s="14">
        <f>Countif(username,H437)</f>
        <v>4</v>
      </c>
    </row>
    <row r="438">
      <c r="A438" s="2" t="s">
        <v>974</v>
      </c>
      <c r="B438" s="2">
        <v>21.0</v>
      </c>
      <c r="C438" s="2">
        <v>2.0</v>
      </c>
      <c r="D438" s="2">
        <v>41.9568053084561</v>
      </c>
      <c r="E438" s="2">
        <v>-91.6914776031179</v>
      </c>
      <c r="F438" s="2" t="s">
        <v>25</v>
      </c>
      <c r="G438" s="2" t="s">
        <v>26</v>
      </c>
      <c r="H438" s="2" t="s">
        <v>145</v>
      </c>
      <c r="I438" s="13" t="s">
        <v>975</v>
      </c>
      <c r="K438" s="14">
        <f>Countif(username,H438)</f>
        <v>38</v>
      </c>
    </row>
    <row r="439">
      <c r="A439" s="2" t="s">
        <v>976</v>
      </c>
      <c r="B439" s="2">
        <v>21.0</v>
      </c>
      <c r="C439" s="2">
        <v>3.0</v>
      </c>
      <c r="D439" s="2">
        <v>41.956805308294</v>
      </c>
      <c r="E439" s="2">
        <v>-91.6912843258689</v>
      </c>
      <c r="F439" s="2" t="s">
        <v>25</v>
      </c>
      <c r="G439" s="2" t="s">
        <v>26</v>
      </c>
      <c r="H439" s="2" t="s">
        <v>977</v>
      </c>
      <c r="I439" s="13" t="s">
        <v>978</v>
      </c>
      <c r="K439" s="14">
        <f>Countif(username,H439)</f>
        <v>9</v>
      </c>
    </row>
    <row r="440">
      <c r="A440" s="2" t="s">
        <v>979</v>
      </c>
      <c r="B440" s="2">
        <v>21.0</v>
      </c>
      <c r="C440" s="2">
        <v>4.0</v>
      </c>
      <c r="D440" s="2">
        <v>41.956805308132</v>
      </c>
      <c r="E440" s="2">
        <v>-91.69109104862</v>
      </c>
      <c r="F440" s="2" t="s">
        <v>25</v>
      </c>
      <c r="G440" s="2" t="s">
        <v>26</v>
      </c>
      <c r="H440" s="2" t="s">
        <v>159</v>
      </c>
      <c r="I440" s="13" t="s">
        <v>980</v>
      </c>
      <c r="K440" s="14">
        <f>Countif(username,H440)</f>
        <v>16</v>
      </c>
    </row>
    <row r="441">
      <c r="A441" s="2" t="s">
        <v>981</v>
      </c>
      <c r="B441" s="2">
        <v>21.0</v>
      </c>
      <c r="C441" s="2">
        <v>5.0</v>
      </c>
      <c r="D441" s="2">
        <v>41.9568053079699</v>
      </c>
      <c r="E441" s="2">
        <v>-91.690897771371</v>
      </c>
      <c r="F441" s="2" t="s">
        <v>25</v>
      </c>
      <c r="G441" s="2" t="s">
        <v>26</v>
      </c>
      <c r="H441" s="2" t="s">
        <v>145</v>
      </c>
      <c r="I441" s="13" t="s">
        <v>982</v>
      </c>
      <c r="K441" s="14">
        <f>Countif(username,H441)</f>
        <v>38</v>
      </c>
    </row>
    <row r="442">
      <c r="A442" s="2" t="s">
        <v>983</v>
      </c>
      <c r="B442" s="2">
        <v>21.0</v>
      </c>
      <c r="C442" s="2">
        <v>6.0</v>
      </c>
      <c r="D442" s="2">
        <v>41.9568053078078</v>
      </c>
      <c r="E442" s="2">
        <v>-91.690704494122</v>
      </c>
      <c r="F442" s="2" t="s">
        <v>25</v>
      </c>
      <c r="G442" s="2" t="s">
        <v>26</v>
      </c>
      <c r="H442" s="2" t="s">
        <v>977</v>
      </c>
      <c r="I442" s="13" t="s">
        <v>984</v>
      </c>
      <c r="K442" s="14">
        <f>Countif(username,H442)</f>
        <v>9</v>
      </c>
    </row>
    <row r="443">
      <c r="A443" s="2" t="s">
        <v>985</v>
      </c>
      <c r="B443" s="2">
        <v>21.0</v>
      </c>
      <c r="C443" s="2">
        <v>7.0</v>
      </c>
      <c r="D443" s="2">
        <v>41.9568053076457</v>
      </c>
      <c r="E443" s="2">
        <v>-91.6905112168731</v>
      </c>
      <c r="F443" s="2" t="s">
        <v>25</v>
      </c>
      <c r="G443" s="2" t="s">
        <v>26</v>
      </c>
      <c r="H443" s="2" t="s">
        <v>159</v>
      </c>
      <c r="I443" s="13" t="s">
        <v>986</v>
      </c>
      <c r="K443" s="14">
        <f>Countif(username,H443)</f>
        <v>16</v>
      </c>
    </row>
    <row r="444">
      <c r="A444" s="2" t="s">
        <v>987</v>
      </c>
      <c r="B444" s="2">
        <v>21.0</v>
      </c>
      <c r="C444" s="2">
        <v>8.0</v>
      </c>
      <c r="D444" s="2">
        <v>41.9568053074837</v>
      </c>
      <c r="E444" s="2">
        <v>-91.6903179396241</v>
      </c>
      <c r="F444" s="2" t="s">
        <v>94</v>
      </c>
      <c r="G444" s="2" t="s">
        <v>95</v>
      </c>
      <c r="H444" s="2" t="s">
        <v>988</v>
      </c>
      <c r="I444" s="13" t="s">
        <v>989</v>
      </c>
      <c r="K444" s="14">
        <f>Countif(username,H444)</f>
        <v>2</v>
      </c>
    </row>
    <row r="445">
      <c r="A445" s="2" t="s">
        <v>990</v>
      </c>
      <c r="B445" s="2">
        <v>21.0</v>
      </c>
      <c r="C445" s="2">
        <v>9.0</v>
      </c>
      <c r="D445" s="2">
        <v>41.9568053073216</v>
      </c>
      <c r="E445" s="2">
        <v>-91.6901246623751</v>
      </c>
      <c r="F445" s="2" t="s">
        <v>94</v>
      </c>
      <c r="G445" s="2" t="s">
        <v>95</v>
      </c>
      <c r="H445" s="2" t="s">
        <v>145</v>
      </c>
      <c r="I445" s="13" t="s">
        <v>991</v>
      </c>
      <c r="K445" s="14">
        <f>Countif(username,H445)</f>
        <v>38</v>
      </c>
    </row>
    <row r="446">
      <c r="A446" s="2" t="s">
        <v>992</v>
      </c>
      <c r="B446" s="2">
        <v>21.0</v>
      </c>
      <c r="C446" s="2">
        <v>10.0</v>
      </c>
      <c r="D446" s="2">
        <v>41.9568053071595</v>
      </c>
      <c r="E446" s="2">
        <v>-91.6899313851262</v>
      </c>
      <c r="F446" s="2" t="s">
        <v>94</v>
      </c>
      <c r="G446" s="2" t="s">
        <v>95</v>
      </c>
      <c r="H446" s="2" t="s">
        <v>993</v>
      </c>
      <c r="I446" s="13" t="s">
        <v>994</v>
      </c>
      <c r="K446" s="14">
        <f>Countif(username,H446)</f>
        <v>1</v>
      </c>
    </row>
    <row r="447">
      <c r="A447" s="2" t="s">
        <v>995</v>
      </c>
      <c r="B447" s="2">
        <v>21.0</v>
      </c>
      <c r="C447" s="2">
        <v>11.0</v>
      </c>
      <c r="D447" s="2">
        <v>41.9568053069974</v>
      </c>
      <c r="E447" s="2">
        <v>-91.6897381078772</v>
      </c>
      <c r="F447" s="2" t="s">
        <v>94</v>
      </c>
      <c r="G447" s="2" t="s">
        <v>95</v>
      </c>
      <c r="H447" s="2" t="s">
        <v>996</v>
      </c>
      <c r="I447" s="15" t="s">
        <v>997</v>
      </c>
      <c r="K447" s="14">
        <f>Countif(username,H447)</f>
        <v>1</v>
      </c>
    </row>
    <row r="448">
      <c r="A448" s="2" t="s">
        <v>998</v>
      </c>
      <c r="B448" s="2">
        <v>21.0</v>
      </c>
      <c r="C448" s="2">
        <v>12.0</v>
      </c>
      <c r="D448" s="2">
        <v>41.9568053068353</v>
      </c>
      <c r="E448" s="2">
        <v>-91.6895448306282</v>
      </c>
      <c r="F448" s="2" t="s">
        <v>94</v>
      </c>
      <c r="G448" s="2" t="s">
        <v>95</v>
      </c>
      <c r="H448" s="2" t="s">
        <v>145</v>
      </c>
      <c r="I448" s="13" t="s">
        <v>999</v>
      </c>
      <c r="K448" s="14">
        <f>Countif(username,H448)</f>
        <v>38</v>
      </c>
    </row>
    <row r="449">
      <c r="A449" s="2" t="s">
        <v>1000</v>
      </c>
      <c r="B449" s="2">
        <v>21.0</v>
      </c>
      <c r="C449" s="2">
        <v>13.0</v>
      </c>
      <c r="D449" s="2">
        <v>41.9568053066732</v>
      </c>
      <c r="E449" s="2">
        <v>-91.6893515533793</v>
      </c>
      <c r="F449" s="2" t="s">
        <v>94</v>
      </c>
      <c r="G449" s="2" t="s">
        <v>95</v>
      </c>
      <c r="H449" s="2" t="s">
        <v>444</v>
      </c>
      <c r="I449" s="13" t="s">
        <v>1001</v>
      </c>
      <c r="K449" s="14">
        <f>Countif(username,H449)</f>
        <v>10</v>
      </c>
    </row>
    <row r="450">
      <c r="A450" s="2" t="s">
        <v>1002</v>
      </c>
      <c r="B450" s="2">
        <v>21.0</v>
      </c>
      <c r="C450" s="2">
        <v>14.0</v>
      </c>
      <c r="D450" s="2">
        <v>41.9568053065112</v>
      </c>
      <c r="E450" s="2">
        <v>-91.6891582761303</v>
      </c>
      <c r="F450" s="2" t="s">
        <v>94</v>
      </c>
      <c r="G450" s="2" t="s">
        <v>95</v>
      </c>
      <c r="H450" s="2" t="s">
        <v>945</v>
      </c>
      <c r="I450" s="13" t="s">
        <v>1003</v>
      </c>
      <c r="K450" s="14">
        <f>Countif(username,H450)</f>
        <v>2</v>
      </c>
    </row>
    <row r="451">
      <c r="A451" s="2" t="s">
        <v>1004</v>
      </c>
      <c r="B451" s="2">
        <v>21.0</v>
      </c>
      <c r="C451" s="2">
        <v>15.0</v>
      </c>
      <c r="D451" s="2">
        <v>41.9568053063491</v>
      </c>
      <c r="E451" s="2">
        <v>-91.6889649988813</v>
      </c>
      <c r="F451" s="2" t="s">
        <v>25</v>
      </c>
      <c r="G451" s="2" t="s">
        <v>26</v>
      </c>
      <c r="H451" s="2" t="s">
        <v>1005</v>
      </c>
      <c r="I451" s="13" t="s">
        <v>1006</v>
      </c>
      <c r="K451" s="14">
        <f>Countif(username,H451)</f>
        <v>1</v>
      </c>
    </row>
    <row r="452">
      <c r="A452" s="2" t="s">
        <v>1007</v>
      </c>
      <c r="B452" s="2">
        <v>21.0</v>
      </c>
      <c r="C452" s="2">
        <v>16.0</v>
      </c>
      <c r="D452" s="2">
        <v>41.956805306187</v>
      </c>
      <c r="E452" s="2">
        <v>-91.6887717216324</v>
      </c>
      <c r="F452" s="2" t="s">
        <v>25</v>
      </c>
      <c r="G452" s="2" t="s">
        <v>26</v>
      </c>
      <c r="H452" s="2" t="s">
        <v>565</v>
      </c>
      <c r="I452" s="13" t="s">
        <v>1008</v>
      </c>
      <c r="K452" s="14">
        <f>Countif(username,H452)</f>
        <v>2</v>
      </c>
    </row>
    <row r="453">
      <c r="A453" s="2" t="s">
        <v>1009</v>
      </c>
      <c r="B453" s="2">
        <v>21.0</v>
      </c>
      <c r="C453" s="2">
        <v>17.0</v>
      </c>
      <c r="D453" s="2">
        <v>41.9568053060249</v>
      </c>
      <c r="E453" s="2">
        <v>-91.6885784443834</v>
      </c>
      <c r="F453" s="2" t="s">
        <v>25</v>
      </c>
      <c r="G453" s="2" t="s">
        <v>26</v>
      </c>
      <c r="H453" s="2" t="s">
        <v>145</v>
      </c>
      <c r="I453" s="13" t="s">
        <v>1010</v>
      </c>
      <c r="K453" s="14">
        <f>Countif(username,H453)</f>
        <v>38</v>
      </c>
    </row>
    <row r="454">
      <c r="A454" s="2" t="s">
        <v>1011</v>
      </c>
      <c r="B454" s="2">
        <v>21.0</v>
      </c>
      <c r="C454" s="2">
        <v>18.0</v>
      </c>
      <c r="D454" s="2">
        <v>41.9568053058629</v>
      </c>
      <c r="E454" s="2">
        <v>-91.6883851671344</v>
      </c>
      <c r="F454" s="2" t="s">
        <v>25</v>
      </c>
      <c r="G454" s="2" t="s">
        <v>26</v>
      </c>
      <c r="H454" s="2" t="s">
        <v>977</v>
      </c>
      <c r="I454" s="13" t="s">
        <v>1012</v>
      </c>
      <c r="K454" s="14">
        <f>Countif(username,H454)</f>
        <v>9</v>
      </c>
    </row>
    <row r="455">
      <c r="A455" s="2" t="s">
        <v>1013</v>
      </c>
      <c r="B455" s="2">
        <v>21.0</v>
      </c>
      <c r="C455" s="2">
        <v>19.0</v>
      </c>
      <c r="D455" s="2">
        <v>41.9568053057008</v>
      </c>
      <c r="E455" s="2">
        <v>-91.6881918898855</v>
      </c>
      <c r="F455" s="2" t="s">
        <v>25</v>
      </c>
      <c r="G455" s="2" t="s">
        <v>26</v>
      </c>
      <c r="H455" s="2" t="s">
        <v>159</v>
      </c>
      <c r="I455" s="13" t="s">
        <v>1014</v>
      </c>
      <c r="K455" s="14">
        <f>Countif(username,H455)</f>
        <v>16</v>
      </c>
    </row>
    <row r="456">
      <c r="A456" s="2" t="s">
        <v>1015</v>
      </c>
      <c r="B456" s="2">
        <v>21.0</v>
      </c>
      <c r="C456" s="2">
        <v>20.0</v>
      </c>
      <c r="D456" s="2">
        <v>41.9568053055387</v>
      </c>
      <c r="E456" s="2">
        <v>-91.6879986126365</v>
      </c>
      <c r="F456" s="2" t="s">
        <v>25</v>
      </c>
      <c r="G456" s="2" t="s">
        <v>26</v>
      </c>
      <c r="H456" s="2" t="s">
        <v>145</v>
      </c>
      <c r="I456" s="13" t="s">
        <v>1016</v>
      </c>
      <c r="K456" s="14">
        <f>Countif(username,H456)</f>
        <v>38</v>
      </c>
    </row>
    <row r="457">
      <c r="A457" s="2" t="s">
        <v>1017</v>
      </c>
      <c r="B457" s="2">
        <v>21.0</v>
      </c>
      <c r="C457" s="2">
        <v>21.0</v>
      </c>
      <c r="D457" s="2">
        <v>41.9568053053766</v>
      </c>
      <c r="E457" s="2">
        <v>-91.6878053353875</v>
      </c>
      <c r="F457" s="2" t="s">
        <v>25</v>
      </c>
      <c r="G457" s="2" t="s">
        <v>26</v>
      </c>
      <c r="H457" s="2" t="s">
        <v>977</v>
      </c>
      <c r="I457" s="13" t="s">
        <v>1018</v>
      </c>
      <c r="K457" s="14">
        <f>Countif(username,H457)</f>
        <v>9</v>
      </c>
    </row>
    <row r="458">
      <c r="A458" s="2" t="s">
        <v>1019</v>
      </c>
      <c r="B458" s="2">
        <v>22.0</v>
      </c>
      <c r="C458" s="2">
        <v>1.0</v>
      </c>
      <c r="D458" s="2">
        <v>41.9566615781728</v>
      </c>
      <c r="E458" s="2">
        <v>-91.6916708886486</v>
      </c>
      <c r="F458" s="2" t="s">
        <v>25</v>
      </c>
      <c r="G458" s="2" t="s">
        <v>26</v>
      </c>
      <c r="H458" s="2" t="s">
        <v>1020</v>
      </c>
      <c r="I458" s="13" t="s">
        <v>1021</v>
      </c>
      <c r="K458" s="14">
        <f>Countif(username,H458)</f>
        <v>2</v>
      </c>
    </row>
    <row r="459">
      <c r="A459" s="2" t="s">
        <v>1022</v>
      </c>
      <c r="B459" s="2">
        <v>22.0</v>
      </c>
      <c r="C459" s="2">
        <v>2.0</v>
      </c>
      <c r="D459" s="2">
        <v>41.9566615780107</v>
      </c>
      <c r="E459" s="2">
        <v>-91.6914776118355</v>
      </c>
      <c r="F459" s="2" t="s">
        <v>25</v>
      </c>
      <c r="G459" s="2" t="s">
        <v>26</v>
      </c>
      <c r="H459" s="2" t="s">
        <v>190</v>
      </c>
      <c r="I459" s="13" t="s">
        <v>1023</v>
      </c>
      <c r="K459" s="14">
        <f>Countif(username,H459)</f>
        <v>47</v>
      </c>
    </row>
    <row r="460">
      <c r="A460" s="2" t="s">
        <v>1024</v>
      </c>
      <c r="B460" s="2">
        <v>22.0</v>
      </c>
      <c r="C460" s="2">
        <v>3.0</v>
      </c>
      <c r="D460" s="2">
        <v>41.9566615778486</v>
      </c>
      <c r="E460" s="2">
        <v>-91.6912843350224</v>
      </c>
      <c r="F460" s="2" t="s">
        <v>25</v>
      </c>
      <c r="G460" s="2" t="s">
        <v>26</v>
      </c>
      <c r="H460" s="2" t="s">
        <v>193</v>
      </c>
      <c r="I460" s="13" t="s">
        <v>1025</v>
      </c>
      <c r="K460" s="14">
        <f>Countif(username,H460)</f>
        <v>43</v>
      </c>
    </row>
    <row r="461">
      <c r="A461" s="2" t="s">
        <v>1026</v>
      </c>
      <c r="B461" s="2">
        <v>22.0</v>
      </c>
      <c r="C461" s="2">
        <v>4.0</v>
      </c>
      <c r="D461" s="2">
        <v>41.9566615776865</v>
      </c>
      <c r="E461" s="2">
        <v>-91.6910910582094</v>
      </c>
      <c r="F461" s="2" t="s">
        <v>25</v>
      </c>
      <c r="G461" s="2" t="s">
        <v>26</v>
      </c>
      <c r="H461" s="2" t="s">
        <v>1020</v>
      </c>
      <c r="I461" s="13" t="s">
        <v>1027</v>
      </c>
      <c r="K461" s="14">
        <f>Countif(username,H461)</f>
        <v>2</v>
      </c>
    </row>
    <row r="462">
      <c r="A462" s="2" t="s">
        <v>1028</v>
      </c>
      <c r="B462" s="2">
        <v>22.0</v>
      </c>
      <c r="C462" s="2">
        <v>5.0</v>
      </c>
      <c r="D462" s="2">
        <v>41.9566615775245</v>
      </c>
      <c r="E462" s="2">
        <v>-91.6908977813963</v>
      </c>
      <c r="F462" s="2" t="s">
        <v>25</v>
      </c>
      <c r="G462" s="2" t="s">
        <v>26</v>
      </c>
      <c r="H462" s="2" t="s">
        <v>190</v>
      </c>
      <c r="I462" s="13" t="s">
        <v>1029</v>
      </c>
      <c r="K462" s="14">
        <f>Countif(username,H462)</f>
        <v>47</v>
      </c>
    </row>
    <row r="463">
      <c r="A463" s="2" t="s">
        <v>1030</v>
      </c>
      <c r="B463" s="2">
        <v>22.0</v>
      </c>
      <c r="C463" s="2">
        <v>6.0</v>
      </c>
      <c r="D463" s="2">
        <v>41.9566615773624</v>
      </c>
      <c r="E463" s="2">
        <v>-91.6907045045832</v>
      </c>
      <c r="F463" s="2" t="s">
        <v>25</v>
      </c>
      <c r="G463" s="2" t="s">
        <v>26</v>
      </c>
      <c r="H463" s="2" t="s">
        <v>193</v>
      </c>
      <c r="I463" s="13" t="s">
        <v>1031</v>
      </c>
      <c r="K463" s="14">
        <f>Countif(username,H463)</f>
        <v>43</v>
      </c>
    </row>
    <row r="464">
      <c r="A464" s="2" t="s">
        <v>1032</v>
      </c>
      <c r="B464" s="2">
        <v>22.0</v>
      </c>
      <c r="C464" s="2">
        <v>7.0</v>
      </c>
      <c r="D464" s="2">
        <v>41.9566615772003</v>
      </c>
      <c r="E464" s="2">
        <v>-91.6905112277701</v>
      </c>
      <c r="F464" s="2" t="s">
        <v>25</v>
      </c>
      <c r="G464" s="2" t="s">
        <v>26</v>
      </c>
      <c r="H464" s="2" t="s">
        <v>187</v>
      </c>
      <c r="I464" s="13" t="s">
        <v>1033</v>
      </c>
      <c r="K464" s="14">
        <f>Countif(username,H464)</f>
        <v>41</v>
      </c>
    </row>
    <row r="465">
      <c r="A465" s="2" t="s">
        <v>1034</v>
      </c>
      <c r="B465" s="2">
        <v>22.0</v>
      </c>
      <c r="C465" s="2">
        <v>8.0</v>
      </c>
      <c r="D465" s="2">
        <v>41.9566615770382</v>
      </c>
      <c r="E465" s="2">
        <v>-91.690317950957</v>
      </c>
      <c r="F465" s="2" t="s">
        <v>25</v>
      </c>
      <c r="G465" s="2" t="s">
        <v>26</v>
      </c>
      <c r="H465" s="2" t="s">
        <v>190</v>
      </c>
      <c r="I465" s="13" t="s">
        <v>1035</v>
      </c>
      <c r="K465" s="14">
        <f>Countif(username,H465)</f>
        <v>47</v>
      </c>
    </row>
    <row r="466">
      <c r="A466" s="2" t="s">
        <v>1036</v>
      </c>
      <c r="B466" s="2">
        <v>22.0</v>
      </c>
      <c r="C466" s="2">
        <v>9.0</v>
      </c>
      <c r="D466" s="2">
        <v>41.9566615768761</v>
      </c>
      <c r="E466" s="2">
        <v>-91.6901246741439</v>
      </c>
      <c r="F466" s="2" t="s">
        <v>94</v>
      </c>
      <c r="G466" s="2" t="s">
        <v>95</v>
      </c>
      <c r="H466" s="2" t="s">
        <v>193</v>
      </c>
      <c r="I466" s="13" t="s">
        <v>1037</v>
      </c>
      <c r="K466" s="14">
        <f>Countif(username,H466)</f>
        <v>43</v>
      </c>
    </row>
    <row r="467">
      <c r="A467" s="2" t="s">
        <v>1038</v>
      </c>
      <c r="B467" s="2">
        <v>22.0</v>
      </c>
      <c r="C467" s="2">
        <v>10.0</v>
      </c>
      <c r="D467" s="2">
        <v>41.9566615767141</v>
      </c>
      <c r="E467" s="2">
        <v>-91.6899313973308</v>
      </c>
      <c r="F467" s="2" t="s">
        <v>94</v>
      </c>
      <c r="G467" s="2" t="s">
        <v>95</v>
      </c>
      <c r="H467" s="2" t="s">
        <v>187</v>
      </c>
      <c r="I467" s="13" t="s">
        <v>1039</v>
      </c>
      <c r="K467" s="14">
        <f>Countif(username,H467)</f>
        <v>41</v>
      </c>
    </row>
    <row r="468">
      <c r="A468" s="2" t="s">
        <v>1040</v>
      </c>
      <c r="B468" s="2">
        <v>22.0</v>
      </c>
      <c r="C468" s="2">
        <v>11.0</v>
      </c>
      <c r="D468" s="2">
        <v>41.956661576552</v>
      </c>
      <c r="E468" s="2">
        <v>-91.6897381205177</v>
      </c>
      <c r="F468" s="2" t="s">
        <v>94</v>
      </c>
      <c r="G468" s="2" t="s">
        <v>95</v>
      </c>
      <c r="H468" s="2" t="s">
        <v>190</v>
      </c>
      <c r="I468" s="13" t="s">
        <v>1041</v>
      </c>
      <c r="K468" s="14">
        <f>Countif(username,H468)</f>
        <v>47</v>
      </c>
    </row>
    <row r="469">
      <c r="A469" s="2" t="s">
        <v>1042</v>
      </c>
      <c r="B469" s="2">
        <v>22.0</v>
      </c>
      <c r="C469" s="2">
        <v>12.0</v>
      </c>
      <c r="D469" s="2">
        <v>41.9566615763899</v>
      </c>
      <c r="E469" s="2">
        <v>-91.6895448437046</v>
      </c>
      <c r="F469" s="2" t="s">
        <v>94</v>
      </c>
      <c r="G469" s="2" t="s">
        <v>95</v>
      </c>
      <c r="H469" s="2" t="s">
        <v>193</v>
      </c>
      <c r="I469" s="13" t="s">
        <v>1043</v>
      </c>
      <c r="K469" s="14">
        <f>Countif(username,H469)</f>
        <v>43</v>
      </c>
    </row>
    <row r="470">
      <c r="A470" s="2" t="s">
        <v>1044</v>
      </c>
      <c r="B470" s="2">
        <v>22.0</v>
      </c>
      <c r="C470" s="2">
        <v>13.0</v>
      </c>
      <c r="D470" s="2">
        <v>41.9566615762278</v>
      </c>
      <c r="E470" s="2">
        <v>-91.6893515668915</v>
      </c>
      <c r="F470" s="2" t="s">
        <v>94</v>
      </c>
      <c r="G470" s="2" t="s">
        <v>95</v>
      </c>
      <c r="H470" s="2" t="s">
        <v>187</v>
      </c>
      <c r="I470" s="13" t="s">
        <v>1045</v>
      </c>
      <c r="K470" s="14">
        <f>Countif(username,H470)</f>
        <v>41</v>
      </c>
    </row>
    <row r="471">
      <c r="A471" s="2" t="s">
        <v>1046</v>
      </c>
      <c r="B471" s="2">
        <v>22.0</v>
      </c>
      <c r="C471" s="2">
        <v>14.0</v>
      </c>
      <c r="D471" s="2">
        <v>41.9566615760657</v>
      </c>
      <c r="E471" s="2">
        <v>-91.6891582900784</v>
      </c>
      <c r="F471" s="2" t="s">
        <v>25</v>
      </c>
      <c r="G471" s="2" t="s">
        <v>26</v>
      </c>
      <c r="H471" s="2" t="s">
        <v>190</v>
      </c>
      <c r="I471" s="13" t="s">
        <v>1047</v>
      </c>
      <c r="K471" s="14">
        <f>Countif(username,H471)</f>
        <v>47</v>
      </c>
    </row>
    <row r="472">
      <c r="A472" s="2" t="s">
        <v>1048</v>
      </c>
      <c r="B472" s="2">
        <v>22.0</v>
      </c>
      <c r="C472" s="2">
        <v>15.0</v>
      </c>
      <c r="D472" s="2">
        <v>41.9566615759037</v>
      </c>
      <c r="E472" s="2">
        <v>-91.6889650132653</v>
      </c>
      <c r="F472" s="2" t="s">
        <v>25</v>
      </c>
      <c r="G472" s="2" t="s">
        <v>26</v>
      </c>
      <c r="H472" s="2" t="s">
        <v>193</v>
      </c>
      <c r="I472" s="13" t="s">
        <v>1049</v>
      </c>
      <c r="K472" s="14">
        <f>Countif(username,H472)</f>
        <v>43</v>
      </c>
    </row>
    <row r="473">
      <c r="A473" s="2" t="s">
        <v>1050</v>
      </c>
      <c r="B473" s="2">
        <v>22.0</v>
      </c>
      <c r="C473" s="2">
        <v>16.0</v>
      </c>
      <c r="D473" s="2">
        <v>41.9566615757416</v>
      </c>
      <c r="E473" s="2">
        <v>-91.6887717364522</v>
      </c>
      <c r="F473" s="2" t="s">
        <v>25</v>
      </c>
      <c r="G473" s="2" t="s">
        <v>26</v>
      </c>
      <c r="H473" s="2" t="s">
        <v>315</v>
      </c>
      <c r="I473" s="13" t="s">
        <v>1051</v>
      </c>
      <c r="K473" s="14">
        <f>Countif(username,H473)</f>
        <v>3</v>
      </c>
    </row>
    <row r="474">
      <c r="A474" s="2" t="s">
        <v>1052</v>
      </c>
      <c r="B474" s="2">
        <v>22.0</v>
      </c>
      <c r="C474" s="2">
        <v>17.0</v>
      </c>
      <c r="D474" s="2">
        <v>41.9566615755795</v>
      </c>
      <c r="E474" s="2">
        <v>-91.6885784596391</v>
      </c>
      <c r="F474" s="2" t="s">
        <v>25</v>
      </c>
      <c r="G474" s="2" t="s">
        <v>26</v>
      </c>
      <c r="H474" s="2" t="s">
        <v>190</v>
      </c>
      <c r="I474" s="13" t="s">
        <v>1053</v>
      </c>
      <c r="K474" s="14">
        <f>Countif(username,H474)</f>
        <v>47</v>
      </c>
    </row>
    <row r="475">
      <c r="A475" s="2" t="s">
        <v>1054</v>
      </c>
      <c r="B475" s="2">
        <v>22.0</v>
      </c>
      <c r="C475" s="2">
        <v>18.0</v>
      </c>
      <c r="D475" s="2">
        <v>41.9566615754174</v>
      </c>
      <c r="E475" s="2">
        <v>-91.6883851828261</v>
      </c>
      <c r="F475" s="2" t="s">
        <v>25</v>
      </c>
      <c r="G475" s="2" t="s">
        <v>26</v>
      </c>
      <c r="H475" s="2" t="s">
        <v>193</v>
      </c>
      <c r="I475" s="13" t="s">
        <v>1055</v>
      </c>
      <c r="K475" s="14">
        <f>Countif(username,H475)</f>
        <v>43</v>
      </c>
    </row>
    <row r="476">
      <c r="A476" s="2" t="s">
        <v>1056</v>
      </c>
      <c r="B476" s="2">
        <v>22.0</v>
      </c>
      <c r="C476" s="2">
        <v>19.0</v>
      </c>
      <c r="D476" s="2">
        <v>41.9566615752553</v>
      </c>
      <c r="E476" s="2">
        <v>-91.688191906013</v>
      </c>
      <c r="F476" s="2" t="s">
        <v>25</v>
      </c>
      <c r="G476" s="2" t="s">
        <v>26</v>
      </c>
      <c r="H476" s="2" t="s">
        <v>187</v>
      </c>
      <c r="I476" s="13" t="s">
        <v>1057</v>
      </c>
      <c r="K476" s="14">
        <f>Countif(username,H476)</f>
        <v>41</v>
      </c>
    </row>
    <row r="477">
      <c r="A477" s="2" t="s">
        <v>1058</v>
      </c>
      <c r="B477" s="2">
        <v>22.0</v>
      </c>
      <c r="C477" s="2">
        <v>20.0</v>
      </c>
      <c r="D477" s="2">
        <v>41.9566615750933</v>
      </c>
      <c r="E477" s="2">
        <v>-91.6879986291999</v>
      </c>
      <c r="F477" s="2" t="s">
        <v>25</v>
      </c>
      <c r="G477" s="2" t="s">
        <v>26</v>
      </c>
      <c r="H477" s="2" t="s">
        <v>190</v>
      </c>
      <c r="I477" s="13" t="s">
        <v>1059</v>
      </c>
      <c r="K477" s="14">
        <f>Countif(username,H477)</f>
        <v>47</v>
      </c>
    </row>
    <row r="478">
      <c r="A478" s="2" t="s">
        <v>1060</v>
      </c>
      <c r="B478" s="2">
        <v>22.0</v>
      </c>
      <c r="C478" s="2">
        <v>21.0</v>
      </c>
      <c r="D478" s="2">
        <v>41.9566615749312</v>
      </c>
      <c r="E478" s="2">
        <v>-91.6878053523868</v>
      </c>
      <c r="F478" s="2" t="s">
        <v>25</v>
      </c>
      <c r="G478" s="2" t="s">
        <v>26</v>
      </c>
      <c r="H478" s="2" t="s">
        <v>193</v>
      </c>
      <c r="I478" s="13" t="s">
        <v>1061</v>
      </c>
      <c r="K478" s="14">
        <f>Countif(username,H478)</f>
        <v>43</v>
      </c>
    </row>
    <row r="479">
      <c r="A479" s="2" t="s">
        <v>1062</v>
      </c>
      <c r="B479" s="2">
        <v>23.0</v>
      </c>
      <c r="C479" s="2">
        <v>1.0</v>
      </c>
      <c r="D479" s="2">
        <v>41.9565178477273</v>
      </c>
      <c r="E479" s="2">
        <v>-91.6916708969303</v>
      </c>
      <c r="F479" s="2" t="s">
        <v>25</v>
      </c>
      <c r="G479" s="2" t="s">
        <v>26</v>
      </c>
      <c r="H479" s="2" t="s">
        <v>27</v>
      </c>
      <c r="I479" s="13" t="s">
        <v>1063</v>
      </c>
      <c r="K479" s="14">
        <f>Countif(username,H479)</f>
        <v>34</v>
      </c>
    </row>
    <row r="480">
      <c r="A480" s="2" t="s">
        <v>1064</v>
      </c>
      <c r="B480" s="2">
        <v>23.0</v>
      </c>
      <c r="C480" s="2">
        <v>2.0</v>
      </c>
      <c r="D480" s="2">
        <v>41.9565178475652</v>
      </c>
      <c r="E480" s="2">
        <v>-91.691477620553</v>
      </c>
      <c r="F480" s="2" t="s">
        <v>25</v>
      </c>
      <c r="G480" s="2" t="s">
        <v>26</v>
      </c>
      <c r="H480" s="2" t="s">
        <v>30</v>
      </c>
      <c r="I480" s="13" t="s">
        <v>1065</v>
      </c>
      <c r="K480" s="14">
        <f>Countif(username,H480)</f>
        <v>34</v>
      </c>
    </row>
    <row r="481">
      <c r="A481" s="2" t="s">
        <v>1066</v>
      </c>
      <c r="B481" s="2">
        <v>23.0</v>
      </c>
      <c r="C481" s="2">
        <v>3.0</v>
      </c>
      <c r="D481" s="2">
        <v>41.9565178474031</v>
      </c>
      <c r="E481" s="2">
        <v>-91.6912843441759</v>
      </c>
      <c r="F481" s="2" t="s">
        <v>25</v>
      </c>
      <c r="G481" s="2" t="s">
        <v>26</v>
      </c>
      <c r="H481" s="2" t="s">
        <v>552</v>
      </c>
      <c r="I481" s="13" t="s">
        <v>1067</v>
      </c>
      <c r="K481" s="14">
        <f>Countif(username,H481)</f>
        <v>11</v>
      </c>
    </row>
    <row r="482">
      <c r="A482" s="2" t="s">
        <v>1068</v>
      </c>
      <c r="B482" s="2">
        <v>23.0</v>
      </c>
      <c r="C482" s="2">
        <v>4.0</v>
      </c>
      <c r="D482" s="2">
        <v>41.9565178472411</v>
      </c>
      <c r="E482" s="2">
        <v>-91.6910910677987</v>
      </c>
      <c r="F482" s="2" t="s">
        <v>25</v>
      </c>
      <c r="G482" s="2" t="s">
        <v>26</v>
      </c>
      <c r="H482" s="2" t="s">
        <v>27</v>
      </c>
      <c r="I482" s="13" t="s">
        <v>1069</v>
      </c>
      <c r="K482" s="14">
        <f>Countif(username,H482)</f>
        <v>34</v>
      </c>
    </row>
    <row r="483">
      <c r="A483" s="2" t="s">
        <v>1070</v>
      </c>
      <c r="B483" s="2">
        <v>23.0</v>
      </c>
      <c r="C483" s="2">
        <v>5.0</v>
      </c>
      <c r="D483" s="2">
        <v>41.956517847079</v>
      </c>
      <c r="E483" s="2">
        <v>-91.6908977914215</v>
      </c>
      <c r="F483" s="2" t="s">
        <v>25</v>
      </c>
      <c r="G483" s="2" t="s">
        <v>26</v>
      </c>
      <c r="H483" s="2" t="s">
        <v>30</v>
      </c>
      <c r="I483" s="13" t="s">
        <v>1071</v>
      </c>
      <c r="K483" s="14">
        <f>Countif(username,H483)</f>
        <v>34</v>
      </c>
    </row>
    <row r="484">
      <c r="A484" s="2" t="s">
        <v>1072</v>
      </c>
      <c r="B484" s="2">
        <v>23.0</v>
      </c>
      <c r="C484" s="2">
        <v>6.0</v>
      </c>
      <c r="D484" s="2">
        <v>41.9565178469169</v>
      </c>
      <c r="E484" s="2">
        <v>-91.6907045150443</v>
      </c>
      <c r="F484" s="2" t="s">
        <v>25</v>
      </c>
      <c r="G484" s="2" t="s">
        <v>26</v>
      </c>
      <c r="H484" s="2" t="s">
        <v>552</v>
      </c>
      <c r="I484" s="13" t="s">
        <v>1073</v>
      </c>
      <c r="K484" s="14">
        <f>Countif(username,H484)</f>
        <v>11</v>
      </c>
    </row>
    <row r="485">
      <c r="A485" s="2" t="s">
        <v>1074</v>
      </c>
      <c r="B485" s="2">
        <v>23.0</v>
      </c>
      <c r="C485" s="2">
        <v>7.0</v>
      </c>
      <c r="D485" s="2">
        <v>41.9565178467548</v>
      </c>
      <c r="E485" s="2">
        <v>-91.6905112386672</v>
      </c>
      <c r="F485" s="2" t="s">
        <v>25</v>
      </c>
      <c r="G485" s="2" t="s">
        <v>26</v>
      </c>
      <c r="H485" s="2" t="s">
        <v>27</v>
      </c>
      <c r="I485" s="13" t="s">
        <v>1075</v>
      </c>
      <c r="K485" s="14">
        <f>Countif(username,H485)</f>
        <v>34</v>
      </c>
    </row>
    <row r="486">
      <c r="A486" s="2" t="s">
        <v>1076</v>
      </c>
      <c r="B486" s="2">
        <v>23.0</v>
      </c>
      <c r="C486" s="2">
        <v>8.0</v>
      </c>
      <c r="D486" s="2">
        <v>41.9565178465928</v>
      </c>
      <c r="E486" s="2">
        <v>-91.69031796229</v>
      </c>
      <c r="F486" s="2" t="s">
        <v>25</v>
      </c>
      <c r="G486" s="2" t="s">
        <v>26</v>
      </c>
      <c r="H486" s="2" t="s">
        <v>30</v>
      </c>
      <c r="I486" s="13" t="s">
        <v>1077</v>
      </c>
      <c r="K486" s="14">
        <f>Countif(username,H486)</f>
        <v>34</v>
      </c>
    </row>
    <row r="487">
      <c r="A487" s="2" t="s">
        <v>1078</v>
      </c>
      <c r="B487" s="2">
        <v>23.0</v>
      </c>
      <c r="C487" s="2">
        <v>9.0</v>
      </c>
      <c r="D487" s="2">
        <v>41.9565178464307</v>
      </c>
      <c r="E487" s="2">
        <v>-91.6901246859127</v>
      </c>
      <c r="F487" s="2" t="s">
        <v>25</v>
      </c>
      <c r="G487" s="2" t="s">
        <v>26</v>
      </c>
      <c r="H487" s="2" t="s">
        <v>552</v>
      </c>
      <c r="I487" s="13" t="s">
        <v>1079</v>
      </c>
      <c r="K487" s="14">
        <f>Countif(username,H487)</f>
        <v>11</v>
      </c>
    </row>
    <row r="488">
      <c r="A488" s="2" t="s">
        <v>1080</v>
      </c>
      <c r="B488" s="2">
        <v>23.0</v>
      </c>
      <c r="C488" s="2">
        <v>10.0</v>
      </c>
      <c r="D488" s="2">
        <v>41.9565178462686</v>
      </c>
      <c r="E488" s="2">
        <v>-91.6899314095355</v>
      </c>
      <c r="F488" s="2" t="s">
        <v>94</v>
      </c>
      <c r="G488" s="2" t="s">
        <v>95</v>
      </c>
      <c r="H488" s="2" t="s">
        <v>27</v>
      </c>
      <c r="I488" s="13" t="s">
        <v>1081</v>
      </c>
      <c r="K488" s="14">
        <f>Countif(username,H488)</f>
        <v>34</v>
      </c>
    </row>
    <row r="489">
      <c r="A489" s="2" t="s">
        <v>1082</v>
      </c>
      <c r="B489" s="2">
        <v>23.0</v>
      </c>
      <c r="C489" s="2">
        <v>11.0</v>
      </c>
      <c r="D489" s="2">
        <v>41.9565178461065</v>
      </c>
      <c r="E489" s="2">
        <v>-91.6897381331583</v>
      </c>
      <c r="F489" s="2" t="s">
        <v>94</v>
      </c>
      <c r="G489" s="2" t="s">
        <v>95</v>
      </c>
      <c r="H489" s="2" t="s">
        <v>30</v>
      </c>
      <c r="I489" s="13" t="s">
        <v>1083</v>
      </c>
      <c r="K489" s="14">
        <f>Countif(username,H489)</f>
        <v>34</v>
      </c>
    </row>
    <row r="490">
      <c r="A490" s="2" t="s">
        <v>1084</v>
      </c>
      <c r="B490" s="2">
        <v>23.0</v>
      </c>
      <c r="C490" s="2">
        <v>12.0</v>
      </c>
      <c r="D490" s="2">
        <v>41.9565178459445</v>
      </c>
      <c r="E490" s="2">
        <v>-91.6895448567812</v>
      </c>
      <c r="F490" s="2" t="s">
        <v>94</v>
      </c>
      <c r="G490" s="2" t="s">
        <v>95</v>
      </c>
      <c r="H490" s="2" t="s">
        <v>1085</v>
      </c>
      <c r="I490" s="15" t="s">
        <v>1086</v>
      </c>
      <c r="K490" s="14">
        <f>Countif(username,H490)</f>
        <v>2</v>
      </c>
    </row>
    <row r="491">
      <c r="A491" s="2" t="s">
        <v>1087</v>
      </c>
      <c r="B491" s="2">
        <v>23.0</v>
      </c>
      <c r="C491" s="2">
        <v>13.0</v>
      </c>
      <c r="D491" s="2">
        <v>41.9565178457824</v>
      </c>
      <c r="E491" s="2">
        <v>-91.689351580404</v>
      </c>
      <c r="F491" s="2" t="s">
        <v>25</v>
      </c>
      <c r="G491" s="2" t="s">
        <v>26</v>
      </c>
      <c r="H491" s="2" t="s">
        <v>27</v>
      </c>
      <c r="I491" s="13" t="s">
        <v>1088</v>
      </c>
      <c r="K491" s="14">
        <f>Countif(username,H491)</f>
        <v>34</v>
      </c>
    </row>
    <row r="492">
      <c r="A492" s="2" t="s">
        <v>1089</v>
      </c>
      <c r="B492" s="2">
        <v>23.0</v>
      </c>
      <c r="C492" s="2">
        <v>14.0</v>
      </c>
      <c r="D492" s="2">
        <v>41.9565178456203</v>
      </c>
      <c r="E492" s="2">
        <v>-91.6891583040268</v>
      </c>
      <c r="F492" s="2" t="s">
        <v>25</v>
      </c>
      <c r="G492" s="2" t="s">
        <v>26</v>
      </c>
      <c r="H492" s="2" t="s">
        <v>30</v>
      </c>
      <c r="I492" s="13" t="s">
        <v>1090</v>
      </c>
      <c r="K492" s="14">
        <f>Countif(username,H492)</f>
        <v>34</v>
      </c>
    </row>
    <row r="493">
      <c r="A493" s="2" t="s">
        <v>1091</v>
      </c>
      <c r="B493" s="2">
        <v>23.0</v>
      </c>
      <c r="C493" s="2">
        <v>15.0</v>
      </c>
      <c r="D493" s="2">
        <v>41.9565178454582</v>
      </c>
      <c r="E493" s="2">
        <v>-91.6889650276496</v>
      </c>
      <c r="F493" s="2" t="s">
        <v>25</v>
      </c>
      <c r="G493" s="2" t="s">
        <v>26</v>
      </c>
      <c r="H493" s="2" t="s">
        <v>552</v>
      </c>
      <c r="I493" s="13" t="s">
        <v>1092</v>
      </c>
      <c r="K493" s="14">
        <f>Countif(username,H493)</f>
        <v>11</v>
      </c>
    </row>
    <row r="494">
      <c r="A494" s="2" t="s">
        <v>1093</v>
      </c>
      <c r="B494" s="2">
        <v>23.0</v>
      </c>
      <c r="C494" s="2">
        <v>16.0</v>
      </c>
      <c r="D494" s="2">
        <v>41.9565178452961</v>
      </c>
      <c r="E494" s="2">
        <v>-91.6887717512724</v>
      </c>
      <c r="F494" s="2" t="s">
        <v>25</v>
      </c>
      <c r="G494" s="2" t="s">
        <v>26</v>
      </c>
      <c r="H494" s="2" t="s">
        <v>27</v>
      </c>
      <c r="I494" s="13" t="s">
        <v>1094</v>
      </c>
      <c r="K494" s="14">
        <f>Countif(username,H494)</f>
        <v>34</v>
      </c>
    </row>
    <row r="495">
      <c r="A495" s="2" t="s">
        <v>1095</v>
      </c>
      <c r="B495" s="2">
        <v>23.0</v>
      </c>
      <c r="C495" s="2">
        <v>17.0</v>
      </c>
      <c r="D495" s="2">
        <v>41.9565178451341</v>
      </c>
      <c r="E495" s="2">
        <v>-91.6885784748952</v>
      </c>
      <c r="F495" s="2" t="s">
        <v>25</v>
      </c>
      <c r="G495" s="2" t="s">
        <v>26</v>
      </c>
      <c r="H495" s="2" t="s">
        <v>30</v>
      </c>
      <c r="I495" s="13" t="s">
        <v>1096</v>
      </c>
      <c r="K495" s="14">
        <f>Countif(username,H495)</f>
        <v>34</v>
      </c>
    </row>
    <row r="496">
      <c r="A496" s="2" t="s">
        <v>1097</v>
      </c>
      <c r="B496" s="2">
        <v>23.0</v>
      </c>
      <c r="C496" s="2">
        <v>18.0</v>
      </c>
      <c r="D496" s="2">
        <v>41.956517844972</v>
      </c>
      <c r="E496" s="2">
        <v>-91.6883851985181</v>
      </c>
      <c r="F496" s="2" t="s">
        <v>25</v>
      </c>
      <c r="G496" s="2" t="s">
        <v>26</v>
      </c>
      <c r="H496" s="2" t="s">
        <v>552</v>
      </c>
      <c r="I496" s="13" t="s">
        <v>1098</v>
      </c>
      <c r="K496" s="14">
        <f>Countif(username,H496)</f>
        <v>11</v>
      </c>
    </row>
    <row r="497">
      <c r="A497" s="2" t="s">
        <v>1099</v>
      </c>
      <c r="B497" s="2">
        <v>23.0</v>
      </c>
      <c r="C497" s="2">
        <v>19.0</v>
      </c>
      <c r="D497" s="2">
        <v>41.9565178448099</v>
      </c>
      <c r="E497" s="2">
        <v>-91.6881919221409</v>
      </c>
      <c r="F497" s="2" t="s">
        <v>25</v>
      </c>
      <c r="G497" s="2" t="s">
        <v>26</v>
      </c>
      <c r="H497" s="2" t="s">
        <v>236</v>
      </c>
      <c r="I497" s="13" t="s">
        <v>1100</v>
      </c>
      <c r="K497" s="14">
        <f>Countif(username,H497)</f>
        <v>11</v>
      </c>
    </row>
    <row r="498">
      <c r="A498" s="2" t="s">
        <v>1101</v>
      </c>
      <c r="B498" s="2">
        <v>23.0</v>
      </c>
      <c r="C498" s="2">
        <v>20.0</v>
      </c>
      <c r="D498" s="2">
        <v>41.9565178446478</v>
      </c>
      <c r="E498" s="2">
        <v>-91.6879986457638</v>
      </c>
      <c r="F498" s="2" t="s">
        <v>25</v>
      </c>
      <c r="G498" s="2" t="s">
        <v>26</v>
      </c>
      <c r="H498" s="2" t="s">
        <v>1102</v>
      </c>
      <c r="I498" s="13" t="s">
        <v>1103</v>
      </c>
      <c r="K498" s="14">
        <f>Countif(username,H498)</f>
        <v>1</v>
      </c>
    </row>
    <row r="499">
      <c r="A499" s="2" t="s">
        <v>1104</v>
      </c>
      <c r="B499" s="2">
        <v>23.0</v>
      </c>
      <c r="C499" s="2">
        <v>21.0</v>
      </c>
      <c r="D499" s="2">
        <v>41.9565178444857</v>
      </c>
      <c r="E499" s="2">
        <v>-91.6878053693866</v>
      </c>
      <c r="F499" s="2" t="s">
        <v>25</v>
      </c>
      <c r="G499" s="2" t="s">
        <v>26</v>
      </c>
      <c r="H499" s="2" t="s">
        <v>1105</v>
      </c>
      <c r="I499" s="13" t="s">
        <v>1106</v>
      </c>
      <c r="K499" s="14">
        <f>Countif(username,H499)</f>
        <v>1</v>
      </c>
    </row>
    <row r="500">
      <c r="A500" s="2" t="s">
        <v>1107</v>
      </c>
      <c r="B500" s="2">
        <v>24.0</v>
      </c>
      <c r="C500" s="2">
        <v>1.0</v>
      </c>
      <c r="D500" s="2">
        <v>41.9563741172818</v>
      </c>
      <c r="E500" s="2">
        <v>-91.6916709052127</v>
      </c>
      <c r="F500" s="2" t="s">
        <v>25</v>
      </c>
      <c r="G500" s="2" t="s">
        <v>26</v>
      </c>
      <c r="H500" s="2" t="s">
        <v>1108</v>
      </c>
      <c r="I500" s="13" t="s">
        <v>1109</v>
      </c>
      <c r="K500" s="14">
        <f>Countif(username,H518)</f>
        <v>2</v>
      </c>
    </row>
    <row r="501">
      <c r="A501" s="2" t="s">
        <v>1110</v>
      </c>
      <c r="B501" s="2">
        <v>24.0</v>
      </c>
      <c r="C501" s="2">
        <v>2.0</v>
      </c>
      <c r="D501" s="2">
        <v>41.9563741171198</v>
      </c>
      <c r="E501" s="2">
        <v>-91.6914776292715</v>
      </c>
      <c r="F501" s="2" t="s">
        <v>25</v>
      </c>
      <c r="G501" s="2" t="s">
        <v>26</v>
      </c>
      <c r="H501" s="2" t="s">
        <v>1111</v>
      </c>
      <c r="I501" s="13" t="s">
        <v>1112</v>
      </c>
      <c r="K501" s="14">
        <f>Countif(username,H501)</f>
        <v>6</v>
      </c>
    </row>
    <row r="502">
      <c r="A502" s="2" t="s">
        <v>1113</v>
      </c>
      <c r="B502" s="2">
        <v>24.0</v>
      </c>
      <c r="C502" s="2">
        <v>3.0</v>
      </c>
      <c r="D502" s="2">
        <v>41.9563741169577</v>
      </c>
      <c r="E502" s="2">
        <v>-91.6912843533302</v>
      </c>
      <c r="F502" s="2" t="s">
        <v>25</v>
      </c>
      <c r="G502" s="2" t="s">
        <v>26</v>
      </c>
      <c r="H502" s="2" t="s">
        <v>977</v>
      </c>
      <c r="I502" s="13" t="s">
        <v>1114</v>
      </c>
      <c r="K502" s="14">
        <f>Countif(username,H502)</f>
        <v>9</v>
      </c>
    </row>
    <row r="503">
      <c r="A503" s="2" t="s">
        <v>1115</v>
      </c>
      <c r="B503" s="2">
        <v>24.0</v>
      </c>
      <c r="C503" s="2">
        <v>4.0</v>
      </c>
      <c r="D503" s="2">
        <v>41.9563741167956</v>
      </c>
      <c r="E503" s="2">
        <v>-91.6910910773889</v>
      </c>
      <c r="F503" s="2" t="s">
        <v>25</v>
      </c>
      <c r="G503" s="2" t="s">
        <v>26</v>
      </c>
      <c r="H503" s="2" t="s">
        <v>1108</v>
      </c>
      <c r="I503" s="13" t="s">
        <v>1116</v>
      </c>
      <c r="K503" s="14">
        <f>Countif(username,H503)</f>
        <v>6</v>
      </c>
    </row>
    <row r="504">
      <c r="A504" s="2" t="s">
        <v>1117</v>
      </c>
      <c r="B504" s="2">
        <v>24.0</v>
      </c>
      <c r="C504" s="2">
        <v>5.0</v>
      </c>
      <c r="D504" s="2">
        <v>41.9563741166335</v>
      </c>
      <c r="E504" s="2">
        <v>-91.6908978014476</v>
      </c>
      <c r="F504" s="2" t="s">
        <v>25</v>
      </c>
      <c r="G504" s="2" t="s">
        <v>26</v>
      </c>
      <c r="H504" s="2" t="s">
        <v>1111</v>
      </c>
      <c r="I504" s="13" t="s">
        <v>1118</v>
      </c>
      <c r="K504" s="14">
        <f>Countif(username,H504)</f>
        <v>6</v>
      </c>
    </row>
    <row r="505">
      <c r="A505" s="2" t="s">
        <v>1119</v>
      </c>
      <c r="B505" s="2">
        <v>24.0</v>
      </c>
      <c r="C505" s="2">
        <v>6.0</v>
      </c>
      <c r="D505" s="2">
        <v>41.9563741164715</v>
      </c>
      <c r="E505" s="2">
        <v>-91.6907045255063</v>
      </c>
      <c r="F505" s="2" t="s">
        <v>25</v>
      </c>
      <c r="G505" s="2" t="s">
        <v>26</v>
      </c>
      <c r="H505" s="2" t="s">
        <v>977</v>
      </c>
      <c r="I505" s="13" t="s">
        <v>1120</v>
      </c>
      <c r="K505" s="14">
        <f>Countif(username,H505)</f>
        <v>9</v>
      </c>
    </row>
    <row r="506">
      <c r="A506" s="2" t="s">
        <v>1121</v>
      </c>
      <c r="B506" s="2">
        <v>24.0</v>
      </c>
      <c r="C506" s="2">
        <v>7.0</v>
      </c>
      <c r="D506" s="2">
        <v>41.9563741163094</v>
      </c>
      <c r="E506" s="2">
        <v>-91.690511249565</v>
      </c>
      <c r="F506" s="2" t="s">
        <v>25</v>
      </c>
      <c r="G506" s="2" t="s">
        <v>26</v>
      </c>
      <c r="H506" s="2" t="s">
        <v>1108</v>
      </c>
      <c r="I506" s="13" t="s">
        <v>1122</v>
      </c>
      <c r="K506" s="14">
        <f>Countif(username,H506)</f>
        <v>6</v>
      </c>
    </row>
    <row r="507">
      <c r="A507" s="2" t="s">
        <v>1123</v>
      </c>
      <c r="B507" s="2">
        <v>24.0</v>
      </c>
      <c r="C507" s="2">
        <v>8.0</v>
      </c>
      <c r="D507" s="2">
        <v>41.9563741161473</v>
      </c>
      <c r="E507" s="2">
        <v>-91.6903179736237</v>
      </c>
      <c r="F507" s="2" t="s">
        <v>25</v>
      </c>
      <c r="G507" s="2" t="s">
        <v>26</v>
      </c>
      <c r="H507" s="2" t="s">
        <v>1111</v>
      </c>
      <c r="I507" s="13" t="s">
        <v>1124</v>
      </c>
      <c r="K507" s="14">
        <f>Countif(username,H507)</f>
        <v>6</v>
      </c>
    </row>
    <row r="508">
      <c r="A508" s="2" t="s">
        <v>1125</v>
      </c>
      <c r="B508" s="2">
        <v>24.0</v>
      </c>
      <c r="C508" s="2">
        <v>9.0</v>
      </c>
      <c r="D508" s="2">
        <v>41.9563741159852</v>
      </c>
      <c r="E508" s="2">
        <v>-91.6901246976825</v>
      </c>
      <c r="F508" s="2" t="s">
        <v>25</v>
      </c>
      <c r="G508" s="2" t="s">
        <v>26</v>
      </c>
      <c r="H508" s="2" t="s">
        <v>977</v>
      </c>
      <c r="I508" s="13" t="s">
        <v>1126</v>
      </c>
      <c r="K508" s="14">
        <f>Countif(username,H508)</f>
        <v>9</v>
      </c>
    </row>
    <row r="509">
      <c r="A509" s="2" t="s">
        <v>1127</v>
      </c>
      <c r="B509" s="2">
        <v>24.0</v>
      </c>
      <c r="C509" s="2">
        <v>10.0</v>
      </c>
      <c r="D509" s="2">
        <v>41.9563741158231</v>
      </c>
      <c r="E509" s="2">
        <v>-91.6899314217412</v>
      </c>
      <c r="F509" s="2" t="s">
        <v>25</v>
      </c>
      <c r="G509" s="2" t="s">
        <v>26</v>
      </c>
      <c r="H509" s="2" t="s">
        <v>1108</v>
      </c>
      <c r="I509" s="13" t="s">
        <v>1128</v>
      </c>
      <c r="K509" s="14">
        <f>Countif(username,H509)</f>
        <v>6</v>
      </c>
    </row>
    <row r="510">
      <c r="A510" s="2" t="s">
        <v>1129</v>
      </c>
      <c r="B510" s="2">
        <v>24.0</v>
      </c>
      <c r="C510" s="2">
        <v>11.0</v>
      </c>
      <c r="D510" s="2">
        <v>41.9563741156611</v>
      </c>
      <c r="E510" s="2">
        <v>-91.6897381457999</v>
      </c>
      <c r="F510" s="2" t="s">
        <v>25</v>
      </c>
      <c r="G510" s="2" t="s">
        <v>26</v>
      </c>
      <c r="H510" s="2" t="s">
        <v>1111</v>
      </c>
      <c r="I510" s="13" t="s">
        <v>1130</v>
      </c>
      <c r="K510" s="14">
        <f>Countif(username,H510)</f>
        <v>6</v>
      </c>
    </row>
    <row r="511">
      <c r="A511" s="2" t="s">
        <v>1131</v>
      </c>
      <c r="B511" s="2">
        <v>24.0</v>
      </c>
      <c r="C511" s="2">
        <v>12.0</v>
      </c>
      <c r="D511" s="2">
        <v>41.956374115499</v>
      </c>
      <c r="E511" s="2">
        <v>-91.6895448698586</v>
      </c>
      <c r="F511" s="2" t="s">
        <v>25</v>
      </c>
      <c r="G511" s="2" t="s">
        <v>26</v>
      </c>
      <c r="H511" s="2" t="s">
        <v>977</v>
      </c>
      <c r="I511" s="13" t="s">
        <v>1132</v>
      </c>
      <c r="K511" s="14">
        <f>Countif(username,H511)</f>
        <v>9</v>
      </c>
    </row>
    <row r="512">
      <c r="A512" s="2" t="s">
        <v>1133</v>
      </c>
      <c r="B512" s="2">
        <v>24.0</v>
      </c>
      <c r="C512" s="2">
        <v>13.0</v>
      </c>
      <c r="D512" s="2">
        <v>41.9563741153369</v>
      </c>
      <c r="E512" s="2">
        <v>-91.6893515939173</v>
      </c>
      <c r="F512" s="2" t="s">
        <v>25</v>
      </c>
      <c r="G512" s="2" t="s">
        <v>26</v>
      </c>
      <c r="H512" s="2" t="s">
        <v>1108</v>
      </c>
      <c r="I512" s="13" t="s">
        <v>1134</v>
      </c>
      <c r="K512" s="14">
        <f>Countif(username,H512)</f>
        <v>6</v>
      </c>
    </row>
    <row r="513">
      <c r="A513" s="2" t="s">
        <v>1135</v>
      </c>
      <c r="B513" s="2">
        <v>24.0</v>
      </c>
      <c r="C513" s="2">
        <v>14.0</v>
      </c>
      <c r="D513" s="2">
        <v>41.9563741151748</v>
      </c>
      <c r="E513" s="2">
        <v>-91.689158317976</v>
      </c>
      <c r="F513" s="2" t="s">
        <v>25</v>
      </c>
      <c r="G513" s="2" t="s">
        <v>26</v>
      </c>
      <c r="H513" s="2" t="s">
        <v>1111</v>
      </c>
      <c r="I513" s="13" t="s">
        <v>1136</v>
      </c>
      <c r="K513" s="14">
        <f>Countif(username,H513)</f>
        <v>6</v>
      </c>
    </row>
    <row r="514">
      <c r="A514" s="2" t="s">
        <v>1137</v>
      </c>
      <c r="B514" s="2">
        <v>24.0</v>
      </c>
      <c r="C514" s="2">
        <v>15.0</v>
      </c>
      <c r="D514" s="2">
        <v>41.9563741150128</v>
      </c>
      <c r="E514" s="2">
        <v>-91.6889650420348</v>
      </c>
      <c r="F514" s="2" t="s">
        <v>25</v>
      </c>
      <c r="G514" s="2" t="s">
        <v>26</v>
      </c>
      <c r="H514" s="2" t="s">
        <v>977</v>
      </c>
      <c r="I514" s="13" t="s">
        <v>1138</v>
      </c>
      <c r="K514" s="14">
        <f>Countif(username,H514)</f>
        <v>9</v>
      </c>
    </row>
    <row r="515">
      <c r="A515" s="2" t="s">
        <v>1139</v>
      </c>
      <c r="B515" s="2">
        <v>24.0</v>
      </c>
      <c r="C515" s="2">
        <v>16.0</v>
      </c>
      <c r="D515" s="2">
        <v>41.9563741148507</v>
      </c>
      <c r="E515" s="2">
        <v>-91.6887717660935</v>
      </c>
      <c r="F515" s="2" t="s">
        <v>25</v>
      </c>
      <c r="G515" s="2" t="s">
        <v>26</v>
      </c>
      <c r="H515" s="2" t="s">
        <v>1108</v>
      </c>
      <c r="I515" s="13" t="s">
        <v>1140</v>
      </c>
      <c r="K515" s="14">
        <f>Countif(username,H515)</f>
        <v>6</v>
      </c>
    </row>
    <row r="516">
      <c r="A516" s="2" t="s">
        <v>1141</v>
      </c>
      <c r="B516" s="2">
        <v>24.0</v>
      </c>
      <c r="C516" s="2">
        <v>17.0</v>
      </c>
      <c r="D516" s="2">
        <v>41.9563741146886</v>
      </c>
      <c r="E516" s="2">
        <v>-91.6885784901522</v>
      </c>
      <c r="F516" s="2" t="s">
        <v>25</v>
      </c>
      <c r="G516" s="2" t="s">
        <v>26</v>
      </c>
      <c r="H516" s="2" t="s">
        <v>1111</v>
      </c>
      <c r="I516" s="13" t="s">
        <v>1142</v>
      </c>
      <c r="K516" s="14">
        <f>Countif(username,H516)</f>
        <v>6</v>
      </c>
    </row>
    <row r="517">
      <c r="A517" s="2" t="s">
        <v>1143</v>
      </c>
      <c r="B517" s="2">
        <v>24.0</v>
      </c>
      <c r="C517" s="2">
        <v>18.0</v>
      </c>
      <c r="D517" s="2">
        <v>41.9563741145265</v>
      </c>
      <c r="E517" s="2">
        <v>-91.6883852142109</v>
      </c>
      <c r="F517" s="2" t="s">
        <v>25</v>
      </c>
      <c r="G517" s="2" t="s">
        <v>26</v>
      </c>
      <c r="H517" s="2" t="s">
        <v>708</v>
      </c>
      <c r="I517" s="13" t="s">
        <v>1144</v>
      </c>
      <c r="K517" s="14">
        <f>Countif(username,H517)</f>
        <v>4</v>
      </c>
    </row>
    <row r="518">
      <c r="A518" s="2" t="s">
        <v>1145</v>
      </c>
      <c r="B518" s="2">
        <v>24.0</v>
      </c>
      <c r="C518" s="2">
        <v>19.0</v>
      </c>
      <c r="D518" s="2">
        <v>41.9563741143645</v>
      </c>
      <c r="E518" s="2">
        <v>-91.6881919382696</v>
      </c>
      <c r="F518" s="2" t="s">
        <v>25</v>
      </c>
      <c r="G518" s="2" t="s">
        <v>26</v>
      </c>
      <c r="H518" s="2" t="s">
        <v>385</v>
      </c>
      <c r="I518" s="13" t="s">
        <v>1146</v>
      </c>
      <c r="K518" s="14">
        <f>Countif(username,#REF!)</f>
        <v>0</v>
      </c>
    </row>
    <row r="519">
      <c r="A519" s="2" t="s">
        <v>1147</v>
      </c>
      <c r="B519" s="2">
        <v>24.0</v>
      </c>
      <c r="C519" s="2">
        <v>20.0</v>
      </c>
      <c r="D519" s="2">
        <v>41.9563741142024</v>
      </c>
      <c r="E519" s="2">
        <v>-91.6879986623283</v>
      </c>
      <c r="F519" s="2" t="s">
        <v>25</v>
      </c>
      <c r="G519" s="2" t="s">
        <v>26</v>
      </c>
      <c r="H519" s="2" t="s">
        <v>988</v>
      </c>
      <c r="I519" s="13" t="s">
        <v>1148</v>
      </c>
      <c r="K519" s="14">
        <f>Countif(username,H519)</f>
        <v>2</v>
      </c>
    </row>
    <row r="520">
      <c r="A520" s="2" t="s">
        <v>1149</v>
      </c>
      <c r="B520" s="2">
        <v>24.0</v>
      </c>
      <c r="C520" s="2">
        <v>21.0</v>
      </c>
      <c r="D520" s="2">
        <v>41.9563741140403</v>
      </c>
      <c r="E520" s="2">
        <v>-91.687805386387</v>
      </c>
      <c r="F520" s="2" t="s">
        <v>25</v>
      </c>
      <c r="G520" s="2" t="s">
        <v>26</v>
      </c>
      <c r="H520" s="2" t="s">
        <v>1085</v>
      </c>
      <c r="I520" s="13" t="s">
        <v>1150</v>
      </c>
      <c r="K520" s="14">
        <f>Countif(username,H520)</f>
        <v>2</v>
      </c>
    </row>
    <row r="522">
      <c r="A522" s="2"/>
      <c r="B522" s="2" t="s">
        <v>1151</v>
      </c>
    </row>
    <row r="523">
      <c r="A523" s="2"/>
      <c r="B523" s="2" t="s">
        <v>1152</v>
      </c>
      <c r="C523" s="2">
        <v>41.9567335875229</v>
      </c>
      <c r="D523" s="2">
        <v>-91.6896414756774</v>
      </c>
      <c r="E523" s="2">
        <v>9.0</v>
      </c>
      <c r="F523" s="2">
        <v>19.0</v>
      </c>
      <c r="G523" s="2">
        <v>90.0</v>
      </c>
      <c r="H523" s="2">
        <v>0.0</v>
      </c>
      <c r="I523" s="2">
        <v>60.0</v>
      </c>
      <c r="J523" s="2">
        <v>17.0</v>
      </c>
    </row>
  </sheetData>
  <mergeCells count="1">
    <mergeCell ref="A1:C2"/>
  </mergeCells>
  <hyperlinks>
    <hyperlink r:id="rId1" ref="F4"/>
    <hyperlink r:id="rId2" ref="H5"/>
    <hyperlink r:id="rId3" ref="H8"/>
    <hyperlink r:id="rId4" ref="I17"/>
    <hyperlink r:id="rId5" ref="I18"/>
    <hyperlink r:id="rId6" ref="I19"/>
    <hyperlink r:id="rId7" ref="I20"/>
    <hyperlink r:id="rId8" ref="I21"/>
    <hyperlink r:id="rId9" ref="I22"/>
    <hyperlink r:id="rId10" ref="I23"/>
    <hyperlink r:id="rId11" ref="I24"/>
    <hyperlink r:id="rId12" ref="I25"/>
    <hyperlink r:id="rId13" ref="I26"/>
    <hyperlink r:id="rId14" ref="I27"/>
    <hyperlink r:id="rId15" ref="I28"/>
    <hyperlink r:id="rId16" ref="I29"/>
    <hyperlink r:id="rId17" ref="I30"/>
    <hyperlink r:id="rId18" ref="I31"/>
    <hyperlink r:id="rId19" ref="I32"/>
    <hyperlink r:id="rId20" ref="I33"/>
    <hyperlink r:id="rId21" ref="I34"/>
    <hyperlink r:id="rId22" ref="I35"/>
    <hyperlink r:id="rId23" ref="I36"/>
    <hyperlink r:id="rId24" ref="I37"/>
    <hyperlink r:id="rId25" ref="I38"/>
    <hyperlink r:id="rId26" ref="I39"/>
    <hyperlink r:id="rId27" ref="I40"/>
    <hyperlink r:id="rId28" ref="I41"/>
    <hyperlink r:id="rId29" ref="I42"/>
    <hyperlink r:id="rId30" ref="I43"/>
    <hyperlink r:id="rId31" ref="I44"/>
    <hyperlink r:id="rId32" ref="I45"/>
    <hyperlink r:id="rId33" ref="I46"/>
    <hyperlink r:id="rId34" ref="I47"/>
    <hyperlink r:id="rId35" ref="I48"/>
    <hyperlink r:id="rId36" ref="I49"/>
    <hyperlink r:id="rId37" ref="I50"/>
    <hyperlink r:id="rId38" ref="I51"/>
    <hyperlink r:id="rId39" ref="I52"/>
    <hyperlink r:id="rId40" ref="I53"/>
    <hyperlink r:id="rId41" ref="I54"/>
    <hyperlink r:id="rId42" ref="I55"/>
    <hyperlink r:id="rId43" ref="I56"/>
    <hyperlink r:id="rId44" ref="I57"/>
    <hyperlink r:id="rId45" ref="I58"/>
    <hyperlink r:id="rId46" ref="I59"/>
    <hyperlink r:id="rId47" ref="I60"/>
    <hyperlink r:id="rId48" ref="I61"/>
    <hyperlink r:id="rId49" ref="I62"/>
    <hyperlink r:id="rId50" ref="I63"/>
    <hyperlink r:id="rId51" ref="I64"/>
    <hyperlink r:id="rId52" ref="I65"/>
    <hyperlink r:id="rId53" ref="I66"/>
    <hyperlink r:id="rId54" ref="I67"/>
    <hyperlink r:id="rId55" ref="I68"/>
    <hyperlink r:id="rId56" ref="I69"/>
    <hyperlink r:id="rId57" ref="I70"/>
    <hyperlink r:id="rId58" ref="I71"/>
    <hyperlink r:id="rId59" ref="I72"/>
    <hyperlink r:id="rId60" ref="I73"/>
    <hyperlink r:id="rId61" ref="I74"/>
    <hyperlink r:id="rId62" ref="I75"/>
    <hyperlink r:id="rId63" ref="I76"/>
    <hyperlink r:id="rId64" ref="I77"/>
    <hyperlink r:id="rId65" ref="I78"/>
    <hyperlink r:id="rId66" ref="I79"/>
    <hyperlink r:id="rId67" ref="I80"/>
    <hyperlink r:id="rId68" ref="I81"/>
    <hyperlink r:id="rId69" ref="I82"/>
    <hyperlink r:id="rId70" ref="I83"/>
    <hyperlink r:id="rId71" ref="I84"/>
    <hyperlink r:id="rId72" ref="I85"/>
    <hyperlink r:id="rId73" ref="I86"/>
    <hyperlink r:id="rId74" ref="I87"/>
    <hyperlink r:id="rId75" ref="I88"/>
    <hyperlink r:id="rId76" ref="I89"/>
    <hyperlink r:id="rId77" ref="I90"/>
    <hyperlink r:id="rId78" ref="I91"/>
    <hyperlink r:id="rId79" ref="I92"/>
    <hyperlink r:id="rId80" ref="I93"/>
    <hyperlink r:id="rId81" ref="I94"/>
    <hyperlink r:id="rId82" ref="I95"/>
    <hyperlink r:id="rId83" ref="I96"/>
    <hyperlink r:id="rId84" ref="I97"/>
    <hyperlink r:id="rId85" ref="I98"/>
    <hyperlink r:id="rId86" ref="I99"/>
    <hyperlink r:id="rId87" ref="I100"/>
    <hyperlink r:id="rId88" ref="I101"/>
    <hyperlink r:id="rId89" ref="I102"/>
    <hyperlink r:id="rId90" ref="I103"/>
    <hyperlink r:id="rId91" ref="I104"/>
    <hyperlink r:id="rId92" ref="I105"/>
    <hyperlink r:id="rId93" ref="I106"/>
    <hyperlink r:id="rId94" ref="I107"/>
    <hyperlink r:id="rId95" ref="I108"/>
    <hyperlink r:id="rId96" ref="I109"/>
    <hyperlink r:id="rId97" ref="I110"/>
    <hyperlink r:id="rId98" ref="I111"/>
    <hyperlink r:id="rId99" ref="I112"/>
    <hyperlink r:id="rId100" ref="I113"/>
    <hyperlink r:id="rId101" ref="I114"/>
    <hyperlink r:id="rId102" ref="I115"/>
    <hyperlink r:id="rId103" ref="I116"/>
    <hyperlink r:id="rId104" ref="I117"/>
    <hyperlink r:id="rId105" ref="I118"/>
    <hyperlink r:id="rId106" ref="I119"/>
    <hyperlink r:id="rId107" ref="I120"/>
    <hyperlink r:id="rId108" ref="I121"/>
    <hyperlink r:id="rId109" ref="I122"/>
    <hyperlink r:id="rId110" ref="I123"/>
    <hyperlink r:id="rId111" ref="I124"/>
    <hyperlink r:id="rId112" ref="I125"/>
    <hyperlink r:id="rId113" ref="I126"/>
    <hyperlink r:id="rId114" ref="I127"/>
    <hyperlink r:id="rId115" ref="I128"/>
    <hyperlink r:id="rId116" ref="I129"/>
    <hyperlink r:id="rId117" ref="I130"/>
    <hyperlink r:id="rId118" ref="I131"/>
    <hyperlink r:id="rId119" ref="I132"/>
    <hyperlink r:id="rId120" ref="I133"/>
    <hyperlink r:id="rId121" ref="I134"/>
    <hyperlink r:id="rId122" ref="I135"/>
    <hyperlink r:id="rId123" ref="I136"/>
    <hyperlink r:id="rId124" ref="I137"/>
    <hyperlink r:id="rId125" ref="I138"/>
    <hyperlink r:id="rId126" ref="I139"/>
    <hyperlink r:id="rId127" ref="I140"/>
    <hyperlink r:id="rId128" ref="I141"/>
    <hyperlink r:id="rId129" ref="I142"/>
    <hyperlink r:id="rId130" ref="I143"/>
    <hyperlink r:id="rId131" ref="I144"/>
    <hyperlink r:id="rId132" ref="I145"/>
    <hyperlink r:id="rId133" ref="I146"/>
    <hyperlink r:id="rId134" ref="I147"/>
    <hyperlink r:id="rId135" ref="I148"/>
    <hyperlink r:id="rId136" ref="I149"/>
    <hyperlink r:id="rId137" ref="I150"/>
    <hyperlink r:id="rId138" ref="I151"/>
    <hyperlink r:id="rId139" ref="I152"/>
    <hyperlink r:id="rId140" ref="I153"/>
    <hyperlink r:id="rId141" ref="I154"/>
    <hyperlink r:id="rId142" ref="I155"/>
    <hyperlink r:id="rId143" ref="I156"/>
    <hyperlink r:id="rId144" ref="I157"/>
    <hyperlink r:id="rId145" ref="I158"/>
    <hyperlink r:id="rId146" ref="I159"/>
    <hyperlink r:id="rId147" ref="I160"/>
    <hyperlink r:id="rId148" ref="I161"/>
    <hyperlink r:id="rId149" ref="I162"/>
    <hyperlink r:id="rId150" ref="I163"/>
    <hyperlink r:id="rId151" ref="I164"/>
    <hyperlink r:id="rId152" ref="I165"/>
    <hyperlink r:id="rId153" ref="I166"/>
    <hyperlink r:id="rId154" ref="I167"/>
    <hyperlink r:id="rId155" ref="I168"/>
    <hyperlink r:id="rId156" ref="I169"/>
    <hyperlink r:id="rId157" ref="I170"/>
    <hyperlink r:id="rId158" ref="I171"/>
    <hyperlink r:id="rId159" ref="I172"/>
    <hyperlink r:id="rId160" ref="I173"/>
    <hyperlink r:id="rId161" ref="I174"/>
    <hyperlink r:id="rId162" ref="I175"/>
    <hyperlink r:id="rId163" ref="I176"/>
    <hyperlink r:id="rId164" ref="I177"/>
    <hyperlink r:id="rId165" ref="I178"/>
    <hyperlink r:id="rId166" ref="I179"/>
    <hyperlink r:id="rId167" ref="I180"/>
    <hyperlink r:id="rId168" ref="I181"/>
    <hyperlink r:id="rId169" ref="I182"/>
    <hyperlink r:id="rId170" ref="I183"/>
    <hyperlink r:id="rId171" ref="I184"/>
    <hyperlink r:id="rId172" ref="I185"/>
    <hyperlink r:id="rId173" ref="I186"/>
    <hyperlink r:id="rId174" ref="I187"/>
    <hyperlink r:id="rId175" ref="I188"/>
    <hyperlink r:id="rId176" ref="I189"/>
    <hyperlink r:id="rId177" ref="I190"/>
    <hyperlink r:id="rId178" ref="I191"/>
    <hyperlink r:id="rId179" ref="I192"/>
    <hyperlink r:id="rId180" ref="I193"/>
    <hyperlink r:id="rId181" ref="I194"/>
    <hyperlink r:id="rId182" ref="I195"/>
    <hyperlink r:id="rId183" ref="I196"/>
    <hyperlink r:id="rId184" ref="I197"/>
    <hyperlink r:id="rId185" ref="I198"/>
    <hyperlink r:id="rId186" ref="I199"/>
    <hyperlink r:id="rId187" ref="I200"/>
    <hyperlink r:id="rId188" ref="I201"/>
    <hyperlink r:id="rId189" ref="I202"/>
    <hyperlink r:id="rId190" ref="I203"/>
    <hyperlink r:id="rId191" ref="I204"/>
    <hyperlink r:id="rId192" ref="I205"/>
    <hyperlink r:id="rId193" ref="I206"/>
    <hyperlink r:id="rId194" ref="I207"/>
    <hyperlink r:id="rId195" ref="I208"/>
    <hyperlink r:id="rId196" ref="I209"/>
    <hyperlink r:id="rId197" ref="I210"/>
    <hyperlink r:id="rId198" ref="I211"/>
    <hyperlink r:id="rId199" ref="I212"/>
    <hyperlink r:id="rId200" ref="I213"/>
    <hyperlink r:id="rId201" ref="I214"/>
    <hyperlink r:id="rId202" ref="I215"/>
    <hyperlink r:id="rId203" ref="I216"/>
    <hyperlink r:id="rId204" ref="I217"/>
    <hyperlink r:id="rId205" ref="I218"/>
    <hyperlink r:id="rId206" ref="I219"/>
    <hyperlink r:id="rId207" ref="I220"/>
    <hyperlink r:id="rId208" ref="I221"/>
    <hyperlink r:id="rId209" ref="I222"/>
    <hyperlink r:id="rId210" ref="I223"/>
    <hyperlink r:id="rId211" ref="I224"/>
    <hyperlink r:id="rId212" ref="I225"/>
    <hyperlink r:id="rId213" ref="I226"/>
    <hyperlink r:id="rId214" ref="I227"/>
    <hyperlink r:id="rId215" ref="I228"/>
    <hyperlink r:id="rId216" ref="I229"/>
    <hyperlink r:id="rId217" ref="I230"/>
    <hyperlink r:id="rId218" ref="I231"/>
    <hyperlink r:id="rId219" ref="I232"/>
    <hyperlink r:id="rId220" ref="I233"/>
    <hyperlink r:id="rId221" ref="I234"/>
    <hyperlink r:id="rId222" ref="I235"/>
    <hyperlink r:id="rId223" ref="I236"/>
    <hyperlink r:id="rId224" ref="I237"/>
    <hyperlink r:id="rId225" ref="I238"/>
    <hyperlink r:id="rId226" ref="I239"/>
    <hyperlink r:id="rId227" ref="I240"/>
    <hyperlink r:id="rId228" ref="I241"/>
    <hyperlink r:id="rId229" ref="I242"/>
    <hyperlink r:id="rId230" ref="I243"/>
    <hyperlink r:id="rId231" ref="I244"/>
    <hyperlink r:id="rId232" ref="I245"/>
    <hyperlink r:id="rId233" ref="I246"/>
    <hyperlink r:id="rId234" ref="I247"/>
    <hyperlink r:id="rId235" ref="I248"/>
    <hyperlink r:id="rId236" ref="I249"/>
    <hyperlink r:id="rId237" ref="I250"/>
    <hyperlink r:id="rId238" ref="I251"/>
    <hyperlink r:id="rId239" ref="I252"/>
    <hyperlink r:id="rId240" ref="I253"/>
    <hyperlink r:id="rId241" ref="I254"/>
    <hyperlink r:id="rId242" ref="I255"/>
    <hyperlink r:id="rId243" ref="I256"/>
    <hyperlink r:id="rId244" ref="I257"/>
    <hyperlink r:id="rId245" ref="I258"/>
    <hyperlink r:id="rId246" ref="I259"/>
    <hyperlink r:id="rId247" ref="I260"/>
    <hyperlink r:id="rId248" ref="I261"/>
    <hyperlink r:id="rId249" ref="I262"/>
    <hyperlink r:id="rId250" ref="I263"/>
    <hyperlink r:id="rId251" ref="I264"/>
    <hyperlink r:id="rId252" ref="I265"/>
    <hyperlink r:id="rId253" ref="I266"/>
    <hyperlink r:id="rId254" ref="I267"/>
    <hyperlink r:id="rId255" ref="I268"/>
    <hyperlink r:id="rId256" ref="I269"/>
    <hyperlink r:id="rId257" ref="I270"/>
    <hyperlink r:id="rId258" ref="I271"/>
    <hyperlink r:id="rId259" ref="I272"/>
    <hyperlink r:id="rId260" ref="I273"/>
    <hyperlink r:id="rId261" ref="I274"/>
    <hyperlink r:id="rId262" ref="I275"/>
    <hyperlink r:id="rId263" ref="I276"/>
    <hyperlink r:id="rId264" ref="I277"/>
    <hyperlink r:id="rId265" ref="I278"/>
    <hyperlink r:id="rId266" ref="I279"/>
    <hyperlink r:id="rId267" ref="I280"/>
    <hyperlink r:id="rId268" ref="I281"/>
    <hyperlink r:id="rId269" ref="I282"/>
    <hyperlink r:id="rId270" ref="I283"/>
    <hyperlink r:id="rId271" ref="I284"/>
    <hyperlink r:id="rId272" ref="I285"/>
    <hyperlink r:id="rId273" ref="I286"/>
    <hyperlink r:id="rId274" ref="I287"/>
    <hyperlink r:id="rId275" ref="I288"/>
    <hyperlink r:id="rId276" ref="I289"/>
    <hyperlink r:id="rId277" ref="I290"/>
    <hyperlink r:id="rId278" ref="I291"/>
    <hyperlink r:id="rId279" ref="I292"/>
    <hyperlink r:id="rId280" ref="I293"/>
    <hyperlink r:id="rId281" ref="I294"/>
    <hyperlink r:id="rId282" ref="I295"/>
    <hyperlink r:id="rId283" ref="I296"/>
    <hyperlink r:id="rId284" ref="I297"/>
    <hyperlink r:id="rId285" ref="I298"/>
    <hyperlink r:id="rId286" ref="I299"/>
    <hyperlink r:id="rId287" ref="I300"/>
    <hyperlink r:id="rId288" ref="I301"/>
    <hyperlink r:id="rId289" ref="I302"/>
    <hyperlink r:id="rId290" ref="I303"/>
    <hyperlink r:id="rId291" ref="I304"/>
    <hyperlink r:id="rId292" ref="I305"/>
    <hyperlink r:id="rId293" ref="I306"/>
    <hyperlink r:id="rId294" ref="I307"/>
    <hyperlink r:id="rId295" ref="I308"/>
    <hyperlink r:id="rId296" ref="I309"/>
    <hyperlink r:id="rId297" ref="I310"/>
    <hyperlink r:id="rId298" ref="I311"/>
    <hyperlink r:id="rId299" ref="I312"/>
    <hyperlink r:id="rId300" ref="I313"/>
    <hyperlink r:id="rId301" ref="I314"/>
    <hyperlink r:id="rId302" ref="I315"/>
    <hyperlink r:id="rId303" ref="I316"/>
    <hyperlink r:id="rId304" ref="I317"/>
    <hyperlink r:id="rId305" ref="I318"/>
    <hyperlink r:id="rId306" ref="I319"/>
    <hyperlink r:id="rId307" ref="I320"/>
    <hyperlink r:id="rId308" ref="I321"/>
    <hyperlink r:id="rId309" ref="I322"/>
    <hyperlink r:id="rId310" ref="I323"/>
    <hyperlink r:id="rId311" ref="I324"/>
    <hyperlink r:id="rId312" ref="I325"/>
    <hyperlink r:id="rId313" ref="I326"/>
    <hyperlink r:id="rId314" ref="I327"/>
    <hyperlink r:id="rId315" ref="I328"/>
    <hyperlink r:id="rId316" ref="I329"/>
    <hyperlink r:id="rId317" ref="I330"/>
    <hyperlink r:id="rId318" ref="I331"/>
    <hyperlink r:id="rId319" ref="I332"/>
    <hyperlink r:id="rId320" ref="I333"/>
    <hyperlink r:id="rId321" ref="I334"/>
    <hyperlink r:id="rId322" ref="I335"/>
    <hyperlink r:id="rId323" ref="I336"/>
    <hyperlink r:id="rId324" ref="I337"/>
    <hyperlink r:id="rId325" ref="I338"/>
    <hyperlink r:id="rId326" ref="I339"/>
    <hyperlink r:id="rId327" ref="I340"/>
    <hyperlink r:id="rId328" ref="I341"/>
    <hyperlink r:id="rId329" ref="I342"/>
    <hyperlink r:id="rId330" ref="I343"/>
    <hyperlink r:id="rId331" ref="I344"/>
    <hyperlink r:id="rId332" ref="I345"/>
    <hyperlink r:id="rId333" ref="I346"/>
    <hyperlink r:id="rId334" ref="I347"/>
    <hyperlink r:id="rId335" ref="I348"/>
    <hyperlink r:id="rId336" ref="I349"/>
    <hyperlink r:id="rId337" ref="I350"/>
    <hyperlink r:id="rId338" ref="I351"/>
    <hyperlink r:id="rId339" ref="I352"/>
    <hyperlink r:id="rId340" ref="I353"/>
    <hyperlink r:id="rId341" ref="I354"/>
    <hyperlink r:id="rId342" ref="I355"/>
    <hyperlink r:id="rId343" ref="I356"/>
    <hyperlink r:id="rId344" ref="I357"/>
    <hyperlink r:id="rId345" ref="I358"/>
    <hyperlink r:id="rId346" ref="I359"/>
    <hyperlink r:id="rId347" ref="I360"/>
    <hyperlink r:id="rId348" ref="I361"/>
    <hyperlink r:id="rId349" ref="I362"/>
    <hyperlink r:id="rId350" ref="I363"/>
    <hyperlink r:id="rId351" ref="I364"/>
    <hyperlink r:id="rId352" ref="I365"/>
    <hyperlink r:id="rId353" ref="I366"/>
    <hyperlink r:id="rId354" ref="I367"/>
    <hyperlink r:id="rId355" ref="I368"/>
    <hyperlink r:id="rId356" ref="I369"/>
    <hyperlink r:id="rId357" ref="I370"/>
    <hyperlink r:id="rId358" ref="I371"/>
    <hyperlink r:id="rId359" ref="I372"/>
    <hyperlink r:id="rId360" ref="I373"/>
    <hyperlink r:id="rId361" ref="I374"/>
    <hyperlink r:id="rId362" ref="I375"/>
    <hyperlink r:id="rId363" ref="I376"/>
    <hyperlink r:id="rId364" ref="I377"/>
    <hyperlink r:id="rId365" ref="I378"/>
    <hyperlink r:id="rId366" ref="I379"/>
    <hyperlink r:id="rId367" ref="I380"/>
    <hyperlink r:id="rId368" ref="I381"/>
    <hyperlink r:id="rId369" ref="I382"/>
    <hyperlink r:id="rId370" ref="I383"/>
    <hyperlink r:id="rId371" ref="I384"/>
    <hyperlink r:id="rId372" ref="I385"/>
    <hyperlink r:id="rId373" ref="I386"/>
    <hyperlink r:id="rId374" ref="I387"/>
    <hyperlink r:id="rId375" ref="I388"/>
    <hyperlink r:id="rId376" ref="I389"/>
    <hyperlink r:id="rId377" ref="I390"/>
    <hyperlink r:id="rId378" ref="I391"/>
    <hyperlink r:id="rId379" ref="I392"/>
    <hyperlink r:id="rId380" ref="I393"/>
    <hyperlink r:id="rId381" ref="I394"/>
    <hyperlink r:id="rId382" ref="I395"/>
    <hyperlink r:id="rId383" ref="I396"/>
    <hyperlink r:id="rId384" ref="I397"/>
    <hyperlink r:id="rId385" ref="I398"/>
    <hyperlink r:id="rId386" ref="I399"/>
    <hyperlink r:id="rId387" ref="I400"/>
    <hyperlink r:id="rId388" ref="I401"/>
    <hyperlink r:id="rId389" ref="I402"/>
    <hyperlink r:id="rId390" ref="I403"/>
    <hyperlink r:id="rId391" ref="I404"/>
    <hyperlink r:id="rId392" ref="I405"/>
    <hyperlink r:id="rId393" ref="I406"/>
    <hyperlink r:id="rId394" ref="I407"/>
    <hyperlink r:id="rId395" ref="I408"/>
    <hyperlink r:id="rId396" ref="I409"/>
    <hyperlink r:id="rId397" ref="I410"/>
    <hyperlink r:id="rId398" ref="I411"/>
    <hyperlink r:id="rId399" ref="I412"/>
    <hyperlink r:id="rId400" ref="I413"/>
    <hyperlink r:id="rId401" ref="I414"/>
    <hyperlink r:id="rId402" ref="I415"/>
    <hyperlink r:id="rId403" ref="I416"/>
    <hyperlink r:id="rId404" ref="I417"/>
    <hyperlink r:id="rId405" ref="I418"/>
    <hyperlink r:id="rId406" ref="I419"/>
    <hyperlink r:id="rId407" ref="I420"/>
    <hyperlink r:id="rId408" ref="I421"/>
    <hyperlink r:id="rId409" ref="I422"/>
    <hyperlink r:id="rId410" ref="I423"/>
    <hyperlink r:id="rId411" ref="I424"/>
    <hyperlink r:id="rId412" ref="I425"/>
    <hyperlink r:id="rId413" ref="I426"/>
    <hyperlink r:id="rId414" ref="I427"/>
    <hyperlink r:id="rId415" ref="I428"/>
    <hyperlink r:id="rId416" ref="I429"/>
    <hyperlink r:id="rId417" ref="I430"/>
    <hyperlink r:id="rId418" ref="I431"/>
    <hyperlink r:id="rId419" ref="I432"/>
    <hyperlink r:id="rId420" ref="I433"/>
    <hyperlink r:id="rId421" ref="I434"/>
    <hyperlink r:id="rId422" ref="I435"/>
    <hyperlink r:id="rId423" ref="I436"/>
    <hyperlink r:id="rId424" ref="I437"/>
    <hyperlink r:id="rId425" ref="I438"/>
    <hyperlink r:id="rId426" ref="I439"/>
    <hyperlink r:id="rId427" ref="I440"/>
    <hyperlink r:id="rId428" ref="I441"/>
    <hyperlink r:id="rId429" ref="I442"/>
    <hyperlink r:id="rId430" ref="I443"/>
    <hyperlink r:id="rId431" ref="I444"/>
    <hyperlink r:id="rId432" ref="I445"/>
    <hyperlink r:id="rId433" ref="I446"/>
    <hyperlink r:id="rId434" ref="I447"/>
    <hyperlink r:id="rId435" ref="I448"/>
    <hyperlink r:id="rId436" ref="I449"/>
    <hyperlink r:id="rId437" ref="I450"/>
    <hyperlink r:id="rId438" ref="I451"/>
    <hyperlink r:id="rId439" ref="I452"/>
    <hyperlink r:id="rId440" ref="I453"/>
    <hyperlink r:id="rId441" ref="I454"/>
    <hyperlink r:id="rId442" ref="I455"/>
    <hyperlink r:id="rId443" ref="I456"/>
    <hyperlink r:id="rId444" ref="I457"/>
    <hyperlink r:id="rId445" ref="I458"/>
    <hyperlink r:id="rId446" ref="I459"/>
    <hyperlink r:id="rId447" ref="I460"/>
    <hyperlink r:id="rId448" ref="I461"/>
    <hyperlink r:id="rId449" ref="I462"/>
    <hyperlink r:id="rId450" ref="I463"/>
    <hyperlink r:id="rId451" ref="I464"/>
    <hyperlink r:id="rId452" ref="I465"/>
    <hyperlink r:id="rId453" ref="I466"/>
    <hyperlink r:id="rId454" ref="I467"/>
    <hyperlink r:id="rId455" ref="I468"/>
    <hyperlink r:id="rId456" ref="I469"/>
    <hyperlink r:id="rId457" ref="I470"/>
    <hyperlink r:id="rId458" ref="I471"/>
    <hyperlink r:id="rId459" ref="I472"/>
    <hyperlink r:id="rId460" ref="I473"/>
    <hyperlink r:id="rId461" ref="I474"/>
    <hyperlink r:id="rId462" ref="I475"/>
    <hyperlink r:id="rId463" ref="I476"/>
    <hyperlink r:id="rId464" ref="I477"/>
    <hyperlink r:id="rId465" ref="I478"/>
    <hyperlink r:id="rId466" ref="I479"/>
    <hyperlink r:id="rId467" ref="I480"/>
    <hyperlink r:id="rId468" ref="I481"/>
    <hyperlink r:id="rId469" ref="I482"/>
    <hyperlink r:id="rId470" ref="I483"/>
    <hyperlink r:id="rId471" ref="I484"/>
    <hyperlink r:id="rId472" ref="I485"/>
    <hyperlink r:id="rId473" ref="I486"/>
    <hyperlink r:id="rId474" ref="I487"/>
    <hyperlink r:id="rId475" ref="I488"/>
    <hyperlink r:id="rId476" ref="I489"/>
    <hyperlink r:id="rId477" ref="I490"/>
    <hyperlink r:id="rId478" ref="I491"/>
    <hyperlink r:id="rId479" ref="I492"/>
    <hyperlink r:id="rId480" ref="I493"/>
    <hyperlink r:id="rId481" ref="I494"/>
    <hyperlink r:id="rId482" ref="I495"/>
    <hyperlink r:id="rId483" ref="I496"/>
    <hyperlink r:id="rId484" ref="I497"/>
    <hyperlink r:id="rId485" ref="I498"/>
    <hyperlink r:id="rId486" ref="I499"/>
    <hyperlink r:id="rId487" ref="I500"/>
    <hyperlink r:id="rId488" ref="I501"/>
    <hyperlink r:id="rId489" ref="I502"/>
    <hyperlink r:id="rId490" ref="I503"/>
    <hyperlink r:id="rId491" ref="I504"/>
    <hyperlink r:id="rId492" ref="I505"/>
    <hyperlink r:id="rId493" ref="I506"/>
    <hyperlink r:id="rId494" ref="I507"/>
    <hyperlink r:id="rId495" ref="I508"/>
    <hyperlink r:id="rId496" ref="I509"/>
    <hyperlink r:id="rId497" ref="I510"/>
    <hyperlink r:id="rId498" ref="I511"/>
    <hyperlink r:id="rId499" ref="I512"/>
    <hyperlink r:id="rId500" ref="I513"/>
    <hyperlink r:id="rId501" ref="I514"/>
    <hyperlink r:id="rId502" ref="I515"/>
    <hyperlink r:id="rId503" ref="I516"/>
    <hyperlink r:id="rId504" ref="I517"/>
    <hyperlink r:id="rId505" ref="I518"/>
    <hyperlink r:id="rId506" ref="I519"/>
    <hyperlink r:id="rId507" ref="I520"/>
  </hyperlinks>
  <drawing r:id="rId508"/>
</worksheet>
</file>