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e 3" sheetId="1" r:id="rId3"/>
  </sheets>
  <definedNames/>
  <calcPr/>
</workbook>
</file>

<file path=xl/sharedStrings.xml><?xml version="1.0" encoding="utf-8"?>
<sst xmlns="http://schemas.openxmlformats.org/spreadsheetml/2006/main" count="662" uniqueCount="276">
  <si>
    <t>Location: Aarhus, Denmark</t>
  </si>
  <si>
    <t>https://tinyurl.com/sbolsnn</t>
  </si>
  <si>
    <t>Garden released April 5, 2020</t>
  </si>
  <si>
    <t xml:space="preserve">Filled: </t>
  </si>
  <si>
    <r>
      <rPr/>
      <t xml:space="preserve">Garden POI by Mela </t>
    </r>
    <r>
      <rPr>
        <color rgb="FF1155CC"/>
        <u/>
      </rPr>
      <t>https://www.munzee.com/m/MeLa/3429/</t>
    </r>
    <r>
      <rPr/>
      <t xml:space="preserve"> thank you very much</t>
    </r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</si>
  <si>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</si>
  <si>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</si>
  <si>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</si>
  <si>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</si>
  <si>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</si>
  <si>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</si>
  <si>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</si>
  <si>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</si>
  <si>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</si>
  <si>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</si>
  <si>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Air Mystery</t>
  </si>
  <si>
    <t>air mystery</t>
  </si>
  <si>
    <t>levesund</t>
  </si>
  <si>
    <t>https://www.munzee.com/m/levesund/6790/admin/</t>
  </si>
  <si>
    <t>Electric Mystery</t>
  </si>
  <si>
    <t>electric mystery</t>
  </si>
  <si>
    <t>munzeemor</t>
  </si>
  <si>
    <t>https://www.munzee.com/m/munzeemor/631/admin/</t>
  </si>
  <si>
    <t>Catapult</t>
  </si>
  <si>
    <t>catapult</t>
  </si>
  <si>
    <t>fionails</t>
  </si>
  <si>
    <t>https://www.munzee.com/m/fionails/2335/admin/</t>
  </si>
  <si>
    <t>Crossbow</t>
  </si>
  <si>
    <t>crossbow</t>
  </si>
  <si>
    <t>linusbi</t>
  </si>
  <si>
    <t>https://www.munzee.com/m/linusbi/3019/</t>
  </si>
  <si>
    <t>lonni</t>
  </si>
  <si>
    <t>https://www.munzee.com/m/Lonni/647/admin/</t>
  </si>
  <si>
    <t>https://www.munzee.com/m/levesund/4866/admin/</t>
  </si>
  <si>
    <t>Sir Prize Wheel</t>
  </si>
  <si>
    <t>sir prize wheel</t>
  </si>
  <si>
    <t>denali0407</t>
  </si>
  <si>
    <t>https://www.munzee.com/m/denali0407/12844/</t>
  </si>
  <si>
    <t>Anni56</t>
  </si>
  <si>
    <t>https://www.munzee.com/m/anni56/9711/</t>
  </si>
  <si>
    <t>Total</t>
  </si>
  <si>
    <t>Deployed</t>
  </si>
  <si>
    <t>Filled</t>
  </si>
  <si>
    <t>Reserved</t>
  </si>
  <si>
    <t>jacobsedk</t>
  </si>
  <si>
    <t>https://www.munzee.com/m/jacobsedk/1341/</t>
  </si>
  <si>
    <t>Garden POI https://www.munzee.com/m/denali0407/12230/</t>
  </si>
  <si>
    <t>Virtual Forest Green</t>
  </si>
  <si>
    <t>forest green</t>
  </si>
  <si>
    <t>trille</t>
  </si>
  <si>
    <t>https://www.munzee.com/m/trille/119/admin/</t>
  </si>
  <si>
    <t>Teambobcats</t>
  </si>
  <si>
    <t>https://www.munzee.com/m/Teambobcats/4907</t>
  </si>
  <si>
    <t>Virtual Green</t>
  </si>
  <si>
    <t>https://www.munzee.com/m/anni56/9710/</t>
  </si>
  <si>
    <t>Virtual Scarlet</t>
  </si>
  <si>
    <t>green</t>
  </si>
  <si>
    <t>https://www.munzee.com/m/trille/115/admin/</t>
  </si>
  <si>
    <t>Virtual Red</t>
  </si>
  <si>
    <t>Herbie</t>
  </si>
  <si>
    <t>https://www.munzee.com/m/Herbie/10083/</t>
  </si>
  <si>
    <t>https://www.munzee.com/m/munzeemor/649/admin/</t>
  </si>
  <si>
    <t>https://www.munzee.com/m/fionails/2894/admin/</t>
  </si>
  <si>
    <t>tragger</t>
  </si>
  <si>
    <t>https://www.munzee.com/m/tragger/54/admin/</t>
  </si>
  <si>
    <t>Virtual crossbow</t>
  </si>
  <si>
    <t>https://www.munzee.com/m/trille/143/admin/</t>
  </si>
  <si>
    <t>henning49</t>
  </si>
  <si>
    <t>https://www.munzee.com/m/Henning49/8547/</t>
  </si>
  <si>
    <t>Virtual Black</t>
  </si>
  <si>
    <t>black</t>
  </si>
  <si>
    <t>cuttingcrew</t>
  </si>
  <si>
    <t>https://www.munzee.com/m/cuttingcrew/2885/</t>
  </si>
  <si>
    <t>Virtual Red Orange</t>
  </si>
  <si>
    <t>AbiC</t>
  </si>
  <si>
    <t>https://www.munzee.com/m/AbiC/1510/</t>
  </si>
  <si>
    <t>Virtual Mahogany</t>
  </si>
  <si>
    <t>rara</t>
  </si>
  <si>
    <t>https://www.munzee.com/m/rara/478</t>
  </si>
  <si>
    <t>WE4NCS</t>
  </si>
  <si>
    <t>https://www.munzee.com/m/WE4NCS/16477</t>
  </si>
  <si>
    <t>https://www.munzee.com/m/Henning49/7972/</t>
  </si>
  <si>
    <t>MeLa</t>
  </si>
  <si>
    <t>https://www.munzee.com/m/MeLa/3424/</t>
  </si>
  <si>
    <t>I-Spy</t>
  </si>
  <si>
    <t>https://www.munzee.com/m/I-spy/2205/</t>
  </si>
  <si>
    <t>https://www.munzee.com/m/linusbi/2934/admin/</t>
  </si>
  <si>
    <t>BudokanTB</t>
  </si>
  <si>
    <t>https://www.munzee.com/m/BudokanTB/2514/</t>
  </si>
  <si>
    <t>vikingdk</t>
  </si>
  <si>
    <t>https://www.munzee.com/m/Vikingdk/1/admin/convert/</t>
  </si>
  <si>
    <t>https://www.munzee.com/m/Henning49/7877/</t>
  </si>
  <si>
    <t>lanyasummer</t>
  </si>
  <si>
    <t>https://www.munzee.com/m/Lanyasummer/4021/</t>
  </si>
  <si>
    <t>https://www.munzee.com/m/Lonni/649/admin/</t>
  </si>
  <si>
    <t>https://www.munzee.com/m/levesund/6789/admin/</t>
  </si>
  <si>
    <t>https://www.munzee.com/m/linusbi/2901/admin/</t>
  </si>
  <si>
    <t>https://www.munzee.com/m/Lonni/649/</t>
  </si>
  <si>
    <t>capaway</t>
  </si>
  <si>
    <t>https://www.munzee.com/m/capaway/57/admin/</t>
  </si>
  <si>
    <t>Bennycams</t>
  </si>
  <si>
    <t>https://www.munzee.com/m/Bennycams/856/</t>
  </si>
  <si>
    <t>janzattic</t>
  </si>
  <si>
    <t>https://www.munzee.com/m/janzattic/6112</t>
  </si>
  <si>
    <t>Kyrandia</t>
  </si>
  <si>
    <t>https://www.munzee.com/m/Kyrandia/2942/</t>
  </si>
  <si>
    <t>https://www.munzee.com/m/capaway/56/admin/</t>
  </si>
  <si>
    <t>Cidinho</t>
  </si>
  <si>
    <t>https://www.munzee.com/m/Cidinho/2124/</t>
  </si>
  <si>
    <t>https://www.munzee.com/m/jacobsedk/1353/</t>
  </si>
  <si>
    <t>https://www.munzee.com/m/linusbi/2954/admin/</t>
  </si>
  <si>
    <t>richardg01</t>
  </si>
  <si>
    <t>https://www.munzee.com/m/richardg01/2127/</t>
  </si>
  <si>
    <t>https://www.munzee.com/m/BudokanTB/2515/</t>
  </si>
  <si>
    <t>scarlet</t>
  </si>
  <si>
    <t>https://www.munzee.com/m/trille/133/admin/</t>
  </si>
  <si>
    <t>whatsoverthere</t>
  </si>
  <si>
    <t>https://www.munzee.com/m/Whatsoverthere/4118/admin/</t>
  </si>
  <si>
    <t>munzeefarmor</t>
  </si>
  <si>
    <t>https://www.munzee.com/m/munzeefarmor/1472/admin/</t>
  </si>
  <si>
    <t>https://www.munzee.com/m/BudokanTB/2573/</t>
  </si>
  <si>
    <t>red</t>
  </si>
  <si>
    <t>https://www.munzee.com/m/trille/137/admin/</t>
  </si>
  <si>
    <t>https://www.munzee.com/m/levesund/6733/admin/</t>
  </si>
  <si>
    <t>https://www.munzee.com/m/fionails/3300/admin/</t>
  </si>
  <si>
    <t>annabanana</t>
  </si>
  <si>
    <t>https://www.munzee.com/m/annabanana/10357/</t>
  </si>
  <si>
    <t>https://www.munzee.com/m/munzeefarmor/1424/admin/</t>
  </si>
  <si>
    <t>123xilef</t>
  </si>
  <si>
    <t>https://www.munzee.com/m/123xilef/5978/</t>
  </si>
  <si>
    <t>https://www.munzee.com/m/WE4NCS/16470</t>
  </si>
  <si>
    <t>https://www.munzee.com/m/capaway/35/admin/convert/</t>
  </si>
  <si>
    <t>mahogany</t>
  </si>
  <si>
    <t>https://www.munzee.com/m/tragger/47/admin/</t>
  </si>
  <si>
    <t>BoxofWine</t>
  </si>
  <si>
    <t>https://www.munzee.com/m/BoxofWine/2723</t>
  </si>
  <si>
    <t>BonnieB1</t>
  </si>
  <si>
    <t>https://www.munzee.com/m/BonnieB1/4715/</t>
  </si>
  <si>
    <t>listom</t>
  </si>
  <si>
    <t>https://www.munzee.com/m/listom/15254</t>
  </si>
  <si>
    <t>This is a worm in the apple :-)</t>
  </si>
  <si>
    <t>https://www.munzee.com/m/denali0407/12906/</t>
  </si>
  <si>
    <t>parislaura</t>
  </si>
  <si>
    <t>https://www.munzee.com/m/Parislaura/6039/</t>
  </si>
  <si>
    <t>barefootguru</t>
  </si>
  <si>
    <t>https://www.munzee.com/m/barefootguru/3015/</t>
  </si>
  <si>
    <t>https://www.munzee.com/m/BudokanTB/2574/</t>
  </si>
  <si>
    <t>https://www.munzee.com/m/munzeemor/640/admin/convert/</t>
  </si>
  <si>
    <t>Sivontim</t>
  </si>
  <si>
    <t>https://www.munzee.com/m/Sivontim/11589/</t>
  </si>
  <si>
    <t xml:space="preserve">Derlame </t>
  </si>
  <si>
    <t>https://www.munzee.com/m/Derlame/11130/</t>
  </si>
  <si>
    <t>vadotech</t>
  </si>
  <si>
    <t>https://www.munzee.com/m/vadotech/6922/</t>
  </si>
  <si>
    <t>capzer</t>
  </si>
  <si>
    <t>https://www.munzee.com/m/capzer/91/admin/convert/</t>
  </si>
  <si>
    <t>https://www.munzee.com/m/munzeefarmor/1495/admin/</t>
  </si>
  <si>
    <t>https://www.munzee.com/m/I-spy/2207/</t>
  </si>
  <si>
    <t>red orange</t>
  </si>
  <si>
    <t>https://www.munzee.com/m/linusbi/3057/admin/</t>
  </si>
  <si>
    <t>Arrrow</t>
  </si>
  <si>
    <t>https://www.munzee.com/m/Arrrow/1861</t>
  </si>
  <si>
    <t xml:space="preserve">MeanderingMonkeys </t>
  </si>
  <si>
    <t>https://www.munzee.com/m/MeanderingMonkeys/15896/</t>
  </si>
  <si>
    <t>https://www.munzee.com/m/linusbi/2884/admin/</t>
  </si>
  <si>
    <t>GeodudeDK</t>
  </si>
  <si>
    <t>https://www.munzee.com/m/GeodudeDK/2964/</t>
  </si>
  <si>
    <t xml:space="preserve">Munzeeprof </t>
  </si>
  <si>
    <t>https://www.munzee.com/m/munzeeprof/10027/</t>
  </si>
  <si>
    <t>https://www.munzee.com/m/linusbi/2898/admin/</t>
  </si>
  <si>
    <t>kwd</t>
  </si>
  <si>
    <t>https://www.munzee.com/m/kwd/7220</t>
  </si>
  <si>
    <t>babyw</t>
  </si>
  <si>
    <t>https://www.munzee.com/m/babyw/3123/</t>
  </si>
  <si>
    <t>Pamster13</t>
  </si>
  <si>
    <t>https://www.munzee.com/m/Pamster13/3090/</t>
  </si>
  <si>
    <t>Derlame</t>
  </si>
  <si>
    <t>https://www.munzee.com/m/Derlame/10757/</t>
  </si>
  <si>
    <t>Belboz</t>
  </si>
  <si>
    <t>https://www.munzee.com/m/Belboz/15979/</t>
  </si>
  <si>
    <t>https://www.munzee.com/m/BudokanTB/2575/</t>
  </si>
  <si>
    <t>https://www.munzee.com/m/levesund/6785/admin/</t>
  </si>
  <si>
    <t>https://www.munzee.com/m/fionails/3303/admin/</t>
  </si>
  <si>
    <t>meka</t>
  </si>
  <si>
    <t>https://www.munzee.com/m/meka/4209/</t>
  </si>
  <si>
    <t>https://www.munzee.com/m/levesund/6697/admin/</t>
  </si>
  <si>
    <t>https://www.munzee.com/m/fionails/3315/admin/</t>
  </si>
  <si>
    <t>https://www.munzee.com/m/munzeefarmor/1496/admin/</t>
  </si>
  <si>
    <t>https://www.munzee.com/m/cuttingcrew/2942</t>
  </si>
  <si>
    <t>https://www.munzee.com/m/fionails/3316/admin/</t>
  </si>
  <si>
    <t>https://www.munzee.com/m/levesund/6611/admin/</t>
  </si>
  <si>
    <t>https://www.munzee.com/m/listom/14291/</t>
  </si>
  <si>
    <t>https://www.munzee.com/m/Arrrow/1855/</t>
  </si>
  <si>
    <t>halizwein</t>
  </si>
  <si>
    <t>https://www.munzee.com/m/halizwein/9983/</t>
  </si>
  <si>
    <t>https://www.munzee.com/m/munzeemor/660/admin/</t>
  </si>
  <si>
    <t>https://www.munzee.com/m/munzeefarmor/1453/admin/</t>
  </si>
  <si>
    <t>iScreamBIue</t>
  </si>
  <si>
    <t>https://www.munzee.com/m/iScreamBIue/1144/</t>
  </si>
  <si>
    <t>munzeeemor</t>
  </si>
  <si>
    <t>https://www.munzee.com/m/munzeemor/883/admin/convert/</t>
  </si>
  <si>
    <t>https://www.munzee.com/m/Bennycams/1116/</t>
  </si>
  <si>
    <t>https://www.munzee.com/m/BudokanTB/2576/</t>
  </si>
  <si>
    <t>https://www.munzee.com/m/munzeemor/872/admin/</t>
  </si>
  <si>
    <t>landsby</t>
  </si>
  <si>
    <t>https://www.munzee.com/m/Landsby/34/admin/</t>
  </si>
  <si>
    <t>taska1981</t>
  </si>
  <si>
    <t>https://www.munzee.com/m/taska1981/5105/</t>
  </si>
  <si>
    <t>balacau</t>
  </si>
  <si>
    <t>https://www.munzee.com/m/balacau/161/admin/</t>
  </si>
  <si>
    <t>https://www.munzee.com/m/Landsby/23/admin/map/</t>
  </si>
  <si>
    <t>https://www.munzee.com/m/linusbi/3075/admin/</t>
  </si>
  <si>
    <t>rita85gto</t>
  </si>
  <si>
    <t>https://www.munzee.com/m/rita85gto/2980/</t>
  </si>
  <si>
    <t>https://www.munzee.com/m/BudokanTB/2577/</t>
  </si>
  <si>
    <t>https://www.munzee.com/m/123xilef/7025/</t>
  </si>
  <si>
    <t>https://www.munzee.com/m/GeodudeDK/2942/</t>
  </si>
  <si>
    <t xml:space="preserve">BeepBeep </t>
  </si>
  <si>
    <t>https://www.munzee.com/m/BeepBeep/6474/</t>
  </si>
  <si>
    <t>https://www.munzee.com/m/linusbi/2863/admin/</t>
  </si>
  <si>
    <t>nuttynan</t>
  </si>
  <si>
    <t>https://www.munzee.com/m/nuttynan/12928/</t>
  </si>
  <si>
    <t>Neta</t>
  </si>
  <si>
    <t>https://www.munzee.com/m/Neta/4195/</t>
  </si>
  <si>
    <t>https://www.munzee.com/m/fionails/3329/admin/</t>
  </si>
  <si>
    <t>HiTechMD</t>
  </si>
  <si>
    <t>https://www.munzee.com/m/HiTechMD/7603</t>
  </si>
  <si>
    <t>Rikitan</t>
  </si>
  <si>
    <t>https://www.munzee.com/m/babyw/3258/</t>
  </si>
  <si>
    <t>https://www.munzee.com/m/linusbi/2883/admin/</t>
  </si>
  <si>
    <t>https://www.munzee.com/m/munzeefarmor/1460/admin/</t>
  </si>
  <si>
    <t>https://www.munzee.com/m/HiTechMD/7291</t>
  </si>
  <si>
    <t>https://www.munzee.com/m/fionails/3448/admin/</t>
  </si>
  <si>
    <t>https://www.munzee.com/m/levesund/5848/admin/</t>
  </si>
  <si>
    <t>https://www.munzee.com/m/Derlame/11159/</t>
  </si>
  <si>
    <t>cvdchiller</t>
  </si>
  <si>
    <t>https://www.munzee.com/m/cvdchiller/7655/</t>
  </si>
  <si>
    <t>SpaceCoastGeoStore</t>
  </si>
  <si>
    <t>https://www.munzee.com/m/SpaceCoastGeoStore/7983/</t>
  </si>
  <si>
    <t>https://www.munzee.com/m/levesund/5992/admin/</t>
  </si>
  <si>
    <t>https://www.munzee.com/m/munzeemor/860/admin/</t>
  </si>
  <si>
    <t>lnlevy01</t>
  </si>
  <si>
    <t>https://www.munzee.com/m/lnlevy01/1100/</t>
  </si>
  <si>
    <t>timandweze</t>
  </si>
  <si>
    <t>https://www.munzee.com/m/timandweze/7112/</t>
  </si>
  <si>
    <t>leesap</t>
  </si>
  <si>
    <t>https://www.munzee.com/m/Leesap/2598/</t>
  </si>
  <si>
    <t xml:space="preserve">Lilyvive </t>
  </si>
  <si>
    <t>https://www.munzee.com/m/Lilyvive/449/</t>
  </si>
  <si>
    <t>https://www.munzee.com/m/listom/15265/</t>
  </si>
  <si>
    <t>https://www.munzee.com/m/nuttynan/12770/</t>
  </si>
  <si>
    <t>https://www.munzee.com/m/fionails/3386/admin/</t>
  </si>
  <si>
    <t>kpcrystal07</t>
  </si>
  <si>
    <t>https://www.munzee.com/m/kpcrystal07/17940/</t>
  </si>
  <si>
    <t>https://www.munzee.com/m/nuttynan/13030/</t>
  </si>
  <si>
    <t>https://www.munzee.com/m/richardg01/2037/</t>
  </si>
  <si>
    <t>https://www.munzee.com/m/Bennycams/1233/</t>
  </si>
  <si>
    <t>https://www.munzee.com/m/BudokanTB/2578/</t>
  </si>
  <si>
    <t>EagleDadandXenia</t>
  </si>
  <si>
    <t>https://www.munzee.com/m/EagleDadandXenia/18581/</t>
  </si>
  <si>
    <t>https://www.munzee.com/m/anni56/9709/</t>
  </si>
  <si>
    <t>https://www.munzee.com/m/Derlame/10639/</t>
  </si>
  <si>
    <t>kiitokurre</t>
  </si>
  <si>
    <t>https://www.munzee.com/m/Kiitokurre/5585/</t>
  </si>
  <si>
    <t>https://www.munzee.com/m/levesund/6758/admin/</t>
  </si>
  <si>
    <t>https://www.munzee.com/m/linusbi/3018/admin/</t>
  </si>
  <si>
    <t>https://www.munzee.com/m/Lonni/678/admin/</t>
  </si>
  <si>
    <t>https://www.munzee.com/m/fionails/3449/admin/</t>
  </si>
  <si>
    <t>https://www.munzee.com/m/munzeefarmor/1484/admin/</t>
  </si>
  <si>
    <t>https://www.munzee.com/m/listom/15266/</t>
  </si>
  <si>
    <t>https://www.munzee.com/m/123xilef/5979/</t>
  </si>
  <si>
    <t>https://www.munzee.com/m/Leesap/2532/</t>
  </si>
  <si>
    <t>https://www.munzee.com/m/nuttynan/13032/</t>
  </si>
  <si>
    <t>POI Virtual Garden</t>
  </si>
  <si>
    <t>poi virtual garden</t>
  </si>
  <si>
    <t>https://www.munzee.com/m/MeLa/3429/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</si>
</sst>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</font>
    <font/>
    <font>
      <b/>
      <u/>
      <color rgb="FF000000"/>
      <name val="Verdana"/>
    </font>
    <font>
      <b/>
      <name val="Arial"/>
    </font>
    <font>
      <u/>
      <color rgb="FF0000FF"/>
    </font>
    <font>
      <u/>
      <color rgb="FF0000FF"/>
    </font>
    <font>
      <name val="Arial"/>
    </font>
    <font>
      <sz val="11.0"/>
      <name val="Inconsolata"/>
    </font>
    <font>
      <b/>
      <sz val="11.0"/>
      <name val="Inconsolata"/>
    </font>
    <font>
      <u/>
      <color rgb="FF1155CC"/>
    </font>
    <font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3" fontId="3" numFmtId="10" xfId="0" applyAlignment="1" applyBorder="1" applyFill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1" fillId="4" fontId="3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5" fontId="6" numFmtId="0" xfId="0" applyAlignment="1" applyBorder="1" applyFill="1" applyFont="1">
      <alignment vertical="bottom"/>
    </xf>
    <xf borderId="1" fillId="2" fontId="6" numFmtId="0" xfId="0" applyAlignment="1" applyBorder="1" applyFont="1">
      <alignment horizontal="right" vertical="bottom"/>
    </xf>
    <xf borderId="1" fillId="0" fontId="6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right" vertical="bottom"/>
    </xf>
    <xf borderId="0" fillId="6" fontId="6" numFmtId="0" xfId="0" applyAlignment="1" applyFill="1" applyFont="1">
      <alignment vertical="bottom"/>
    </xf>
    <xf borderId="1" fillId="6" fontId="6" numFmtId="0" xfId="0" applyAlignment="1" applyBorder="1" applyFont="1">
      <alignment horizontal="right" vertical="bottom"/>
    </xf>
    <xf borderId="1" fillId="6" fontId="6" numFmtId="164" xfId="0" applyAlignment="1" applyBorder="1" applyFont="1" applyNumberFormat="1">
      <alignment horizontal="right" vertical="bottom"/>
    </xf>
    <xf borderId="1" fillId="4" fontId="3" numFmtId="0" xfId="0" applyAlignment="1" applyBorder="1" applyFont="1">
      <alignment horizontal="right" shrinkToFit="0" vertical="bottom" wrapText="1"/>
    </xf>
    <xf borderId="1" fillId="4" fontId="3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0" fillId="7" fontId="1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457200</xdr:colOff>
      <xdr:row>0</xdr:row>
      <xdr:rowOff>0</xdr:rowOff>
    </xdr:from>
    <xdr:ext cx="1638300" cy="1638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0</xdr:row>
      <xdr:rowOff>0</xdr:rowOff>
    </xdr:from>
    <xdr:ext cx="1638300" cy="2352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anzattic/6112" TargetMode="External"/><Relationship Id="rId42" Type="http://schemas.openxmlformats.org/officeDocument/2006/relationships/hyperlink" Target="https://www.munzee.com/m/capaway/56/admin/" TargetMode="External"/><Relationship Id="rId41" Type="http://schemas.openxmlformats.org/officeDocument/2006/relationships/hyperlink" Target="https://www.munzee.com/m/Kyrandia/2942/" TargetMode="External"/><Relationship Id="rId44" Type="http://schemas.openxmlformats.org/officeDocument/2006/relationships/hyperlink" Target="https://www.munzee.com/m/jacobsedk/1353/" TargetMode="External"/><Relationship Id="rId43" Type="http://schemas.openxmlformats.org/officeDocument/2006/relationships/hyperlink" Target="https://www.munzee.com/m/Cidinho/2124/" TargetMode="External"/><Relationship Id="rId46" Type="http://schemas.openxmlformats.org/officeDocument/2006/relationships/hyperlink" Target="https://www.munzee.com/m/richardg01/2127/" TargetMode="External"/><Relationship Id="rId45" Type="http://schemas.openxmlformats.org/officeDocument/2006/relationships/hyperlink" Target="https://www.munzee.com/m/linusbi/2954/admin/" TargetMode="External"/><Relationship Id="rId107" Type="http://schemas.openxmlformats.org/officeDocument/2006/relationships/hyperlink" Target="https://www.munzee.com/m/Landsby/34/admin/" TargetMode="External"/><Relationship Id="rId106" Type="http://schemas.openxmlformats.org/officeDocument/2006/relationships/hyperlink" Target="https://www.munzee.com/m/munzeemor/872/admin/" TargetMode="External"/><Relationship Id="rId105" Type="http://schemas.openxmlformats.org/officeDocument/2006/relationships/hyperlink" Target="https://www.munzee.com/m/BudokanTB/2576/" TargetMode="External"/><Relationship Id="rId104" Type="http://schemas.openxmlformats.org/officeDocument/2006/relationships/hyperlink" Target="https://www.munzee.com/m/Bennycams/1116/" TargetMode="External"/><Relationship Id="rId109" Type="http://schemas.openxmlformats.org/officeDocument/2006/relationships/hyperlink" Target="https://www.munzee.com/m/balacau/161/admin/" TargetMode="External"/><Relationship Id="rId108" Type="http://schemas.openxmlformats.org/officeDocument/2006/relationships/hyperlink" Target="https://www.munzee.com/m/taska1981/5105/" TargetMode="External"/><Relationship Id="rId48" Type="http://schemas.openxmlformats.org/officeDocument/2006/relationships/hyperlink" Target="https://www.munzee.com/m/trille/133/admin/" TargetMode="External"/><Relationship Id="rId47" Type="http://schemas.openxmlformats.org/officeDocument/2006/relationships/hyperlink" Target="https://www.munzee.com/m/BudokanTB/2515/" TargetMode="External"/><Relationship Id="rId49" Type="http://schemas.openxmlformats.org/officeDocument/2006/relationships/hyperlink" Target="https://www.munzee.com/m/Whatsoverthere/4118/admin/" TargetMode="External"/><Relationship Id="rId103" Type="http://schemas.openxmlformats.org/officeDocument/2006/relationships/hyperlink" Target="https://www.munzee.com/m/munzeemor/883/admin/convert/" TargetMode="External"/><Relationship Id="rId102" Type="http://schemas.openxmlformats.org/officeDocument/2006/relationships/hyperlink" Target="https://www.munzee.com/m/iScreamBIue/1144/" TargetMode="External"/><Relationship Id="rId101" Type="http://schemas.openxmlformats.org/officeDocument/2006/relationships/hyperlink" Target="https://www.munzee.com/m/munzeefarmor/1453/admin/" TargetMode="External"/><Relationship Id="rId100" Type="http://schemas.openxmlformats.org/officeDocument/2006/relationships/hyperlink" Target="https://www.munzee.com/m/munzeemor/660/admin/" TargetMode="External"/><Relationship Id="rId31" Type="http://schemas.openxmlformats.org/officeDocument/2006/relationships/hyperlink" Target="https://www.munzee.com/m/Vikingdk/1/admin/convert/" TargetMode="External"/><Relationship Id="rId30" Type="http://schemas.openxmlformats.org/officeDocument/2006/relationships/hyperlink" Target="https://www.munzee.com/m/BudokanTB/2514/" TargetMode="External"/><Relationship Id="rId33" Type="http://schemas.openxmlformats.org/officeDocument/2006/relationships/hyperlink" Target="https://www.munzee.com/m/Lanyasummer/4021/" TargetMode="External"/><Relationship Id="rId32" Type="http://schemas.openxmlformats.org/officeDocument/2006/relationships/hyperlink" Target="https://www.munzee.com/m/Henning49/7877/" TargetMode="External"/><Relationship Id="rId35" Type="http://schemas.openxmlformats.org/officeDocument/2006/relationships/hyperlink" Target="https://www.munzee.com/m/levesund/6789/admin/" TargetMode="External"/><Relationship Id="rId34" Type="http://schemas.openxmlformats.org/officeDocument/2006/relationships/hyperlink" Target="https://www.munzee.com/m/Lonni/649/admin/" TargetMode="External"/><Relationship Id="rId37" Type="http://schemas.openxmlformats.org/officeDocument/2006/relationships/hyperlink" Target="https://www.munzee.com/m/Lonni/649/" TargetMode="External"/><Relationship Id="rId36" Type="http://schemas.openxmlformats.org/officeDocument/2006/relationships/hyperlink" Target="https://www.munzee.com/m/linusbi/2901/admin/" TargetMode="External"/><Relationship Id="rId39" Type="http://schemas.openxmlformats.org/officeDocument/2006/relationships/hyperlink" Target="https://www.munzee.com/m/Bennycams/856/" TargetMode="External"/><Relationship Id="rId38" Type="http://schemas.openxmlformats.org/officeDocument/2006/relationships/hyperlink" Target="https://www.munzee.com/m/capaway/57/admin/" TargetMode="External"/><Relationship Id="rId20" Type="http://schemas.openxmlformats.org/officeDocument/2006/relationships/hyperlink" Target="https://www.munzee.com/m/trille/143/admin/" TargetMode="External"/><Relationship Id="rId22" Type="http://schemas.openxmlformats.org/officeDocument/2006/relationships/hyperlink" Target="https://www.munzee.com/m/cuttingcrew/2885/" TargetMode="External"/><Relationship Id="rId21" Type="http://schemas.openxmlformats.org/officeDocument/2006/relationships/hyperlink" Target="https://www.munzee.com/m/Henning49/8547/" TargetMode="External"/><Relationship Id="rId24" Type="http://schemas.openxmlformats.org/officeDocument/2006/relationships/hyperlink" Target="https://www.munzee.com/m/rara/478" TargetMode="External"/><Relationship Id="rId23" Type="http://schemas.openxmlformats.org/officeDocument/2006/relationships/hyperlink" Target="https://www.munzee.com/m/AbiC/1510/" TargetMode="External"/><Relationship Id="rId129" Type="http://schemas.openxmlformats.org/officeDocument/2006/relationships/hyperlink" Target="https://www.munzee.com/m/cvdchiller/7655/" TargetMode="External"/><Relationship Id="rId128" Type="http://schemas.openxmlformats.org/officeDocument/2006/relationships/hyperlink" Target="https://www.munzee.com/m/Derlame/11159/" TargetMode="External"/><Relationship Id="rId127" Type="http://schemas.openxmlformats.org/officeDocument/2006/relationships/hyperlink" Target="https://www.munzee.com/m/levesund/5848/admin/" TargetMode="External"/><Relationship Id="rId126" Type="http://schemas.openxmlformats.org/officeDocument/2006/relationships/hyperlink" Target="https://www.munzee.com/m/fionails/3448/admin/" TargetMode="External"/><Relationship Id="rId26" Type="http://schemas.openxmlformats.org/officeDocument/2006/relationships/hyperlink" Target="https://www.munzee.com/m/Henning49/7972/" TargetMode="External"/><Relationship Id="rId121" Type="http://schemas.openxmlformats.org/officeDocument/2006/relationships/hyperlink" Target="https://www.munzee.com/m/HiTechMD/7603" TargetMode="External"/><Relationship Id="rId25" Type="http://schemas.openxmlformats.org/officeDocument/2006/relationships/hyperlink" Target="https://www.munzee.com/m/WE4NCS/16477" TargetMode="External"/><Relationship Id="rId120" Type="http://schemas.openxmlformats.org/officeDocument/2006/relationships/hyperlink" Target="https://www.munzee.com/m/fionails/3329/admin/" TargetMode="External"/><Relationship Id="rId28" Type="http://schemas.openxmlformats.org/officeDocument/2006/relationships/hyperlink" Target="https://www.munzee.com/m/I-spy/2205/" TargetMode="External"/><Relationship Id="rId27" Type="http://schemas.openxmlformats.org/officeDocument/2006/relationships/hyperlink" Target="https://www.munzee.com/m/MeLa/3424/" TargetMode="External"/><Relationship Id="rId125" Type="http://schemas.openxmlformats.org/officeDocument/2006/relationships/hyperlink" Target="https://www.munzee.com/m/HiTechMD/7291" TargetMode="External"/><Relationship Id="rId29" Type="http://schemas.openxmlformats.org/officeDocument/2006/relationships/hyperlink" Target="https://www.munzee.com/m/linusbi/2934/admin/" TargetMode="External"/><Relationship Id="rId124" Type="http://schemas.openxmlformats.org/officeDocument/2006/relationships/hyperlink" Target="https://www.munzee.com/m/munzeefarmor/1460/admin/" TargetMode="External"/><Relationship Id="rId123" Type="http://schemas.openxmlformats.org/officeDocument/2006/relationships/hyperlink" Target="https://www.munzee.com/m/linusbi/2883/admin/" TargetMode="External"/><Relationship Id="rId122" Type="http://schemas.openxmlformats.org/officeDocument/2006/relationships/hyperlink" Target="https://www.munzee.com/m/babyw/3258/" TargetMode="External"/><Relationship Id="rId95" Type="http://schemas.openxmlformats.org/officeDocument/2006/relationships/hyperlink" Target="https://www.munzee.com/m/fionails/3316/admin/" TargetMode="External"/><Relationship Id="rId94" Type="http://schemas.openxmlformats.org/officeDocument/2006/relationships/hyperlink" Target="https://www.munzee.com/m/cuttingcrew/2942" TargetMode="External"/><Relationship Id="rId97" Type="http://schemas.openxmlformats.org/officeDocument/2006/relationships/hyperlink" Target="https://www.munzee.com/m/listom/14291/" TargetMode="External"/><Relationship Id="rId96" Type="http://schemas.openxmlformats.org/officeDocument/2006/relationships/hyperlink" Target="https://www.munzee.com/m/levesund/6611/admin/" TargetMode="External"/><Relationship Id="rId11" Type="http://schemas.openxmlformats.org/officeDocument/2006/relationships/hyperlink" Target="https://www.munzee.com/m/jacobsedk/1341/" TargetMode="External"/><Relationship Id="rId99" Type="http://schemas.openxmlformats.org/officeDocument/2006/relationships/hyperlink" Target="https://www.munzee.com/m/halizwein/9983/" TargetMode="External"/><Relationship Id="rId10" Type="http://schemas.openxmlformats.org/officeDocument/2006/relationships/hyperlink" Target="https://www.munzee.com/m/anni56/9711/" TargetMode="External"/><Relationship Id="rId98" Type="http://schemas.openxmlformats.org/officeDocument/2006/relationships/hyperlink" Target="https://www.munzee.com/m/Arrrow/1855/" TargetMode="External"/><Relationship Id="rId13" Type="http://schemas.openxmlformats.org/officeDocument/2006/relationships/hyperlink" Target="https://www.munzee.com/m/Teambobcats/4907" TargetMode="External"/><Relationship Id="rId12" Type="http://schemas.openxmlformats.org/officeDocument/2006/relationships/hyperlink" Target="https://www.munzee.com/m/trille/119/admin/" TargetMode="External"/><Relationship Id="rId91" Type="http://schemas.openxmlformats.org/officeDocument/2006/relationships/hyperlink" Target="https://www.munzee.com/m/levesund/6697/admin/" TargetMode="External"/><Relationship Id="rId90" Type="http://schemas.openxmlformats.org/officeDocument/2006/relationships/hyperlink" Target="https://www.munzee.com/m/meka/4209/" TargetMode="External"/><Relationship Id="rId93" Type="http://schemas.openxmlformats.org/officeDocument/2006/relationships/hyperlink" Target="https://www.munzee.com/m/munzeefarmor/1496/admin/" TargetMode="External"/><Relationship Id="rId92" Type="http://schemas.openxmlformats.org/officeDocument/2006/relationships/hyperlink" Target="https://www.munzee.com/m/fionails/3315/admin/" TargetMode="External"/><Relationship Id="rId118" Type="http://schemas.openxmlformats.org/officeDocument/2006/relationships/hyperlink" Target="https://www.munzee.com/m/nuttynan/12928/" TargetMode="External"/><Relationship Id="rId117" Type="http://schemas.openxmlformats.org/officeDocument/2006/relationships/hyperlink" Target="https://www.munzee.com/m/linusbi/2863/admin/" TargetMode="External"/><Relationship Id="rId116" Type="http://schemas.openxmlformats.org/officeDocument/2006/relationships/hyperlink" Target="https://www.munzee.com/m/BeepBeep/6474/" TargetMode="External"/><Relationship Id="rId115" Type="http://schemas.openxmlformats.org/officeDocument/2006/relationships/hyperlink" Target="https://www.munzee.com/m/GeodudeDK/2942/" TargetMode="External"/><Relationship Id="rId119" Type="http://schemas.openxmlformats.org/officeDocument/2006/relationships/hyperlink" Target="https://www.munzee.com/m/Neta/4195/" TargetMode="External"/><Relationship Id="rId15" Type="http://schemas.openxmlformats.org/officeDocument/2006/relationships/hyperlink" Target="https://www.munzee.com/m/trille/115/admin/" TargetMode="External"/><Relationship Id="rId110" Type="http://schemas.openxmlformats.org/officeDocument/2006/relationships/hyperlink" Target="https://www.munzee.com/m/Landsby/23/admin/map/" TargetMode="External"/><Relationship Id="rId14" Type="http://schemas.openxmlformats.org/officeDocument/2006/relationships/hyperlink" Target="https://www.munzee.com/m/anni56/9710/" TargetMode="External"/><Relationship Id="rId17" Type="http://schemas.openxmlformats.org/officeDocument/2006/relationships/hyperlink" Target="https://www.munzee.com/m/munzeemor/649/admin/" TargetMode="External"/><Relationship Id="rId16" Type="http://schemas.openxmlformats.org/officeDocument/2006/relationships/hyperlink" Target="https://www.munzee.com/m/Herbie/10083/" TargetMode="External"/><Relationship Id="rId19" Type="http://schemas.openxmlformats.org/officeDocument/2006/relationships/hyperlink" Target="https://www.munzee.com/m/tragger/54/admin/" TargetMode="External"/><Relationship Id="rId114" Type="http://schemas.openxmlformats.org/officeDocument/2006/relationships/hyperlink" Target="https://www.munzee.com/m/123xilef/7025/" TargetMode="External"/><Relationship Id="rId18" Type="http://schemas.openxmlformats.org/officeDocument/2006/relationships/hyperlink" Target="https://www.munzee.com/m/fionails/2894/admin/" TargetMode="External"/><Relationship Id="rId113" Type="http://schemas.openxmlformats.org/officeDocument/2006/relationships/hyperlink" Target="https://www.munzee.com/m/BudokanTB/2577/" TargetMode="External"/><Relationship Id="rId112" Type="http://schemas.openxmlformats.org/officeDocument/2006/relationships/hyperlink" Target="https://www.munzee.com/m/rita85gto/2980/" TargetMode="External"/><Relationship Id="rId111" Type="http://schemas.openxmlformats.org/officeDocument/2006/relationships/hyperlink" Target="https://www.munzee.com/m/linusbi/3075/admin/" TargetMode="External"/><Relationship Id="rId84" Type="http://schemas.openxmlformats.org/officeDocument/2006/relationships/hyperlink" Target="https://www.munzee.com/m/Pamster13/3090/" TargetMode="External"/><Relationship Id="rId83" Type="http://schemas.openxmlformats.org/officeDocument/2006/relationships/hyperlink" Target="https://www.munzee.com/m/babyw/3123/" TargetMode="External"/><Relationship Id="rId86" Type="http://schemas.openxmlformats.org/officeDocument/2006/relationships/hyperlink" Target="https://www.munzee.com/m/Belboz/15979/" TargetMode="External"/><Relationship Id="rId85" Type="http://schemas.openxmlformats.org/officeDocument/2006/relationships/hyperlink" Target="https://www.munzee.com/m/Derlame/10757/" TargetMode="External"/><Relationship Id="rId88" Type="http://schemas.openxmlformats.org/officeDocument/2006/relationships/hyperlink" Target="https://www.munzee.com/m/levesund/6785/admin/" TargetMode="External"/><Relationship Id="rId150" Type="http://schemas.openxmlformats.org/officeDocument/2006/relationships/hyperlink" Target="https://www.munzee.com/m/linusbi/3018/admin/" TargetMode="External"/><Relationship Id="rId87" Type="http://schemas.openxmlformats.org/officeDocument/2006/relationships/hyperlink" Target="https://www.munzee.com/m/BudokanTB/2575/" TargetMode="External"/><Relationship Id="rId89" Type="http://schemas.openxmlformats.org/officeDocument/2006/relationships/hyperlink" Target="https://www.munzee.com/m/fionails/3303/admin/" TargetMode="External"/><Relationship Id="rId80" Type="http://schemas.openxmlformats.org/officeDocument/2006/relationships/hyperlink" Target="https://www.munzee.com/m/munzeeprof/10027/" TargetMode="External"/><Relationship Id="rId82" Type="http://schemas.openxmlformats.org/officeDocument/2006/relationships/hyperlink" Target="https://www.munzee.com/m/kwd/7220" TargetMode="External"/><Relationship Id="rId81" Type="http://schemas.openxmlformats.org/officeDocument/2006/relationships/hyperlink" Target="https://www.munzee.com/m/linusbi/2898/admin/" TargetMode="External"/><Relationship Id="rId1" Type="http://schemas.openxmlformats.org/officeDocument/2006/relationships/hyperlink" Target="https://tinyurl.com/sbolsnn" TargetMode="External"/><Relationship Id="rId2" Type="http://schemas.openxmlformats.org/officeDocument/2006/relationships/hyperlink" Target="https://www.munzee.com/m/MeLa/3429/" TargetMode="External"/><Relationship Id="rId3" Type="http://schemas.openxmlformats.org/officeDocument/2006/relationships/hyperlink" Target="https://www.munzee.com/m/levesund/6790/admin/" TargetMode="External"/><Relationship Id="rId149" Type="http://schemas.openxmlformats.org/officeDocument/2006/relationships/hyperlink" Target="https://www.munzee.com/m/levesund/6758/admin/" TargetMode="External"/><Relationship Id="rId4" Type="http://schemas.openxmlformats.org/officeDocument/2006/relationships/hyperlink" Target="https://www.munzee.com/m/munzeemor/631/admin/" TargetMode="External"/><Relationship Id="rId148" Type="http://schemas.openxmlformats.org/officeDocument/2006/relationships/hyperlink" Target="https://www.munzee.com/m/Kiitokurre/5585/" TargetMode="External"/><Relationship Id="rId9" Type="http://schemas.openxmlformats.org/officeDocument/2006/relationships/hyperlink" Target="https://www.munzee.com/m/denali0407/12844/" TargetMode="External"/><Relationship Id="rId143" Type="http://schemas.openxmlformats.org/officeDocument/2006/relationships/hyperlink" Target="https://www.munzee.com/m/Bennycams/1233/" TargetMode="External"/><Relationship Id="rId142" Type="http://schemas.openxmlformats.org/officeDocument/2006/relationships/hyperlink" Target="https://www.munzee.com/m/richardg01/2037/" TargetMode="External"/><Relationship Id="rId141" Type="http://schemas.openxmlformats.org/officeDocument/2006/relationships/hyperlink" Target="https://www.munzee.com/m/nuttynan/13030/" TargetMode="External"/><Relationship Id="rId140" Type="http://schemas.openxmlformats.org/officeDocument/2006/relationships/hyperlink" Target="https://www.munzee.com/m/kpcrystal07/17940/" TargetMode="External"/><Relationship Id="rId5" Type="http://schemas.openxmlformats.org/officeDocument/2006/relationships/hyperlink" Target="https://www.munzee.com/m/fionails/2335/admin/" TargetMode="External"/><Relationship Id="rId147" Type="http://schemas.openxmlformats.org/officeDocument/2006/relationships/hyperlink" Target="https://www.munzee.com/m/Derlame/10639/" TargetMode="External"/><Relationship Id="rId6" Type="http://schemas.openxmlformats.org/officeDocument/2006/relationships/hyperlink" Target="https://www.munzee.com/m/linusbi/3019/" TargetMode="External"/><Relationship Id="rId146" Type="http://schemas.openxmlformats.org/officeDocument/2006/relationships/hyperlink" Target="https://www.munzee.com/m/anni56/9709/" TargetMode="External"/><Relationship Id="rId7" Type="http://schemas.openxmlformats.org/officeDocument/2006/relationships/hyperlink" Target="https://www.munzee.com/m/Lonni/647/admin/" TargetMode="External"/><Relationship Id="rId145" Type="http://schemas.openxmlformats.org/officeDocument/2006/relationships/hyperlink" Target="https://www.munzee.com/m/EagleDadandXenia/18581/" TargetMode="External"/><Relationship Id="rId8" Type="http://schemas.openxmlformats.org/officeDocument/2006/relationships/hyperlink" Target="https://www.munzee.com/m/levesund/4866/admin/" TargetMode="External"/><Relationship Id="rId144" Type="http://schemas.openxmlformats.org/officeDocument/2006/relationships/hyperlink" Target="https://www.munzee.com/m/BudokanTB/2578/" TargetMode="External"/><Relationship Id="rId73" Type="http://schemas.openxmlformats.org/officeDocument/2006/relationships/hyperlink" Target="https://www.munzee.com/m/munzeefarmor/1495/admin/" TargetMode="External"/><Relationship Id="rId72" Type="http://schemas.openxmlformats.org/officeDocument/2006/relationships/hyperlink" Target="https://www.munzee.com/m/capzer/91/admin/convert/" TargetMode="External"/><Relationship Id="rId75" Type="http://schemas.openxmlformats.org/officeDocument/2006/relationships/hyperlink" Target="https://www.munzee.com/m/linusbi/3057/admin/" TargetMode="External"/><Relationship Id="rId74" Type="http://schemas.openxmlformats.org/officeDocument/2006/relationships/hyperlink" Target="https://www.munzee.com/m/I-spy/2207/" TargetMode="External"/><Relationship Id="rId77" Type="http://schemas.openxmlformats.org/officeDocument/2006/relationships/hyperlink" Target="https://www.munzee.com/m/MeanderingMonkeys/15896/" TargetMode="External"/><Relationship Id="rId76" Type="http://schemas.openxmlformats.org/officeDocument/2006/relationships/hyperlink" Target="https://www.munzee.com/m/Arrrow/1861" TargetMode="External"/><Relationship Id="rId79" Type="http://schemas.openxmlformats.org/officeDocument/2006/relationships/hyperlink" Target="https://www.munzee.com/m/GeodudeDK/2964/" TargetMode="External"/><Relationship Id="rId78" Type="http://schemas.openxmlformats.org/officeDocument/2006/relationships/hyperlink" Target="https://www.munzee.com/m/linusbi/2884/admin/" TargetMode="External"/><Relationship Id="rId71" Type="http://schemas.openxmlformats.org/officeDocument/2006/relationships/hyperlink" Target="https://www.munzee.com/m/vadotech/6922/" TargetMode="External"/><Relationship Id="rId70" Type="http://schemas.openxmlformats.org/officeDocument/2006/relationships/hyperlink" Target="https://www.munzee.com/m/Derlame/11130/" TargetMode="External"/><Relationship Id="rId139" Type="http://schemas.openxmlformats.org/officeDocument/2006/relationships/hyperlink" Target="https://www.munzee.com/m/fionails/3386/admin/" TargetMode="External"/><Relationship Id="rId138" Type="http://schemas.openxmlformats.org/officeDocument/2006/relationships/hyperlink" Target="https://www.munzee.com/m/nuttynan/12770/" TargetMode="External"/><Relationship Id="rId137" Type="http://schemas.openxmlformats.org/officeDocument/2006/relationships/hyperlink" Target="https://www.munzee.com/m/listom/15265/" TargetMode="External"/><Relationship Id="rId132" Type="http://schemas.openxmlformats.org/officeDocument/2006/relationships/hyperlink" Target="https://www.munzee.com/m/munzeemor/860/admin/" TargetMode="External"/><Relationship Id="rId131" Type="http://schemas.openxmlformats.org/officeDocument/2006/relationships/hyperlink" Target="https://www.munzee.com/m/levesund/5992/admin/" TargetMode="External"/><Relationship Id="rId130" Type="http://schemas.openxmlformats.org/officeDocument/2006/relationships/hyperlink" Target="https://www.munzee.com/m/SpaceCoastGeoStore/7983/" TargetMode="External"/><Relationship Id="rId136" Type="http://schemas.openxmlformats.org/officeDocument/2006/relationships/hyperlink" Target="https://www.munzee.com/m/Lilyvive/449/" TargetMode="External"/><Relationship Id="rId135" Type="http://schemas.openxmlformats.org/officeDocument/2006/relationships/hyperlink" Target="https://www.munzee.com/m/Leesap/2598/" TargetMode="External"/><Relationship Id="rId134" Type="http://schemas.openxmlformats.org/officeDocument/2006/relationships/hyperlink" Target="https://www.munzee.com/m/timandweze/7112/" TargetMode="External"/><Relationship Id="rId133" Type="http://schemas.openxmlformats.org/officeDocument/2006/relationships/hyperlink" Target="https://www.munzee.com/m/lnlevy01/1100/" TargetMode="External"/><Relationship Id="rId62" Type="http://schemas.openxmlformats.org/officeDocument/2006/relationships/hyperlink" Target="https://www.munzee.com/m/BonnieB1/4715/" TargetMode="External"/><Relationship Id="rId61" Type="http://schemas.openxmlformats.org/officeDocument/2006/relationships/hyperlink" Target="https://www.munzee.com/m/BoxofWine/2723" TargetMode="External"/><Relationship Id="rId64" Type="http://schemas.openxmlformats.org/officeDocument/2006/relationships/hyperlink" Target="https://www.munzee.com/m/denali0407/12906/" TargetMode="External"/><Relationship Id="rId63" Type="http://schemas.openxmlformats.org/officeDocument/2006/relationships/hyperlink" Target="https://www.munzee.com/m/listom/15254" TargetMode="External"/><Relationship Id="rId66" Type="http://schemas.openxmlformats.org/officeDocument/2006/relationships/hyperlink" Target="https://www.munzee.com/m/barefootguru/3015/" TargetMode="External"/><Relationship Id="rId65" Type="http://schemas.openxmlformats.org/officeDocument/2006/relationships/hyperlink" Target="https://www.munzee.com/m/Parislaura/6039/" TargetMode="External"/><Relationship Id="rId68" Type="http://schemas.openxmlformats.org/officeDocument/2006/relationships/hyperlink" Target="https://www.munzee.com/m/munzeemor/640/admin/convert/" TargetMode="External"/><Relationship Id="rId67" Type="http://schemas.openxmlformats.org/officeDocument/2006/relationships/hyperlink" Target="https://www.munzee.com/m/BudokanTB/2574/" TargetMode="External"/><Relationship Id="rId60" Type="http://schemas.openxmlformats.org/officeDocument/2006/relationships/hyperlink" Target="https://www.munzee.com/m/tragger/47/admin/" TargetMode="External"/><Relationship Id="rId69" Type="http://schemas.openxmlformats.org/officeDocument/2006/relationships/hyperlink" Target="https://www.munzee.com/m/Sivontim/11589/" TargetMode="External"/><Relationship Id="rId51" Type="http://schemas.openxmlformats.org/officeDocument/2006/relationships/hyperlink" Target="https://www.munzee.com/m/BudokanTB/2573/" TargetMode="External"/><Relationship Id="rId50" Type="http://schemas.openxmlformats.org/officeDocument/2006/relationships/hyperlink" Target="https://www.munzee.com/m/munzeefarmor/1472/admin/" TargetMode="External"/><Relationship Id="rId53" Type="http://schemas.openxmlformats.org/officeDocument/2006/relationships/hyperlink" Target="https://www.munzee.com/m/levesund/6733/admin/" TargetMode="External"/><Relationship Id="rId52" Type="http://schemas.openxmlformats.org/officeDocument/2006/relationships/hyperlink" Target="https://www.munzee.com/m/trille/137/admin/" TargetMode="External"/><Relationship Id="rId55" Type="http://schemas.openxmlformats.org/officeDocument/2006/relationships/hyperlink" Target="https://www.munzee.com/m/annabanana/10357/" TargetMode="External"/><Relationship Id="rId54" Type="http://schemas.openxmlformats.org/officeDocument/2006/relationships/hyperlink" Target="https://www.munzee.com/m/fionails/3300/admin/" TargetMode="External"/><Relationship Id="rId57" Type="http://schemas.openxmlformats.org/officeDocument/2006/relationships/hyperlink" Target="https://www.munzee.com/m/123xilef/5978/" TargetMode="External"/><Relationship Id="rId56" Type="http://schemas.openxmlformats.org/officeDocument/2006/relationships/hyperlink" Target="https://www.munzee.com/m/munzeefarmor/1424/admin/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s://www.munzee.com/m/capaway/35/admin/convert/" TargetMode="External"/><Relationship Id="rId154" Type="http://schemas.openxmlformats.org/officeDocument/2006/relationships/hyperlink" Target="https://www.munzee.com/m/listom/15266/" TargetMode="External"/><Relationship Id="rId58" Type="http://schemas.openxmlformats.org/officeDocument/2006/relationships/hyperlink" Target="https://www.munzee.com/m/WE4NCS/16470" TargetMode="External"/><Relationship Id="rId153" Type="http://schemas.openxmlformats.org/officeDocument/2006/relationships/hyperlink" Target="https://www.munzee.com/m/munzeefarmor/1484/admin/" TargetMode="External"/><Relationship Id="rId152" Type="http://schemas.openxmlformats.org/officeDocument/2006/relationships/hyperlink" Target="https://www.munzee.com/m/fionails/3449/admin/" TargetMode="External"/><Relationship Id="rId151" Type="http://schemas.openxmlformats.org/officeDocument/2006/relationships/hyperlink" Target="https://www.munzee.com/m/Lonni/678/admin/" TargetMode="External"/><Relationship Id="rId158" Type="http://schemas.openxmlformats.org/officeDocument/2006/relationships/hyperlink" Target="https://www.munzee.com/m/MeLa/3429/" TargetMode="External"/><Relationship Id="rId157" Type="http://schemas.openxmlformats.org/officeDocument/2006/relationships/hyperlink" Target="https://www.munzee.com/m/nuttynan/13032/" TargetMode="External"/><Relationship Id="rId156" Type="http://schemas.openxmlformats.org/officeDocument/2006/relationships/hyperlink" Target="https://www.munzee.com/m/Leesap/2532/" TargetMode="External"/><Relationship Id="rId155" Type="http://schemas.openxmlformats.org/officeDocument/2006/relationships/hyperlink" Target="https://www.munzee.com/m/123xilef/59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C2" s="2" t="s">
        <v>1</v>
      </c>
    </row>
    <row r="3">
      <c r="A3" s="1" t="s">
        <v>2</v>
      </c>
      <c r="C3" s="1" t="s">
        <v>3</v>
      </c>
      <c r="D3" s="3">
        <f>N30</f>
        <v>1</v>
      </c>
      <c r="F3" s="4" t="s">
        <v>4</v>
      </c>
    </row>
    <row r="5">
      <c r="A5" s="1" t="s">
        <v>5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>
      <c r="A7" s="1">
        <v>1.0</v>
      </c>
      <c r="B7" s="1">
        <v>4.0</v>
      </c>
      <c r="C7" s="1">
        <v>56.1837474329969</v>
      </c>
      <c r="D7" s="1">
        <v>10.1984342903265</v>
      </c>
      <c r="E7" s="1" t="s">
        <v>15</v>
      </c>
      <c r="F7" s="1" t="s">
        <v>16</v>
      </c>
      <c r="G7" s="1" t="s">
        <v>17</v>
      </c>
      <c r="H7" s="5" t="s">
        <v>18</v>
      </c>
    </row>
    <row r="8">
      <c r="A8" s="1">
        <v>1.0</v>
      </c>
      <c r="B8" s="1">
        <v>5.0</v>
      </c>
      <c r="C8" s="1">
        <v>56.1837474327277</v>
      </c>
      <c r="D8" s="1">
        <v>10.1986925515288</v>
      </c>
      <c r="E8" s="1" t="s">
        <v>19</v>
      </c>
      <c r="F8" s="1" t="s">
        <v>20</v>
      </c>
      <c r="G8" s="1" t="s">
        <v>21</v>
      </c>
      <c r="H8" s="5" t="s">
        <v>22</v>
      </c>
    </row>
    <row r="9">
      <c r="A9" s="1">
        <v>1.0</v>
      </c>
      <c r="B9" s="1">
        <v>6.0</v>
      </c>
      <c r="C9" s="1">
        <v>56.1837474324586</v>
      </c>
      <c r="D9" s="1">
        <v>10.1989508127312</v>
      </c>
      <c r="E9" s="1" t="s">
        <v>23</v>
      </c>
      <c r="F9" s="1" t="s">
        <v>24</v>
      </c>
      <c r="G9" s="1" t="s">
        <v>25</v>
      </c>
      <c r="H9" s="5" t="s">
        <v>26</v>
      </c>
    </row>
    <row r="10">
      <c r="A10" s="1">
        <v>1.0</v>
      </c>
      <c r="B10" s="1">
        <v>7.0</v>
      </c>
      <c r="C10" s="1">
        <v>56.1837474321895</v>
      </c>
      <c r="D10" s="1">
        <v>10.1992090739336</v>
      </c>
      <c r="E10" s="1" t="s">
        <v>27</v>
      </c>
      <c r="F10" s="1" t="s">
        <v>28</v>
      </c>
      <c r="G10" s="1" t="s">
        <v>29</v>
      </c>
      <c r="H10" s="5" t="s">
        <v>30</v>
      </c>
    </row>
    <row r="11">
      <c r="A11" s="1">
        <v>1.0</v>
      </c>
      <c r="B11" s="1">
        <v>8.0</v>
      </c>
      <c r="C11" s="1">
        <v>56.1837474319204</v>
      </c>
      <c r="D11" s="1">
        <v>10.1994673351359</v>
      </c>
      <c r="E11" s="1" t="s">
        <v>27</v>
      </c>
      <c r="F11" s="1" t="s">
        <v>28</v>
      </c>
      <c r="G11" s="1" t="s">
        <v>31</v>
      </c>
      <c r="H11" s="5" t="s">
        <v>32</v>
      </c>
    </row>
    <row r="12">
      <c r="A12" s="1">
        <v>1.0</v>
      </c>
      <c r="B12" s="1">
        <v>9.0</v>
      </c>
      <c r="C12" s="1">
        <v>56.1837474316512</v>
      </c>
      <c r="D12" s="1">
        <v>10.1997255963383</v>
      </c>
      <c r="E12" s="1" t="s">
        <v>23</v>
      </c>
      <c r="F12" s="1" t="s">
        <v>24</v>
      </c>
      <c r="G12" s="1" t="s">
        <v>17</v>
      </c>
      <c r="H12" s="5" t="s">
        <v>33</v>
      </c>
    </row>
    <row r="13">
      <c r="A13" s="1">
        <v>1.0</v>
      </c>
      <c r="B13" s="1">
        <v>10.0</v>
      </c>
      <c r="C13" s="1">
        <v>56.1837474313821</v>
      </c>
      <c r="D13" s="1">
        <v>10.1999838575407</v>
      </c>
      <c r="E13" s="1" t="s">
        <v>34</v>
      </c>
      <c r="F13" s="1" t="s">
        <v>35</v>
      </c>
      <c r="G13" s="1" t="s">
        <v>36</v>
      </c>
      <c r="H13" s="5" t="s">
        <v>37</v>
      </c>
    </row>
    <row r="14">
      <c r="A14" s="1">
        <v>1.0</v>
      </c>
      <c r="B14" s="1">
        <v>11.0</v>
      </c>
      <c r="C14" s="1">
        <v>56.183747431113</v>
      </c>
      <c r="D14" s="1">
        <v>10.200242118743</v>
      </c>
      <c r="E14" s="1" t="s">
        <v>15</v>
      </c>
      <c r="F14" s="1" t="s">
        <v>16</v>
      </c>
      <c r="G14" s="1" t="s">
        <v>38</v>
      </c>
      <c r="H14" s="5" t="s">
        <v>39</v>
      </c>
      <c r="K14" s="6" t="s">
        <v>11</v>
      </c>
      <c r="L14" s="7" t="s">
        <v>40</v>
      </c>
      <c r="M14" s="7" t="s">
        <v>41</v>
      </c>
      <c r="N14" s="7" t="s">
        <v>42</v>
      </c>
      <c r="O14" s="8" t="s">
        <v>43</v>
      </c>
    </row>
    <row r="15">
      <c r="A15" s="1">
        <v>2.0</v>
      </c>
      <c r="B15" s="1">
        <v>3.0</v>
      </c>
      <c r="C15" s="1">
        <v>56.1836037028205</v>
      </c>
      <c r="D15" s="1">
        <v>10.1981760049429</v>
      </c>
      <c r="E15" s="1" t="s">
        <v>23</v>
      </c>
      <c r="F15" s="1" t="s">
        <v>24</v>
      </c>
      <c r="G15" s="1" t="s">
        <v>44</v>
      </c>
      <c r="H15" s="5" t="s">
        <v>45</v>
      </c>
      <c r="K15" s="9" t="s">
        <v>46</v>
      </c>
      <c r="L15" s="10">
        <v>1.0</v>
      </c>
      <c r="M15" s="10">
        <v>1.0</v>
      </c>
      <c r="N15" s="11">
        <v>1.0</v>
      </c>
      <c r="O15" s="8"/>
    </row>
    <row r="16">
      <c r="A16" s="1">
        <v>2.0</v>
      </c>
      <c r="B16" s="1">
        <v>4.0</v>
      </c>
      <c r="C16" s="1">
        <v>56.1836037025514</v>
      </c>
      <c r="D16" s="1">
        <v>10.198434265178</v>
      </c>
      <c r="E16" s="1" t="s">
        <v>47</v>
      </c>
      <c r="F16" s="1" t="s">
        <v>48</v>
      </c>
      <c r="G16" s="1" t="s">
        <v>49</v>
      </c>
      <c r="H16" s="5" t="s">
        <v>50</v>
      </c>
      <c r="K16" s="8" t="s">
        <v>47</v>
      </c>
      <c r="L16" s="10">
        <f>COUNTIF($E$7:$E$163,"Virtual Forest Green")</f>
        <v>25</v>
      </c>
      <c r="M16" s="10">
        <f>COUNTIFS($E$7:$E$163,"Virtual Forest Green",$G$7:$G$163, "*",$H$7:$H$163, "*")</f>
        <v>24</v>
      </c>
      <c r="N16" s="11">
        <f t="shared" ref="N16:N27" si="1">M16/L16</f>
        <v>0.96</v>
      </c>
      <c r="O16" s="12">
        <f t="shared" ref="O16:O27" si="2">COUNTIFS($G$7:$G$163,"&lt;&gt;",$E$7:$E$163,$A$5)</f>
        <v>0</v>
      </c>
    </row>
    <row r="17">
      <c r="A17" s="1">
        <v>2.0</v>
      </c>
      <c r="B17" s="1">
        <v>5.0</v>
      </c>
      <c r="C17" s="1">
        <v>56.1836037022823</v>
      </c>
      <c r="D17" s="1">
        <v>10.1986925254132</v>
      </c>
      <c r="E17" s="1" t="s">
        <v>47</v>
      </c>
      <c r="F17" s="1" t="s">
        <v>48</v>
      </c>
      <c r="G17" s="1" t="s">
        <v>51</v>
      </c>
      <c r="H17" s="5" t="s">
        <v>52</v>
      </c>
      <c r="K17" s="8" t="s">
        <v>53</v>
      </c>
      <c r="L17" s="10">
        <f>COUNTIF($E$7:$E$163,"Virtual Green")</f>
        <v>30</v>
      </c>
      <c r="M17" s="10">
        <f>COUNTIFS($E$7:$E$163,"Virtual Green",$G$7:$G$163, "*",$H$7:$H$163, "*")</f>
        <v>30</v>
      </c>
      <c r="N17" s="11">
        <f t="shared" si="1"/>
        <v>1</v>
      </c>
      <c r="O17" s="12">
        <f t="shared" si="2"/>
        <v>0</v>
      </c>
    </row>
    <row r="18">
      <c r="A18" s="1">
        <v>2.0</v>
      </c>
      <c r="B18" s="1">
        <v>6.0</v>
      </c>
      <c r="C18" s="1">
        <v>56.1836037020131</v>
      </c>
      <c r="D18" s="1">
        <v>10.1989507856483</v>
      </c>
      <c r="E18" s="1" t="s">
        <v>47</v>
      </c>
      <c r="F18" s="1" t="s">
        <v>48</v>
      </c>
      <c r="G18" s="1" t="s">
        <v>38</v>
      </c>
      <c r="H18" s="5" t="s">
        <v>54</v>
      </c>
      <c r="K18" s="1" t="s">
        <v>55</v>
      </c>
      <c r="L18" s="10">
        <f>COUNTIF($E$7:$E$163,"Virtual Scarlet")</f>
        <v>8</v>
      </c>
      <c r="M18" s="10">
        <f>COUNTIFS($E$7:$E$163,"Virtual Scarlet",$G$7:$G$163, "*",$H$7:$H$163, "*")</f>
        <v>8</v>
      </c>
      <c r="N18" s="11">
        <f t="shared" si="1"/>
        <v>1</v>
      </c>
      <c r="O18" s="12">
        <f t="shared" si="2"/>
        <v>0</v>
      </c>
    </row>
    <row r="19">
      <c r="A19" s="1">
        <v>2.0</v>
      </c>
      <c r="B19" s="1">
        <v>7.0</v>
      </c>
      <c r="C19" s="1">
        <v>56.183603701744</v>
      </c>
      <c r="D19" s="1">
        <v>10.1992090458834</v>
      </c>
      <c r="E19" s="1" t="s">
        <v>53</v>
      </c>
      <c r="F19" s="1" t="s">
        <v>56</v>
      </c>
      <c r="G19" s="1" t="s">
        <v>49</v>
      </c>
      <c r="H19" s="5" t="s">
        <v>57</v>
      </c>
      <c r="K19" s="1" t="s">
        <v>58</v>
      </c>
      <c r="L19" s="10">
        <f>COUNTIF($E$7:$E$163,"Virtual Red")</f>
        <v>23</v>
      </c>
      <c r="M19" s="10">
        <f>COUNTIFS($E$7:$E$163,"Virtual Forest Green",$G$7:$G$163, "*",$H$7:$H$163, "*")</f>
        <v>24</v>
      </c>
      <c r="N19" s="11">
        <f t="shared" si="1"/>
        <v>1.043478261</v>
      </c>
      <c r="O19" s="12">
        <f t="shared" si="2"/>
        <v>0</v>
      </c>
    </row>
    <row r="20">
      <c r="A20" s="1">
        <v>2.0</v>
      </c>
      <c r="B20" s="1">
        <v>8.0</v>
      </c>
      <c r="C20" s="1">
        <v>56.1836037014749</v>
      </c>
      <c r="D20" s="1">
        <v>10.1994673061185</v>
      </c>
      <c r="E20" s="1" t="s">
        <v>53</v>
      </c>
      <c r="F20" s="1" t="s">
        <v>56</v>
      </c>
      <c r="G20" s="1" t="s">
        <v>59</v>
      </c>
      <c r="H20" s="5" t="s">
        <v>60</v>
      </c>
      <c r="K20" s="1" t="s">
        <v>34</v>
      </c>
      <c r="L20" s="10">
        <f>COUNTIF($E$7:$E$163,"Sir Prize Wheel")</f>
        <v>6</v>
      </c>
      <c r="M20" s="10">
        <f>COUNTIFS($E$7:$E$163,"Sir Prize Wheel",$G$7:$G$163, "*",$H$7:$H$163, "*")</f>
        <v>6</v>
      </c>
      <c r="N20" s="11">
        <f t="shared" si="1"/>
        <v>1</v>
      </c>
      <c r="O20" s="12">
        <f t="shared" si="2"/>
        <v>0</v>
      </c>
    </row>
    <row r="21">
      <c r="A21" s="1">
        <v>2.0</v>
      </c>
      <c r="B21" s="1">
        <v>9.0</v>
      </c>
      <c r="C21" s="1">
        <v>56.1836037012058</v>
      </c>
      <c r="D21" s="1">
        <v>10.1997255663536</v>
      </c>
      <c r="E21" s="1" t="s">
        <v>47</v>
      </c>
      <c r="F21" s="1" t="s">
        <v>48</v>
      </c>
      <c r="G21" s="1" t="s">
        <v>21</v>
      </c>
      <c r="H21" s="5" t="s">
        <v>61</v>
      </c>
      <c r="K21" s="1" t="s">
        <v>15</v>
      </c>
      <c r="L21" s="10">
        <f>COUNTIF($E$7:$E$163,"Air Mystery")</f>
        <v>5</v>
      </c>
      <c r="M21" s="10">
        <f>COUNTIFS($E$7:$E$163,"Air Mystery",$G$7:$G$163, "*",$H$7:$H$163, "*")</f>
        <v>5</v>
      </c>
      <c r="N21" s="11">
        <f t="shared" si="1"/>
        <v>1</v>
      </c>
      <c r="O21" s="12">
        <f t="shared" si="2"/>
        <v>0</v>
      </c>
    </row>
    <row r="22">
      <c r="A22" s="1">
        <v>2.0</v>
      </c>
      <c r="B22" s="1">
        <v>10.0</v>
      </c>
      <c r="C22" s="1">
        <v>56.1836037009366</v>
      </c>
      <c r="D22" s="1">
        <v>10.1999838265887</v>
      </c>
      <c r="E22" s="1" t="s">
        <v>47</v>
      </c>
      <c r="F22" s="1" t="s">
        <v>48</v>
      </c>
      <c r="G22" s="1" t="s">
        <v>25</v>
      </c>
      <c r="H22" s="5" t="s">
        <v>62</v>
      </c>
      <c r="K22" s="1" t="s">
        <v>19</v>
      </c>
      <c r="L22" s="10">
        <f>COUNTIF($E$7:$E$163,"Electric Mystery")</f>
        <v>14</v>
      </c>
      <c r="M22" s="10">
        <f>COUNTIFS($E$7:$E$163,"Electric Mystery",$G$7:$G$163, "*",$H$7:$H$163, "*")</f>
        <v>14</v>
      </c>
      <c r="N22" s="11">
        <f t="shared" si="1"/>
        <v>1</v>
      </c>
      <c r="O22" s="12">
        <f t="shared" si="2"/>
        <v>0</v>
      </c>
    </row>
    <row r="23">
      <c r="A23" s="1">
        <v>2.0</v>
      </c>
      <c r="B23" s="1">
        <v>11.0</v>
      </c>
      <c r="C23" s="1">
        <v>56.1836037006675</v>
      </c>
      <c r="D23" s="1">
        <v>10.2002420868238</v>
      </c>
      <c r="E23" s="1" t="s">
        <v>47</v>
      </c>
      <c r="F23" s="1" t="s">
        <v>48</v>
      </c>
      <c r="G23" s="1" t="s">
        <v>63</v>
      </c>
      <c r="H23" s="5" t="s">
        <v>64</v>
      </c>
      <c r="K23" s="13" t="s">
        <v>65</v>
      </c>
      <c r="L23" s="10">
        <f>COUNTIF($E$7:$E$163,"crossbow")</f>
        <v>2</v>
      </c>
      <c r="M23" s="10">
        <f>COUNTIFS($E$7:$E$163,"crossbow",$G$7:$G$163, "*",$H$7:$H$163, "*")</f>
        <v>2</v>
      </c>
      <c r="N23" s="11">
        <f t="shared" si="1"/>
        <v>1</v>
      </c>
      <c r="O23" s="12">
        <f t="shared" si="2"/>
        <v>0</v>
      </c>
    </row>
    <row r="24">
      <c r="A24" s="1">
        <v>2.0</v>
      </c>
      <c r="B24" s="1">
        <v>12.0</v>
      </c>
      <c r="C24" s="1">
        <v>56.1836037003984</v>
      </c>
      <c r="D24" s="1">
        <v>10.200500347059</v>
      </c>
      <c r="E24" s="1" t="s">
        <v>23</v>
      </c>
      <c r="F24" s="1" t="s">
        <v>24</v>
      </c>
      <c r="G24" s="1" t="s">
        <v>49</v>
      </c>
      <c r="H24" s="5" t="s">
        <v>66</v>
      </c>
      <c r="K24" s="1" t="s">
        <v>23</v>
      </c>
      <c r="L24" s="10">
        <f>COUNTIF($E$7:$E$163,"Catapult")</f>
        <v>37</v>
      </c>
      <c r="M24" s="10">
        <f>COUNTIFS($E$7:$E$163,"Catapult",$G$7:$G$163, "*",$H$7:$H$163, "*")</f>
        <v>37</v>
      </c>
      <c r="N24" s="11">
        <f t="shared" si="1"/>
        <v>1</v>
      </c>
      <c r="O24" s="12">
        <f t="shared" si="2"/>
        <v>0</v>
      </c>
    </row>
    <row r="25">
      <c r="A25" s="1">
        <v>3.0</v>
      </c>
      <c r="B25" s="1">
        <v>2.0</v>
      </c>
      <c r="C25" s="1">
        <v>56.1834599726443</v>
      </c>
      <c r="D25" s="1">
        <v>10.1979177214966</v>
      </c>
      <c r="E25" s="1" t="s">
        <v>23</v>
      </c>
      <c r="F25" s="1" t="s">
        <v>24</v>
      </c>
      <c r="G25" s="1" t="s">
        <v>67</v>
      </c>
      <c r="H25" s="5" t="s">
        <v>68</v>
      </c>
      <c r="K25" s="8" t="s">
        <v>69</v>
      </c>
      <c r="L25" s="10">
        <f>COUNTIF($E$7:$E$163,"Virtual Black")</f>
        <v>4</v>
      </c>
      <c r="M25" s="10">
        <f>COUNTIFS($E$7:$E$163,"Virtual Black",$G$7:$G$163, "*",$H$7:$H$163, "*")</f>
        <v>4</v>
      </c>
      <c r="N25" s="11">
        <f t="shared" si="1"/>
        <v>1</v>
      </c>
      <c r="O25" s="12">
        <f t="shared" si="2"/>
        <v>0</v>
      </c>
    </row>
    <row r="26">
      <c r="A26" s="1">
        <v>3.0</v>
      </c>
      <c r="B26" s="1">
        <v>3.0</v>
      </c>
      <c r="C26" s="1">
        <v>56.1834599723751</v>
      </c>
      <c r="D26" s="1">
        <v>10.1981759807646</v>
      </c>
      <c r="E26" s="1" t="s">
        <v>69</v>
      </c>
      <c r="F26" s="1" t="s">
        <v>70</v>
      </c>
      <c r="G26" s="1" t="s">
        <v>71</v>
      </c>
      <c r="H26" s="5" t="s">
        <v>72</v>
      </c>
      <c r="K26" s="1" t="s">
        <v>73</v>
      </c>
      <c r="L26" s="10">
        <f>COUNTIF($E$7:$E$163,"Virtual Red Orange")</f>
        <v>1</v>
      </c>
      <c r="M26" s="10">
        <f>COUNTIFS($E$7:$E$163,"Virtual Red Orange",$G$7:$G$163, "*",$H$7:$H$163, "*")</f>
        <v>1</v>
      </c>
      <c r="N26" s="11">
        <f t="shared" si="1"/>
        <v>1</v>
      </c>
      <c r="O26" s="12">
        <f t="shared" si="2"/>
        <v>0</v>
      </c>
    </row>
    <row r="27">
      <c r="A27" s="1">
        <v>3.0</v>
      </c>
      <c r="B27" s="1">
        <v>4.0</v>
      </c>
      <c r="C27" s="1">
        <v>56.183459972106</v>
      </c>
      <c r="D27" s="1">
        <v>10.1984342400326</v>
      </c>
      <c r="E27" s="1" t="s">
        <v>53</v>
      </c>
      <c r="F27" s="1" t="s">
        <v>56</v>
      </c>
      <c r="G27" s="1" t="s">
        <v>74</v>
      </c>
      <c r="H27" s="5" t="s">
        <v>75</v>
      </c>
      <c r="K27" s="1" t="s">
        <v>76</v>
      </c>
      <c r="L27" s="10">
        <f>COUNTIF($E$7:$E$163,"Virtual Mahogany")</f>
        <v>1</v>
      </c>
      <c r="M27" s="10">
        <f>COUNTIFS($E$7:$E$163,"Virtual Mahogany",$G$7:$G$163, "*",$H$7:$H$163, "*")</f>
        <v>1</v>
      </c>
      <c r="N27" s="11">
        <f t="shared" si="1"/>
        <v>1</v>
      </c>
      <c r="O27" s="12">
        <f t="shared" si="2"/>
        <v>0</v>
      </c>
    </row>
    <row r="28">
      <c r="A28" s="1">
        <v>3.0</v>
      </c>
      <c r="B28" s="1">
        <v>5.0</v>
      </c>
      <c r="C28" s="1">
        <v>56.1834599718369</v>
      </c>
      <c r="D28" s="1">
        <v>10.1986924993005</v>
      </c>
      <c r="E28" s="1" t="s">
        <v>53</v>
      </c>
      <c r="F28" s="1" t="s">
        <v>56</v>
      </c>
      <c r="G28" s="1" t="s">
        <v>77</v>
      </c>
      <c r="H28" s="5" t="s">
        <v>78</v>
      </c>
      <c r="K28" s="13"/>
      <c r="L28" s="14"/>
      <c r="M28" s="14"/>
      <c r="N28" s="15"/>
      <c r="O28" s="12"/>
    </row>
    <row r="29">
      <c r="A29" s="1">
        <v>3.0</v>
      </c>
      <c r="B29" s="1">
        <v>6.0</v>
      </c>
      <c r="C29" s="1">
        <v>56.1834599715677</v>
      </c>
      <c r="D29" s="1">
        <v>10.1989507585685</v>
      </c>
      <c r="E29" s="1" t="s">
        <v>53</v>
      </c>
      <c r="F29" s="1" t="s">
        <v>56</v>
      </c>
      <c r="G29" s="1" t="s">
        <v>79</v>
      </c>
      <c r="H29" s="5" t="s">
        <v>80</v>
      </c>
      <c r="K29" s="13"/>
      <c r="L29" s="14"/>
      <c r="M29" s="14"/>
      <c r="N29" s="15"/>
      <c r="O29" s="12"/>
    </row>
    <row r="30">
      <c r="A30" s="1">
        <v>3.0</v>
      </c>
      <c r="B30" s="1">
        <v>7.0</v>
      </c>
      <c r="C30" s="1">
        <v>56.1834599712986</v>
      </c>
      <c r="D30" s="1">
        <v>10.1992090178365</v>
      </c>
      <c r="E30" s="1" t="s">
        <v>23</v>
      </c>
      <c r="F30" s="1" t="s">
        <v>24</v>
      </c>
      <c r="G30" s="1" t="s">
        <v>67</v>
      </c>
      <c r="H30" s="5" t="s">
        <v>81</v>
      </c>
      <c r="K30" s="7" t="s">
        <v>40</v>
      </c>
      <c r="L30" s="16">
        <f>sum(L15:L27)</f>
        <v>157</v>
      </c>
      <c r="M30" s="17">
        <f>SUM(M15:M27)</f>
        <v>157</v>
      </c>
      <c r="N30" s="3">
        <f>M30/L30</f>
        <v>1</v>
      </c>
      <c r="O30" s="18">
        <f>SUM(O16:O29)</f>
        <v>0</v>
      </c>
    </row>
    <row r="31">
      <c r="A31" s="1">
        <v>3.0</v>
      </c>
      <c r="B31" s="1">
        <v>8.0</v>
      </c>
      <c r="C31" s="1">
        <v>56.1834599710295</v>
      </c>
      <c r="D31" s="1">
        <v>10.1994672771045</v>
      </c>
      <c r="E31" s="1" t="s">
        <v>23</v>
      </c>
      <c r="F31" s="1" t="s">
        <v>24</v>
      </c>
      <c r="G31" s="1" t="s">
        <v>82</v>
      </c>
      <c r="H31" s="5" t="s">
        <v>83</v>
      </c>
      <c r="M31">
        <f>L30-M30</f>
        <v>0</v>
      </c>
    </row>
    <row r="32">
      <c r="A32" s="1">
        <v>3.0</v>
      </c>
      <c r="B32" s="1">
        <v>9.0</v>
      </c>
      <c r="C32" s="1">
        <v>56.1834599707604</v>
      </c>
      <c r="D32" s="1">
        <v>10.1997255363725</v>
      </c>
      <c r="E32" s="1" t="s">
        <v>23</v>
      </c>
      <c r="F32" s="1" t="s">
        <v>24</v>
      </c>
      <c r="G32" s="1" t="s">
        <v>84</v>
      </c>
      <c r="H32" s="5" t="s">
        <v>85</v>
      </c>
    </row>
    <row r="33">
      <c r="A33" s="1">
        <v>3.0</v>
      </c>
      <c r="B33" s="1">
        <v>10.0</v>
      </c>
      <c r="C33" s="1">
        <v>56.1834599704912</v>
      </c>
      <c r="D33" s="1">
        <v>10.1999837956404</v>
      </c>
      <c r="E33" s="1" t="s">
        <v>53</v>
      </c>
      <c r="F33" s="1" t="s">
        <v>56</v>
      </c>
      <c r="G33" s="1" t="s">
        <v>29</v>
      </c>
      <c r="H33" s="5" t="s">
        <v>86</v>
      </c>
    </row>
    <row r="34">
      <c r="A34" s="1">
        <v>3.0</v>
      </c>
      <c r="B34" s="1">
        <v>11.0</v>
      </c>
      <c r="C34" s="1">
        <v>56.1834599702221</v>
      </c>
      <c r="D34" s="1">
        <v>10.2002420549084</v>
      </c>
      <c r="E34" s="1" t="s">
        <v>53</v>
      </c>
      <c r="F34" s="1" t="s">
        <v>56</v>
      </c>
      <c r="G34" s="1" t="s">
        <v>87</v>
      </c>
      <c r="H34" s="5" t="s">
        <v>88</v>
      </c>
    </row>
    <row r="35">
      <c r="A35" s="1">
        <v>3.0</v>
      </c>
      <c r="B35" s="1">
        <v>12.0</v>
      </c>
      <c r="C35" s="1">
        <v>56.183459969953</v>
      </c>
      <c r="D35" s="1">
        <v>10.2005003141764</v>
      </c>
      <c r="E35" s="1" t="s">
        <v>69</v>
      </c>
      <c r="F35" s="1" t="s">
        <v>70</v>
      </c>
      <c r="G35" s="1" t="s">
        <v>89</v>
      </c>
      <c r="H35" s="5" t="s">
        <v>90</v>
      </c>
    </row>
    <row r="36">
      <c r="A36" s="1">
        <v>3.0</v>
      </c>
      <c r="B36" s="1">
        <v>13.0</v>
      </c>
      <c r="C36" s="1">
        <v>56.1834599696838</v>
      </c>
      <c r="D36" s="1">
        <v>10.2007585734444</v>
      </c>
      <c r="E36" s="1" t="s">
        <v>23</v>
      </c>
      <c r="F36" s="1" t="s">
        <v>24</v>
      </c>
      <c r="G36" s="1" t="s">
        <v>67</v>
      </c>
      <c r="H36" s="5" t="s">
        <v>91</v>
      </c>
    </row>
    <row r="37">
      <c r="A37" s="1">
        <v>4.0</v>
      </c>
      <c r="B37" s="1">
        <v>2.0</v>
      </c>
      <c r="C37" s="1">
        <v>56.1833162421988</v>
      </c>
      <c r="D37" s="1">
        <v>10.1979176982854</v>
      </c>
      <c r="E37" s="1" t="s">
        <v>23</v>
      </c>
      <c r="F37" s="1" t="s">
        <v>24</v>
      </c>
      <c r="G37" s="19" t="s">
        <v>92</v>
      </c>
      <c r="H37" s="5" t="s">
        <v>93</v>
      </c>
    </row>
    <row r="38">
      <c r="A38" s="1">
        <v>4.0</v>
      </c>
      <c r="B38" s="1">
        <v>3.0</v>
      </c>
      <c r="C38" s="1">
        <v>56.1833162419297</v>
      </c>
      <c r="D38" s="1">
        <v>10.1981759565862</v>
      </c>
      <c r="E38" s="1" t="s">
        <v>47</v>
      </c>
      <c r="F38" s="1" t="s">
        <v>48</v>
      </c>
      <c r="G38" s="1" t="s">
        <v>31</v>
      </c>
      <c r="H38" s="5" t="s">
        <v>94</v>
      </c>
    </row>
    <row r="39">
      <c r="A39" s="1">
        <v>4.0</v>
      </c>
      <c r="B39" s="1">
        <v>4.0</v>
      </c>
      <c r="C39" s="1">
        <v>56.1833162416605</v>
      </c>
      <c r="D39" s="1">
        <v>10.1984342148871</v>
      </c>
      <c r="E39" s="1" t="s">
        <v>53</v>
      </c>
      <c r="F39" s="1" t="s">
        <v>56</v>
      </c>
      <c r="G39" s="1" t="s">
        <v>17</v>
      </c>
      <c r="H39" s="5" t="s">
        <v>95</v>
      </c>
    </row>
    <row r="40">
      <c r="A40" s="1">
        <v>4.0</v>
      </c>
      <c r="B40" s="1">
        <v>5.0</v>
      </c>
      <c r="C40" s="1">
        <v>56.1833162413914</v>
      </c>
      <c r="D40" s="1">
        <v>10.1986924731879</v>
      </c>
      <c r="E40" s="1" t="s">
        <v>53</v>
      </c>
      <c r="F40" s="1" t="s">
        <v>56</v>
      </c>
      <c r="G40" s="1" t="s">
        <v>29</v>
      </c>
      <c r="H40" s="5" t="s">
        <v>96</v>
      </c>
    </row>
    <row r="41">
      <c r="A41" s="1">
        <v>4.0</v>
      </c>
      <c r="B41" s="1">
        <v>6.0</v>
      </c>
      <c r="C41" s="1">
        <v>56.1833162411223</v>
      </c>
      <c r="D41" s="1">
        <v>10.1989507314888</v>
      </c>
      <c r="E41" s="1" t="s">
        <v>53</v>
      </c>
      <c r="F41" s="1" t="s">
        <v>56</v>
      </c>
      <c r="G41" s="1" t="s">
        <v>31</v>
      </c>
      <c r="H41" s="5" t="s">
        <v>97</v>
      </c>
    </row>
    <row r="42">
      <c r="A42" s="1">
        <v>4.0</v>
      </c>
      <c r="B42" s="1">
        <v>7.0</v>
      </c>
      <c r="C42" s="1">
        <v>56.1833162408531</v>
      </c>
      <c r="D42" s="1">
        <v>10.1992089897896</v>
      </c>
      <c r="E42" s="1" t="s">
        <v>23</v>
      </c>
      <c r="F42" s="1" t="s">
        <v>24</v>
      </c>
      <c r="G42" s="1" t="s">
        <v>98</v>
      </c>
      <c r="H42" s="5" t="s">
        <v>99</v>
      </c>
    </row>
    <row r="43">
      <c r="A43" s="1">
        <v>4.0</v>
      </c>
      <c r="B43" s="1">
        <v>8.0</v>
      </c>
      <c r="C43" s="1">
        <v>56.183316240584</v>
      </c>
      <c r="D43" s="1">
        <v>10.1994672480905</v>
      </c>
      <c r="E43" s="1" t="s">
        <v>23</v>
      </c>
      <c r="F43" s="1" t="s">
        <v>24</v>
      </c>
      <c r="G43" s="1" t="s">
        <v>100</v>
      </c>
      <c r="H43" s="5" t="s">
        <v>101</v>
      </c>
    </row>
    <row r="44">
      <c r="A44" s="1">
        <v>4.0</v>
      </c>
      <c r="B44" s="1">
        <v>9.0</v>
      </c>
      <c r="C44" s="1">
        <v>56.1833162403149</v>
      </c>
      <c r="D44" s="1">
        <v>10.1997255063913</v>
      </c>
      <c r="E44" s="1" t="s">
        <v>23</v>
      </c>
      <c r="F44" s="1" t="s">
        <v>24</v>
      </c>
      <c r="G44" s="1" t="s">
        <v>102</v>
      </c>
      <c r="H44" s="5" t="s">
        <v>103</v>
      </c>
    </row>
    <row r="45">
      <c r="A45" s="1">
        <v>4.0</v>
      </c>
      <c r="B45" s="1">
        <v>10.0</v>
      </c>
      <c r="C45" s="1">
        <v>56.1833162400458</v>
      </c>
      <c r="D45" s="1">
        <v>10.1999837646922</v>
      </c>
      <c r="E45" s="1" t="s">
        <v>23</v>
      </c>
      <c r="F45" s="1" t="s">
        <v>24</v>
      </c>
      <c r="G45" s="1" t="s">
        <v>104</v>
      </c>
      <c r="H45" s="5" t="s">
        <v>105</v>
      </c>
    </row>
    <row r="46">
      <c r="A46" s="1">
        <v>4.0</v>
      </c>
      <c r="B46" s="1">
        <v>11.0</v>
      </c>
      <c r="C46" s="1">
        <v>56.1833162397766</v>
      </c>
      <c r="D46" s="1">
        <v>10.200242022993</v>
      </c>
      <c r="E46" s="1" t="s">
        <v>53</v>
      </c>
      <c r="F46" s="1" t="s">
        <v>56</v>
      </c>
      <c r="G46" s="1" t="s">
        <v>98</v>
      </c>
      <c r="H46" s="5" t="s">
        <v>106</v>
      </c>
    </row>
    <row r="47">
      <c r="A47" s="1">
        <v>4.0</v>
      </c>
      <c r="B47" s="1">
        <v>12.0</v>
      </c>
      <c r="C47" s="1">
        <v>56.1833162395075</v>
      </c>
      <c r="D47" s="1">
        <v>10.2005002812938</v>
      </c>
      <c r="E47" s="1" t="s">
        <v>47</v>
      </c>
      <c r="F47" s="1" t="s">
        <v>48</v>
      </c>
      <c r="G47" s="1" t="s">
        <v>107</v>
      </c>
      <c r="H47" s="5" t="s">
        <v>108</v>
      </c>
    </row>
    <row r="48">
      <c r="A48" s="1">
        <v>4.0</v>
      </c>
      <c r="B48" s="1">
        <v>13.0</v>
      </c>
      <c r="C48" s="1">
        <v>56.1833162392384</v>
      </c>
      <c r="D48" s="1">
        <v>10.2007585395947</v>
      </c>
      <c r="E48" s="1" t="s">
        <v>23</v>
      </c>
      <c r="F48" s="1" t="s">
        <v>24</v>
      </c>
      <c r="G48" s="1" t="s">
        <v>44</v>
      </c>
      <c r="H48" s="5" t="s">
        <v>109</v>
      </c>
    </row>
    <row r="49">
      <c r="A49" s="1">
        <v>5.0</v>
      </c>
      <c r="B49" s="1">
        <v>2.0</v>
      </c>
      <c r="C49" s="1">
        <v>56.1831725117534</v>
      </c>
      <c r="D49" s="1">
        <v>10.1979176750742</v>
      </c>
      <c r="E49" s="1" t="s">
        <v>23</v>
      </c>
      <c r="F49" s="1" t="s">
        <v>24</v>
      </c>
      <c r="G49" s="1" t="s">
        <v>29</v>
      </c>
      <c r="H49" s="5" t="s">
        <v>110</v>
      </c>
    </row>
    <row r="50">
      <c r="A50" s="1">
        <v>5.0</v>
      </c>
      <c r="B50" s="1">
        <v>3.0</v>
      </c>
      <c r="C50" s="1">
        <v>56.1831725114842</v>
      </c>
      <c r="D50" s="1">
        <v>10.1981759324079</v>
      </c>
      <c r="E50" s="1" t="s">
        <v>53</v>
      </c>
      <c r="F50" s="1" t="s">
        <v>56</v>
      </c>
      <c r="G50" s="1" t="s">
        <v>111</v>
      </c>
      <c r="H50" s="5" t="s">
        <v>112</v>
      </c>
    </row>
    <row r="51">
      <c r="A51" s="1">
        <v>5.0</v>
      </c>
      <c r="B51" s="1">
        <v>4.0</v>
      </c>
      <c r="C51" s="1">
        <v>56.1831725112151</v>
      </c>
      <c r="D51" s="1">
        <v>10.1984341897416</v>
      </c>
      <c r="E51" s="1" t="s">
        <v>53</v>
      </c>
      <c r="F51" s="1" t="s">
        <v>56</v>
      </c>
      <c r="G51" s="1" t="s">
        <v>87</v>
      </c>
      <c r="H51" s="5" t="s">
        <v>113</v>
      </c>
    </row>
    <row r="52">
      <c r="A52" s="1">
        <v>5.0</v>
      </c>
      <c r="B52" s="1">
        <v>5.0</v>
      </c>
      <c r="C52" s="1">
        <v>56.183172510946</v>
      </c>
      <c r="D52" s="1">
        <v>10.1986924470752</v>
      </c>
      <c r="E52" s="1" t="s">
        <v>55</v>
      </c>
      <c r="F52" s="1" t="s">
        <v>114</v>
      </c>
      <c r="G52" s="1" t="s">
        <v>49</v>
      </c>
      <c r="H52" s="5" t="s">
        <v>115</v>
      </c>
    </row>
    <row r="53">
      <c r="A53" s="1">
        <v>5.0</v>
      </c>
      <c r="B53" s="1">
        <v>6.0</v>
      </c>
      <c r="C53" s="1">
        <v>56.1831725106769</v>
      </c>
      <c r="D53" s="1">
        <v>10.1989507044088</v>
      </c>
      <c r="E53" s="1" t="s">
        <v>55</v>
      </c>
      <c r="F53" s="1" t="s">
        <v>114</v>
      </c>
      <c r="G53" s="1" t="s">
        <v>116</v>
      </c>
      <c r="H53" s="5" t="s">
        <v>117</v>
      </c>
    </row>
    <row r="54">
      <c r="A54" s="1">
        <v>5.0</v>
      </c>
      <c r="B54" s="1">
        <v>7.0</v>
      </c>
      <c r="C54" s="1">
        <v>56.1831725104077</v>
      </c>
      <c r="D54" s="1">
        <v>10.1992089617424</v>
      </c>
      <c r="E54" s="1" t="s">
        <v>23</v>
      </c>
      <c r="F54" s="1" t="s">
        <v>24</v>
      </c>
      <c r="G54" s="1" t="s">
        <v>118</v>
      </c>
      <c r="H54" s="5" t="s">
        <v>119</v>
      </c>
    </row>
    <row r="55">
      <c r="A55" s="1">
        <v>5.0</v>
      </c>
      <c r="B55" s="1">
        <v>8.0</v>
      </c>
      <c r="C55" s="1">
        <v>56.1831725101386</v>
      </c>
      <c r="D55" s="1">
        <v>10.199467219076</v>
      </c>
      <c r="E55" s="1" t="s">
        <v>55</v>
      </c>
      <c r="F55" s="1" t="s">
        <v>114</v>
      </c>
      <c r="G55" s="1" t="s">
        <v>87</v>
      </c>
      <c r="H55" s="5" t="s">
        <v>120</v>
      </c>
    </row>
    <row r="56">
      <c r="A56" s="1">
        <v>5.0</v>
      </c>
      <c r="B56" s="1">
        <v>9.0</v>
      </c>
      <c r="C56" s="1">
        <v>56.1831725098695</v>
      </c>
      <c r="D56" s="1">
        <v>10.1997254764096</v>
      </c>
      <c r="E56" s="1" t="s">
        <v>58</v>
      </c>
      <c r="F56" s="1" t="s">
        <v>121</v>
      </c>
      <c r="G56" s="1" t="s">
        <v>49</v>
      </c>
      <c r="H56" s="5" t="s">
        <v>122</v>
      </c>
    </row>
    <row r="57">
      <c r="A57" s="1">
        <v>5.0</v>
      </c>
      <c r="B57" s="1">
        <v>10.0</v>
      </c>
      <c r="C57" s="1">
        <v>56.1831725096004</v>
      </c>
      <c r="D57" s="1">
        <v>10.1999837337432</v>
      </c>
      <c r="E57" s="1" t="s">
        <v>23</v>
      </c>
      <c r="F57" s="1" t="s">
        <v>24</v>
      </c>
      <c r="G57" s="1" t="s">
        <v>17</v>
      </c>
      <c r="H57" s="5" t="s">
        <v>123</v>
      </c>
    </row>
    <row r="58">
      <c r="A58" s="1">
        <v>5.0</v>
      </c>
      <c r="B58" s="1">
        <v>11.0</v>
      </c>
      <c r="C58" s="1">
        <v>56.1831725093312</v>
      </c>
      <c r="D58" s="1">
        <v>10.2002419910768</v>
      </c>
      <c r="E58" s="1" t="s">
        <v>53</v>
      </c>
      <c r="F58" s="1" t="s">
        <v>56</v>
      </c>
      <c r="G58" s="1" t="s">
        <v>25</v>
      </c>
      <c r="H58" s="5" t="s">
        <v>124</v>
      </c>
    </row>
    <row r="59">
      <c r="A59" s="1">
        <v>5.0</v>
      </c>
      <c r="B59" s="1">
        <v>12.0</v>
      </c>
      <c r="C59" s="1">
        <v>56.1831725090621</v>
      </c>
      <c r="D59" s="1">
        <v>10.2005002484104</v>
      </c>
      <c r="E59" s="1" t="s">
        <v>53</v>
      </c>
      <c r="F59" s="1" t="s">
        <v>56</v>
      </c>
      <c r="G59" s="1" t="s">
        <v>125</v>
      </c>
      <c r="H59" s="5" t="s">
        <v>126</v>
      </c>
    </row>
    <row r="60">
      <c r="A60" s="1">
        <v>5.0</v>
      </c>
      <c r="B60" s="1">
        <v>13.0</v>
      </c>
      <c r="C60" s="1">
        <v>56.183172508793</v>
      </c>
      <c r="D60" s="1">
        <v>10.200758505744</v>
      </c>
      <c r="E60" s="1" t="s">
        <v>23</v>
      </c>
      <c r="F60" s="1" t="s">
        <v>24</v>
      </c>
      <c r="G60" s="1" t="s">
        <v>118</v>
      </c>
      <c r="H60" s="5" t="s">
        <v>127</v>
      </c>
    </row>
    <row r="61">
      <c r="A61" s="1">
        <v>6.0</v>
      </c>
      <c r="B61" s="1">
        <v>1.0</v>
      </c>
      <c r="C61" s="1">
        <v>56.183028781577</v>
      </c>
      <c r="D61" s="1">
        <v>10.1976593954964</v>
      </c>
      <c r="E61" s="1" t="s">
        <v>15</v>
      </c>
      <c r="F61" s="1" t="s">
        <v>16</v>
      </c>
      <c r="G61" s="1" t="s">
        <v>128</v>
      </c>
      <c r="H61" s="5" t="s">
        <v>129</v>
      </c>
    </row>
    <row r="62">
      <c r="A62" s="1">
        <v>6.0</v>
      </c>
      <c r="B62" s="1">
        <v>2.0</v>
      </c>
      <c r="C62" s="1">
        <v>56.1830287813079</v>
      </c>
      <c r="D62" s="1">
        <v>10.197917651863</v>
      </c>
      <c r="E62" s="1" t="s">
        <v>47</v>
      </c>
      <c r="F62" s="1" t="s">
        <v>48</v>
      </c>
      <c r="G62" s="1" t="s">
        <v>79</v>
      </c>
      <c r="H62" s="5" t="s">
        <v>130</v>
      </c>
    </row>
    <row r="63">
      <c r="A63" s="1">
        <v>6.0</v>
      </c>
      <c r="B63" s="1">
        <v>3.0</v>
      </c>
      <c r="C63" s="1">
        <v>56.1830287810388</v>
      </c>
      <c r="D63" s="1">
        <v>10.1981759082295</v>
      </c>
      <c r="E63" s="1" t="s">
        <v>53</v>
      </c>
      <c r="F63" s="1" t="s">
        <v>56</v>
      </c>
      <c r="G63" s="1" t="s">
        <v>98</v>
      </c>
      <c r="H63" s="5" t="s">
        <v>131</v>
      </c>
    </row>
    <row r="64">
      <c r="A64" s="1">
        <v>6.0</v>
      </c>
      <c r="B64" s="1">
        <v>4.0</v>
      </c>
      <c r="C64" s="1">
        <v>56.1830287807697</v>
      </c>
      <c r="D64" s="1">
        <v>10.1984341645961</v>
      </c>
      <c r="E64" s="1" t="s">
        <v>76</v>
      </c>
      <c r="F64" s="1" t="s">
        <v>132</v>
      </c>
      <c r="G64" s="1" t="s">
        <v>63</v>
      </c>
      <c r="H64" s="5" t="s">
        <v>133</v>
      </c>
    </row>
    <row r="65">
      <c r="A65" s="1">
        <v>6.0</v>
      </c>
      <c r="B65" s="1">
        <v>5.0</v>
      </c>
      <c r="C65" s="1">
        <v>56.1830287805005</v>
      </c>
      <c r="D65" s="1">
        <v>10.1986924209627</v>
      </c>
      <c r="E65" s="1" t="s">
        <v>58</v>
      </c>
      <c r="F65" s="1" t="s">
        <v>121</v>
      </c>
      <c r="G65" s="1" t="s">
        <v>134</v>
      </c>
      <c r="H65" s="5" t="s">
        <v>135</v>
      </c>
    </row>
    <row r="66">
      <c r="A66" s="1">
        <v>6.0</v>
      </c>
      <c r="B66" s="1">
        <v>6.0</v>
      </c>
      <c r="C66" s="1">
        <v>56.1830287802314</v>
      </c>
      <c r="D66" s="1">
        <v>10.1989506773293</v>
      </c>
      <c r="E66" s="1" t="s">
        <v>58</v>
      </c>
      <c r="F66" s="1" t="s">
        <v>121</v>
      </c>
      <c r="G66" s="1" t="s">
        <v>136</v>
      </c>
      <c r="H66" s="5" t="s">
        <v>137</v>
      </c>
    </row>
    <row r="67">
      <c r="A67" s="1">
        <v>6.0</v>
      </c>
      <c r="B67" s="1">
        <v>7.0</v>
      </c>
      <c r="C67" s="1">
        <v>56.1830287799623</v>
      </c>
      <c r="D67" s="1">
        <v>10.1992089336959</v>
      </c>
      <c r="E67" s="1" t="s">
        <v>34</v>
      </c>
      <c r="F67" s="1" t="s">
        <v>34</v>
      </c>
      <c r="G67" s="1" t="s">
        <v>138</v>
      </c>
      <c r="H67" s="5" t="s">
        <v>139</v>
      </c>
      <c r="K67" s="1" t="s">
        <v>140</v>
      </c>
    </row>
    <row r="68">
      <c r="A68" s="1">
        <v>6.0</v>
      </c>
      <c r="B68" s="1">
        <v>8.0</v>
      </c>
      <c r="C68" s="1">
        <v>56.1830287796932</v>
      </c>
      <c r="D68" s="1">
        <v>10.1994671900624</v>
      </c>
      <c r="E68" s="1" t="s">
        <v>58</v>
      </c>
      <c r="F68" s="1" t="s">
        <v>121</v>
      </c>
      <c r="G68" s="1" t="s">
        <v>36</v>
      </c>
      <c r="H68" s="5" t="s">
        <v>141</v>
      </c>
    </row>
    <row r="69">
      <c r="A69" s="1">
        <v>6.0</v>
      </c>
      <c r="B69" s="1">
        <v>9.0</v>
      </c>
      <c r="C69" s="1">
        <v>56.183028779424</v>
      </c>
      <c r="D69" s="1">
        <v>10.199725446429</v>
      </c>
      <c r="E69" s="1" t="s">
        <v>58</v>
      </c>
      <c r="F69" s="1" t="s">
        <v>121</v>
      </c>
      <c r="G69" s="1" t="s">
        <v>142</v>
      </c>
      <c r="H69" s="5" t="s">
        <v>143</v>
      </c>
    </row>
    <row r="70">
      <c r="A70" s="1">
        <v>6.0</v>
      </c>
      <c r="B70" s="1">
        <v>10.0</v>
      </c>
      <c r="C70" s="1">
        <v>56.1830287791549</v>
      </c>
      <c r="D70" s="1">
        <v>10.1999837027956</v>
      </c>
      <c r="E70" s="1" t="s">
        <v>58</v>
      </c>
      <c r="F70" s="1" t="s">
        <v>121</v>
      </c>
      <c r="G70" s="1" t="s">
        <v>144</v>
      </c>
      <c r="H70" s="5" t="s">
        <v>145</v>
      </c>
    </row>
    <row r="71">
      <c r="A71" s="1">
        <v>6.0</v>
      </c>
      <c r="B71" s="1">
        <v>11.0</v>
      </c>
      <c r="C71" s="1">
        <v>56.1830287788858</v>
      </c>
      <c r="D71" s="1">
        <v>10.2002419591622</v>
      </c>
      <c r="E71" s="1" t="s">
        <v>53</v>
      </c>
      <c r="F71" s="1" t="s">
        <v>56</v>
      </c>
      <c r="G71" s="1" t="s">
        <v>87</v>
      </c>
      <c r="H71" s="5" t="s">
        <v>146</v>
      </c>
    </row>
    <row r="72">
      <c r="A72" s="1">
        <v>6.0</v>
      </c>
      <c r="B72" s="1">
        <v>12.0</v>
      </c>
      <c r="C72" s="1">
        <v>56.1830287786166</v>
      </c>
      <c r="D72" s="1">
        <v>10.2005002155287</v>
      </c>
      <c r="E72" s="1" t="s">
        <v>53</v>
      </c>
      <c r="F72" s="1" t="s">
        <v>56</v>
      </c>
      <c r="G72" s="1" t="s">
        <v>21</v>
      </c>
      <c r="H72" s="5" t="s">
        <v>147</v>
      </c>
    </row>
    <row r="73">
      <c r="A73" s="1">
        <v>6.0</v>
      </c>
      <c r="B73" s="1">
        <v>13.0</v>
      </c>
      <c r="C73" s="1">
        <v>56.1830287783475</v>
      </c>
      <c r="D73" s="1">
        <v>10.2007584718953</v>
      </c>
      <c r="E73" s="1" t="s">
        <v>47</v>
      </c>
      <c r="F73" s="1" t="s">
        <v>48</v>
      </c>
      <c r="G73" s="1" t="s">
        <v>148</v>
      </c>
      <c r="H73" s="5" t="s">
        <v>149</v>
      </c>
    </row>
    <row r="74">
      <c r="A74" s="1">
        <v>6.0</v>
      </c>
      <c r="B74" s="1">
        <v>14.0</v>
      </c>
      <c r="C74" s="1">
        <v>56.1830287780784</v>
      </c>
      <c r="D74" s="1">
        <v>10.2010167282619</v>
      </c>
      <c r="E74" s="1" t="s">
        <v>15</v>
      </c>
      <c r="F74" s="1" t="s">
        <v>16</v>
      </c>
      <c r="G74" s="1" t="s">
        <v>150</v>
      </c>
      <c r="H74" s="5" t="s">
        <v>151</v>
      </c>
    </row>
    <row r="75">
      <c r="A75" s="1">
        <v>7.0</v>
      </c>
      <c r="B75" s="1">
        <v>1.0</v>
      </c>
      <c r="C75" s="1">
        <v>56.1828850511317</v>
      </c>
      <c r="D75" s="1">
        <v>10.1976593732523</v>
      </c>
      <c r="E75" s="1" t="s">
        <v>34</v>
      </c>
      <c r="F75" s="1" t="s">
        <v>35</v>
      </c>
      <c r="G75" s="1" t="s">
        <v>152</v>
      </c>
      <c r="H75" s="5" t="s">
        <v>153</v>
      </c>
    </row>
    <row r="76">
      <c r="A76" s="1">
        <v>7.0</v>
      </c>
      <c r="B76" s="1">
        <v>2.0</v>
      </c>
      <c r="C76" s="1">
        <v>56.1828850508625</v>
      </c>
      <c r="D76" s="1">
        <v>10.1979176286517</v>
      </c>
      <c r="E76" s="1" t="s">
        <v>47</v>
      </c>
      <c r="F76" s="1" t="s">
        <v>48</v>
      </c>
      <c r="G76" s="1" t="s">
        <v>154</v>
      </c>
      <c r="H76" s="5" t="s">
        <v>155</v>
      </c>
    </row>
    <row r="77">
      <c r="A77" s="1">
        <v>7.0</v>
      </c>
      <c r="B77" s="1">
        <v>3.0</v>
      </c>
      <c r="C77" s="1">
        <v>56.1828850505934</v>
      </c>
      <c r="D77" s="1">
        <v>10.1981758840512</v>
      </c>
      <c r="E77" s="1" t="s">
        <v>53</v>
      </c>
      <c r="F77" s="1" t="s">
        <v>56</v>
      </c>
      <c r="G77" s="1" t="s">
        <v>118</v>
      </c>
      <c r="H77" s="5" t="s">
        <v>156</v>
      </c>
    </row>
    <row r="78">
      <c r="A78" s="1">
        <v>7.0</v>
      </c>
      <c r="B78" s="1">
        <v>4.0</v>
      </c>
      <c r="C78" s="1">
        <v>56.1828850503243</v>
      </c>
      <c r="D78" s="1">
        <v>10.1984341394506</v>
      </c>
      <c r="E78" s="1" t="s">
        <v>55</v>
      </c>
      <c r="F78" s="1" t="s">
        <v>114</v>
      </c>
      <c r="G78" s="1" t="s">
        <v>84</v>
      </c>
      <c r="H78" s="5" t="s">
        <v>157</v>
      </c>
    </row>
    <row r="79">
      <c r="A79" s="1">
        <v>7.0</v>
      </c>
      <c r="B79" s="1">
        <v>5.0</v>
      </c>
      <c r="C79" s="1">
        <v>56.1828850500552</v>
      </c>
      <c r="D79" s="1">
        <v>10.19869239485</v>
      </c>
      <c r="E79" s="1" t="s">
        <v>73</v>
      </c>
      <c r="F79" s="1" t="s">
        <v>158</v>
      </c>
      <c r="G79" s="1" t="s">
        <v>29</v>
      </c>
      <c r="H79" s="5" t="s">
        <v>159</v>
      </c>
    </row>
    <row r="80">
      <c r="A80" s="1">
        <v>7.0</v>
      </c>
      <c r="B80" s="1">
        <v>6.0</v>
      </c>
      <c r="C80" s="1">
        <v>56.182885049786</v>
      </c>
      <c r="D80" s="1">
        <v>10.1989506502493</v>
      </c>
      <c r="E80" s="1" t="s">
        <v>58</v>
      </c>
      <c r="F80" s="1" t="s">
        <v>121</v>
      </c>
      <c r="G80" s="1" t="s">
        <v>160</v>
      </c>
      <c r="H80" s="5" t="s">
        <v>161</v>
      </c>
    </row>
    <row r="81">
      <c r="A81" s="1">
        <v>7.0</v>
      </c>
      <c r="B81" s="1">
        <v>7.0</v>
      </c>
      <c r="C81" s="1">
        <v>56.1828850495169</v>
      </c>
      <c r="D81" s="1">
        <v>10.1992089056486</v>
      </c>
      <c r="E81" s="1" t="s">
        <v>58</v>
      </c>
      <c r="F81" s="1" t="s">
        <v>121</v>
      </c>
      <c r="G81" s="1" t="s">
        <v>162</v>
      </c>
      <c r="H81" s="5" t="s">
        <v>163</v>
      </c>
    </row>
    <row r="82">
      <c r="A82" s="1">
        <v>7.0</v>
      </c>
      <c r="B82" s="1">
        <v>8.0</v>
      </c>
      <c r="C82" s="1">
        <v>56.1828850492478</v>
      </c>
      <c r="D82" s="1">
        <v>10.199467161048</v>
      </c>
      <c r="E82" s="1" t="s">
        <v>58</v>
      </c>
      <c r="F82" s="1" t="s">
        <v>121</v>
      </c>
      <c r="G82" s="1" t="s">
        <v>29</v>
      </c>
      <c r="H82" s="5" t="s">
        <v>164</v>
      </c>
    </row>
    <row r="83">
      <c r="A83" s="1">
        <v>7.0</v>
      </c>
      <c r="B83" s="1">
        <v>9.0</v>
      </c>
      <c r="C83" s="1">
        <v>56.1828850489787</v>
      </c>
      <c r="D83" s="1">
        <v>10.1997254164473</v>
      </c>
      <c r="E83" s="1" t="s">
        <v>58</v>
      </c>
      <c r="F83" s="1" t="s">
        <v>121</v>
      </c>
      <c r="G83" s="1" t="s">
        <v>165</v>
      </c>
      <c r="H83" s="5" t="s">
        <v>166</v>
      </c>
    </row>
    <row r="84">
      <c r="A84" s="1">
        <v>7.0</v>
      </c>
      <c r="B84" s="1">
        <v>10.0</v>
      </c>
      <c r="C84" s="1">
        <v>56.1828850487095</v>
      </c>
      <c r="D84" s="1">
        <v>10.1999836718466</v>
      </c>
      <c r="E84" s="1" t="s">
        <v>58</v>
      </c>
      <c r="F84" s="1" t="s">
        <v>121</v>
      </c>
      <c r="G84" s="1" t="s">
        <v>167</v>
      </c>
      <c r="H84" s="5" t="s">
        <v>168</v>
      </c>
    </row>
    <row r="85">
      <c r="A85" s="1">
        <v>7.0</v>
      </c>
      <c r="B85" s="1">
        <v>11.0</v>
      </c>
      <c r="C85" s="1">
        <v>56.1828850484404</v>
      </c>
      <c r="D85" s="1">
        <v>10.2002419272459</v>
      </c>
      <c r="E85" s="1" t="s">
        <v>53</v>
      </c>
      <c r="F85" s="1" t="s">
        <v>56</v>
      </c>
      <c r="G85" s="1" t="s">
        <v>29</v>
      </c>
      <c r="H85" s="5" t="s">
        <v>169</v>
      </c>
    </row>
    <row r="86">
      <c r="A86" s="1">
        <v>7.0</v>
      </c>
      <c r="B86" s="1">
        <v>12.0</v>
      </c>
      <c r="C86" s="1">
        <v>56.1828850481713</v>
      </c>
      <c r="D86" s="1">
        <v>10.2005001826453</v>
      </c>
      <c r="E86" s="1" t="s">
        <v>53</v>
      </c>
      <c r="F86" s="1" t="s">
        <v>56</v>
      </c>
      <c r="G86" s="1" t="s">
        <v>170</v>
      </c>
      <c r="H86" s="5" t="s">
        <v>171</v>
      </c>
    </row>
    <row r="87">
      <c r="A87" s="1">
        <v>7.0</v>
      </c>
      <c r="B87" s="1">
        <v>13.0</v>
      </c>
      <c r="C87" s="1">
        <v>56.1828850479022</v>
      </c>
      <c r="D87" s="1">
        <v>10.2007584380446</v>
      </c>
      <c r="E87" s="1" t="s">
        <v>47</v>
      </c>
      <c r="F87" s="1" t="s">
        <v>48</v>
      </c>
      <c r="G87" s="1" t="s">
        <v>172</v>
      </c>
      <c r="H87" s="5" t="s">
        <v>173</v>
      </c>
    </row>
    <row r="88">
      <c r="A88" s="1">
        <v>7.0</v>
      </c>
      <c r="B88" s="1">
        <v>14.0</v>
      </c>
      <c r="C88" s="1">
        <v>56.182885047633</v>
      </c>
      <c r="D88" s="1">
        <v>10.2010166934439</v>
      </c>
      <c r="E88" s="1" t="s">
        <v>34</v>
      </c>
      <c r="F88" s="1" t="s">
        <v>35</v>
      </c>
      <c r="G88" s="1" t="s">
        <v>174</v>
      </c>
      <c r="H88" s="5" t="s">
        <v>175</v>
      </c>
    </row>
    <row r="89">
      <c r="A89" s="1">
        <v>8.0</v>
      </c>
      <c r="B89" s="1">
        <v>2.0</v>
      </c>
      <c r="C89" s="1">
        <v>56.1827413204171</v>
      </c>
      <c r="D89" s="1">
        <v>10.1979176054405</v>
      </c>
      <c r="E89" s="1" t="s">
        <v>23</v>
      </c>
      <c r="F89" s="1" t="s">
        <v>24</v>
      </c>
      <c r="G89" s="1" t="s">
        <v>176</v>
      </c>
      <c r="H89" s="5" t="s">
        <v>177</v>
      </c>
    </row>
    <row r="90">
      <c r="A90" s="1">
        <v>8.0</v>
      </c>
      <c r="B90" s="1">
        <v>3.0</v>
      </c>
      <c r="C90" s="1">
        <v>56.182741320148</v>
      </c>
      <c r="D90" s="1">
        <v>10.1981758598728</v>
      </c>
      <c r="E90" s="1" t="s">
        <v>53</v>
      </c>
      <c r="F90" s="1" t="s">
        <v>56</v>
      </c>
      <c r="G90" s="1" t="s">
        <v>178</v>
      </c>
      <c r="H90" s="5" t="s">
        <v>179</v>
      </c>
    </row>
    <row r="91">
      <c r="A91" s="1">
        <v>8.0</v>
      </c>
      <c r="B91" s="1">
        <v>4.0</v>
      </c>
      <c r="C91" s="1">
        <v>56.1827413198788</v>
      </c>
      <c r="D91" s="1">
        <v>10.1984341143052</v>
      </c>
      <c r="E91" s="1" t="s">
        <v>47</v>
      </c>
      <c r="F91" s="1" t="s">
        <v>48</v>
      </c>
      <c r="G91" s="1" t="s">
        <v>87</v>
      </c>
      <c r="H91" s="5" t="s">
        <v>180</v>
      </c>
    </row>
    <row r="92">
      <c r="A92" s="1">
        <v>8.0</v>
      </c>
      <c r="B92" s="1">
        <v>5.0</v>
      </c>
      <c r="C92" s="1">
        <v>56.1827413196097</v>
      </c>
      <c r="D92" s="1">
        <v>10.1986923687375</v>
      </c>
      <c r="E92" s="1" t="s">
        <v>58</v>
      </c>
      <c r="F92" s="1" t="s">
        <v>121</v>
      </c>
      <c r="G92" s="1" t="s">
        <v>17</v>
      </c>
      <c r="H92" s="5" t="s">
        <v>181</v>
      </c>
    </row>
    <row r="93">
      <c r="A93" s="1">
        <v>8.0</v>
      </c>
      <c r="B93" s="1">
        <v>6.0</v>
      </c>
      <c r="C93" s="1">
        <v>56.1827413193406</v>
      </c>
      <c r="D93" s="1">
        <v>10.1989506231698</v>
      </c>
      <c r="E93" s="1" t="s">
        <v>58</v>
      </c>
      <c r="F93" s="1" t="s">
        <v>121</v>
      </c>
      <c r="G93" s="1" t="s">
        <v>25</v>
      </c>
      <c r="H93" s="5" t="s">
        <v>182</v>
      </c>
    </row>
    <row r="94">
      <c r="A94" s="1">
        <v>8.0</v>
      </c>
      <c r="B94" s="1">
        <v>7.0</v>
      </c>
      <c r="C94" s="1">
        <v>56.1827413190715</v>
      </c>
      <c r="D94" s="1">
        <v>10.1992088776021</v>
      </c>
      <c r="E94" s="1" t="s">
        <v>58</v>
      </c>
      <c r="F94" s="1" t="s">
        <v>121</v>
      </c>
      <c r="G94" s="1" t="s">
        <v>183</v>
      </c>
      <c r="H94" s="5" t="s">
        <v>184</v>
      </c>
    </row>
    <row r="95">
      <c r="A95" s="1">
        <v>8.0</v>
      </c>
      <c r="B95" s="1">
        <v>8.0</v>
      </c>
      <c r="C95" s="1">
        <v>56.1827413188023</v>
      </c>
      <c r="D95" s="1">
        <v>10.1994671320344</v>
      </c>
      <c r="E95" s="1" t="s">
        <v>58</v>
      </c>
      <c r="F95" s="1" t="s">
        <v>121</v>
      </c>
      <c r="G95" s="1" t="s">
        <v>17</v>
      </c>
      <c r="H95" s="5" t="s">
        <v>185</v>
      </c>
    </row>
    <row r="96">
      <c r="A96" s="1">
        <v>8.0</v>
      </c>
      <c r="B96" s="1">
        <v>9.0</v>
      </c>
      <c r="C96" s="1">
        <v>56.1827413185332</v>
      </c>
      <c r="D96" s="1">
        <v>10.1997253864667</v>
      </c>
      <c r="E96" s="1" t="s">
        <v>58</v>
      </c>
      <c r="F96" s="1" t="s">
        <v>121</v>
      </c>
      <c r="G96" s="1" t="s">
        <v>25</v>
      </c>
      <c r="H96" s="5" t="s">
        <v>186</v>
      </c>
    </row>
    <row r="97">
      <c r="A97" s="1">
        <v>8.0</v>
      </c>
      <c r="B97" s="1">
        <v>10.0</v>
      </c>
      <c r="C97" s="1">
        <v>56.1827413182641</v>
      </c>
      <c r="D97" s="1">
        <v>10.199983640899</v>
      </c>
      <c r="E97" s="1" t="s">
        <v>58</v>
      </c>
      <c r="F97" s="1" t="s">
        <v>121</v>
      </c>
      <c r="G97" s="1" t="s">
        <v>118</v>
      </c>
      <c r="H97" s="5" t="s">
        <v>187</v>
      </c>
    </row>
    <row r="98">
      <c r="A98" s="1">
        <v>8.0</v>
      </c>
      <c r="B98" s="1">
        <v>11.0</v>
      </c>
      <c r="C98" s="1">
        <v>56.182741317995</v>
      </c>
      <c r="D98" s="1">
        <v>10.2002418953313</v>
      </c>
      <c r="E98" s="1" t="s">
        <v>53</v>
      </c>
      <c r="F98" s="1" t="s">
        <v>56</v>
      </c>
      <c r="G98" s="1" t="s">
        <v>71</v>
      </c>
      <c r="H98" s="5" t="s">
        <v>188</v>
      </c>
    </row>
    <row r="99">
      <c r="A99" s="1">
        <v>8.0</v>
      </c>
      <c r="B99" s="1">
        <v>12.0</v>
      </c>
      <c r="C99" s="1">
        <v>56.1827413177259</v>
      </c>
      <c r="D99" s="1">
        <v>10.2005001497636</v>
      </c>
      <c r="E99" s="1" t="s">
        <v>53</v>
      </c>
      <c r="F99" s="1" t="s">
        <v>56</v>
      </c>
      <c r="G99" s="1" t="s">
        <v>25</v>
      </c>
      <c r="H99" s="5" t="s">
        <v>189</v>
      </c>
    </row>
    <row r="100">
      <c r="A100" s="1">
        <v>8.0</v>
      </c>
      <c r="B100" s="1">
        <v>13.0</v>
      </c>
      <c r="C100" s="1">
        <v>56.1827413174567</v>
      </c>
      <c r="D100" s="1">
        <v>10.2007584041959</v>
      </c>
      <c r="E100" s="1" t="s">
        <v>23</v>
      </c>
      <c r="F100" s="1" t="s">
        <v>24</v>
      </c>
      <c r="G100" s="1" t="s">
        <v>17</v>
      </c>
      <c r="H100" s="5" t="s">
        <v>190</v>
      </c>
    </row>
    <row r="101">
      <c r="A101" s="1">
        <v>9.0</v>
      </c>
      <c r="B101" s="1">
        <v>2.0</v>
      </c>
      <c r="C101" s="1">
        <v>56.1825975899717</v>
      </c>
      <c r="D101" s="1">
        <v>10.1979175822293</v>
      </c>
      <c r="E101" s="1" t="s">
        <v>23</v>
      </c>
      <c r="F101" s="1" t="s">
        <v>24</v>
      </c>
      <c r="G101" s="1" t="s">
        <v>138</v>
      </c>
      <c r="H101" s="5" t="s">
        <v>191</v>
      </c>
    </row>
    <row r="102">
      <c r="A102" s="1">
        <v>9.0</v>
      </c>
      <c r="B102" s="1">
        <v>3.0</v>
      </c>
      <c r="C102" s="1">
        <v>56.1825975897025</v>
      </c>
      <c r="D102" s="1">
        <v>10.1981758356945</v>
      </c>
      <c r="E102" s="1" t="s">
        <v>47</v>
      </c>
      <c r="F102" s="1" t="s">
        <v>48</v>
      </c>
      <c r="G102" s="1" t="s">
        <v>160</v>
      </c>
      <c r="H102" s="5" t="s">
        <v>192</v>
      </c>
    </row>
    <row r="103">
      <c r="A103" s="1">
        <v>9.0</v>
      </c>
      <c r="B103" s="1">
        <v>4.0</v>
      </c>
      <c r="C103" s="1">
        <v>56.1825975894334</v>
      </c>
      <c r="D103" s="1">
        <v>10.1984340891597</v>
      </c>
      <c r="E103" s="1" t="s">
        <v>53</v>
      </c>
      <c r="F103" s="1" t="s">
        <v>56</v>
      </c>
      <c r="G103" s="1" t="s">
        <v>193</v>
      </c>
      <c r="H103" s="5" t="s">
        <v>194</v>
      </c>
    </row>
    <row r="104">
      <c r="A104" s="1">
        <v>9.0</v>
      </c>
      <c r="B104" s="1">
        <v>5.0</v>
      </c>
      <c r="C104" s="1">
        <v>56.1825975891643</v>
      </c>
      <c r="D104" s="1">
        <v>10.1986923426248</v>
      </c>
      <c r="E104" s="1" t="s">
        <v>58</v>
      </c>
      <c r="F104" s="1" t="s">
        <v>121</v>
      </c>
      <c r="G104" s="1" t="s">
        <v>21</v>
      </c>
      <c r="H104" s="5" t="s">
        <v>195</v>
      </c>
    </row>
    <row r="105">
      <c r="A105" s="1">
        <v>9.0</v>
      </c>
      <c r="B105" s="1">
        <v>6.0</v>
      </c>
      <c r="C105" s="1">
        <v>56.1825975888952</v>
      </c>
      <c r="D105" s="1">
        <v>10.19895059609</v>
      </c>
      <c r="E105" s="1" t="s">
        <v>58</v>
      </c>
      <c r="F105" s="1" t="s">
        <v>121</v>
      </c>
      <c r="G105" s="1" t="s">
        <v>118</v>
      </c>
      <c r="H105" s="5" t="s">
        <v>196</v>
      </c>
    </row>
    <row r="106">
      <c r="A106" s="1">
        <v>9.0</v>
      </c>
      <c r="B106" s="1">
        <v>7.0</v>
      </c>
      <c r="C106" s="1">
        <v>56.1825975886261</v>
      </c>
      <c r="D106" s="1">
        <v>10.1992088495552</v>
      </c>
      <c r="E106" s="1" t="s">
        <v>58</v>
      </c>
      <c r="F106" s="1" t="s">
        <v>121</v>
      </c>
      <c r="G106" s="1" t="s">
        <v>197</v>
      </c>
      <c r="H106" s="5" t="s">
        <v>198</v>
      </c>
    </row>
    <row r="107">
      <c r="A107" s="1">
        <v>9.0</v>
      </c>
      <c r="B107" s="1">
        <v>8.0</v>
      </c>
      <c r="C107" s="1">
        <v>56.182597588357</v>
      </c>
      <c r="D107" s="1">
        <v>10.1994671030204</v>
      </c>
      <c r="E107" s="1" t="s">
        <v>58</v>
      </c>
      <c r="F107" s="1" t="s">
        <v>121</v>
      </c>
      <c r="G107" s="1" t="s">
        <v>199</v>
      </c>
      <c r="H107" s="5" t="s">
        <v>200</v>
      </c>
    </row>
    <row r="108">
      <c r="A108" s="1">
        <v>9.0</v>
      </c>
      <c r="B108" s="1">
        <v>9.0</v>
      </c>
      <c r="C108" s="1">
        <v>56.1825975880878</v>
      </c>
      <c r="D108" s="1">
        <v>10.1997253564856</v>
      </c>
      <c r="E108" s="1" t="s">
        <v>58</v>
      </c>
      <c r="F108" s="1" t="s">
        <v>121</v>
      </c>
      <c r="G108" s="1" t="s">
        <v>100</v>
      </c>
      <c r="H108" s="5" t="s">
        <v>201</v>
      </c>
    </row>
    <row r="109">
      <c r="A109" s="1">
        <v>9.0</v>
      </c>
      <c r="B109" s="1">
        <v>10.0</v>
      </c>
      <c r="C109" s="1">
        <v>56.1825975878187</v>
      </c>
      <c r="D109" s="1">
        <v>10.1999836099507</v>
      </c>
      <c r="E109" s="1" t="s">
        <v>55</v>
      </c>
      <c r="F109" s="1" t="s">
        <v>114</v>
      </c>
      <c r="G109" s="1" t="s">
        <v>87</v>
      </c>
      <c r="H109" s="5" t="s">
        <v>202</v>
      </c>
    </row>
    <row r="110">
      <c r="A110" s="1">
        <v>9.0</v>
      </c>
      <c r="B110" s="1">
        <v>11.0</v>
      </c>
      <c r="C110" s="1">
        <v>56.1825975875496</v>
      </c>
      <c r="D110" s="1">
        <v>10.2002418634159</v>
      </c>
      <c r="E110" s="1" t="s">
        <v>53</v>
      </c>
      <c r="F110" s="1" t="s">
        <v>56</v>
      </c>
      <c r="G110" s="1" t="s">
        <v>21</v>
      </c>
      <c r="H110" s="5" t="s">
        <v>203</v>
      </c>
    </row>
    <row r="111">
      <c r="A111" s="1">
        <v>9.0</v>
      </c>
      <c r="B111" s="1">
        <v>12.0</v>
      </c>
      <c r="C111" s="1">
        <v>56.1825975872805</v>
      </c>
      <c r="D111" s="1">
        <v>10.2005001168811</v>
      </c>
      <c r="E111" s="1" t="s">
        <v>47</v>
      </c>
      <c r="F111" s="1" t="s">
        <v>48</v>
      </c>
      <c r="G111" s="1" t="s">
        <v>204</v>
      </c>
      <c r="H111" s="5" t="s">
        <v>205</v>
      </c>
    </row>
    <row r="112">
      <c r="A112" s="1">
        <v>9.0</v>
      </c>
      <c r="B112" s="1">
        <v>13.0</v>
      </c>
      <c r="C112" s="1">
        <v>56.1825975870114</v>
      </c>
      <c r="D112" s="1">
        <v>10.2007583703463</v>
      </c>
      <c r="E112" s="1" t="s">
        <v>23</v>
      </c>
      <c r="F112" s="1" t="s">
        <v>24</v>
      </c>
      <c r="G112" s="1" t="s">
        <v>206</v>
      </c>
      <c r="H112" s="5" t="s">
        <v>207</v>
      </c>
    </row>
    <row r="113">
      <c r="A113" s="1">
        <v>10.0</v>
      </c>
      <c r="B113" s="1">
        <v>3.0</v>
      </c>
      <c r="C113" s="1">
        <v>56.1824538592571</v>
      </c>
      <c r="D113" s="1">
        <v>10.1981758115164</v>
      </c>
      <c r="E113" s="1" t="s">
        <v>23</v>
      </c>
      <c r="F113" s="1" t="s">
        <v>24</v>
      </c>
      <c r="G113" s="1" t="s">
        <v>208</v>
      </c>
      <c r="H113" s="5" t="s">
        <v>209</v>
      </c>
    </row>
    <row r="114">
      <c r="A114" s="1">
        <v>10.0</v>
      </c>
      <c r="B114" s="1">
        <v>4.0</v>
      </c>
      <c r="C114" s="1">
        <v>56.182453858988</v>
      </c>
      <c r="D114" s="1">
        <v>10.1984340640144</v>
      </c>
      <c r="E114" s="1" t="s">
        <v>53</v>
      </c>
      <c r="F114" s="1" t="s">
        <v>56</v>
      </c>
      <c r="G114" s="1" t="s">
        <v>204</v>
      </c>
      <c r="H114" s="5" t="s">
        <v>210</v>
      </c>
    </row>
    <row r="115">
      <c r="A115" s="1">
        <v>10.0</v>
      </c>
      <c r="B115" s="1">
        <v>5.0</v>
      </c>
      <c r="C115" s="1">
        <v>56.1824538587189</v>
      </c>
      <c r="D115" s="1">
        <v>10.1986923165125</v>
      </c>
      <c r="E115" s="1" t="s">
        <v>47</v>
      </c>
      <c r="F115" s="1" t="s">
        <v>48</v>
      </c>
      <c r="G115" s="1" t="s">
        <v>29</v>
      </c>
      <c r="H115" s="5" t="s">
        <v>211</v>
      </c>
    </row>
    <row r="116">
      <c r="A116" s="1">
        <v>10.0</v>
      </c>
      <c r="B116" s="1">
        <v>6.0</v>
      </c>
      <c r="C116" s="1">
        <v>56.1824538584498</v>
      </c>
      <c r="D116" s="1">
        <v>10.1989505690105</v>
      </c>
      <c r="E116" s="1" t="s">
        <v>58</v>
      </c>
      <c r="F116" s="1" t="s">
        <v>121</v>
      </c>
      <c r="G116" s="1" t="s">
        <v>212</v>
      </c>
      <c r="H116" s="5" t="s">
        <v>213</v>
      </c>
    </row>
    <row r="117">
      <c r="A117" s="1">
        <v>10.0</v>
      </c>
      <c r="B117" s="1">
        <v>7.0</v>
      </c>
      <c r="C117" s="1">
        <v>56.1824538581807</v>
      </c>
      <c r="D117" s="1">
        <v>10.1992088215085</v>
      </c>
      <c r="E117" s="1" t="s">
        <v>55</v>
      </c>
      <c r="F117" s="1" t="s">
        <v>114</v>
      </c>
      <c r="G117" s="1" t="s">
        <v>87</v>
      </c>
      <c r="H117" s="5" t="s">
        <v>214</v>
      </c>
    </row>
    <row r="118">
      <c r="A118" s="1">
        <v>10.0</v>
      </c>
      <c r="B118" s="1">
        <v>8.0</v>
      </c>
      <c r="C118" s="1">
        <v>56.1824538579115</v>
      </c>
      <c r="D118" s="1">
        <v>10.1994670740066</v>
      </c>
      <c r="E118" s="1" t="s">
        <v>55</v>
      </c>
      <c r="F118" s="1" t="s">
        <v>114</v>
      </c>
      <c r="G118" s="1" t="s">
        <v>128</v>
      </c>
      <c r="H118" s="20" t="s">
        <v>215</v>
      </c>
    </row>
    <row r="119">
      <c r="A119" s="1">
        <v>10.0</v>
      </c>
      <c r="B119" s="1">
        <v>9.0</v>
      </c>
      <c r="C119" s="1">
        <v>56.1824538576424</v>
      </c>
      <c r="D119" s="1">
        <v>10.1997253265046</v>
      </c>
      <c r="E119" s="1" t="s">
        <v>55</v>
      </c>
      <c r="F119" s="1" t="s">
        <v>114</v>
      </c>
      <c r="G119" s="1" t="s">
        <v>165</v>
      </c>
      <c r="H119" s="5" t="s">
        <v>216</v>
      </c>
    </row>
    <row r="120">
      <c r="A120" s="1">
        <v>10.0</v>
      </c>
      <c r="B120" s="1">
        <v>10.0</v>
      </c>
      <c r="C120" s="1">
        <v>56.1824538573733</v>
      </c>
      <c r="D120" s="1">
        <v>10.1999835790027</v>
      </c>
      <c r="E120" s="1" t="s">
        <v>47</v>
      </c>
      <c r="F120" s="1" t="s">
        <v>48</v>
      </c>
      <c r="G120" s="1" t="s">
        <v>217</v>
      </c>
      <c r="H120" s="5" t="s">
        <v>218</v>
      </c>
    </row>
    <row r="121">
      <c r="A121" s="1">
        <v>10.0</v>
      </c>
      <c r="B121" s="1">
        <v>11.0</v>
      </c>
      <c r="C121" s="1">
        <v>56.1824538571042</v>
      </c>
      <c r="D121" s="1">
        <v>10.2002418315007</v>
      </c>
      <c r="E121" s="1" t="s">
        <v>53</v>
      </c>
      <c r="F121" s="1" t="s">
        <v>56</v>
      </c>
      <c r="G121" s="1" t="s">
        <v>29</v>
      </c>
      <c r="H121" s="5" t="s">
        <v>219</v>
      </c>
    </row>
    <row r="122">
      <c r="A122" s="1">
        <v>10.0</v>
      </c>
      <c r="B122" s="1">
        <v>12.0</v>
      </c>
      <c r="C122" s="1">
        <v>56.1824538568351</v>
      </c>
      <c r="D122" s="1">
        <v>10.2005000839988</v>
      </c>
      <c r="E122" s="1" t="s">
        <v>23</v>
      </c>
      <c r="F122" s="1" t="s">
        <v>24</v>
      </c>
      <c r="G122" s="1" t="s">
        <v>220</v>
      </c>
      <c r="H122" s="5" t="s">
        <v>221</v>
      </c>
    </row>
    <row r="123">
      <c r="A123" s="1">
        <v>11.0</v>
      </c>
      <c r="B123" s="1">
        <v>3.0</v>
      </c>
      <c r="C123" s="1">
        <v>56.1823101288117</v>
      </c>
      <c r="D123" s="1">
        <v>10.1981757873406</v>
      </c>
      <c r="E123" s="1" t="s">
        <v>23</v>
      </c>
      <c r="F123" s="1" t="s">
        <v>24</v>
      </c>
      <c r="G123" s="1" t="s">
        <v>222</v>
      </c>
      <c r="H123" s="5" t="s">
        <v>223</v>
      </c>
    </row>
    <row r="124">
      <c r="A124" s="1">
        <v>11.0</v>
      </c>
      <c r="B124" s="1">
        <v>4.0</v>
      </c>
      <c r="C124" s="1">
        <v>56.1823101285426</v>
      </c>
      <c r="D124" s="1">
        <v>10.1984340388717</v>
      </c>
      <c r="E124" s="1" t="s">
        <v>69</v>
      </c>
      <c r="F124" s="1" t="s">
        <v>70</v>
      </c>
      <c r="G124" s="1" t="s">
        <v>25</v>
      </c>
      <c r="H124" s="5" t="s">
        <v>224</v>
      </c>
    </row>
    <row r="125">
      <c r="A125" s="1">
        <v>11.0</v>
      </c>
      <c r="B125" s="1">
        <v>5.0</v>
      </c>
      <c r="C125" s="1">
        <v>56.1823101282735</v>
      </c>
      <c r="D125" s="1">
        <v>10.1986922904027</v>
      </c>
      <c r="E125" s="1" t="s">
        <v>53</v>
      </c>
      <c r="F125" s="1" t="s">
        <v>56</v>
      </c>
      <c r="G125" s="1" t="s">
        <v>225</v>
      </c>
      <c r="H125" s="5" t="s">
        <v>226</v>
      </c>
    </row>
    <row r="126">
      <c r="A126" s="1">
        <v>11.0</v>
      </c>
      <c r="B126" s="1">
        <v>6.0</v>
      </c>
      <c r="C126" s="1">
        <v>56.1823101280043</v>
      </c>
      <c r="D126" s="1">
        <v>10.1989505419337</v>
      </c>
      <c r="E126" s="1" t="s">
        <v>47</v>
      </c>
      <c r="F126" s="1" t="s">
        <v>48</v>
      </c>
      <c r="G126" s="1" t="s">
        <v>227</v>
      </c>
    </row>
    <row r="127">
      <c r="A127" s="1">
        <v>11.0</v>
      </c>
      <c r="B127" s="1">
        <v>7.0</v>
      </c>
      <c r="C127" s="1">
        <v>56.1823101277352</v>
      </c>
      <c r="D127" s="1">
        <v>10.1992087934647</v>
      </c>
      <c r="E127" s="1" t="s">
        <v>47</v>
      </c>
      <c r="F127" s="1" t="s">
        <v>48</v>
      </c>
      <c r="G127" s="1" t="s">
        <v>172</v>
      </c>
      <c r="H127" s="5" t="s">
        <v>228</v>
      </c>
    </row>
    <row r="128">
      <c r="A128" s="1">
        <v>11.0</v>
      </c>
      <c r="B128" s="1">
        <v>8.0</v>
      </c>
      <c r="C128" s="1">
        <v>56.1823101274661</v>
      </c>
      <c r="D128" s="1">
        <v>10.1994670449958</v>
      </c>
      <c r="E128" s="1" t="s">
        <v>47</v>
      </c>
      <c r="F128" s="1" t="s">
        <v>48</v>
      </c>
      <c r="G128" s="1" t="s">
        <v>29</v>
      </c>
      <c r="H128" s="5" t="s">
        <v>229</v>
      </c>
    </row>
    <row r="129">
      <c r="A129" s="1">
        <v>11.0</v>
      </c>
      <c r="B129" s="1">
        <v>9.0</v>
      </c>
      <c r="C129" s="1">
        <v>56.182310127197</v>
      </c>
      <c r="D129" s="1">
        <v>10.1997252965268</v>
      </c>
      <c r="E129" s="1" t="s">
        <v>47</v>
      </c>
      <c r="F129" s="1" t="s">
        <v>48</v>
      </c>
      <c r="G129" s="1" t="s">
        <v>118</v>
      </c>
      <c r="H129" s="5" t="s">
        <v>230</v>
      </c>
    </row>
    <row r="130">
      <c r="A130" s="1">
        <v>11.0</v>
      </c>
      <c r="B130" s="1">
        <v>10.0</v>
      </c>
      <c r="C130" s="1">
        <v>56.1823101269279</v>
      </c>
      <c r="D130" s="1">
        <v>10.1999835480578</v>
      </c>
      <c r="E130" s="1" t="s">
        <v>53</v>
      </c>
      <c r="F130" s="1" t="s">
        <v>56</v>
      </c>
      <c r="G130" s="1" t="s">
        <v>225</v>
      </c>
      <c r="H130" s="5" t="s">
        <v>231</v>
      </c>
    </row>
    <row r="131">
      <c r="A131" s="1">
        <v>11.0</v>
      </c>
      <c r="B131" s="1">
        <v>11.0</v>
      </c>
      <c r="C131" s="1">
        <v>56.1823101266588</v>
      </c>
      <c r="D131" s="1">
        <v>10.2002417995888</v>
      </c>
      <c r="E131" s="1" t="s">
        <v>69</v>
      </c>
      <c r="F131" s="1" t="s">
        <v>70</v>
      </c>
      <c r="G131" s="1" t="s">
        <v>25</v>
      </c>
      <c r="H131" s="5" t="s">
        <v>232</v>
      </c>
    </row>
    <row r="132">
      <c r="A132" s="1">
        <v>11.0</v>
      </c>
      <c r="B132" s="1">
        <v>12.0</v>
      </c>
      <c r="C132" s="1">
        <v>56.1823101263896</v>
      </c>
      <c r="D132" s="1">
        <v>10.2005000511198</v>
      </c>
      <c r="E132" s="1" t="s">
        <v>23</v>
      </c>
      <c r="F132" s="1" t="s">
        <v>24</v>
      </c>
      <c r="G132" s="1" t="s">
        <v>17</v>
      </c>
      <c r="H132" s="5" t="s">
        <v>233</v>
      </c>
    </row>
    <row r="133">
      <c r="A133" s="1">
        <v>12.0</v>
      </c>
      <c r="B133" s="1">
        <v>4.0</v>
      </c>
      <c r="C133" s="1">
        <v>56.1821663980971</v>
      </c>
      <c r="D133" s="1">
        <v>10.1984340137267</v>
      </c>
      <c r="E133" s="1" t="s">
        <v>34</v>
      </c>
      <c r="F133" s="1" t="s">
        <v>35</v>
      </c>
      <c r="G133" s="1" t="s">
        <v>150</v>
      </c>
      <c r="H133" s="5" t="s">
        <v>234</v>
      </c>
    </row>
    <row r="134">
      <c r="A134" s="1">
        <v>12.0</v>
      </c>
      <c r="B134" s="1">
        <v>5.0</v>
      </c>
      <c r="C134" s="1">
        <v>56.182166397828</v>
      </c>
      <c r="D134" s="1">
        <v>10.1986922642906</v>
      </c>
      <c r="E134" s="1" t="s">
        <v>23</v>
      </c>
      <c r="F134" s="1" t="s">
        <v>24</v>
      </c>
      <c r="G134" s="1" t="s">
        <v>235</v>
      </c>
      <c r="H134" s="5" t="s">
        <v>236</v>
      </c>
    </row>
    <row r="135">
      <c r="A135" s="1">
        <v>12.0</v>
      </c>
      <c r="B135" s="1">
        <v>6.0</v>
      </c>
      <c r="C135" s="1">
        <v>56.1821663975589</v>
      </c>
      <c r="D135" s="1">
        <v>10.1989505148545</v>
      </c>
      <c r="E135" s="1" t="s">
        <v>23</v>
      </c>
      <c r="F135" s="1" t="s">
        <v>24</v>
      </c>
      <c r="G135" s="1" t="s">
        <v>237</v>
      </c>
      <c r="H135" s="5" t="s">
        <v>238</v>
      </c>
    </row>
    <row r="136">
      <c r="A136" s="1">
        <v>12.0</v>
      </c>
      <c r="B136" s="1">
        <v>7.0</v>
      </c>
      <c r="C136" s="1">
        <v>56.1821663972898</v>
      </c>
      <c r="D136" s="1">
        <v>10.1992087654184</v>
      </c>
      <c r="E136" s="1" t="s">
        <v>47</v>
      </c>
      <c r="F136" s="1" t="s">
        <v>48</v>
      </c>
      <c r="G136" s="1" t="s">
        <v>17</v>
      </c>
      <c r="H136" s="5" t="s">
        <v>239</v>
      </c>
    </row>
    <row r="137">
      <c r="A137" s="1">
        <v>12.0</v>
      </c>
      <c r="B137" s="1">
        <v>8.0</v>
      </c>
      <c r="C137" s="1">
        <v>56.1821663970207</v>
      </c>
      <c r="D137" s="1">
        <v>10.1994670159823</v>
      </c>
      <c r="E137" s="1" t="s">
        <v>47</v>
      </c>
      <c r="F137" s="1" t="s">
        <v>48</v>
      </c>
      <c r="G137" s="1" t="s">
        <v>21</v>
      </c>
      <c r="H137" s="5" t="s">
        <v>240</v>
      </c>
    </row>
    <row r="138">
      <c r="A138" s="1">
        <v>12.0</v>
      </c>
      <c r="B138" s="1">
        <v>9.0</v>
      </c>
      <c r="C138" s="1">
        <v>56.1821663967516</v>
      </c>
      <c r="D138" s="1">
        <v>10.1997252665462</v>
      </c>
      <c r="E138" s="1" t="s">
        <v>23</v>
      </c>
      <c r="F138" s="1" t="s">
        <v>24</v>
      </c>
      <c r="G138" s="1" t="s">
        <v>241</v>
      </c>
      <c r="H138" s="5" t="s">
        <v>242</v>
      </c>
    </row>
    <row r="139">
      <c r="A139" s="1">
        <v>12.0</v>
      </c>
      <c r="B139" s="1">
        <v>10.0</v>
      </c>
      <c r="C139" s="1">
        <v>56.1821663964824</v>
      </c>
      <c r="D139" s="1">
        <v>10.1999835171101</v>
      </c>
      <c r="E139" s="1" t="s">
        <v>23</v>
      </c>
      <c r="F139" s="1" t="s">
        <v>24</v>
      </c>
      <c r="G139" s="1" t="s">
        <v>243</v>
      </c>
      <c r="H139" s="5" t="s">
        <v>244</v>
      </c>
    </row>
    <row r="140">
      <c r="A140" s="1">
        <v>12.0</v>
      </c>
      <c r="B140" s="1">
        <v>11.0</v>
      </c>
      <c r="C140" s="1">
        <v>56.1821663962133</v>
      </c>
      <c r="D140" s="1">
        <v>10.200241767674</v>
      </c>
      <c r="E140" s="1" t="s">
        <v>34</v>
      </c>
      <c r="F140" s="1" t="s">
        <v>35</v>
      </c>
      <c r="G140" s="1" t="s">
        <v>245</v>
      </c>
      <c r="H140" s="5" t="s">
        <v>246</v>
      </c>
    </row>
    <row r="141">
      <c r="A141" s="1">
        <v>13.0</v>
      </c>
      <c r="B141" s="1">
        <v>5.0</v>
      </c>
      <c r="C141" s="1">
        <v>56.1820226673826</v>
      </c>
      <c r="D141" s="1">
        <v>10.19869223818</v>
      </c>
      <c r="E141" s="1" t="s">
        <v>19</v>
      </c>
      <c r="F141" s="1" t="s">
        <v>20</v>
      </c>
      <c r="G141" s="1" t="s">
        <v>247</v>
      </c>
      <c r="H141" s="5" t="s">
        <v>248</v>
      </c>
    </row>
    <row r="142">
      <c r="A142" s="1">
        <v>13.0</v>
      </c>
      <c r="B142" s="1">
        <v>6.0</v>
      </c>
      <c r="C142" s="1">
        <v>56.1820226671135</v>
      </c>
      <c r="D142" s="1">
        <v>10.1989504877767</v>
      </c>
      <c r="E142" s="1" t="s">
        <v>19</v>
      </c>
      <c r="F142" s="1" t="s">
        <v>20</v>
      </c>
      <c r="G142" s="1" t="s">
        <v>138</v>
      </c>
      <c r="H142" s="5" t="s">
        <v>249</v>
      </c>
    </row>
    <row r="143">
      <c r="A143" s="1">
        <v>13.0</v>
      </c>
      <c r="B143" s="1">
        <v>7.0</v>
      </c>
      <c r="C143" s="1">
        <v>56.1820226668444</v>
      </c>
      <c r="D143" s="1">
        <v>10.1992087373735</v>
      </c>
      <c r="E143" s="1" t="s">
        <v>23</v>
      </c>
      <c r="F143" s="1" t="s">
        <v>24</v>
      </c>
      <c r="G143" s="21" t="s">
        <v>220</v>
      </c>
      <c r="H143" s="5" t="s">
        <v>250</v>
      </c>
    </row>
    <row r="144">
      <c r="A144" s="1">
        <v>13.0</v>
      </c>
      <c r="B144" s="1">
        <v>8.0</v>
      </c>
      <c r="C144" s="1">
        <v>56.1820226665752</v>
      </c>
      <c r="D144" s="1">
        <v>10.1994669869702</v>
      </c>
      <c r="E144" s="1" t="s">
        <v>23</v>
      </c>
      <c r="F144" s="1" t="s">
        <v>24</v>
      </c>
      <c r="G144" s="1" t="s">
        <v>25</v>
      </c>
      <c r="H144" s="5" t="s">
        <v>251</v>
      </c>
    </row>
    <row r="145">
      <c r="A145" s="1">
        <v>13.0</v>
      </c>
      <c r="B145" s="1">
        <v>9.0</v>
      </c>
      <c r="C145" s="1">
        <v>56.1820226663061</v>
      </c>
      <c r="D145" s="1">
        <v>10.199725236567</v>
      </c>
      <c r="E145" s="1" t="s">
        <v>19</v>
      </c>
      <c r="F145" s="1" t="s">
        <v>20</v>
      </c>
      <c r="G145" s="1" t="s">
        <v>252</v>
      </c>
      <c r="H145" s="5" t="s">
        <v>253</v>
      </c>
    </row>
    <row r="146">
      <c r="A146" s="1">
        <v>13.0</v>
      </c>
      <c r="B146" s="1">
        <v>10.0</v>
      </c>
      <c r="C146" s="1">
        <v>56.182022666037</v>
      </c>
      <c r="D146" s="1">
        <v>10.1999834861637</v>
      </c>
      <c r="E146" s="1" t="s">
        <v>15</v>
      </c>
      <c r="F146" s="1" t="s">
        <v>16</v>
      </c>
      <c r="G146" s="1" t="s">
        <v>220</v>
      </c>
      <c r="H146" s="5" t="s">
        <v>254</v>
      </c>
    </row>
    <row r="147">
      <c r="A147" s="1">
        <v>14.0</v>
      </c>
      <c r="B147" s="1">
        <v>5.0</v>
      </c>
      <c r="C147" s="1">
        <v>56.1818789369371</v>
      </c>
      <c r="D147" s="1">
        <v>10.1986922120679</v>
      </c>
      <c r="E147" s="1" t="s">
        <v>23</v>
      </c>
      <c r="F147" s="1" t="s">
        <v>24</v>
      </c>
      <c r="G147" s="1" t="s">
        <v>111</v>
      </c>
      <c r="H147" s="5" t="s">
        <v>255</v>
      </c>
    </row>
    <row r="148">
      <c r="A148" s="1">
        <v>14.0</v>
      </c>
      <c r="B148" s="1">
        <v>6.0</v>
      </c>
      <c r="C148" s="1">
        <v>56.181878936668</v>
      </c>
      <c r="D148" s="1">
        <v>10.1989504606976</v>
      </c>
      <c r="E148" s="1" t="s">
        <v>19</v>
      </c>
      <c r="F148" s="1" t="s">
        <v>20</v>
      </c>
      <c r="G148" s="1" t="s">
        <v>100</v>
      </c>
      <c r="H148" s="5" t="s">
        <v>256</v>
      </c>
    </row>
    <row r="149">
      <c r="A149" s="1">
        <v>14.0</v>
      </c>
      <c r="B149" s="1">
        <v>7.0</v>
      </c>
      <c r="C149" s="1">
        <v>56.1818789363989</v>
      </c>
      <c r="D149" s="1">
        <v>10.1992087093274</v>
      </c>
      <c r="E149" s="1" t="s">
        <v>47</v>
      </c>
      <c r="F149" s="1" t="s">
        <v>48</v>
      </c>
      <c r="G149" s="1" t="s">
        <v>87</v>
      </c>
      <c r="H149" s="5" t="s">
        <v>257</v>
      </c>
    </row>
    <row r="150">
      <c r="A150" s="1">
        <v>14.0</v>
      </c>
      <c r="B150" s="1">
        <v>8.0</v>
      </c>
      <c r="C150" s="1">
        <v>56.1818789361298</v>
      </c>
      <c r="D150" s="1">
        <v>10.1994669579571</v>
      </c>
      <c r="E150" s="1" t="s">
        <v>47</v>
      </c>
      <c r="F150" s="1" t="s">
        <v>48</v>
      </c>
      <c r="G150" s="1" t="s">
        <v>258</v>
      </c>
      <c r="H150" s="5" t="s">
        <v>259</v>
      </c>
    </row>
    <row r="151">
      <c r="A151" s="1">
        <v>14.0</v>
      </c>
      <c r="B151" s="1">
        <v>9.0</v>
      </c>
      <c r="C151" s="1">
        <v>56.1818789358607</v>
      </c>
      <c r="D151" s="1">
        <v>10.1997252065868</v>
      </c>
      <c r="E151" s="1" t="s">
        <v>19</v>
      </c>
      <c r="F151" s="1" t="s">
        <v>20</v>
      </c>
      <c r="G151" s="1" t="s">
        <v>38</v>
      </c>
      <c r="H151" s="5" t="s">
        <v>260</v>
      </c>
    </row>
    <row r="152">
      <c r="A152" s="1">
        <v>14.0</v>
      </c>
      <c r="B152" s="1">
        <v>10.0</v>
      </c>
      <c r="C152" s="1">
        <v>56.1818789355915</v>
      </c>
      <c r="D152" s="1">
        <v>10.1999834552166</v>
      </c>
      <c r="E152" s="1" t="s">
        <v>23</v>
      </c>
      <c r="F152" s="1" t="s">
        <v>24</v>
      </c>
      <c r="G152" s="1" t="s">
        <v>150</v>
      </c>
      <c r="H152" s="5" t="s">
        <v>261</v>
      </c>
    </row>
    <row r="153">
      <c r="A153" s="1">
        <v>15.0</v>
      </c>
      <c r="B153" s="1">
        <v>6.0</v>
      </c>
      <c r="C153" s="1">
        <v>56.1817352062226</v>
      </c>
      <c r="D153" s="1">
        <v>10.1989504336211</v>
      </c>
      <c r="E153" s="1" t="s">
        <v>23</v>
      </c>
      <c r="F153" s="1" t="s">
        <v>24</v>
      </c>
      <c r="G153" s="1" t="s">
        <v>262</v>
      </c>
      <c r="H153" s="5" t="s">
        <v>263</v>
      </c>
    </row>
    <row r="154">
      <c r="A154" s="1">
        <v>15.0</v>
      </c>
      <c r="B154" s="1">
        <v>7.0</v>
      </c>
      <c r="C154" s="1">
        <v>56.1817352059535</v>
      </c>
      <c r="D154" s="1">
        <v>10.1992086812838</v>
      </c>
      <c r="E154" s="1" t="s">
        <v>19</v>
      </c>
      <c r="F154" s="1" t="s">
        <v>20</v>
      </c>
      <c r="G154" s="1" t="s">
        <v>17</v>
      </c>
      <c r="H154" s="5" t="s">
        <v>264</v>
      </c>
    </row>
    <row r="155">
      <c r="A155" s="1">
        <v>15.0</v>
      </c>
      <c r="B155" s="1">
        <v>8.0</v>
      </c>
      <c r="C155" s="1">
        <v>56.1817352056844</v>
      </c>
      <c r="D155" s="1">
        <v>10.1994669289465</v>
      </c>
      <c r="E155" s="1" t="s">
        <v>19</v>
      </c>
      <c r="F155" s="1" t="s">
        <v>20</v>
      </c>
      <c r="G155" s="1" t="s">
        <v>29</v>
      </c>
      <c r="H155" s="5" t="s">
        <v>265</v>
      </c>
    </row>
    <row r="156">
      <c r="A156" s="1">
        <v>15.0</v>
      </c>
      <c r="B156" s="1">
        <v>9.0</v>
      </c>
      <c r="C156" s="1">
        <v>56.1817352054152</v>
      </c>
      <c r="D156" s="1">
        <v>10.1997251766092</v>
      </c>
      <c r="E156" s="1" t="s">
        <v>23</v>
      </c>
      <c r="F156" s="1" t="s">
        <v>24</v>
      </c>
      <c r="G156" s="1" t="s">
        <v>31</v>
      </c>
      <c r="H156" s="5" t="s">
        <v>266</v>
      </c>
    </row>
    <row r="157">
      <c r="A157" s="1">
        <v>16.0</v>
      </c>
      <c r="B157" s="1">
        <v>7.0</v>
      </c>
      <c r="C157" s="1">
        <v>56.181591475508</v>
      </c>
      <c r="D157" s="1">
        <v>10.1992086532402</v>
      </c>
      <c r="E157" s="1" t="s">
        <v>19</v>
      </c>
      <c r="F157" s="1" t="s">
        <v>20</v>
      </c>
      <c r="G157" s="1" t="s">
        <v>25</v>
      </c>
      <c r="H157" s="5" t="s">
        <v>267</v>
      </c>
    </row>
    <row r="158">
      <c r="A158" s="1">
        <v>16.0</v>
      </c>
      <c r="B158" s="1">
        <v>8.0</v>
      </c>
      <c r="C158" s="1">
        <v>56.1815914752389</v>
      </c>
      <c r="D158" s="1">
        <v>10.1994668999359</v>
      </c>
      <c r="E158" s="1" t="s">
        <v>19</v>
      </c>
      <c r="F158" s="1" t="s">
        <v>20</v>
      </c>
      <c r="G158" s="1" t="s">
        <v>118</v>
      </c>
      <c r="H158" s="5" t="s">
        <v>268</v>
      </c>
    </row>
    <row r="159">
      <c r="A159" s="1">
        <v>17.0</v>
      </c>
      <c r="B159" s="1">
        <v>7.0</v>
      </c>
      <c r="C159" s="1">
        <v>56.1814477450626</v>
      </c>
      <c r="D159" s="1">
        <v>10.1992086251965</v>
      </c>
      <c r="E159" s="1" t="s">
        <v>19</v>
      </c>
      <c r="F159" s="1" t="s">
        <v>20</v>
      </c>
      <c r="G159" s="1" t="s">
        <v>138</v>
      </c>
      <c r="H159" s="5" t="s">
        <v>269</v>
      </c>
    </row>
    <row r="160">
      <c r="A160" s="1">
        <v>17.0</v>
      </c>
      <c r="B160" s="1">
        <v>8.0</v>
      </c>
      <c r="C160" s="1">
        <v>56.1814477447935</v>
      </c>
      <c r="D160" s="1">
        <v>10.1994668709251</v>
      </c>
      <c r="E160" s="1" t="s">
        <v>19</v>
      </c>
      <c r="F160" s="1" t="s">
        <v>20</v>
      </c>
      <c r="G160" s="1" t="s">
        <v>128</v>
      </c>
      <c r="H160" s="5" t="s">
        <v>270</v>
      </c>
    </row>
    <row r="161">
      <c r="A161" s="1">
        <v>18.0</v>
      </c>
      <c r="B161" s="1">
        <v>7.0</v>
      </c>
      <c r="C161" s="1">
        <v>56.1813040146174</v>
      </c>
      <c r="D161" s="1">
        <v>10.1992085971521</v>
      </c>
      <c r="E161" s="1" t="s">
        <v>19</v>
      </c>
      <c r="F161" s="1" t="s">
        <v>20</v>
      </c>
      <c r="G161" s="1" t="s">
        <v>245</v>
      </c>
      <c r="H161" s="5" t="s">
        <v>271</v>
      </c>
    </row>
    <row r="162">
      <c r="A162" s="1">
        <v>18.0</v>
      </c>
      <c r="B162" s="1">
        <v>8.0</v>
      </c>
      <c r="C162" s="1">
        <v>56.1813040143483</v>
      </c>
      <c r="D162" s="1">
        <v>10.1994668419137</v>
      </c>
      <c r="E162" s="1" t="s">
        <v>19</v>
      </c>
      <c r="F162" s="1" t="s">
        <v>20</v>
      </c>
      <c r="G162" s="1" t="s">
        <v>220</v>
      </c>
      <c r="H162" s="5" t="s">
        <v>272</v>
      </c>
    </row>
    <row r="163">
      <c r="A163" s="1">
        <v>19.0</v>
      </c>
      <c r="B163" s="1">
        <v>5.0</v>
      </c>
      <c r="C163" s="1">
        <v>56.1811602847099</v>
      </c>
      <c r="D163" s="1">
        <v>10.1986920815195</v>
      </c>
      <c r="E163" s="1" t="s">
        <v>273</v>
      </c>
      <c r="F163" s="1" t="s">
        <v>274</v>
      </c>
      <c r="G163" s="1" t="s">
        <v>82</v>
      </c>
      <c r="H163" s="5" t="s">
        <v>275</v>
      </c>
    </row>
  </sheetData>
  <hyperlinks>
    <hyperlink r:id="rId1" ref="C2"/>
    <hyperlink r:id="rId2" ref="F3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6"/>
    <hyperlink r:id="rId23" ref="H27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6"/>
    <hyperlink r:id="rId33" ref="H37"/>
    <hyperlink r:id="rId34" ref="H38"/>
    <hyperlink r:id="rId35" ref="H39"/>
    <hyperlink r:id="rId36" ref="H40"/>
    <hyperlink r:id="rId37" ref="H41"/>
    <hyperlink r:id="rId38" ref="H42"/>
    <hyperlink r:id="rId39" ref="H43"/>
    <hyperlink r:id="rId40" ref="H44"/>
    <hyperlink r:id="rId41" ref="H45"/>
    <hyperlink r:id="rId42" ref="H46"/>
    <hyperlink r:id="rId43" ref="H47"/>
    <hyperlink r:id="rId44" ref="H48"/>
    <hyperlink r:id="rId45" ref="H49"/>
    <hyperlink r:id="rId46" ref="H50"/>
    <hyperlink r:id="rId47" ref="H51"/>
    <hyperlink r:id="rId48" ref="H52"/>
    <hyperlink r:id="rId49" ref="H53"/>
    <hyperlink r:id="rId50" ref="H54"/>
    <hyperlink r:id="rId51" ref="H55"/>
    <hyperlink r:id="rId52" ref="H56"/>
    <hyperlink r:id="rId53" ref="H57"/>
    <hyperlink r:id="rId54" ref="H58"/>
    <hyperlink r:id="rId55" ref="H59"/>
    <hyperlink r:id="rId56" ref="H60"/>
    <hyperlink r:id="rId57" ref="H61"/>
    <hyperlink r:id="rId58" ref="H62"/>
    <hyperlink r:id="rId59" ref="H63"/>
    <hyperlink r:id="rId60" ref="H64"/>
    <hyperlink r:id="rId61" ref="H65"/>
    <hyperlink r:id="rId62" ref="H66"/>
    <hyperlink r:id="rId63" ref="H67"/>
    <hyperlink r:id="rId64" ref="H68"/>
    <hyperlink r:id="rId65" ref="H69"/>
    <hyperlink r:id="rId66" ref="H70"/>
    <hyperlink r:id="rId67" ref="H71"/>
    <hyperlink r:id="rId68" ref="H72"/>
    <hyperlink r:id="rId69" ref="H73"/>
    <hyperlink r:id="rId70" ref="H74"/>
    <hyperlink r:id="rId71" ref="H75"/>
    <hyperlink r:id="rId72" ref="H76"/>
    <hyperlink r:id="rId73" ref="H77"/>
    <hyperlink r:id="rId74" ref="H78"/>
    <hyperlink r:id="rId75" ref="H79"/>
    <hyperlink r:id="rId76" ref="H80"/>
    <hyperlink r:id="rId77" ref="H81"/>
    <hyperlink r:id="rId78" ref="H82"/>
    <hyperlink r:id="rId79" ref="H83"/>
    <hyperlink r:id="rId80" ref="H84"/>
    <hyperlink r:id="rId81" ref="H85"/>
    <hyperlink r:id="rId82" ref="H86"/>
    <hyperlink r:id="rId83" ref="H87"/>
    <hyperlink r:id="rId84" ref="H88"/>
    <hyperlink r:id="rId85" ref="H89"/>
    <hyperlink r:id="rId86" ref="H90"/>
    <hyperlink r:id="rId87" ref="H91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H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7"/>
    <hyperlink r:id="rId123" ref="H128"/>
    <hyperlink r:id="rId124" ref="H129"/>
    <hyperlink r:id="rId125" ref="H130"/>
    <hyperlink r:id="rId126" ref="H131"/>
    <hyperlink r:id="rId127" ref="H132"/>
    <hyperlink r:id="rId128" ref="H133"/>
    <hyperlink r:id="rId129" ref="H134"/>
    <hyperlink r:id="rId130" ref="H135"/>
    <hyperlink r:id="rId131" ref="H136"/>
    <hyperlink r:id="rId132" ref="H137"/>
    <hyperlink r:id="rId133" ref="H138"/>
    <hyperlink r:id="rId134" ref="H139"/>
    <hyperlink r:id="rId135" ref="H140"/>
    <hyperlink r:id="rId136" ref="H141"/>
    <hyperlink r:id="rId137" ref="H142"/>
    <hyperlink r:id="rId138" ref="H143"/>
    <hyperlink r:id="rId139" ref="H144"/>
    <hyperlink r:id="rId140" ref="H145"/>
    <hyperlink r:id="rId141" ref="H146"/>
    <hyperlink r:id="rId142" ref="H147"/>
    <hyperlink r:id="rId143" ref="H148"/>
    <hyperlink r:id="rId144" ref="H149"/>
    <hyperlink r:id="rId145" ref="H150"/>
    <hyperlink r:id="rId146" ref="H151"/>
    <hyperlink r:id="rId147" ref="H152"/>
    <hyperlink r:id="rId148" ref="H153"/>
    <hyperlink r:id="rId149" ref="H154"/>
    <hyperlink r:id="rId150" ref="H155"/>
    <hyperlink r:id="rId151" ref="H156"/>
    <hyperlink r:id="rId152" ref="H157"/>
    <hyperlink r:id="rId153" ref="H158"/>
    <hyperlink r:id="rId154" ref="H159"/>
    <hyperlink r:id="rId155" ref="H160"/>
    <hyperlink r:id="rId156" ref="H161"/>
    <hyperlink r:id="rId157" ref="H162"/>
    <hyperlink r:id="rId158" ref="H163"/>
  </hyperlinks>
  <drawing r:id="rId159"/>
</worksheet>
</file>