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Garden-4" sheetId="1" r:id="rId3"/>
  </sheets>
  <definedNames/>
  <calcPr/>
</workbook>
</file>

<file path=xl/sharedStrings.xml><?xml version="1.0" encoding="utf-8"?>
<sst xmlns="http://schemas.openxmlformats.org/spreadsheetml/2006/main" count="755" uniqueCount="342">
  <si>
    <t>Column</t>
  </si>
  <si>
    <t>Latitude</t>
  </si>
  <si>
    <t>Longitude</t>
  </si>
  <si>
    <t>Munzee</t>
  </si>
  <si>
    <t>Username</t>
  </si>
  <si>
    <t>URL</t>
  </si>
  <si>
    <t>Deployed</t>
  </si>
  <si>
    <t>Comments</t>
  </si>
  <si>
    <t>BIRTHDAY CLOWN GARDEN</t>
  </si>
  <si>
    <t>Total</t>
  </si>
  <si>
    <t>Filled</t>
  </si>
  <si>
    <t>MVM Dark Green</t>
  </si>
  <si>
    <t>Nomadicjp</t>
  </si>
  <si>
    <t>https://www.munzee.com/m/nomadicjp/2468/</t>
  </si>
  <si>
    <t>Total number of spots:</t>
  </si>
  <si>
    <t>Debolicious</t>
  </si>
  <si>
    <t>https://www.munzee.com/m/Debolicious/4471/</t>
  </si>
  <si>
    <t>MVM WHITE</t>
  </si>
  <si>
    <t>danielle41101</t>
  </si>
  <si>
    <t>https://www.munzee.com/m/danielle41101/7055/</t>
  </si>
  <si>
    <t>MVM DARK GREEN</t>
  </si>
  <si>
    <t>gravitybear</t>
  </si>
  <si>
    <t>https://www.munzee.com/m/gravitybear/937/a</t>
  </si>
  <si>
    <t>MVM ORANGE</t>
  </si>
  <si>
    <t>georeyna</t>
  </si>
  <si>
    <t>https://www.munzee.com/m/georeyna/6857/</t>
  </si>
  <si>
    <t>MVM YELLOW</t>
  </si>
  <si>
    <t>AgentHop</t>
  </si>
  <si>
    <t>https://www.munzee.com/m/AgentHop/4775/</t>
  </si>
  <si>
    <t>MVM RED</t>
  </si>
  <si>
    <t>HopsGeneral</t>
  </si>
  <si>
    <t>https://www.munzee.com/m/hopsgeneral/3984/</t>
  </si>
  <si>
    <t>MVM PINK</t>
  </si>
  <si>
    <t>amnordblom</t>
  </si>
  <si>
    <t>https://www.munzee.com/m/amnordblom/</t>
  </si>
  <si>
    <t>MVM BLACK</t>
  </si>
  <si>
    <t>PreciousLinda</t>
  </si>
  <si>
    <t>https://www.munzee.com/m/PreciousLinda/2278/admin/</t>
  </si>
  <si>
    <t>FREE SPOTS</t>
  </si>
  <si>
    <t>TheFatCats</t>
  </si>
  <si>
    <t>https://www.munzee.com/m/TheFatCats/322/</t>
  </si>
  <si>
    <t>COMPLETE</t>
  </si>
  <si>
    <t>DolphinJo</t>
  </si>
  <si>
    <t>https://www.munzee.com/m/DolphinJo/3365/</t>
  </si>
  <si>
    <t>JABIE28</t>
  </si>
  <si>
    <t>https://www.munzee.com/m/JABIE28/1000/</t>
  </si>
  <si>
    <t>Map Link:</t>
  </si>
  <si>
    <t>https://www.munzee.com/map/9zvz80wqz/18</t>
  </si>
  <si>
    <t>Inlookingatu</t>
  </si>
  <si>
    <t>https://www.munzee.com/m/Imlookingatu/3089/</t>
  </si>
  <si>
    <t>https://www.munzee.com/m/danielle41101/6921/</t>
  </si>
  <si>
    <t>Westmarch</t>
  </si>
  <si>
    <t>https://www.munzee.com/m/Westmarch/384/</t>
  </si>
  <si>
    <t>https://www.munzee.com/m/danielle41101/6915/</t>
  </si>
  <si>
    <t>peachesncream</t>
  </si>
  <si>
    <t>https://www.munzee.com/m/PeachesnCream/1652</t>
  </si>
  <si>
    <t>annabanana</t>
  </si>
  <si>
    <t>https://www.munzee.com/m/annabanana/6415/</t>
  </si>
  <si>
    <t>Schrodinator</t>
  </si>
  <si>
    <t>https://www.munzee.com/m/Schrodinator/202/</t>
  </si>
  <si>
    <t>https://www.munzee.com/m/AgentHop/4781/</t>
  </si>
  <si>
    <t>https://www.munzee.com/m/hopsgeneral/3991/</t>
  </si>
  <si>
    <t>MVM White</t>
  </si>
  <si>
    <t>cjhaynes</t>
  </si>
  <si>
    <t>https://www.munzee.com/m/cjhaynes/3673/</t>
  </si>
  <si>
    <t>dlbisblest</t>
  </si>
  <si>
    <t>https://www.munze.com/m/dlbisblest/4124</t>
  </si>
  <si>
    <t>MrsHaynes</t>
  </si>
  <si>
    <t>https://www.munzee.com/m/MrsHaynes/3075</t>
  </si>
  <si>
    <t>TheFinder13</t>
  </si>
  <si>
    <t>https://www.munzee.com/m/TheFinder13/2209/</t>
  </si>
  <si>
    <t>wrose</t>
  </si>
  <si>
    <t>https://www.munzee.com/m/wrose/5058/</t>
  </si>
  <si>
    <t>nyboss</t>
  </si>
  <si>
    <t>https://www.munzee.com/m/nyboss/3307/admin/</t>
  </si>
  <si>
    <t>llamah</t>
  </si>
  <si>
    <t>https://www.munzee.com/m/llamah/1200</t>
  </si>
  <si>
    <t>https://www.munzee.com/m/gravitybear/943/</t>
  </si>
  <si>
    <t>CoffeeBender</t>
  </si>
  <si>
    <t>https://www.munzee.com/m/CoffeeBender/1713/</t>
  </si>
  <si>
    <t>LFC21</t>
  </si>
  <si>
    <t>https://www.munzee.com/m/LFC21/2908/</t>
  </si>
  <si>
    <t>https://www.munzee.com/m/georeyna/6721/</t>
  </si>
  <si>
    <t>SKlick</t>
  </si>
  <si>
    <t>https://www.munzee.com/m/SKlick/532</t>
  </si>
  <si>
    <t>https://www.munzee.com/m/CoffeeBender/1624/</t>
  </si>
  <si>
    <t>https://www.munzee.com/m/MrsHaynes/3343/</t>
  </si>
  <si>
    <t>https://www.munzee.com/m/danielle41101/6834/</t>
  </si>
  <si>
    <t>liteon163</t>
  </si>
  <si>
    <t>https://www.munzee.com/m/liteon163/1297/</t>
  </si>
  <si>
    <t>EmileP68</t>
  </si>
  <si>
    <t>https://www.munzee.com/m/EmileP68/1204/</t>
  </si>
  <si>
    <t>https://www.munzee.com/m/danielle41101/6831/</t>
  </si>
  <si>
    <t>granitente</t>
  </si>
  <si>
    <t>https://www.munzee.com/m/granitente/1877/</t>
  </si>
  <si>
    <t>https://www.munzee.com/m/Schrodinator/258/</t>
  </si>
  <si>
    <t>https://www.munzee.com/m/danielle41101/7054/</t>
  </si>
  <si>
    <t>bearmomscouter</t>
  </si>
  <si>
    <t>https://www.munzee.com/m/bearmomscouter/1947/</t>
  </si>
  <si>
    <t>https://www.munzee.com/m/granitente/2047/</t>
  </si>
  <si>
    <t>https://www.munzee.com/m/MrsHaynes/3348/</t>
  </si>
  <si>
    <t>Imlookingatu</t>
  </si>
  <si>
    <t>https://www.munzee.com/m/SKlick/516</t>
  </si>
  <si>
    <t>https://www.munzee.com/m/cjhaynes/3672/</t>
  </si>
  <si>
    <t>https://www.munzee.com/m/MrsHaynes/3346/</t>
  </si>
  <si>
    <t>fscheerhoorn</t>
  </si>
  <si>
    <t>https://www.munzee.com/m/fscheerhoorn/2211</t>
  </si>
  <si>
    <t>dielange</t>
  </si>
  <si>
    <t>https://www.munzee.com/m/dielange/224/</t>
  </si>
  <si>
    <t>https://www.munzee.com/m/cjhaynes/3670/</t>
  </si>
  <si>
    <t>CandyLace</t>
  </si>
  <si>
    <t>https://www.munzee.com/m/CandyLace/965/</t>
  </si>
  <si>
    <t>https://www.munzee.com/m/Schrodinator/259/</t>
  </si>
  <si>
    <t>https://www.munzee.com/m/cjhaynes/3969/</t>
  </si>
  <si>
    <t>Whelen</t>
  </si>
  <si>
    <t>https://www.munzee.com/m/Whelen/13615/</t>
  </si>
  <si>
    <t>ohiolady</t>
  </si>
  <si>
    <t>https://www.munzee.com/m/ohiolady/3022</t>
  </si>
  <si>
    <t>ncc1701e</t>
  </si>
  <si>
    <t>https://www.munzee.com/m/ncc1701e/1510</t>
  </si>
  <si>
    <t>https://www.munzee.com/m/Whelen/13616</t>
  </si>
  <si>
    <t>lighthousenut</t>
  </si>
  <si>
    <t>https://www.munzee.com/m/lighthousenut/2044</t>
  </si>
  <si>
    <t>https://www.munzee.com/m/TheFinder13/2205/</t>
  </si>
  <si>
    <t>https://www.munzee.com/m/Whelen/13618/</t>
  </si>
  <si>
    <t>MPeters82</t>
  </si>
  <si>
    <t>https://www.munzee.com/m/MPeters82/628</t>
  </si>
  <si>
    <t>https://www.munzee.com/m/PeachesnCream/1656</t>
  </si>
  <si>
    <t>https://www.munzee.com/m/Whelen/13619/</t>
  </si>
  <si>
    <t>https://www.munzee.com/m/MrsHaynes/3359/</t>
  </si>
  <si>
    <t>scoutref</t>
  </si>
  <si>
    <t>https://www.munzee.com/m/scoutref/1349/</t>
  </si>
  <si>
    <t>RoninsGal</t>
  </si>
  <si>
    <t>https://www.munzee.com/m/RoninsGal/319/</t>
  </si>
  <si>
    <t>MVM Orange</t>
  </si>
  <si>
    <t>Nickoes</t>
  </si>
  <si>
    <t>https://www.munzee.com/m/Nickoes/1170/</t>
  </si>
  <si>
    <t>MVM Yellow</t>
  </si>
  <si>
    <t>https://www.munzee.com/m/nomadicjp/2465/</t>
  </si>
  <si>
    <t>https://www.munzee.com/m/Debolicious/4458/</t>
  </si>
  <si>
    <t>SLP</t>
  </si>
  <si>
    <t>https://www.munzee.com/m/SLP/3038/</t>
  </si>
  <si>
    <t>OBC</t>
  </si>
  <si>
    <t>https://www.munzee.com/m/OBC/2862/</t>
  </si>
  <si>
    <t>https://www.munzee.com/m/danielle41101/7418/</t>
  </si>
  <si>
    <t>https://www.munzee.com/m/SLP/2992/</t>
  </si>
  <si>
    <t>https://www.munzee.com/m/OBC/2864/</t>
  </si>
  <si>
    <t>https://www.munzee.com/m/danielle41101/7510/</t>
  </si>
  <si>
    <t>https://www.munzee.com/m/SLP/2976/</t>
  </si>
  <si>
    <t>https://www.munzee.com/m/OBC/2865/</t>
  </si>
  <si>
    <t>https://www.munzee.com/m/danielle41101/7627/</t>
  </si>
  <si>
    <t>https://www.munzee.com/m/SLP/2975/</t>
  </si>
  <si>
    <t>https://www.munzee.com/m/OBC/2868/</t>
  </si>
  <si>
    <t>https://www.munzee.com/m/DolphinJo/3366/</t>
  </si>
  <si>
    <t>https://www.munzee.com/m/SLP/2913/</t>
  </si>
  <si>
    <t>https://www.munzee.com/m/OBC/2870/</t>
  </si>
  <si>
    <t>https://www.munzee.com/m/DolphinJo/3367/</t>
  </si>
  <si>
    <t>https://www.munzee.com/m/cjhaynes/3669/</t>
  </si>
  <si>
    <t>valsey</t>
  </si>
  <si>
    <t>https://www.munzee.com/m/valsey/2071/</t>
  </si>
  <si>
    <t>https://www.munzee.com/m/gravitybear/945/</t>
  </si>
  <si>
    <t>https://www.munzee.com/m/cjhaynes/3663/</t>
  </si>
  <si>
    <t>https://www.munzee.com/m/valsey/2070/</t>
  </si>
  <si>
    <t>https://www.munzee.com/m/CoffeeBender/1625/</t>
  </si>
  <si>
    <t>https://www.munzee.com/m/cjhaynes/3661</t>
  </si>
  <si>
    <t>kiitokurre</t>
  </si>
  <si>
    <t>https://www.munzee.com/m/Kiitokurre/2889/</t>
  </si>
  <si>
    <t>TJACS</t>
  </si>
  <si>
    <t>https://www.munzee.com/m/TJACS/3176/</t>
  </si>
  <si>
    <t>https://www.munzee.com/m/Imlookingatu/</t>
  </si>
  <si>
    <t>MrsMouse</t>
  </si>
  <si>
    <t>https://www.munzee.com/m/MrsMouse/2777/</t>
  </si>
  <si>
    <t>https://www.munzee.com/m/TJACS/3292/</t>
  </si>
  <si>
    <t>https://www.munzee.com/m/TheFinder13/2204/</t>
  </si>
  <si>
    <t>MVM Black</t>
  </si>
  <si>
    <t>https://www.munzee.com/m/MrsHaynes/3099/</t>
  </si>
  <si>
    <t>https://www.munzee.com/m/TJACS/3316/</t>
  </si>
  <si>
    <t>Goldilox97</t>
  </si>
  <si>
    <t>https://www.munzee.com/m/Goldilox97/425</t>
  </si>
  <si>
    <t>https://www.munzee.com/m/MrsHaynes/3098/</t>
  </si>
  <si>
    <t>https://www.munzee.com/m/CandyLace/964/</t>
  </si>
  <si>
    <t>https://www.munzee.com/m/gravitybear/961/</t>
  </si>
  <si>
    <t>https://www.munzee.com/m/TheFinder13/2200/</t>
  </si>
  <si>
    <t>https://www.munzee.com/m/MrsHaynes/3341/</t>
  </si>
  <si>
    <t>https://www.munzee.com/m/JABIE28/989/</t>
  </si>
  <si>
    <t>https://www.munzee.com/m/Westmarch/380</t>
  </si>
  <si>
    <t>https://www.munzee.com/m/gravitybear/962/</t>
  </si>
  <si>
    <t>https://www.munzee.com/m/Schrodinator/203/</t>
  </si>
  <si>
    <t>https://www.munzee.com/m/danielle41101/7625/</t>
  </si>
  <si>
    <t>https://www.munzee.com/m/nomadicjp/2463/</t>
  </si>
  <si>
    <t>https://www.munzee.com/m/Westmarch/393/</t>
  </si>
  <si>
    <t>https://www.munzee.com/m/Schrodinator/204/</t>
  </si>
  <si>
    <t>GrandpaArvada</t>
  </si>
  <si>
    <t>https://www.munzee.com/m/GrandpaArvada/5125/</t>
  </si>
  <si>
    <t>ClearwaterRob</t>
  </si>
  <si>
    <t>https://www.munzee.com/m/ClearwaterRob/488/</t>
  </si>
  <si>
    <t>https://www.munzee.com/m/Schrodinator/205/</t>
  </si>
  <si>
    <t>https://www.munzee.com/m/DolphinJo/3368/</t>
  </si>
  <si>
    <t>https://www.munzee.com/m/Imlookingatu/2963/</t>
  </si>
  <si>
    <t>https://www.munzee.com/m/ClearwaterRob/436/</t>
  </si>
  <si>
    <t>https://www.munzee.com/m/GrandpaArvada/5141/</t>
  </si>
  <si>
    <t>https://www.munzee.com/m/gravitybear/964/</t>
  </si>
  <si>
    <t>https://www.munzee.com/m/Whelen/13281/</t>
  </si>
  <si>
    <t>https://www.munzee.com/m/amnordblom/1143/</t>
  </si>
  <si>
    <t>https://www.munzee.com/m/valsey/2069/</t>
  </si>
  <si>
    <t>https://www.munzee.com/m/Whelen/13282/</t>
  </si>
  <si>
    <t>beagle5</t>
  </si>
  <si>
    <t>https://www.munzee.com/m/Beagle5/1497</t>
  </si>
  <si>
    <t>https://www.munzee.com/m/PreciousLinda/2279/admin/</t>
  </si>
  <si>
    <t>https://www.munzee.com/m/SLP/2912/</t>
  </si>
  <si>
    <t>https://www.munzee.com/m/OBC/2871/</t>
  </si>
  <si>
    <t>https://www.munzee.com/m/Whelen/13629/</t>
  </si>
  <si>
    <t>https://www.munzee.com/m/SLP/2909/</t>
  </si>
  <si>
    <t>https://www.munzee.com/m/OBC/2872/</t>
  </si>
  <si>
    <t>https://www.munzee.com/m/Whelen/13804/</t>
  </si>
  <si>
    <t>https://www.munzee.com/m/SLP/2908/</t>
  </si>
  <si>
    <t>https://www.munzee.com/m/OBC/2931/</t>
  </si>
  <si>
    <t>https://www.munzee.com/m/Goldilox97/424</t>
  </si>
  <si>
    <t>https://www.munzee.com/m/Whelen/13284/</t>
  </si>
  <si>
    <t>https://www.munzee.com/m/cjhaynes/3974/</t>
  </si>
  <si>
    <t>https://www.munzee.com/m/CandyLace/956/</t>
  </si>
  <si>
    <t>mortonfox</t>
  </si>
  <si>
    <t>https://www.munzee.com/m/mortonfox/2299/</t>
  </si>
  <si>
    <t>https://www.munzee.com/m/cjhaynes/3973/</t>
  </si>
  <si>
    <t>https://www.munzee.com/m/CandyLace/958/</t>
  </si>
  <si>
    <t>MVM Red</t>
  </si>
  <si>
    <t>https://www.munzee.com/m/gravitybear/1020/</t>
  </si>
  <si>
    <t>https://www.munzee.com/m/TheFinder13/2203/</t>
  </si>
  <si>
    <t>https://www.munzee.com/m/MrsHaynes/3357/</t>
  </si>
  <si>
    <t>https://www.munzee.com/m/CandyLace/959/</t>
  </si>
  <si>
    <t>https://www.munzee.com/m/valsey/2338/</t>
  </si>
  <si>
    <t>https://www.munzee.com/m/mortonfox/2306/</t>
  </si>
  <si>
    <t>https://www.munzee.com/m/CandyLace/960/</t>
  </si>
  <si>
    <t>https://www.munzee.com/m/granitente/2068/</t>
  </si>
  <si>
    <t>https://www.munzee.com/m/GrandpaArvada/5019/</t>
  </si>
  <si>
    <t>https://www.munzee.com/m/danielle41101/7584/</t>
  </si>
  <si>
    <t>https://www.munzee.com/m/Goldilox97/417</t>
  </si>
  <si>
    <t>https://www.munzee.com/m/GrandpaArvada/5081/</t>
  </si>
  <si>
    <t>https://www.munzee.com/m/TheFinder13/2199/</t>
  </si>
  <si>
    <t>WetCoaster</t>
  </si>
  <si>
    <t>https://www.munzee.com/m/WetCoaster/2978/</t>
  </si>
  <si>
    <t>https://www.munzee.com/m/SKlick/514</t>
  </si>
  <si>
    <t>https://www.munzee.com/m/Westmarch/396/</t>
  </si>
  <si>
    <t>https://www.munzee.com/m/Schrodinator/220/</t>
  </si>
  <si>
    <t>https://www.munzee.com/m/DolphinJo/3408/</t>
  </si>
  <si>
    <t>https://www.munzee.com/m/GrandpaArvada/5082/</t>
  </si>
  <si>
    <t>https://www.munzee.com/m/danielle41101/7578/</t>
  </si>
  <si>
    <t>Oskar173</t>
  </si>
  <si>
    <t>https://www.munzee.com/m/Oskar173/781</t>
  </si>
  <si>
    <t>https://www.munzee.com/m/GrandpaArvada/5086/</t>
  </si>
  <si>
    <t>https://www.munzee.com/m/danielle41101/7582/</t>
  </si>
  <si>
    <t>https://www.munzee.com/m/MrsHaynes/3369/</t>
  </si>
  <si>
    <t>lazylightning7</t>
  </si>
  <si>
    <t>https://www.munzee.com/m/Lazylightning7/876/</t>
  </si>
  <si>
    <t>beckiweber</t>
  </si>
  <si>
    <t>https://www.munzee.com/m/beckiweber/2130/</t>
  </si>
  <si>
    <t>MVM Pink</t>
  </si>
  <si>
    <t>https://www.munzee.com/m/gravitybear/1041/</t>
  </si>
  <si>
    <t>ryves</t>
  </si>
  <si>
    <t>https://www.munzee.com/m/ryves/9383/</t>
  </si>
  <si>
    <t>https://www.munzee.com/m/beckiweber/2024/</t>
  </si>
  <si>
    <t>Qdog</t>
  </si>
  <si>
    <t>https://www.munzee.com/m/Qdog/2770/</t>
  </si>
  <si>
    <t>https://www.munzee.com/m/ClearwaterRob/476/</t>
  </si>
  <si>
    <t>https://www.munzee.com/m/beckiweber/2263/</t>
  </si>
  <si>
    <t>Adue</t>
  </si>
  <si>
    <t>https://www.munzee.com/m/Adue/382/</t>
  </si>
  <si>
    <t>Jakuje</t>
  </si>
  <si>
    <t>https://www.munzee.com/m/Jakuje/647</t>
  </si>
  <si>
    <t>https://www.munzee.com/m/beckiweber/2262/</t>
  </si>
  <si>
    <t>https://www.munzee.com/m/liteon163/1296/</t>
  </si>
  <si>
    <t>https://www.munzee.com/m/MrsHaynes/3374/</t>
  </si>
  <si>
    <t>https://www.munzee.com/m/beckiweber/1929/</t>
  </si>
  <si>
    <t>https://www.munzee.com/m/Adue/362/</t>
  </si>
  <si>
    <t>https://www.munzee.com/m/Jakuje/644</t>
  </si>
  <si>
    <t>https://www.munzee.com/m/cjhaynes/3966/</t>
  </si>
  <si>
    <t>https://www.munzee.com/m/Whelen/13805/</t>
  </si>
  <si>
    <t>https://www.munzee.com/m/DolphinJo/3364/</t>
  </si>
  <si>
    <t>https://www.munzee.com/m/cjhaynes/3984/</t>
  </si>
  <si>
    <t>https://www.munzee.com/m/valsey/2329/</t>
  </si>
  <si>
    <t>https://www.munzee.com/m/MrsHaynes/3373/</t>
  </si>
  <si>
    <t>https://www.munzee.com/m/cjhaynes/3978/</t>
  </si>
  <si>
    <t>https://www.munzee.com/m/CandyLace/962/</t>
  </si>
  <si>
    <t>https://www.munzee.com/m/SLP/2907/</t>
  </si>
  <si>
    <t>https://www.munzee.com/m/OBC/2932/</t>
  </si>
  <si>
    <t>imlookingatu</t>
  </si>
  <si>
    <t>https://www.munzee.com/m/Imlookingatu/2960/</t>
  </si>
  <si>
    <t>https://www.munzee.com/m/SLP/2905/</t>
  </si>
  <si>
    <t>https://www.munzee.com/m/OBC/2948/</t>
  </si>
  <si>
    <t>https://www.munzee.com/m/GrandpaArvada/5124/</t>
  </si>
  <si>
    <t>https://www.munzee.com/m/TJACS/3431/admin/</t>
  </si>
  <si>
    <t>https://www.munzee.com/m/MrsMouse/2778/</t>
  </si>
  <si>
    <t>https://www.munzee.com/m/TheFinder13/2190/</t>
  </si>
  <si>
    <t>https://www.munzee.com/m/Schrodinator/221/</t>
  </si>
  <si>
    <t>https://www.munzee.com/m/GrandpaArvada/5159/</t>
  </si>
  <si>
    <t>https://www.munzee.com/m/TJACS/3429/</t>
  </si>
  <si>
    <t>https://www.munzee.com/m/danielle41101/7577/</t>
  </si>
  <si>
    <t>https://www.munzee.com/m/gravitybear/1042/</t>
  </si>
  <si>
    <t>https://www.munzee.com/m/SKlick/509</t>
  </si>
  <si>
    <t>https://www.munzee.com/m/cjhaynes/3968/</t>
  </si>
  <si>
    <t>https://www.munzee.com/m/GrandpaArvada/5156/</t>
  </si>
  <si>
    <t>https://www.munzee.com/m/TJACS/3424/</t>
  </si>
  <si>
    <t>mars00xj</t>
  </si>
  <si>
    <t>https://www.munzee.com/m/mars00xj/9643/</t>
  </si>
  <si>
    <t>mayberryman</t>
  </si>
  <si>
    <t>https://www.munzee.com/m/mayberryman/1262/</t>
  </si>
  <si>
    <t>https://www.munzee.com/m/CandyLace/953/</t>
  </si>
  <si>
    <t>shingobee23</t>
  </si>
  <si>
    <t>https://www.munzee.com/m/shingobee23/1847/</t>
  </si>
  <si>
    <t>https://www.munzee.com/m/Westmarch/398/</t>
  </si>
  <si>
    <t>https://www.munzee.com/m/ClearwaterRob/434/</t>
  </si>
  <si>
    <t>https://www.munzee.com/m/MrsMouse/2779/</t>
  </si>
  <si>
    <t>https://www.munzee.com/m/Imlookingatu/2959/</t>
  </si>
  <si>
    <t>https://www.munzee.com/m/TheFinder13/2040/</t>
  </si>
  <si>
    <t>https://www.munzee.com/m/mars00xj/9668/</t>
  </si>
  <si>
    <t>https://www.munzee.com/m/PreciousLinda/2280/admin/</t>
  </si>
  <si>
    <t>https://www.munzee.com/m/mortonfox/2307/</t>
  </si>
  <si>
    <t>https://www.munzee.com/m/cjhaynes/4001/</t>
  </si>
  <si>
    <t>https://www.munzee.com/m/Whelen/13301/</t>
  </si>
  <si>
    <t>https://www.munzee.com/m/gravitybear/1043/</t>
  </si>
  <si>
    <t>kwd</t>
  </si>
  <si>
    <t>https://www.munzee.com/m/kwd/3949/</t>
  </si>
  <si>
    <t>https://www.munzee.com/m/Whelen/13451/</t>
  </si>
  <si>
    <t>https://www.munzee.com/m/Schrodinator/228/</t>
  </si>
  <si>
    <t>fisherwoman</t>
  </si>
  <si>
    <t>https://www.munzee.com/m/fisherwoman/5098/</t>
  </si>
  <si>
    <t>https://www.munzee.com/m/CandyLace/963/</t>
  </si>
  <si>
    <t>https://www.munzee.com/m/TJACS/3403/</t>
  </si>
  <si>
    <t>https://www.munzee.com/m/GrandpaArvada/5133/</t>
  </si>
  <si>
    <t>https://www.munzee.com/m/danielle41101/7665/</t>
  </si>
  <si>
    <t>https://www.munzee.com/m/TJACS/3390/</t>
  </si>
  <si>
    <t>Cinnamons</t>
  </si>
  <si>
    <t>https://www.munzee.com/m/Cinnamons/517/</t>
  </si>
  <si>
    <t>molesen</t>
  </si>
  <si>
    <t>https://www.munzee.com/m/molesen/2809/</t>
  </si>
  <si>
    <t>https://www.munzee.com/m/TJACS/3352/</t>
  </si>
  <si>
    <t>Tuumake</t>
  </si>
  <si>
    <t>https://www.munzee.com/m/Tuumake/3184/</t>
  </si>
  <si>
    <t>https://www.munzee.com/m/Schrodinator/267/</t>
  </si>
  <si>
    <t>https://www.munzee.com/m/fisherwoman/5095/</t>
  </si>
  <si>
    <t>https://www.munzee.com/m/TheFinder13/2038/</t>
  </si>
  <si>
    <t>https://www.munzee.com/m/gravitybear/1044/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</si>
</sst>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/>
    <font>
      <b/>
      <sz val="14.0"/>
      <name val="Arial"/>
    </font>
    <font>
      <u/>
      <color rgb="FF0000FF"/>
    </font>
    <font>
      <sz val="11.0"/>
      <color rgb="FF000000"/>
      <name val="Inconsolata"/>
    </font>
    <font>
      <b/>
      <sz val="14.0"/>
      <color rgb="FF000000"/>
      <name val="Calibri"/>
    </font>
    <font>
      <b/>
      <sz val="14.0"/>
      <color rgb="FF000000"/>
      <name val="Arial"/>
    </font>
    <font>
      <b/>
      <sz val="14.0"/>
      <color rgb="FF000000"/>
      <name val="Inconsolata"/>
    </font>
    <font>
      <sz val="14.0"/>
      <color rgb="FF000000"/>
      <name val="Inconsolata"/>
    </font>
    <font>
      <b/>
      <sz val="14.0"/>
      <color rgb="FFFFFFFF"/>
      <name val="Calibri"/>
    </font>
    <font>
      <sz val="14.0"/>
      <color rgb="FFFFFFFF"/>
      <name val="Inconsolata"/>
    </font>
    <font>
      <b/>
      <sz val="14.0"/>
      <color rgb="FFFFFFFF"/>
      <name val="Inconsolata"/>
    </font>
    <font>
      <b/>
      <sz val="18.0"/>
      <color rgb="FF000000"/>
      <name val="Calibri"/>
    </font>
    <font>
      <u/>
      <color rgb="FF0000FF"/>
    </font>
    <font>
      <u/>
      <color rgb="FF000000"/>
      <name val="Arial"/>
    </font>
    <font>
      <color rgb="FFFFFFFF"/>
    </font>
    <font>
      <name val="Sans-serif"/>
    </font>
  </fonts>
  <fills count="13">
    <fill>
      <patternFill patternType="none"/>
    </fill>
    <fill>
      <patternFill patternType="lightGray"/>
    </fill>
    <fill>
      <patternFill patternType="solid">
        <fgColor rgb="FF16D046"/>
        <bgColor rgb="FF16D046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FBD2C"/>
        <bgColor rgb="FF0FBD2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E556FF"/>
        <bgColor rgb="FFE556FF"/>
      </patternFill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</fills>
  <borders count="12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3" fillId="0" fontId="2" numFmtId="0" xfId="0" applyAlignment="1" applyBorder="1" applyFont="1">
      <alignment horizontal="center" vertical="bottom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Font="1"/>
    <xf borderId="4" fillId="4" fontId="5" numFmtId="0" xfId="0" applyAlignment="1" applyBorder="1" applyFill="1" applyFont="1">
      <alignment horizontal="center" vertical="bottom"/>
    </xf>
    <xf borderId="5" fillId="0" fontId="1" numFmtId="0" xfId="0" applyBorder="1" applyFont="1"/>
    <xf borderId="6" fillId="0" fontId="1" numFmtId="0" xfId="0" applyBorder="1" applyFont="1"/>
    <xf borderId="7" fillId="4" fontId="6" numFmtId="0" xfId="0" applyAlignment="1" applyBorder="1" applyFont="1">
      <alignment horizontal="center" vertical="bottom"/>
    </xf>
    <xf borderId="6" fillId="4" fontId="7" numFmtId="0" xfId="0" applyAlignment="1" applyBorder="1" applyFont="1">
      <alignment horizontal="center" vertical="bottom"/>
    </xf>
    <xf borderId="4" fillId="5" fontId="5" numFmtId="0" xfId="0" applyAlignment="1" applyBorder="1" applyFill="1" applyFont="1">
      <alignment horizontal="center" vertical="bottom"/>
    </xf>
    <xf borderId="7" fillId="5" fontId="8" numFmtId="0" xfId="0" applyAlignment="1" applyBorder="1" applyFont="1">
      <alignment horizontal="center" vertical="bottom"/>
    </xf>
    <xf borderId="6" fillId="5" fontId="7" numFmtId="0" xfId="0" applyAlignment="1" applyBorder="1" applyFont="1">
      <alignment horizontal="center" vertical="bottom"/>
    </xf>
    <xf borderId="4" fillId="6" fontId="5" numFmtId="0" xfId="0" applyAlignment="1" applyBorder="1" applyFill="1" applyFont="1">
      <alignment horizontal="center" vertical="bottom"/>
    </xf>
    <xf borderId="7" fillId="6" fontId="8" numFmtId="0" xfId="0" applyAlignment="1" applyBorder="1" applyFont="1">
      <alignment horizontal="center" vertical="bottom"/>
    </xf>
    <xf borderId="6" fillId="6" fontId="7" numFmtId="0" xfId="0" applyAlignment="1" applyBorder="1" applyFont="1">
      <alignment horizontal="center" vertical="bottom"/>
    </xf>
    <xf borderId="4" fillId="7" fontId="5" numFmtId="0" xfId="0" applyAlignment="1" applyBorder="1" applyFill="1" applyFont="1">
      <alignment horizontal="center" readingOrder="0" vertical="bottom"/>
    </xf>
    <xf borderId="7" fillId="7" fontId="8" numFmtId="0" xfId="0" applyAlignment="1" applyBorder="1" applyFont="1">
      <alignment horizontal="center" vertical="bottom"/>
    </xf>
    <xf borderId="6" fillId="7" fontId="7" numFmtId="0" xfId="0" applyAlignment="1" applyBorder="1" applyFont="1">
      <alignment horizontal="center" vertical="bottom"/>
    </xf>
    <xf borderId="4" fillId="8" fontId="5" numFmtId="0" xfId="0" applyAlignment="1" applyBorder="1" applyFill="1" applyFont="1">
      <alignment horizontal="center" readingOrder="0" vertical="bottom"/>
    </xf>
    <xf borderId="7" fillId="8" fontId="8" numFmtId="0" xfId="0" applyAlignment="1" applyBorder="1" applyFont="1">
      <alignment horizontal="center" vertical="bottom"/>
    </xf>
    <xf borderId="6" fillId="8" fontId="7" numFmtId="0" xfId="0" applyAlignment="1" applyBorder="1" applyFont="1">
      <alignment horizontal="center" vertical="bottom"/>
    </xf>
    <xf borderId="4" fillId="9" fontId="5" numFmtId="0" xfId="0" applyAlignment="1" applyBorder="1" applyFill="1" applyFont="1">
      <alignment horizontal="center" readingOrder="0" vertical="bottom"/>
    </xf>
    <xf borderId="7" fillId="9" fontId="8" numFmtId="0" xfId="0" applyAlignment="1" applyBorder="1" applyFont="1">
      <alignment horizontal="center" vertical="bottom"/>
    </xf>
    <xf borderId="6" fillId="9" fontId="7" numFmtId="0" xfId="0" applyAlignment="1" applyBorder="1" applyFont="1">
      <alignment horizontal="center" vertical="bottom"/>
    </xf>
    <xf borderId="4" fillId="10" fontId="5" numFmtId="0" xfId="0" applyAlignment="1" applyBorder="1" applyFill="1" applyFont="1">
      <alignment horizontal="center" readingOrder="0" vertical="bottom"/>
    </xf>
    <xf borderId="7" fillId="10" fontId="8" numFmtId="0" xfId="0" applyAlignment="1" applyBorder="1" applyFont="1">
      <alignment horizontal="center" vertical="bottom"/>
    </xf>
    <xf borderId="6" fillId="10" fontId="7" numFmtId="0" xfId="0" applyAlignment="1" applyBorder="1" applyFont="1">
      <alignment horizontal="center" vertical="bottom"/>
    </xf>
    <xf borderId="4" fillId="11" fontId="9" numFmtId="0" xfId="0" applyAlignment="1" applyBorder="1" applyFill="1" applyFont="1">
      <alignment horizontal="center" readingOrder="0" vertical="bottom"/>
    </xf>
    <xf borderId="8" fillId="11" fontId="10" numFmtId="0" xfId="0" applyAlignment="1" applyBorder="1" applyFont="1">
      <alignment horizontal="center" vertical="bottom"/>
    </xf>
    <xf borderId="9" fillId="11" fontId="11" numFmtId="0" xfId="0" applyAlignment="1" applyBorder="1" applyFont="1">
      <alignment horizontal="center" vertical="bottom"/>
    </xf>
    <xf borderId="10" fillId="4" fontId="5" numFmtId="0" xfId="0" applyAlignment="1" applyBorder="1" applyFont="1">
      <alignment horizontal="center" readingOrder="0" vertical="bottom"/>
    </xf>
    <xf borderId="11" fillId="0" fontId="1" numFmtId="0" xfId="0" applyBorder="1" applyFont="1"/>
    <xf borderId="1" fillId="4" fontId="8" numFmtId="0" xfId="0" applyAlignment="1" applyBorder="1" applyFont="1">
      <alignment horizontal="center" vertical="bottom"/>
    </xf>
    <xf borderId="1" fillId="12" fontId="12" numFmtId="0" xfId="0" applyAlignment="1" applyBorder="1" applyFill="1" applyFont="1">
      <alignment horizontal="center" vertical="bottom"/>
    </xf>
    <xf borderId="2" fillId="12" fontId="12" numFmtId="10" xfId="0" applyAlignment="1" applyBorder="1" applyFont="1" applyNumberFormat="1">
      <alignment horizontal="center" vertical="bottom"/>
    </xf>
    <xf borderId="0" fillId="0" fontId="13" numFmtId="0" xfId="0" applyAlignment="1" applyFont="1">
      <alignment readingOrder="0"/>
    </xf>
    <xf borderId="0" fillId="0" fontId="4" numFmtId="0" xfId="0" applyFont="1"/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3" fontId="14" numFmtId="0" xfId="0" applyAlignment="1" applyFont="1">
      <alignment readingOrder="0"/>
    </xf>
    <xf borderId="0" fillId="11" fontId="15" numFmtId="0" xfId="0" applyAlignment="1" applyFont="1">
      <alignment readingOrder="0"/>
    </xf>
    <xf borderId="0" fillId="9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3" fontId="1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danielle41101/6831/" TargetMode="External"/><Relationship Id="rId190" Type="http://schemas.openxmlformats.org/officeDocument/2006/relationships/hyperlink" Target="https://www.munzee.com/m/valsey/2329/" TargetMode="External"/><Relationship Id="rId42" Type="http://schemas.openxmlformats.org/officeDocument/2006/relationships/hyperlink" Target="https://www.munzee.com/m/Schrodinator/258/" TargetMode="External"/><Relationship Id="rId41" Type="http://schemas.openxmlformats.org/officeDocument/2006/relationships/hyperlink" Target="https://www.munzee.com/m/granitente/1877/" TargetMode="External"/><Relationship Id="rId44" Type="http://schemas.openxmlformats.org/officeDocument/2006/relationships/hyperlink" Target="https://www.munzee.com/m/bearmomscouter/1947/" TargetMode="External"/><Relationship Id="rId194" Type="http://schemas.openxmlformats.org/officeDocument/2006/relationships/hyperlink" Target="https://www.munzee.com/m/SLP/2907/" TargetMode="External"/><Relationship Id="rId43" Type="http://schemas.openxmlformats.org/officeDocument/2006/relationships/hyperlink" Target="https://www.munzee.com/m/danielle41101/7054/" TargetMode="External"/><Relationship Id="rId193" Type="http://schemas.openxmlformats.org/officeDocument/2006/relationships/hyperlink" Target="https://www.munzee.com/m/CandyLace/962/" TargetMode="External"/><Relationship Id="rId46" Type="http://schemas.openxmlformats.org/officeDocument/2006/relationships/hyperlink" Target="https://www.munzee.com/m/MrsHaynes/3348/" TargetMode="External"/><Relationship Id="rId192" Type="http://schemas.openxmlformats.org/officeDocument/2006/relationships/hyperlink" Target="https://www.munzee.com/m/cjhaynes/3978/" TargetMode="External"/><Relationship Id="rId45" Type="http://schemas.openxmlformats.org/officeDocument/2006/relationships/hyperlink" Target="https://www.munzee.com/m/granitente/2047/" TargetMode="External"/><Relationship Id="rId191" Type="http://schemas.openxmlformats.org/officeDocument/2006/relationships/hyperlink" Target="https://www.munzee.com/m/MrsHaynes/3373/" TargetMode="External"/><Relationship Id="rId48" Type="http://schemas.openxmlformats.org/officeDocument/2006/relationships/hyperlink" Target="https://www.munzee.com/m/cjhaynes/3672/" TargetMode="External"/><Relationship Id="rId187" Type="http://schemas.openxmlformats.org/officeDocument/2006/relationships/hyperlink" Target="https://www.munzee.com/m/Whelen/13805/" TargetMode="External"/><Relationship Id="rId47" Type="http://schemas.openxmlformats.org/officeDocument/2006/relationships/hyperlink" Target="https://www.munzee.com/m/SKlick/516" TargetMode="External"/><Relationship Id="rId186" Type="http://schemas.openxmlformats.org/officeDocument/2006/relationships/hyperlink" Target="https://www.munzee.com/m/cjhaynes/3966/" TargetMode="External"/><Relationship Id="rId185" Type="http://schemas.openxmlformats.org/officeDocument/2006/relationships/hyperlink" Target="https://www.munzee.com/m/Jakuje/644" TargetMode="External"/><Relationship Id="rId49" Type="http://schemas.openxmlformats.org/officeDocument/2006/relationships/hyperlink" Target="https://www.munzee.com/m/MrsHaynes/3346/" TargetMode="External"/><Relationship Id="rId184" Type="http://schemas.openxmlformats.org/officeDocument/2006/relationships/hyperlink" Target="https://www.munzee.com/m/Adue/362/" TargetMode="External"/><Relationship Id="rId189" Type="http://schemas.openxmlformats.org/officeDocument/2006/relationships/hyperlink" Target="https://www.munzee.com/m/cjhaynes/3984/" TargetMode="External"/><Relationship Id="rId188" Type="http://schemas.openxmlformats.org/officeDocument/2006/relationships/hyperlink" Target="https://www.munzee.com/m/DolphinJo/3364/" TargetMode="External"/><Relationship Id="rId31" Type="http://schemas.openxmlformats.org/officeDocument/2006/relationships/hyperlink" Target="https://www.munzee.com/m/CoffeeBender/1713/" TargetMode="External"/><Relationship Id="rId30" Type="http://schemas.openxmlformats.org/officeDocument/2006/relationships/hyperlink" Target="https://www.munzee.com/m/gravitybear/943/" TargetMode="External"/><Relationship Id="rId33" Type="http://schemas.openxmlformats.org/officeDocument/2006/relationships/hyperlink" Target="https://www.munzee.com/m/georeyna/6721/" TargetMode="External"/><Relationship Id="rId183" Type="http://schemas.openxmlformats.org/officeDocument/2006/relationships/hyperlink" Target="https://www.munzee.com/m/beckiweber/1929/" TargetMode="External"/><Relationship Id="rId32" Type="http://schemas.openxmlformats.org/officeDocument/2006/relationships/hyperlink" Target="https://www.munzee.com/m/LFC21/2908/" TargetMode="External"/><Relationship Id="rId182" Type="http://schemas.openxmlformats.org/officeDocument/2006/relationships/hyperlink" Target="https://www.munzee.com/m/MrsHaynes/3374/" TargetMode="External"/><Relationship Id="rId35" Type="http://schemas.openxmlformats.org/officeDocument/2006/relationships/hyperlink" Target="https://www.munzee.com/m/CoffeeBender/1624/" TargetMode="External"/><Relationship Id="rId181" Type="http://schemas.openxmlformats.org/officeDocument/2006/relationships/hyperlink" Target="https://www.munzee.com/m/liteon163/1296/" TargetMode="External"/><Relationship Id="rId34" Type="http://schemas.openxmlformats.org/officeDocument/2006/relationships/hyperlink" Target="https://www.munzee.com/m/SKlick/532" TargetMode="External"/><Relationship Id="rId180" Type="http://schemas.openxmlformats.org/officeDocument/2006/relationships/hyperlink" Target="https://www.munzee.com/m/beckiweber/2262/" TargetMode="External"/><Relationship Id="rId37" Type="http://schemas.openxmlformats.org/officeDocument/2006/relationships/hyperlink" Target="https://www.munzee.com/m/danielle41101/6834/" TargetMode="External"/><Relationship Id="rId176" Type="http://schemas.openxmlformats.org/officeDocument/2006/relationships/hyperlink" Target="https://www.munzee.com/m/ClearwaterRob/476/" TargetMode="External"/><Relationship Id="rId36" Type="http://schemas.openxmlformats.org/officeDocument/2006/relationships/hyperlink" Target="https://www.munzee.com/m/MrsHaynes/3343/" TargetMode="External"/><Relationship Id="rId175" Type="http://schemas.openxmlformats.org/officeDocument/2006/relationships/hyperlink" Target="https://www.munzee.com/m/Qdog/2770/" TargetMode="External"/><Relationship Id="rId39" Type="http://schemas.openxmlformats.org/officeDocument/2006/relationships/hyperlink" Target="https://www.munzee.com/m/EmileP68/1204/" TargetMode="External"/><Relationship Id="rId174" Type="http://schemas.openxmlformats.org/officeDocument/2006/relationships/hyperlink" Target="https://www.munzee.com/m/beckiweber/2024/" TargetMode="External"/><Relationship Id="rId38" Type="http://schemas.openxmlformats.org/officeDocument/2006/relationships/hyperlink" Target="https://www.munzee.com/m/liteon163/1297/" TargetMode="External"/><Relationship Id="rId173" Type="http://schemas.openxmlformats.org/officeDocument/2006/relationships/hyperlink" Target="https://www.munzee.com/m/ryves/9383/" TargetMode="External"/><Relationship Id="rId179" Type="http://schemas.openxmlformats.org/officeDocument/2006/relationships/hyperlink" Target="https://www.munzee.com/m/Jakuje/647" TargetMode="External"/><Relationship Id="rId178" Type="http://schemas.openxmlformats.org/officeDocument/2006/relationships/hyperlink" Target="https://www.munzee.com/m/Adue/382/" TargetMode="External"/><Relationship Id="rId177" Type="http://schemas.openxmlformats.org/officeDocument/2006/relationships/hyperlink" Target="https://www.munzee.com/m/beckiweber/2263/" TargetMode="External"/><Relationship Id="rId20" Type="http://schemas.openxmlformats.org/officeDocument/2006/relationships/hyperlink" Target="https://www.munzee.com/m/Schrodinator/202/" TargetMode="External"/><Relationship Id="rId22" Type="http://schemas.openxmlformats.org/officeDocument/2006/relationships/hyperlink" Target="https://www.munzee.com/m/hopsgeneral/3991/" TargetMode="External"/><Relationship Id="rId21" Type="http://schemas.openxmlformats.org/officeDocument/2006/relationships/hyperlink" Target="https://www.munzee.com/m/AgentHop/4781/" TargetMode="External"/><Relationship Id="rId24" Type="http://schemas.openxmlformats.org/officeDocument/2006/relationships/hyperlink" Target="https://www.munze.com/m/dlbisblest/4124" TargetMode="External"/><Relationship Id="rId23" Type="http://schemas.openxmlformats.org/officeDocument/2006/relationships/hyperlink" Target="https://www.munzee.com/m/cjhaynes/3673/" TargetMode="External"/><Relationship Id="rId26" Type="http://schemas.openxmlformats.org/officeDocument/2006/relationships/hyperlink" Target="https://www.munzee.com/m/TheFinder13/2209/" TargetMode="External"/><Relationship Id="rId25" Type="http://schemas.openxmlformats.org/officeDocument/2006/relationships/hyperlink" Target="https://www.munzee.com/m/MrsHaynes/3075" TargetMode="External"/><Relationship Id="rId28" Type="http://schemas.openxmlformats.org/officeDocument/2006/relationships/hyperlink" Target="https://www.munzee.com/m/nyboss/3307/admin/" TargetMode="External"/><Relationship Id="rId27" Type="http://schemas.openxmlformats.org/officeDocument/2006/relationships/hyperlink" Target="https://www.munzee.com/m/wrose/5058/" TargetMode="External"/><Relationship Id="rId29" Type="http://schemas.openxmlformats.org/officeDocument/2006/relationships/hyperlink" Target="https://www.munzee.com/m/llamah/1200" TargetMode="External"/><Relationship Id="rId11" Type="http://schemas.openxmlformats.org/officeDocument/2006/relationships/hyperlink" Target="https://www.munzee.com/m/DolphinJo/3365/" TargetMode="External"/><Relationship Id="rId10" Type="http://schemas.openxmlformats.org/officeDocument/2006/relationships/hyperlink" Target="https://www.munzee.com/m/TheFatCats/322/" TargetMode="External"/><Relationship Id="rId13" Type="http://schemas.openxmlformats.org/officeDocument/2006/relationships/hyperlink" Target="https://www.munzee.com/map/9zvz80wqz/18" TargetMode="External"/><Relationship Id="rId12" Type="http://schemas.openxmlformats.org/officeDocument/2006/relationships/hyperlink" Target="https://www.munzee.com/m/JABIE28/1000/" TargetMode="External"/><Relationship Id="rId15" Type="http://schemas.openxmlformats.org/officeDocument/2006/relationships/hyperlink" Target="https://www.munzee.com/m/danielle41101/6921/" TargetMode="External"/><Relationship Id="rId198" Type="http://schemas.openxmlformats.org/officeDocument/2006/relationships/hyperlink" Target="https://www.munzee.com/m/OBC/2948/" TargetMode="External"/><Relationship Id="rId14" Type="http://schemas.openxmlformats.org/officeDocument/2006/relationships/hyperlink" Target="https://www.munzee.com/m/Imlookingatu/3089/" TargetMode="External"/><Relationship Id="rId197" Type="http://schemas.openxmlformats.org/officeDocument/2006/relationships/hyperlink" Target="https://www.munzee.com/m/SLP/2905/" TargetMode="External"/><Relationship Id="rId17" Type="http://schemas.openxmlformats.org/officeDocument/2006/relationships/hyperlink" Target="https://www.munzee.com/m/danielle41101/6915/" TargetMode="External"/><Relationship Id="rId196" Type="http://schemas.openxmlformats.org/officeDocument/2006/relationships/hyperlink" Target="https://www.munzee.com/m/Imlookingatu/2960/" TargetMode="External"/><Relationship Id="rId16" Type="http://schemas.openxmlformats.org/officeDocument/2006/relationships/hyperlink" Target="https://www.munzee.com/m/Westmarch/384/" TargetMode="External"/><Relationship Id="rId195" Type="http://schemas.openxmlformats.org/officeDocument/2006/relationships/hyperlink" Target="https://www.munzee.com/m/OBC/2932/" TargetMode="External"/><Relationship Id="rId19" Type="http://schemas.openxmlformats.org/officeDocument/2006/relationships/hyperlink" Target="https://www.munzee.com/m/annabanana/6415/" TargetMode="External"/><Relationship Id="rId18" Type="http://schemas.openxmlformats.org/officeDocument/2006/relationships/hyperlink" Target="https://www.munzee.com/m/PeachesnCream/1652" TargetMode="External"/><Relationship Id="rId199" Type="http://schemas.openxmlformats.org/officeDocument/2006/relationships/hyperlink" Target="https://www.munzee.com/m/GrandpaArvada/5124/" TargetMode="External"/><Relationship Id="rId84" Type="http://schemas.openxmlformats.org/officeDocument/2006/relationships/hyperlink" Target="https://www.munzee.com/m/SLP/2913/" TargetMode="External"/><Relationship Id="rId83" Type="http://schemas.openxmlformats.org/officeDocument/2006/relationships/hyperlink" Target="https://www.munzee.com/m/DolphinJo/3366/" TargetMode="External"/><Relationship Id="rId86" Type="http://schemas.openxmlformats.org/officeDocument/2006/relationships/hyperlink" Target="https://www.munzee.com/m/DolphinJo/3367/" TargetMode="External"/><Relationship Id="rId85" Type="http://schemas.openxmlformats.org/officeDocument/2006/relationships/hyperlink" Target="https://www.munzee.com/m/OBC/2870/" TargetMode="External"/><Relationship Id="rId88" Type="http://schemas.openxmlformats.org/officeDocument/2006/relationships/hyperlink" Target="https://www.munzee.com/m/valsey/2071/" TargetMode="External"/><Relationship Id="rId150" Type="http://schemas.openxmlformats.org/officeDocument/2006/relationships/hyperlink" Target="https://www.munzee.com/m/valsey/2338/" TargetMode="External"/><Relationship Id="rId87" Type="http://schemas.openxmlformats.org/officeDocument/2006/relationships/hyperlink" Target="https://www.munzee.com/m/cjhaynes/3669/" TargetMode="External"/><Relationship Id="rId89" Type="http://schemas.openxmlformats.org/officeDocument/2006/relationships/hyperlink" Target="https://www.munzee.com/m/gravitybear/945/" TargetMode="External"/><Relationship Id="rId80" Type="http://schemas.openxmlformats.org/officeDocument/2006/relationships/hyperlink" Target="https://www.munzee.com/m/danielle41101/7627/" TargetMode="External"/><Relationship Id="rId82" Type="http://schemas.openxmlformats.org/officeDocument/2006/relationships/hyperlink" Target="https://www.munzee.com/m/OBC/2868/" TargetMode="External"/><Relationship Id="rId81" Type="http://schemas.openxmlformats.org/officeDocument/2006/relationships/hyperlink" Target="https://www.munzee.com/m/SLP/2975/" TargetMode="External"/><Relationship Id="rId1" Type="http://schemas.openxmlformats.org/officeDocument/2006/relationships/hyperlink" Target="https://www.munzee.com/m/nomadicjp/2468/" TargetMode="External"/><Relationship Id="rId2" Type="http://schemas.openxmlformats.org/officeDocument/2006/relationships/hyperlink" Target="https://www.munzee.com/m/Debolicious/4471/" TargetMode="External"/><Relationship Id="rId3" Type="http://schemas.openxmlformats.org/officeDocument/2006/relationships/hyperlink" Target="https://www.munzee.com/m/danielle41101/7055/" TargetMode="External"/><Relationship Id="rId149" Type="http://schemas.openxmlformats.org/officeDocument/2006/relationships/hyperlink" Target="https://www.munzee.com/m/CandyLace/959/" TargetMode="External"/><Relationship Id="rId4" Type="http://schemas.openxmlformats.org/officeDocument/2006/relationships/hyperlink" Target="https://www.munzee.com/m/gravitybear/937/a" TargetMode="External"/><Relationship Id="rId148" Type="http://schemas.openxmlformats.org/officeDocument/2006/relationships/hyperlink" Target="https://www.munzee.com/m/MrsHaynes/3357/" TargetMode="External"/><Relationship Id="rId9" Type="http://schemas.openxmlformats.org/officeDocument/2006/relationships/hyperlink" Target="https://www.munzee.com/m/PreciousLinda/2278/admin/" TargetMode="External"/><Relationship Id="rId143" Type="http://schemas.openxmlformats.org/officeDocument/2006/relationships/hyperlink" Target="https://www.munzee.com/m/mortonfox/2299/" TargetMode="External"/><Relationship Id="rId142" Type="http://schemas.openxmlformats.org/officeDocument/2006/relationships/hyperlink" Target="https://www.munzee.com/m/CandyLace/956/" TargetMode="External"/><Relationship Id="rId141" Type="http://schemas.openxmlformats.org/officeDocument/2006/relationships/hyperlink" Target="https://www.munzee.com/m/cjhaynes/3974/" TargetMode="External"/><Relationship Id="rId140" Type="http://schemas.openxmlformats.org/officeDocument/2006/relationships/hyperlink" Target="https://www.munzee.com/m/Whelen/13284/" TargetMode="External"/><Relationship Id="rId5" Type="http://schemas.openxmlformats.org/officeDocument/2006/relationships/hyperlink" Target="https://www.munzee.com/m/georeyna/6857/" TargetMode="External"/><Relationship Id="rId147" Type="http://schemas.openxmlformats.org/officeDocument/2006/relationships/hyperlink" Target="https://www.munzee.com/m/TheFinder13/2203/" TargetMode="External"/><Relationship Id="rId6" Type="http://schemas.openxmlformats.org/officeDocument/2006/relationships/hyperlink" Target="https://www.munzee.com/m/AgentHop/4775/" TargetMode="External"/><Relationship Id="rId146" Type="http://schemas.openxmlformats.org/officeDocument/2006/relationships/hyperlink" Target="https://www.munzee.com/m/gravitybear/1020/" TargetMode="External"/><Relationship Id="rId7" Type="http://schemas.openxmlformats.org/officeDocument/2006/relationships/hyperlink" Target="https://www.munzee.com/m/hopsgeneral/3984/" TargetMode="External"/><Relationship Id="rId145" Type="http://schemas.openxmlformats.org/officeDocument/2006/relationships/hyperlink" Target="https://www.munzee.com/m/CandyLace/958/" TargetMode="External"/><Relationship Id="rId8" Type="http://schemas.openxmlformats.org/officeDocument/2006/relationships/hyperlink" Target="https://www.munzee.com/m/amnordblom/" TargetMode="External"/><Relationship Id="rId144" Type="http://schemas.openxmlformats.org/officeDocument/2006/relationships/hyperlink" Target="https://www.munzee.com/m/cjhaynes/3973/" TargetMode="External"/><Relationship Id="rId73" Type="http://schemas.openxmlformats.org/officeDocument/2006/relationships/hyperlink" Target="https://www.munzee.com/m/OBC/2862/" TargetMode="External"/><Relationship Id="rId72" Type="http://schemas.openxmlformats.org/officeDocument/2006/relationships/hyperlink" Target="https://www.munzee.com/m/SLP/3038/" TargetMode="External"/><Relationship Id="rId75" Type="http://schemas.openxmlformats.org/officeDocument/2006/relationships/hyperlink" Target="https://www.munzee.com/m/SLP/2992/" TargetMode="External"/><Relationship Id="rId74" Type="http://schemas.openxmlformats.org/officeDocument/2006/relationships/hyperlink" Target="https://www.munzee.com/m/danielle41101/7418/" TargetMode="External"/><Relationship Id="rId77" Type="http://schemas.openxmlformats.org/officeDocument/2006/relationships/hyperlink" Target="https://www.munzee.com/m/danielle41101/7510/" TargetMode="External"/><Relationship Id="rId76" Type="http://schemas.openxmlformats.org/officeDocument/2006/relationships/hyperlink" Target="https://www.munzee.com/m/OBC/2864/" TargetMode="External"/><Relationship Id="rId79" Type="http://schemas.openxmlformats.org/officeDocument/2006/relationships/hyperlink" Target="https://www.munzee.com/m/OBC/2865/" TargetMode="External"/><Relationship Id="rId78" Type="http://schemas.openxmlformats.org/officeDocument/2006/relationships/hyperlink" Target="https://www.munzee.com/m/SLP/2976/" TargetMode="External"/><Relationship Id="rId71" Type="http://schemas.openxmlformats.org/officeDocument/2006/relationships/hyperlink" Target="https://www.munzee.com/m/Debolicious/4458/" TargetMode="External"/><Relationship Id="rId70" Type="http://schemas.openxmlformats.org/officeDocument/2006/relationships/hyperlink" Target="https://www.munzee.com/m/nomadicjp/2465/" TargetMode="External"/><Relationship Id="rId139" Type="http://schemas.openxmlformats.org/officeDocument/2006/relationships/hyperlink" Target="https://www.munzee.com/m/Goldilox97/424" TargetMode="External"/><Relationship Id="rId138" Type="http://schemas.openxmlformats.org/officeDocument/2006/relationships/hyperlink" Target="https://www.munzee.com/m/OBC/2931/" TargetMode="External"/><Relationship Id="rId137" Type="http://schemas.openxmlformats.org/officeDocument/2006/relationships/hyperlink" Target="https://www.munzee.com/m/SLP/2908/" TargetMode="External"/><Relationship Id="rId132" Type="http://schemas.openxmlformats.org/officeDocument/2006/relationships/hyperlink" Target="https://www.munzee.com/m/OBC/2871/" TargetMode="External"/><Relationship Id="rId131" Type="http://schemas.openxmlformats.org/officeDocument/2006/relationships/hyperlink" Target="https://www.munzee.com/m/SLP/2912/" TargetMode="External"/><Relationship Id="rId130" Type="http://schemas.openxmlformats.org/officeDocument/2006/relationships/hyperlink" Target="https://www.munzee.com/m/PreciousLinda/2279/admin/" TargetMode="External"/><Relationship Id="rId136" Type="http://schemas.openxmlformats.org/officeDocument/2006/relationships/hyperlink" Target="https://www.munzee.com/m/Whelen/13804/" TargetMode="External"/><Relationship Id="rId135" Type="http://schemas.openxmlformats.org/officeDocument/2006/relationships/hyperlink" Target="https://www.munzee.com/m/OBC/2872/" TargetMode="External"/><Relationship Id="rId134" Type="http://schemas.openxmlformats.org/officeDocument/2006/relationships/hyperlink" Target="https://www.munzee.com/m/SLP/2909/" TargetMode="External"/><Relationship Id="rId133" Type="http://schemas.openxmlformats.org/officeDocument/2006/relationships/hyperlink" Target="https://www.munzee.com/m/Whelen/13629/" TargetMode="External"/><Relationship Id="rId62" Type="http://schemas.openxmlformats.org/officeDocument/2006/relationships/hyperlink" Target="https://www.munzee.com/m/Whelen/13618/" TargetMode="External"/><Relationship Id="rId61" Type="http://schemas.openxmlformats.org/officeDocument/2006/relationships/hyperlink" Target="https://www.munzee.com/m/TheFinder13/2205/" TargetMode="External"/><Relationship Id="rId64" Type="http://schemas.openxmlformats.org/officeDocument/2006/relationships/hyperlink" Target="https://www.munzee.com/m/PeachesnCream/1656" TargetMode="External"/><Relationship Id="rId63" Type="http://schemas.openxmlformats.org/officeDocument/2006/relationships/hyperlink" Target="https://www.munzee.com/m/MPeters82/628" TargetMode="External"/><Relationship Id="rId66" Type="http://schemas.openxmlformats.org/officeDocument/2006/relationships/hyperlink" Target="https://www.munzee.com/m/MrsHaynes/3359/" TargetMode="External"/><Relationship Id="rId172" Type="http://schemas.openxmlformats.org/officeDocument/2006/relationships/hyperlink" Target="https://www.munzee.com/m/gravitybear/1041/" TargetMode="External"/><Relationship Id="rId65" Type="http://schemas.openxmlformats.org/officeDocument/2006/relationships/hyperlink" Target="https://www.munzee.com/m/Whelen/13619/" TargetMode="External"/><Relationship Id="rId171" Type="http://schemas.openxmlformats.org/officeDocument/2006/relationships/hyperlink" Target="https://www.munzee.com/m/beckiweber/2130/" TargetMode="External"/><Relationship Id="rId68" Type="http://schemas.openxmlformats.org/officeDocument/2006/relationships/hyperlink" Target="https://www.munzee.com/m/RoninsGal/319/" TargetMode="External"/><Relationship Id="rId170" Type="http://schemas.openxmlformats.org/officeDocument/2006/relationships/hyperlink" Target="https://www.munzee.com/m/Lazylightning7/876/" TargetMode="External"/><Relationship Id="rId67" Type="http://schemas.openxmlformats.org/officeDocument/2006/relationships/hyperlink" Target="https://www.munzee.com/m/scoutref/1349/" TargetMode="External"/><Relationship Id="rId60" Type="http://schemas.openxmlformats.org/officeDocument/2006/relationships/hyperlink" Target="https://www.munzee.com/m/lighthousenut/2044" TargetMode="External"/><Relationship Id="rId165" Type="http://schemas.openxmlformats.org/officeDocument/2006/relationships/hyperlink" Target="https://www.munzee.com/m/danielle41101/7578/" TargetMode="External"/><Relationship Id="rId69" Type="http://schemas.openxmlformats.org/officeDocument/2006/relationships/hyperlink" Target="https://www.munzee.com/m/Nickoes/1170/" TargetMode="External"/><Relationship Id="rId164" Type="http://schemas.openxmlformats.org/officeDocument/2006/relationships/hyperlink" Target="https://www.munzee.com/m/GrandpaArvada/5082/" TargetMode="External"/><Relationship Id="rId163" Type="http://schemas.openxmlformats.org/officeDocument/2006/relationships/hyperlink" Target="https://www.munzee.com/m/DolphinJo/3408/" TargetMode="External"/><Relationship Id="rId162" Type="http://schemas.openxmlformats.org/officeDocument/2006/relationships/hyperlink" Target="https://www.munzee.com/m/Schrodinator/220/" TargetMode="External"/><Relationship Id="rId169" Type="http://schemas.openxmlformats.org/officeDocument/2006/relationships/hyperlink" Target="https://www.munzee.com/m/MrsHaynes/3369/" TargetMode="External"/><Relationship Id="rId168" Type="http://schemas.openxmlformats.org/officeDocument/2006/relationships/hyperlink" Target="https://www.munzee.com/m/danielle41101/7582/" TargetMode="External"/><Relationship Id="rId167" Type="http://schemas.openxmlformats.org/officeDocument/2006/relationships/hyperlink" Target="https://www.munzee.com/m/GrandpaArvada/5086/" TargetMode="External"/><Relationship Id="rId166" Type="http://schemas.openxmlformats.org/officeDocument/2006/relationships/hyperlink" Target="https://www.munzee.com/m/Oskar173/781" TargetMode="External"/><Relationship Id="rId51" Type="http://schemas.openxmlformats.org/officeDocument/2006/relationships/hyperlink" Target="https://www.munzee.com/m/dielange/224/" TargetMode="External"/><Relationship Id="rId50" Type="http://schemas.openxmlformats.org/officeDocument/2006/relationships/hyperlink" Target="https://www.munzee.com/m/fscheerhoorn/2211" TargetMode="External"/><Relationship Id="rId53" Type="http://schemas.openxmlformats.org/officeDocument/2006/relationships/hyperlink" Target="https://www.munzee.com/m/CandyLace/965/" TargetMode="External"/><Relationship Id="rId52" Type="http://schemas.openxmlformats.org/officeDocument/2006/relationships/hyperlink" Target="https://www.munzee.com/m/cjhaynes/3670/" TargetMode="External"/><Relationship Id="rId55" Type="http://schemas.openxmlformats.org/officeDocument/2006/relationships/hyperlink" Target="https://www.munzee.com/m/cjhaynes/3969/" TargetMode="External"/><Relationship Id="rId161" Type="http://schemas.openxmlformats.org/officeDocument/2006/relationships/hyperlink" Target="https://www.munzee.com/m/Westmarch/396/" TargetMode="External"/><Relationship Id="rId54" Type="http://schemas.openxmlformats.org/officeDocument/2006/relationships/hyperlink" Target="https://www.munzee.com/m/Schrodinator/259/" TargetMode="External"/><Relationship Id="rId160" Type="http://schemas.openxmlformats.org/officeDocument/2006/relationships/hyperlink" Target="https://www.munzee.com/m/SKlick/514" TargetMode="External"/><Relationship Id="rId57" Type="http://schemas.openxmlformats.org/officeDocument/2006/relationships/hyperlink" Target="https://www.munzee.com/m/ohiolady/3022" TargetMode="External"/><Relationship Id="rId56" Type="http://schemas.openxmlformats.org/officeDocument/2006/relationships/hyperlink" Target="https://www.munzee.com/m/Whelen/13615/" TargetMode="External"/><Relationship Id="rId159" Type="http://schemas.openxmlformats.org/officeDocument/2006/relationships/hyperlink" Target="https://www.munzee.com/m/WetCoaster/2978/" TargetMode="External"/><Relationship Id="rId59" Type="http://schemas.openxmlformats.org/officeDocument/2006/relationships/hyperlink" Target="https://www.munzee.com/m/Whelen/13616" TargetMode="External"/><Relationship Id="rId154" Type="http://schemas.openxmlformats.org/officeDocument/2006/relationships/hyperlink" Target="https://www.munzee.com/m/GrandpaArvada/5019/" TargetMode="External"/><Relationship Id="rId58" Type="http://schemas.openxmlformats.org/officeDocument/2006/relationships/hyperlink" Target="https://www.munzee.com/m/ncc1701e/1510" TargetMode="External"/><Relationship Id="rId153" Type="http://schemas.openxmlformats.org/officeDocument/2006/relationships/hyperlink" Target="https://www.munzee.com/m/granitente/2068/" TargetMode="External"/><Relationship Id="rId152" Type="http://schemas.openxmlformats.org/officeDocument/2006/relationships/hyperlink" Target="https://www.munzee.com/m/CandyLace/960/" TargetMode="External"/><Relationship Id="rId151" Type="http://schemas.openxmlformats.org/officeDocument/2006/relationships/hyperlink" Target="https://www.munzee.com/m/mortonfox/2306/" TargetMode="External"/><Relationship Id="rId158" Type="http://schemas.openxmlformats.org/officeDocument/2006/relationships/hyperlink" Target="https://www.munzee.com/m/TheFinder13/2199/" TargetMode="External"/><Relationship Id="rId157" Type="http://schemas.openxmlformats.org/officeDocument/2006/relationships/hyperlink" Target="https://www.munzee.com/m/GrandpaArvada/5081/" TargetMode="External"/><Relationship Id="rId156" Type="http://schemas.openxmlformats.org/officeDocument/2006/relationships/hyperlink" Target="https://www.munzee.com/m/Goldilox97/417" TargetMode="External"/><Relationship Id="rId155" Type="http://schemas.openxmlformats.org/officeDocument/2006/relationships/hyperlink" Target="https://www.munzee.com/m/danielle41101/7584/" TargetMode="External"/><Relationship Id="rId107" Type="http://schemas.openxmlformats.org/officeDocument/2006/relationships/hyperlink" Target="https://www.munzee.com/m/TheFinder13/2200/" TargetMode="External"/><Relationship Id="rId228" Type="http://schemas.openxmlformats.org/officeDocument/2006/relationships/hyperlink" Target="https://www.munzee.com/m/Whelen/13451/" TargetMode="External"/><Relationship Id="rId106" Type="http://schemas.openxmlformats.org/officeDocument/2006/relationships/hyperlink" Target="https://www.munzee.com/m/gravitybear/961/" TargetMode="External"/><Relationship Id="rId227" Type="http://schemas.openxmlformats.org/officeDocument/2006/relationships/hyperlink" Target="https://www.munzee.com/m/kwd/3949/" TargetMode="External"/><Relationship Id="rId105" Type="http://schemas.openxmlformats.org/officeDocument/2006/relationships/hyperlink" Target="https://www.munzee.com/m/CandyLace/964/" TargetMode="External"/><Relationship Id="rId226" Type="http://schemas.openxmlformats.org/officeDocument/2006/relationships/hyperlink" Target="https://www.munzee.com/m/gravitybear/1043/" TargetMode="External"/><Relationship Id="rId104" Type="http://schemas.openxmlformats.org/officeDocument/2006/relationships/hyperlink" Target="https://www.munzee.com/m/MrsHaynes/3098/" TargetMode="External"/><Relationship Id="rId225" Type="http://schemas.openxmlformats.org/officeDocument/2006/relationships/hyperlink" Target="https://www.munzee.com/m/Whelen/13301/" TargetMode="External"/><Relationship Id="rId109" Type="http://schemas.openxmlformats.org/officeDocument/2006/relationships/hyperlink" Target="https://www.munzee.com/m/JABIE28/989/" TargetMode="External"/><Relationship Id="rId108" Type="http://schemas.openxmlformats.org/officeDocument/2006/relationships/hyperlink" Target="https://www.munzee.com/m/MrsHaynes/3341/" TargetMode="External"/><Relationship Id="rId229" Type="http://schemas.openxmlformats.org/officeDocument/2006/relationships/hyperlink" Target="https://www.munzee.com/m/Schrodinator/228/" TargetMode="External"/><Relationship Id="rId220" Type="http://schemas.openxmlformats.org/officeDocument/2006/relationships/hyperlink" Target="https://www.munzee.com/m/TheFinder13/2040/" TargetMode="External"/><Relationship Id="rId103" Type="http://schemas.openxmlformats.org/officeDocument/2006/relationships/hyperlink" Target="https://www.munzee.com/m/Goldilox97/425" TargetMode="External"/><Relationship Id="rId224" Type="http://schemas.openxmlformats.org/officeDocument/2006/relationships/hyperlink" Target="https://www.munzee.com/m/cjhaynes/4001/" TargetMode="External"/><Relationship Id="rId102" Type="http://schemas.openxmlformats.org/officeDocument/2006/relationships/hyperlink" Target="https://www.munzee.com/m/TJACS/3316/" TargetMode="External"/><Relationship Id="rId223" Type="http://schemas.openxmlformats.org/officeDocument/2006/relationships/hyperlink" Target="https://www.munzee.com/m/mortonfox/2307/" TargetMode="External"/><Relationship Id="rId101" Type="http://schemas.openxmlformats.org/officeDocument/2006/relationships/hyperlink" Target="https://www.munzee.com/m/MrsHaynes/3099/" TargetMode="External"/><Relationship Id="rId222" Type="http://schemas.openxmlformats.org/officeDocument/2006/relationships/hyperlink" Target="https://www.munzee.com/m/PreciousLinda/2280/admin/" TargetMode="External"/><Relationship Id="rId100" Type="http://schemas.openxmlformats.org/officeDocument/2006/relationships/hyperlink" Target="https://www.munzee.com/m/amnordblom/" TargetMode="External"/><Relationship Id="rId221" Type="http://schemas.openxmlformats.org/officeDocument/2006/relationships/hyperlink" Target="https://www.munzee.com/m/mars00xj/9668/" TargetMode="External"/><Relationship Id="rId217" Type="http://schemas.openxmlformats.org/officeDocument/2006/relationships/hyperlink" Target="https://www.munzee.com/m/ClearwaterRob/434/" TargetMode="External"/><Relationship Id="rId216" Type="http://schemas.openxmlformats.org/officeDocument/2006/relationships/hyperlink" Target="https://www.munzee.com/m/Westmarch/398/" TargetMode="External"/><Relationship Id="rId215" Type="http://schemas.openxmlformats.org/officeDocument/2006/relationships/hyperlink" Target="https://www.munzee.com/m/shingobee23/1847/" TargetMode="External"/><Relationship Id="rId214" Type="http://schemas.openxmlformats.org/officeDocument/2006/relationships/hyperlink" Target="https://www.munzee.com/m/CandyLace/953/" TargetMode="External"/><Relationship Id="rId219" Type="http://schemas.openxmlformats.org/officeDocument/2006/relationships/hyperlink" Target="https://www.munzee.com/m/Imlookingatu/2959/" TargetMode="External"/><Relationship Id="rId218" Type="http://schemas.openxmlformats.org/officeDocument/2006/relationships/hyperlink" Target="https://www.munzee.com/m/MrsMouse/2779/" TargetMode="External"/><Relationship Id="rId213" Type="http://schemas.openxmlformats.org/officeDocument/2006/relationships/hyperlink" Target="https://www.munzee.com/m/mayberryman/1262/" TargetMode="External"/><Relationship Id="rId212" Type="http://schemas.openxmlformats.org/officeDocument/2006/relationships/hyperlink" Target="https://www.munzee.com/m/mars00xj/9643/" TargetMode="External"/><Relationship Id="rId211" Type="http://schemas.openxmlformats.org/officeDocument/2006/relationships/hyperlink" Target="https://www.munzee.com/m/TJACS/3424/" TargetMode="External"/><Relationship Id="rId210" Type="http://schemas.openxmlformats.org/officeDocument/2006/relationships/hyperlink" Target="https://www.munzee.com/m/GrandpaArvada/5156/" TargetMode="External"/><Relationship Id="rId129" Type="http://schemas.openxmlformats.org/officeDocument/2006/relationships/hyperlink" Target="https://www.munzee.com/m/Beagle5/1497" TargetMode="External"/><Relationship Id="rId128" Type="http://schemas.openxmlformats.org/officeDocument/2006/relationships/hyperlink" Target="https://www.munzee.com/m/Whelen/13282/" TargetMode="External"/><Relationship Id="rId127" Type="http://schemas.openxmlformats.org/officeDocument/2006/relationships/hyperlink" Target="https://www.munzee.com/m/valsey/2069/" TargetMode="External"/><Relationship Id="rId126" Type="http://schemas.openxmlformats.org/officeDocument/2006/relationships/hyperlink" Target="https://www.munzee.com/m/amnordblom/1143/" TargetMode="External"/><Relationship Id="rId121" Type="http://schemas.openxmlformats.org/officeDocument/2006/relationships/hyperlink" Target="https://www.munzee.com/m/Imlookingatu/2963/" TargetMode="External"/><Relationship Id="rId242" Type="http://schemas.openxmlformats.org/officeDocument/2006/relationships/hyperlink" Target="https://www.munzee.com/m/TheFinder13/2038/" TargetMode="External"/><Relationship Id="rId120" Type="http://schemas.openxmlformats.org/officeDocument/2006/relationships/hyperlink" Target="https://www.munzee.com/m/DolphinJo/3368/" TargetMode="External"/><Relationship Id="rId241" Type="http://schemas.openxmlformats.org/officeDocument/2006/relationships/hyperlink" Target="https://www.munzee.com/m/fisherwoman/5095/" TargetMode="External"/><Relationship Id="rId240" Type="http://schemas.openxmlformats.org/officeDocument/2006/relationships/hyperlink" Target="https://www.munzee.com/m/Schrodinator/267/" TargetMode="External"/><Relationship Id="rId125" Type="http://schemas.openxmlformats.org/officeDocument/2006/relationships/hyperlink" Target="https://www.munzee.com/m/Whelen/13281/" TargetMode="External"/><Relationship Id="rId124" Type="http://schemas.openxmlformats.org/officeDocument/2006/relationships/hyperlink" Target="https://www.munzee.com/m/gravitybear/964/" TargetMode="External"/><Relationship Id="rId123" Type="http://schemas.openxmlformats.org/officeDocument/2006/relationships/hyperlink" Target="https://www.munzee.com/m/GrandpaArvada/5141/" TargetMode="External"/><Relationship Id="rId244" Type="http://schemas.openxmlformats.org/officeDocument/2006/relationships/drawing" Target="../drawings/drawing1.xml"/><Relationship Id="rId122" Type="http://schemas.openxmlformats.org/officeDocument/2006/relationships/hyperlink" Target="https://www.munzee.com/m/ClearwaterRob/436/" TargetMode="External"/><Relationship Id="rId243" Type="http://schemas.openxmlformats.org/officeDocument/2006/relationships/hyperlink" Target="https://www.munzee.com/m/gravitybear/1044/" TargetMode="External"/><Relationship Id="rId95" Type="http://schemas.openxmlformats.org/officeDocument/2006/relationships/hyperlink" Target="https://www.munzee.com/m/TJACS/3176/" TargetMode="External"/><Relationship Id="rId94" Type="http://schemas.openxmlformats.org/officeDocument/2006/relationships/hyperlink" Target="https://www.munzee.com/m/Kiitokurre/2889/" TargetMode="External"/><Relationship Id="rId97" Type="http://schemas.openxmlformats.org/officeDocument/2006/relationships/hyperlink" Target="https://www.munzee.com/m/MrsMouse/2777/" TargetMode="External"/><Relationship Id="rId96" Type="http://schemas.openxmlformats.org/officeDocument/2006/relationships/hyperlink" Target="https://www.munzee.com/m/Imlookingatu/" TargetMode="External"/><Relationship Id="rId99" Type="http://schemas.openxmlformats.org/officeDocument/2006/relationships/hyperlink" Target="https://www.munzee.com/m/TheFinder13/2204/" TargetMode="External"/><Relationship Id="rId98" Type="http://schemas.openxmlformats.org/officeDocument/2006/relationships/hyperlink" Target="https://www.munzee.com/m/TJACS/3292/" TargetMode="External"/><Relationship Id="rId91" Type="http://schemas.openxmlformats.org/officeDocument/2006/relationships/hyperlink" Target="https://www.munzee.com/m/valsey/2070/" TargetMode="External"/><Relationship Id="rId90" Type="http://schemas.openxmlformats.org/officeDocument/2006/relationships/hyperlink" Target="https://www.munzee.com/m/cjhaynes/3663/" TargetMode="External"/><Relationship Id="rId93" Type="http://schemas.openxmlformats.org/officeDocument/2006/relationships/hyperlink" Target="https://www.munzee.com/m/cjhaynes/3661" TargetMode="External"/><Relationship Id="rId92" Type="http://schemas.openxmlformats.org/officeDocument/2006/relationships/hyperlink" Target="https://www.munzee.com/m/CoffeeBender/1625/" TargetMode="External"/><Relationship Id="rId118" Type="http://schemas.openxmlformats.org/officeDocument/2006/relationships/hyperlink" Target="https://www.munzee.com/m/ClearwaterRob/488/" TargetMode="External"/><Relationship Id="rId239" Type="http://schemas.openxmlformats.org/officeDocument/2006/relationships/hyperlink" Target="https://www.munzee.com/m/Tuumake/3184/" TargetMode="External"/><Relationship Id="rId117" Type="http://schemas.openxmlformats.org/officeDocument/2006/relationships/hyperlink" Target="https://www.munzee.com/m/GrandpaArvada/5125/" TargetMode="External"/><Relationship Id="rId238" Type="http://schemas.openxmlformats.org/officeDocument/2006/relationships/hyperlink" Target="https://www.munzee.com/m/TJACS/3352/" TargetMode="External"/><Relationship Id="rId116" Type="http://schemas.openxmlformats.org/officeDocument/2006/relationships/hyperlink" Target="https://www.munzee.com/m/Schrodinator/204/" TargetMode="External"/><Relationship Id="rId237" Type="http://schemas.openxmlformats.org/officeDocument/2006/relationships/hyperlink" Target="https://www.munzee.com/m/molesen/2809/" TargetMode="External"/><Relationship Id="rId115" Type="http://schemas.openxmlformats.org/officeDocument/2006/relationships/hyperlink" Target="https://www.munzee.com/m/Westmarch/393/" TargetMode="External"/><Relationship Id="rId236" Type="http://schemas.openxmlformats.org/officeDocument/2006/relationships/hyperlink" Target="https://www.munzee.com/m/Cinnamons/517/" TargetMode="External"/><Relationship Id="rId119" Type="http://schemas.openxmlformats.org/officeDocument/2006/relationships/hyperlink" Target="https://www.munzee.com/m/Schrodinator/205/" TargetMode="External"/><Relationship Id="rId110" Type="http://schemas.openxmlformats.org/officeDocument/2006/relationships/hyperlink" Target="https://www.munzee.com/m/Westmarch/380" TargetMode="External"/><Relationship Id="rId231" Type="http://schemas.openxmlformats.org/officeDocument/2006/relationships/hyperlink" Target="https://www.munzee.com/m/CandyLace/963/" TargetMode="External"/><Relationship Id="rId230" Type="http://schemas.openxmlformats.org/officeDocument/2006/relationships/hyperlink" Target="https://www.munzee.com/m/fisherwoman/5098/" TargetMode="External"/><Relationship Id="rId114" Type="http://schemas.openxmlformats.org/officeDocument/2006/relationships/hyperlink" Target="https://www.munzee.com/m/nomadicjp/2463/" TargetMode="External"/><Relationship Id="rId235" Type="http://schemas.openxmlformats.org/officeDocument/2006/relationships/hyperlink" Target="https://www.munzee.com/m/TJACS/3390/" TargetMode="External"/><Relationship Id="rId113" Type="http://schemas.openxmlformats.org/officeDocument/2006/relationships/hyperlink" Target="https://www.munzee.com/m/danielle41101/7625/" TargetMode="External"/><Relationship Id="rId234" Type="http://schemas.openxmlformats.org/officeDocument/2006/relationships/hyperlink" Target="https://www.munzee.com/m/danielle41101/7665/" TargetMode="External"/><Relationship Id="rId112" Type="http://schemas.openxmlformats.org/officeDocument/2006/relationships/hyperlink" Target="https://www.munzee.com/m/Schrodinator/203/" TargetMode="External"/><Relationship Id="rId233" Type="http://schemas.openxmlformats.org/officeDocument/2006/relationships/hyperlink" Target="https://www.munzee.com/m/GrandpaArvada/5133/" TargetMode="External"/><Relationship Id="rId111" Type="http://schemas.openxmlformats.org/officeDocument/2006/relationships/hyperlink" Target="https://www.munzee.com/m/gravitybear/962/" TargetMode="External"/><Relationship Id="rId232" Type="http://schemas.openxmlformats.org/officeDocument/2006/relationships/hyperlink" Target="https://www.munzee.com/m/TJACS/3403/" TargetMode="External"/><Relationship Id="rId206" Type="http://schemas.openxmlformats.org/officeDocument/2006/relationships/hyperlink" Target="https://www.munzee.com/m/danielle41101/7577/" TargetMode="External"/><Relationship Id="rId205" Type="http://schemas.openxmlformats.org/officeDocument/2006/relationships/hyperlink" Target="https://www.munzee.com/m/TJACS/3429/" TargetMode="External"/><Relationship Id="rId204" Type="http://schemas.openxmlformats.org/officeDocument/2006/relationships/hyperlink" Target="https://www.munzee.com/m/GrandpaArvada/5159/" TargetMode="External"/><Relationship Id="rId203" Type="http://schemas.openxmlformats.org/officeDocument/2006/relationships/hyperlink" Target="https://www.munzee.com/m/Schrodinator/221/" TargetMode="External"/><Relationship Id="rId209" Type="http://schemas.openxmlformats.org/officeDocument/2006/relationships/hyperlink" Target="https://www.munzee.com/m/cjhaynes/3968/" TargetMode="External"/><Relationship Id="rId208" Type="http://schemas.openxmlformats.org/officeDocument/2006/relationships/hyperlink" Target="https://www.munzee.com/m/SKlick/509" TargetMode="External"/><Relationship Id="rId207" Type="http://schemas.openxmlformats.org/officeDocument/2006/relationships/hyperlink" Target="https://www.munzee.com/m/gravitybear/1042/" TargetMode="External"/><Relationship Id="rId202" Type="http://schemas.openxmlformats.org/officeDocument/2006/relationships/hyperlink" Target="https://www.munzee.com/m/TheFinder13/2190/" TargetMode="External"/><Relationship Id="rId201" Type="http://schemas.openxmlformats.org/officeDocument/2006/relationships/hyperlink" Target="https://www.munzee.com/m/MrsMouse/2778/" TargetMode="External"/><Relationship Id="rId200" Type="http://schemas.openxmlformats.org/officeDocument/2006/relationships/hyperlink" Target="https://www.munzee.com/m/TJACS/3431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88"/>
    <col customWidth="1" min="6" max="6" width="17.63"/>
    <col customWidth="1" min="7" max="7" width="36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3"/>
      <c r="L1" s="3"/>
      <c r="M1" s="4"/>
      <c r="N1" s="5" t="s">
        <v>9</v>
      </c>
      <c r="O1" s="5" t="s">
        <v>10</v>
      </c>
    </row>
    <row r="2">
      <c r="A2" s="1">
        <v>1.0</v>
      </c>
      <c r="B2" s="1">
        <v>9.0</v>
      </c>
      <c r="C2" s="1">
        <v>44.9183202031679</v>
      </c>
      <c r="D2" s="1">
        <v>-93.1548478011175</v>
      </c>
      <c r="E2" s="6" t="s">
        <v>11</v>
      </c>
      <c r="F2" s="7" t="s">
        <v>12</v>
      </c>
      <c r="G2" s="8" t="s">
        <v>13</v>
      </c>
      <c r="H2" s="9">
        <f t="shared" ref="H2:H246" si="2">COUNTIFS(F:F,F2,G:G,"*")</f>
        <v>3</v>
      </c>
      <c r="J2" s="10" t="s">
        <v>14</v>
      </c>
      <c r="K2" s="11"/>
      <c r="L2" s="11"/>
      <c r="M2" s="12"/>
      <c r="N2" s="13">
        <f t="shared" ref="N2:O2" si="1">SUM(N3:N9)</f>
        <v>245</v>
      </c>
      <c r="O2" s="14">
        <f t="shared" si="1"/>
        <v>245</v>
      </c>
    </row>
    <row r="3">
      <c r="A3" s="1">
        <v>2.0</v>
      </c>
      <c r="B3" s="1">
        <v>9.0</v>
      </c>
      <c r="C3" s="1">
        <v>44.9181764727227</v>
      </c>
      <c r="D3" s="1">
        <v>-93.1548478163497</v>
      </c>
      <c r="E3" s="6" t="s">
        <v>11</v>
      </c>
      <c r="F3" s="7" t="s">
        <v>15</v>
      </c>
      <c r="G3" s="8" t="s">
        <v>16</v>
      </c>
      <c r="H3" s="9">
        <f t="shared" si="2"/>
        <v>2</v>
      </c>
      <c r="J3" s="15" t="s">
        <v>17</v>
      </c>
      <c r="K3" s="11"/>
      <c r="L3" s="11"/>
      <c r="M3" s="12"/>
      <c r="N3" s="16">
        <f>COUNTIF($E$2:$E$341,"MVM White")</f>
        <v>118</v>
      </c>
      <c r="O3" s="17">
        <f>N3-COUNTIFS($E$2:$E$341, "MVM White", $F$2:$F$341, "")</f>
        <v>118</v>
      </c>
    </row>
    <row r="4">
      <c r="A4" s="1">
        <v>3.0</v>
      </c>
      <c r="B4" s="1">
        <v>8.0</v>
      </c>
      <c r="C4" s="1">
        <v>44.918032742457</v>
      </c>
      <c r="D4" s="1">
        <v>-93.1550508069579</v>
      </c>
      <c r="E4" s="6" t="s">
        <v>11</v>
      </c>
      <c r="F4" s="7" t="s">
        <v>18</v>
      </c>
      <c r="G4" s="8" t="s">
        <v>19</v>
      </c>
      <c r="H4" s="9">
        <f t="shared" si="2"/>
        <v>15</v>
      </c>
      <c r="J4" s="18" t="s">
        <v>20</v>
      </c>
      <c r="K4" s="11"/>
      <c r="L4" s="11"/>
      <c r="M4" s="12"/>
      <c r="N4" s="19">
        <f>COUNTIF($E$2:$E$341,"MVM Dark Green")</f>
        <v>58</v>
      </c>
      <c r="O4" s="20">
        <f>N4-COUNTIFS($E$2:$E$341, "MVM Dark Green", $F$2:$F$341, "")</f>
        <v>58</v>
      </c>
    </row>
    <row r="5">
      <c r="A5" s="1">
        <v>3.0</v>
      </c>
      <c r="B5" s="1">
        <v>9.0</v>
      </c>
      <c r="C5" s="1">
        <v>44.9180327422772</v>
      </c>
      <c r="D5" s="1">
        <v>-93.1548478315811</v>
      </c>
      <c r="E5" s="6" t="s">
        <v>11</v>
      </c>
      <c r="F5" s="7" t="s">
        <v>21</v>
      </c>
      <c r="G5" s="8" t="s">
        <v>22</v>
      </c>
      <c r="H5" s="9">
        <f t="shared" si="2"/>
        <v>11</v>
      </c>
      <c r="J5" s="21" t="s">
        <v>23</v>
      </c>
      <c r="K5" s="11"/>
      <c r="L5" s="11"/>
      <c r="M5" s="12"/>
      <c r="N5" s="22">
        <f>COUNTIF($E$2:$E$341,"MVM Orange")</f>
        <v>9</v>
      </c>
      <c r="O5" s="23">
        <f>N5-COUNTIFS($E$2:$E$341, "MVM Orange", $F$2:$F$341, "")</f>
        <v>9</v>
      </c>
    </row>
    <row r="6">
      <c r="A6" s="1">
        <v>3.0</v>
      </c>
      <c r="B6" s="1">
        <v>10.0</v>
      </c>
      <c r="C6" s="1">
        <v>44.9180327420974</v>
      </c>
      <c r="D6" s="1">
        <v>-93.1546448562043</v>
      </c>
      <c r="E6" s="6" t="s">
        <v>11</v>
      </c>
      <c r="F6" s="7" t="s">
        <v>24</v>
      </c>
      <c r="G6" s="8" t="s">
        <v>25</v>
      </c>
      <c r="H6" s="9">
        <f t="shared" si="2"/>
        <v>2</v>
      </c>
      <c r="J6" s="24" t="s">
        <v>26</v>
      </c>
      <c r="K6" s="11"/>
      <c r="L6" s="11"/>
      <c r="M6" s="12"/>
      <c r="N6" s="25">
        <f>COUNTIF($E$2:$E$341,"MVM Yellow")</f>
        <v>11</v>
      </c>
      <c r="O6" s="26">
        <f>N6-COUNTIFS($E$2:$E$341, "MVM Yellow", $F$2:$F$341, "")</f>
        <v>11</v>
      </c>
    </row>
    <row r="7">
      <c r="A7" s="1">
        <v>4.0</v>
      </c>
      <c r="B7" s="1">
        <v>8.0</v>
      </c>
      <c r="C7" s="1">
        <v>44.9178890120116</v>
      </c>
      <c r="D7" s="1">
        <v>-93.155050821682</v>
      </c>
      <c r="E7" s="6" t="s">
        <v>11</v>
      </c>
      <c r="F7" s="7" t="s">
        <v>27</v>
      </c>
      <c r="G7" s="8" t="s">
        <v>28</v>
      </c>
      <c r="H7" s="9">
        <f t="shared" si="2"/>
        <v>2</v>
      </c>
      <c r="J7" s="27" t="s">
        <v>29</v>
      </c>
      <c r="K7" s="11"/>
      <c r="L7" s="11"/>
      <c r="M7" s="12"/>
      <c r="N7" s="28">
        <f>COUNTIF($E$2:$E$341,"MVM Red")</f>
        <v>24</v>
      </c>
      <c r="O7" s="29">
        <f>N7-COUNTIFS($E$2:$E$341, "MVM Red", $F$2:$F$341, "")</f>
        <v>24</v>
      </c>
    </row>
    <row r="8">
      <c r="A8" s="1">
        <v>4.0</v>
      </c>
      <c r="B8" s="1">
        <v>9.0</v>
      </c>
      <c r="C8" s="1">
        <v>44.9178890118318</v>
      </c>
      <c r="D8" s="1">
        <v>-93.1548478468129</v>
      </c>
      <c r="E8" s="6" t="s">
        <v>11</v>
      </c>
      <c r="F8" s="7" t="s">
        <v>30</v>
      </c>
      <c r="G8" s="8" t="s">
        <v>31</v>
      </c>
      <c r="H8" s="9">
        <f t="shared" si="2"/>
        <v>2</v>
      </c>
      <c r="J8" s="30" t="s">
        <v>32</v>
      </c>
      <c r="K8" s="11"/>
      <c r="L8" s="11"/>
      <c r="M8" s="12"/>
      <c r="N8" s="31">
        <f>COUNTIF($E$2:$E$341,"MVM Pink")</f>
        <v>15</v>
      </c>
      <c r="O8" s="32">
        <f>N8-COUNTIFS($E$2:$E$341, "MVM Pink", $F$2:$F$341, "")</f>
        <v>15</v>
      </c>
    </row>
    <row r="9">
      <c r="A9" s="1">
        <v>4.0</v>
      </c>
      <c r="B9" s="1">
        <v>10.0</v>
      </c>
      <c r="C9" s="1">
        <v>44.9178890116521</v>
      </c>
      <c r="D9" s="1">
        <v>-93.1546448719437</v>
      </c>
      <c r="E9" s="6" t="s">
        <v>11</v>
      </c>
      <c r="F9" s="7" t="s">
        <v>33</v>
      </c>
      <c r="G9" s="8" t="s">
        <v>34</v>
      </c>
      <c r="H9" s="9">
        <f t="shared" si="2"/>
        <v>3</v>
      </c>
      <c r="J9" s="33" t="s">
        <v>35</v>
      </c>
      <c r="K9" s="11"/>
      <c r="L9" s="11"/>
      <c r="M9" s="12"/>
      <c r="N9" s="34">
        <f>COUNTIF($E$2:$E$341,"MVM Black")</f>
        <v>10</v>
      </c>
      <c r="O9" s="35">
        <f>N9-COUNTIFS($E$2:$E$341, "MVM Black", $F$2:$F$341, "")</f>
        <v>10</v>
      </c>
    </row>
    <row r="10">
      <c r="A10" s="1">
        <v>5.0</v>
      </c>
      <c r="B10" s="1">
        <v>7.0</v>
      </c>
      <c r="C10" s="1">
        <v>44.917745281746</v>
      </c>
      <c r="D10" s="1">
        <v>-93.1552538107673</v>
      </c>
      <c r="E10" s="6" t="s">
        <v>11</v>
      </c>
      <c r="F10" s="7" t="s">
        <v>36</v>
      </c>
      <c r="G10" s="8" t="s">
        <v>37</v>
      </c>
      <c r="H10" s="9">
        <f t="shared" si="2"/>
        <v>3</v>
      </c>
      <c r="J10" s="36" t="s">
        <v>38</v>
      </c>
      <c r="K10" s="37"/>
      <c r="L10" s="37"/>
      <c r="M10" s="37"/>
      <c r="N10" s="38">
        <f>SUM(N2-O2)</f>
        <v>0</v>
      </c>
      <c r="O10" s="4"/>
    </row>
    <row r="11">
      <c r="A11" s="1">
        <v>5.0</v>
      </c>
      <c r="B11" s="1">
        <v>8.0</v>
      </c>
      <c r="C11" s="1">
        <v>44.9177452815662</v>
      </c>
      <c r="D11" s="1">
        <v>-93.1550508364059</v>
      </c>
      <c r="E11" s="6" t="s">
        <v>11</v>
      </c>
      <c r="F11" s="7" t="s">
        <v>39</v>
      </c>
      <c r="G11" s="8" t="s">
        <v>40</v>
      </c>
      <c r="H11" s="9">
        <f t="shared" si="2"/>
        <v>1</v>
      </c>
      <c r="J11" s="39" t="s">
        <v>41</v>
      </c>
      <c r="K11" s="3"/>
      <c r="L11" s="3"/>
      <c r="M11" s="3"/>
      <c r="N11" s="40">
        <f>O2/N2</f>
        <v>1</v>
      </c>
      <c r="O11" s="4"/>
    </row>
    <row r="12">
      <c r="A12" s="1">
        <v>5.0</v>
      </c>
      <c r="B12" s="1">
        <v>9.0</v>
      </c>
      <c r="C12" s="1">
        <v>44.9177452813864</v>
      </c>
      <c r="D12" s="1">
        <v>-93.1548478620445</v>
      </c>
      <c r="E12" s="6" t="s">
        <v>11</v>
      </c>
      <c r="F12" s="7" t="s">
        <v>42</v>
      </c>
      <c r="G12" s="8" t="s">
        <v>43</v>
      </c>
      <c r="H12" s="9">
        <f t="shared" si="2"/>
        <v>6</v>
      </c>
    </row>
    <row r="13">
      <c r="A13" s="1">
        <v>5.0</v>
      </c>
      <c r="B13" s="1">
        <v>10.0</v>
      </c>
      <c r="C13" s="1">
        <v>44.9177452812067</v>
      </c>
      <c r="D13" s="1">
        <v>-93.1546448876831</v>
      </c>
      <c r="E13" s="6" t="s">
        <v>11</v>
      </c>
      <c r="F13" s="7" t="s">
        <v>44</v>
      </c>
      <c r="G13" s="8" t="s">
        <v>45</v>
      </c>
      <c r="H13" s="9">
        <f t="shared" si="2"/>
        <v>2</v>
      </c>
      <c r="J13" s="1" t="s">
        <v>46</v>
      </c>
      <c r="K13" s="41" t="s">
        <v>47</v>
      </c>
    </row>
    <row r="14">
      <c r="A14" s="1">
        <v>5.0</v>
      </c>
      <c r="B14" s="1">
        <v>11.0</v>
      </c>
      <c r="C14" s="1">
        <v>44.9177452810269</v>
      </c>
      <c r="D14" s="1">
        <v>-93.1544419133217</v>
      </c>
      <c r="E14" s="6" t="s">
        <v>11</v>
      </c>
      <c r="F14" s="7" t="s">
        <v>48</v>
      </c>
      <c r="G14" s="8" t="s">
        <v>49</v>
      </c>
      <c r="H14" s="9">
        <f t="shared" si="2"/>
        <v>1</v>
      </c>
    </row>
    <row r="15">
      <c r="A15" s="1">
        <v>6.0</v>
      </c>
      <c r="B15" s="1">
        <v>6.0</v>
      </c>
      <c r="C15" s="1">
        <v>44.9176015514803</v>
      </c>
      <c r="D15" s="1">
        <v>-93.1554567988373</v>
      </c>
      <c r="E15" s="6" t="s">
        <v>11</v>
      </c>
      <c r="F15" s="7" t="s">
        <v>18</v>
      </c>
      <c r="G15" s="8" t="s">
        <v>50</v>
      </c>
      <c r="H15" s="9">
        <f t="shared" si="2"/>
        <v>15</v>
      </c>
    </row>
    <row r="16">
      <c r="A16" s="1">
        <v>6.0</v>
      </c>
      <c r="B16" s="1">
        <v>7.0</v>
      </c>
      <c r="C16" s="1">
        <v>44.9176015513005</v>
      </c>
      <c r="D16" s="1">
        <v>-93.1552538249836</v>
      </c>
      <c r="E16" s="6" t="s">
        <v>11</v>
      </c>
      <c r="F16" s="7" t="s">
        <v>51</v>
      </c>
      <c r="G16" s="8" t="s">
        <v>52</v>
      </c>
      <c r="H16" s="9">
        <f t="shared" si="2"/>
        <v>5</v>
      </c>
    </row>
    <row r="17">
      <c r="A17" s="1">
        <v>6.0</v>
      </c>
      <c r="B17" s="1">
        <v>8.0</v>
      </c>
      <c r="C17" s="1">
        <v>44.9176015511207</v>
      </c>
      <c r="D17" s="1">
        <v>-93.15505085113</v>
      </c>
      <c r="E17" s="6" t="s">
        <v>11</v>
      </c>
      <c r="F17" s="1" t="s">
        <v>30</v>
      </c>
      <c r="H17" s="42">
        <f t="shared" si="2"/>
        <v>2</v>
      </c>
    </row>
    <row r="18">
      <c r="A18" s="1">
        <v>6.0</v>
      </c>
      <c r="B18" s="1">
        <v>9.0</v>
      </c>
      <c r="C18" s="1">
        <v>44.917601550941</v>
      </c>
      <c r="D18" s="1">
        <v>-93.1548478772763</v>
      </c>
      <c r="E18" s="6" t="s">
        <v>11</v>
      </c>
      <c r="F18" s="7" t="s">
        <v>18</v>
      </c>
      <c r="G18" s="8" t="s">
        <v>53</v>
      </c>
      <c r="H18" s="9">
        <f t="shared" si="2"/>
        <v>15</v>
      </c>
    </row>
    <row r="19">
      <c r="A19" s="1">
        <v>6.0</v>
      </c>
      <c r="B19" s="1">
        <v>10.0</v>
      </c>
      <c r="C19" s="1">
        <v>44.9176015507612</v>
      </c>
      <c r="D19" s="1">
        <v>-93.1546449034226</v>
      </c>
      <c r="E19" s="6" t="s">
        <v>11</v>
      </c>
      <c r="F19" s="7" t="s">
        <v>54</v>
      </c>
      <c r="G19" s="8" t="s">
        <v>55</v>
      </c>
      <c r="H19" s="9">
        <f t="shared" si="2"/>
        <v>2</v>
      </c>
    </row>
    <row r="20">
      <c r="A20" s="1">
        <v>6.0</v>
      </c>
      <c r="B20" s="1">
        <v>11.0</v>
      </c>
      <c r="C20" s="1">
        <v>44.9176015505815</v>
      </c>
      <c r="D20" s="1">
        <v>-93.1544419295689</v>
      </c>
      <c r="E20" s="6" t="s">
        <v>11</v>
      </c>
      <c r="F20" s="7" t="s">
        <v>56</v>
      </c>
      <c r="G20" s="8" t="s">
        <v>57</v>
      </c>
      <c r="H20" s="9">
        <f t="shared" si="2"/>
        <v>1</v>
      </c>
    </row>
    <row r="21">
      <c r="A21" s="1">
        <v>6.0</v>
      </c>
      <c r="B21" s="1">
        <v>12.0</v>
      </c>
      <c r="C21" s="1">
        <v>44.9176015504017</v>
      </c>
      <c r="D21" s="1">
        <v>-93.1542389557153</v>
      </c>
      <c r="E21" s="6" t="s">
        <v>11</v>
      </c>
      <c r="F21" s="7" t="s">
        <v>58</v>
      </c>
      <c r="G21" s="8" t="s">
        <v>59</v>
      </c>
      <c r="H21" s="9">
        <f t="shared" si="2"/>
        <v>10</v>
      </c>
    </row>
    <row r="22">
      <c r="A22" s="1">
        <v>7.0</v>
      </c>
      <c r="B22" s="1">
        <v>6.0</v>
      </c>
      <c r="C22" s="1">
        <v>44.9174578210348</v>
      </c>
      <c r="D22" s="1">
        <v>-93.1554568125457</v>
      </c>
      <c r="E22" s="6" t="s">
        <v>11</v>
      </c>
      <c r="F22" s="7" t="s">
        <v>27</v>
      </c>
      <c r="G22" s="8" t="s">
        <v>60</v>
      </c>
      <c r="H22" s="9">
        <f t="shared" si="2"/>
        <v>2</v>
      </c>
    </row>
    <row r="23">
      <c r="A23" s="1">
        <v>7.0</v>
      </c>
      <c r="B23" s="1">
        <v>7.0</v>
      </c>
      <c r="C23" s="1">
        <v>44.917457820855</v>
      </c>
      <c r="D23" s="1">
        <v>-93.1552538391997</v>
      </c>
      <c r="E23" s="6" t="s">
        <v>11</v>
      </c>
      <c r="F23" s="7" t="s">
        <v>30</v>
      </c>
      <c r="G23" s="8" t="s">
        <v>61</v>
      </c>
      <c r="H23" s="9">
        <f t="shared" si="2"/>
        <v>2</v>
      </c>
    </row>
    <row r="24">
      <c r="A24" s="1">
        <v>7.0</v>
      </c>
      <c r="B24" s="1">
        <v>8.0</v>
      </c>
      <c r="C24" s="1">
        <v>44.9174578206753</v>
      </c>
      <c r="D24" s="1">
        <v>-93.1550508658538</v>
      </c>
      <c r="E24" s="1" t="s">
        <v>62</v>
      </c>
      <c r="F24" s="7" t="s">
        <v>63</v>
      </c>
      <c r="G24" s="8" t="s">
        <v>64</v>
      </c>
      <c r="H24" s="9">
        <f t="shared" si="2"/>
        <v>14</v>
      </c>
    </row>
    <row r="25">
      <c r="A25" s="1">
        <v>7.0</v>
      </c>
      <c r="B25" s="1">
        <v>9.0</v>
      </c>
      <c r="C25" s="1">
        <v>44.9174578204955</v>
      </c>
      <c r="D25" s="1">
        <v>-93.1548478925078</v>
      </c>
      <c r="E25" s="6" t="s">
        <v>11</v>
      </c>
      <c r="F25" s="7" t="s">
        <v>65</v>
      </c>
      <c r="G25" s="8" t="s">
        <v>66</v>
      </c>
      <c r="H25" s="9">
        <f t="shared" si="2"/>
        <v>1</v>
      </c>
    </row>
    <row r="26">
      <c r="A26" s="1">
        <v>7.0</v>
      </c>
      <c r="B26" s="1">
        <v>10.0</v>
      </c>
      <c r="C26" s="1">
        <v>44.9174578203157</v>
      </c>
      <c r="D26" s="1">
        <v>-93.1546449191619</v>
      </c>
      <c r="E26" s="1" t="s">
        <v>62</v>
      </c>
      <c r="F26" s="7" t="s">
        <v>67</v>
      </c>
      <c r="G26" s="8" t="s">
        <v>68</v>
      </c>
      <c r="H26" s="9">
        <f t="shared" si="2"/>
        <v>12</v>
      </c>
    </row>
    <row r="27">
      <c r="A27" s="1">
        <v>7.0</v>
      </c>
      <c r="B27" s="1">
        <v>11.0</v>
      </c>
      <c r="C27" s="1">
        <v>44.917457820136</v>
      </c>
      <c r="D27" s="1">
        <v>-93.1544419458159</v>
      </c>
      <c r="E27" s="6" t="s">
        <v>11</v>
      </c>
      <c r="F27" s="7" t="s">
        <v>69</v>
      </c>
      <c r="G27" s="8" t="s">
        <v>70</v>
      </c>
      <c r="H27" s="9">
        <f t="shared" si="2"/>
        <v>9</v>
      </c>
    </row>
    <row r="28">
      <c r="A28" s="1">
        <v>7.0</v>
      </c>
      <c r="B28" s="1">
        <v>12.0</v>
      </c>
      <c r="C28" s="1">
        <v>44.9174578199562</v>
      </c>
      <c r="D28" s="1">
        <v>-93.15423897247</v>
      </c>
      <c r="E28" s="6" t="s">
        <v>11</v>
      </c>
      <c r="F28" s="7" t="s">
        <v>71</v>
      </c>
      <c r="G28" s="8" t="s">
        <v>72</v>
      </c>
      <c r="H28" s="9">
        <f t="shared" si="2"/>
        <v>1</v>
      </c>
    </row>
    <row r="29">
      <c r="A29" s="1">
        <v>8.0</v>
      </c>
      <c r="B29" s="1">
        <v>5.0</v>
      </c>
      <c r="C29" s="1">
        <v>44.9173140907691</v>
      </c>
      <c r="D29" s="1">
        <v>-93.1556597990915</v>
      </c>
      <c r="E29" s="6" t="s">
        <v>11</v>
      </c>
      <c r="F29" s="7" t="s">
        <v>73</v>
      </c>
      <c r="G29" s="8" t="s">
        <v>74</v>
      </c>
      <c r="H29" s="9">
        <f t="shared" si="2"/>
        <v>1</v>
      </c>
    </row>
    <row r="30">
      <c r="A30" s="1">
        <v>8.0</v>
      </c>
      <c r="B30" s="1">
        <v>6.0</v>
      </c>
      <c r="C30" s="1">
        <v>44.9173140905893</v>
      </c>
      <c r="D30" s="1">
        <v>-93.1554568262532</v>
      </c>
      <c r="E30" s="6" t="s">
        <v>11</v>
      </c>
      <c r="F30" s="7" t="s">
        <v>75</v>
      </c>
      <c r="G30" s="8" t="s">
        <v>76</v>
      </c>
      <c r="H30" s="9">
        <f t="shared" si="2"/>
        <v>1</v>
      </c>
    </row>
    <row r="31">
      <c r="A31" s="1">
        <v>8.0</v>
      </c>
      <c r="B31" s="1">
        <v>7.0</v>
      </c>
      <c r="C31" s="1">
        <v>44.9173140904096</v>
      </c>
      <c r="D31" s="1">
        <v>-93.1552538534149</v>
      </c>
      <c r="E31" s="1" t="s">
        <v>62</v>
      </c>
      <c r="F31" s="7" t="s">
        <v>21</v>
      </c>
      <c r="G31" s="8" t="s">
        <v>77</v>
      </c>
      <c r="H31" s="9">
        <f t="shared" si="2"/>
        <v>11</v>
      </c>
    </row>
    <row r="32">
      <c r="A32" s="1">
        <v>8.0</v>
      </c>
      <c r="B32" s="1">
        <v>8.0</v>
      </c>
      <c r="C32" s="1">
        <v>44.9173140902298</v>
      </c>
      <c r="D32" s="1">
        <v>-93.1550508805766</v>
      </c>
      <c r="E32" s="6" t="s">
        <v>11</v>
      </c>
      <c r="F32" s="7" t="s">
        <v>78</v>
      </c>
      <c r="G32" s="8" t="s">
        <v>79</v>
      </c>
      <c r="H32" s="9">
        <f t="shared" si="2"/>
        <v>3</v>
      </c>
    </row>
    <row r="33">
      <c r="A33" s="1">
        <v>8.0</v>
      </c>
      <c r="B33" s="1">
        <v>9.0</v>
      </c>
      <c r="C33" s="1">
        <v>44.9173140900501</v>
      </c>
      <c r="D33" s="1">
        <v>-93.1548479077383</v>
      </c>
      <c r="E33" s="1" t="s">
        <v>62</v>
      </c>
      <c r="F33" s="7" t="s">
        <v>80</v>
      </c>
      <c r="G33" s="8" t="s">
        <v>81</v>
      </c>
      <c r="H33" s="9">
        <f t="shared" si="2"/>
        <v>1</v>
      </c>
    </row>
    <row r="34">
      <c r="A34" s="1">
        <v>8.0</v>
      </c>
      <c r="B34" s="1">
        <v>10.0</v>
      </c>
      <c r="C34" s="1">
        <v>44.9173140898703</v>
      </c>
      <c r="D34" s="1">
        <v>-93.1546449349</v>
      </c>
      <c r="E34" s="6" t="s">
        <v>11</v>
      </c>
      <c r="F34" s="7" t="s">
        <v>24</v>
      </c>
      <c r="G34" s="8" t="s">
        <v>82</v>
      </c>
      <c r="H34" s="9">
        <f t="shared" si="2"/>
        <v>2</v>
      </c>
    </row>
    <row r="35">
      <c r="A35" s="1">
        <v>8.0</v>
      </c>
      <c r="B35" s="1">
        <v>11.0</v>
      </c>
      <c r="C35" s="1">
        <v>44.9173140896906</v>
      </c>
      <c r="D35" s="1">
        <v>-93.1544419620618</v>
      </c>
      <c r="E35" s="1" t="s">
        <v>62</v>
      </c>
      <c r="F35" s="7" t="s">
        <v>83</v>
      </c>
      <c r="G35" s="8" t="s">
        <v>84</v>
      </c>
      <c r="H35" s="9">
        <f t="shared" si="2"/>
        <v>4</v>
      </c>
    </row>
    <row r="36">
      <c r="A36" s="1">
        <v>8.0</v>
      </c>
      <c r="B36" s="1">
        <v>12.0</v>
      </c>
      <c r="C36" s="1">
        <v>44.9173140895108</v>
      </c>
      <c r="D36" s="1">
        <v>-93.1542389892235</v>
      </c>
      <c r="E36" s="6" t="s">
        <v>11</v>
      </c>
      <c r="F36" s="7" t="s">
        <v>78</v>
      </c>
      <c r="G36" s="8" t="s">
        <v>85</v>
      </c>
      <c r="H36" s="9">
        <f t="shared" si="2"/>
        <v>3</v>
      </c>
    </row>
    <row r="37">
      <c r="A37" s="1">
        <v>8.0</v>
      </c>
      <c r="B37" s="1">
        <v>13.0</v>
      </c>
      <c r="C37" s="1">
        <v>44.917314089331</v>
      </c>
      <c r="D37" s="1">
        <v>-93.1540360163852</v>
      </c>
      <c r="E37" s="6" t="s">
        <v>11</v>
      </c>
      <c r="F37" s="7" t="s">
        <v>67</v>
      </c>
      <c r="G37" s="8" t="s">
        <v>86</v>
      </c>
      <c r="H37" s="9">
        <f t="shared" si="2"/>
        <v>12</v>
      </c>
    </row>
    <row r="38">
      <c r="A38" s="1">
        <v>9.0</v>
      </c>
      <c r="B38" s="1">
        <v>5.0</v>
      </c>
      <c r="C38" s="1">
        <v>44.9171703603236</v>
      </c>
      <c r="D38" s="1">
        <v>-93.155659812292</v>
      </c>
      <c r="E38" s="6" t="s">
        <v>11</v>
      </c>
      <c r="F38" s="7" t="s">
        <v>18</v>
      </c>
      <c r="G38" s="8" t="s">
        <v>87</v>
      </c>
      <c r="H38" s="9">
        <f t="shared" si="2"/>
        <v>15</v>
      </c>
    </row>
    <row r="39">
      <c r="A39" s="1">
        <v>9.0</v>
      </c>
      <c r="B39" s="1">
        <v>6.0</v>
      </c>
      <c r="C39" s="1">
        <v>44.9171703601439</v>
      </c>
      <c r="D39" s="1">
        <v>-93.1554568399614</v>
      </c>
      <c r="E39" s="6" t="s">
        <v>11</v>
      </c>
      <c r="F39" s="7" t="s">
        <v>88</v>
      </c>
      <c r="G39" s="8" t="s">
        <v>89</v>
      </c>
      <c r="H39" s="9">
        <f t="shared" si="2"/>
        <v>2</v>
      </c>
    </row>
    <row r="40">
      <c r="A40" s="1">
        <v>9.0</v>
      </c>
      <c r="B40" s="1">
        <v>7.0</v>
      </c>
      <c r="C40" s="1">
        <v>44.9171703599641</v>
      </c>
      <c r="D40" s="1">
        <v>-93.1552538676309</v>
      </c>
      <c r="E40" s="1" t="s">
        <v>62</v>
      </c>
      <c r="F40" s="7" t="s">
        <v>90</v>
      </c>
      <c r="G40" s="8" t="s">
        <v>91</v>
      </c>
      <c r="H40" s="9">
        <f t="shared" si="2"/>
        <v>1</v>
      </c>
    </row>
    <row r="41">
      <c r="A41" s="1">
        <v>9.0</v>
      </c>
      <c r="B41" s="1">
        <v>8.0</v>
      </c>
      <c r="C41" s="1">
        <v>44.9171703597843</v>
      </c>
      <c r="D41" s="1">
        <v>-93.1550508953003</v>
      </c>
      <c r="E41" s="6" t="s">
        <v>11</v>
      </c>
      <c r="F41" s="7" t="s">
        <v>18</v>
      </c>
      <c r="G41" s="8" t="s">
        <v>92</v>
      </c>
      <c r="H41" s="9">
        <f t="shared" si="2"/>
        <v>15</v>
      </c>
    </row>
    <row r="42">
      <c r="A42" s="1">
        <v>9.0</v>
      </c>
      <c r="B42" s="1">
        <v>9.0</v>
      </c>
      <c r="C42" s="1">
        <v>44.9171703596046</v>
      </c>
      <c r="D42" s="1">
        <v>-93.1548479229698</v>
      </c>
      <c r="E42" s="1" t="s">
        <v>62</v>
      </c>
      <c r="F42" s="7" t="s">
        <v>93</v>
      </c>
      <c r="G42" s="8" t="s">
        <v>94</v>
      </c>
      <c r="H42" s="9">
        <f t="shared" si="2"/>
        <v>3</v>
      </c>
    </row>
    <row r="43">
      <c r="A43" s="1">
        <v>9.0</v>
      </c>
      <c r="B43" s="1">
        <v>10.0</v>
      </c>
      <c r="C43" s="1">
        <v>44.9171703594248</v>
      </c>
      <c r="D43" s="1">
        <v>-93.1546449506392</v>
      </c>
      <c r="E43" s="6" t="s">
        <v>11</v>
      </c>
      <c r="F43" s="7" t="s">
        <v>58</v>
      </c>
      <c r="G43" s="8" t="s">
        <v>95</v>
      </c>
      <c r="H43" s="9">
        <f t="shared" si="2"/>
        <v>10</v>
      </c>
    </row>
    <row r="44">
      <c r="A44" s="1">
        <v>9.0</v>
      </c>
      <c r="B44" s="1">
        <v>11.0</v>
      </c>
      <c r="C44" s="1">
        <v>44.9171703592451</v>
      </c>
      <c r="D44" s="1">
        <v>-93.1544419783086</v>
      </c>
      <c r="E44" s="1" t="s">
        <v>62</v>
      </c>
      <c r="F44" s="7" t="s">
        <v>18</v>
      </c>
      <c r="G44" s="8" t="s">
        <v>96</v>
      </c>
      <c r="H44" s="9">
        <f t="shared" si="2"/>
        <v>15</v>
      </c>
    </row>
    <row r="45">
      <c r="A45" s="1">
        <v>9.0</v>
      </c>
      <c r="B45" s="1">
        <v>12.0</v>
      </c>
      <c r="C45" s="1">
        <v>44.9171703590653</v>
      </c>
      <c r="D45" s="1">
        <v>-93.1542390059781</v>
      </c>
      <c r="E45" s="6" t="s">
        <v>11</v>
      </c>
      <c r="F45" s="7" t="s">
        <v>97</v>
      </c>
      <c r="G45" s="8" t="s">
        <v>98</v>
      </c>
      <c r="H45" s="9">
        <f t="shared" si="2"/>
        <v>1</v>
      </c>
    </row>
    <row r="46">
      <c r="A46" s="1">
        <v>9.0</v>
      </c>
      <c r="B46" s="1">
        <v>13.0</v>
      </c>
      <c r="C46" s="1">
        <v>44.9171703588855</v>
      </c>
      <c r="D46" s="1">
        <v>-93.1540360336475</v>
      </c>
      <c r="E46" s="6" t="s">
        <v>11</v>
      </c>
      <c r="F46" s="7" t="s">
        <v>93</v>
      </c>
      <c r="G46" s="8" t="s">
        <v>99</v>
      </c>
      <c r="H46" s="9">
        <f t="shared" si="2"/>
        <v>3</v>
      </c>
    </row>
    <row r="47">
      <c r="A47" s="1">
        <v>10.0</v>
      </c>
      <c r="B47" s="1">
        <v>4.0</v>
      </c>
      <c r="C47" s="1">
        <v>44.917026630058</v>
      </c>
      <c r="D47" s="1">
        <v>-93.1558627973146</v>
      </c>
      <c r="E47" s="6" t="s">
        <v>11</v>
      </c>
      <c r="F47" s="7" t="s">
        <v>67</v>
      </c>
      <c r="G47" s="8" t="s">
        <v>100</v>
      </c>
      <c r="H47" s="9">
        <f t="shared" si="2"/>
        <v>12</v>
      </c>
    </row>
    <row r="48">
      <c r="A48" s="1">
        <v>10.0</v>
      </c>
      <c r="B48" s="1">
        <v>5.0</v>
      </c>
      <c r="C48" s="1">
        <v>44.9170266298782</v>
      </c>
      <c r="D48" s="1">
        <v>-93.1556598254918</v>
      </c>
      <c r="E48" s="6" t="s">
        <v>11</v>
      </c>
      <c r="F48" s="1" t="s">
        <v>101</v>
      </c>
      <c r="H48" s="42">
        <f t="shared" si="2"/>
        <v>4</v>
      </c>
    </row>
    <row r="49">
      <c r="A49" s="1">
        <v>10.0</v>
      </c>
      <c r="B49" s="1">
        <v>6.0</v>
      </c>
      <c r="C49" s="1">
        <v>44.9170266296985</v>
      </c>
      <c r="D49" s="1">
        <v>-93.1554568536689</v>
      </c>
      <c r="E49" s="6" t="s">
        <v>11</v>
      </c>
      <c r="F49" s="7" t="s">
        <v>83</v>
      </c>
      <c r="G49" s="8" t="s">
        <v>102</v>
      </c>
      <c r="H49" s="9">
        <f t="shared" si="2"/>
        <v>4</v>
      </c>
    </row>
    <row r="50">
      <c r="A50" s="1">
        <v>10.0</v>
      </c>
      <c r="B50" s="1">
        <v>7.0</v>
      </c>
      <c r="C50" s="1">
        <v>44.9170266295187</v>
      </c>
      <c r="D50" s="1">
        <v>-93.1552538818461</v>
      </c>
      <c r="E50" s="1" t="s">
        <v>62</v>
      </c>
      <c r="F50" s="7" t="s">
        <v>63</v>
      </c>
      <c r="G50" s="8" t="s">
        <v>103</v>
      </c>
      <c r="H50" s="9">
        <f t="shared" si="2"/>
        <v>14</v>
      </c>
    </row>
    <row r="51">
      <c r="A51" s="1">
        <v>10.0</v>
      </c>
      <c r="B51" s="1">
        <v>8.0</v>
      </c>
      <c r="C51" s="1">
        <v>44.917026629339</v>
      </c>
      <c r="D51" s="1">
        <v>-93.1550509100233</v>
      </c>
      <c r="E51" s="6" t="s">
        <v>11</v>
      </c>
      <c r="F51" s="7" t="s">
        <v>67</v>
      </c>
      <c r="G51" s="8" t="s">
        <v>104</v>
      </c>
      <c r="H51" s="9">
        <f t="shared" si="2"/>
        <v>12</v>
      </c>
    </row>
    <row r="52">
      <c r="A52" s="1">
        <v>10.0</v>
      </c>
      <c r="B52" s="1">
        <v>9.0</v>
      </c>
      <c r="C52" s="1">
        <v>44.9170266291592</v>
      </c>
      <c r="D52" s="1">
        <v>-93.1548479382004</v>
      </c>
      <c r="E52" s="1" t="s">
        <v>62</v>
      </c>
      <c r="F52" s="7" t="s">
        <v>105</v>
      </c>
      <c r="G52" s="8" t="s">
        <v>106</v>
      </c>
      <c r="H52" s="9">
        <f t="shared" si="2"/>
        <v>1</v>
      </c>
    </row>
    <row r="53">
      <c r="A53" s="1">
        <v>10.0</v>
      </c>
      <c r="B53" s="1">
        <v>10.0</v>
      </c>
      <c r="C53" s="1">
        <v>44.9170266289794</v>
      </c>
      <c r="D53" s="1">
        <v>-93.1546449663775</v>
      </c>
      <c r="E53" s="6" t="s">
        <v>11</v>
      </c>
      <c r="F53" s="7" t="s">
        <v>107</v>
      </c>
      <c r="G53" s="8" t="s">
        <v>108</v>
      </c>
      <c r="H53" s="9">
        <f t="shared" si="2"/>
        <v>1</v>
      </c>
    </row>
    <row r="54">
      <c r="A54" s="1">
        <v>10.0</v>
      </c>
      <c r="B54" s="1">
        <v>11.0</v>
      </c>
      <c r="C54" s="1">
        <v>44.9170266287997</v>
      </c>
      <c r="D54" s="1">
        <v>-93.1544419945547</v>
      </c>
      <c r="E54" s="1" t="s">
        <v>62</v>
      </c>
      <c r="F54" s="7" t="s">
        <v>63</v>
      </c>
      <c r="G54" s="8" t="s">
        <v>109</v>
      </c>
      <c r="H54" s="9">
        <f t="shared" si="2"/>
        <v>14</v>
      </c>
    </row>
    <row r="55">
      <c r="A55" s="1">
        <v>10.0</v>
      </c>
      <c r="B55" s="1">
        <v>12.0</v>
      </c>
      <c r="C55" s="1">
        <v>44.9170266286199</v>
      </c>
      <c r="D55" s="1">
        <v>-93.1542390227318</v>
      </c>
      <c r="E55" s="6" t="s">
        <v>11</v>
      </c>
      <c r="F55" s="7" t="s">
        <v>110</v>
      </c>
      <c r="G55" s="8" t="s">
        <v>111</v>
      </c>
      <c r="H55" s="9">
        <f t="shared" si="2"/>
        <v>9</v>
      </c>
    </row>
    <row r="56">
      <c r="A56" s="1">
        <v>10.0</v>
      </c>
      <c r="B56" s="1">
        <v>13.0</v>
      </c>
      <c r="C56" s="1">
        <v>44.9170266284402</v>
      </c>
      <c r="D56" s="1">
        <v>-93.154036050909</v>
      </c>
      <c r="E56" s="6" t="s">
        <v>11</v>
      </c>
      <c r="F56" s="7" t="s">
        <v>58</v>
      </c>
      <c r="G56" s="8" t="s">
        <v>112</v>
      </c>
      <c r="H56" s="9">
        <f t="shared" si="2"/>
        <v>10</v>
      </c>
    </row>
    <row r="57">
      <c r="A57" s="1">
        <v>10.0</v>
      </c>
      <c r="B57" s="1">
        <v>14.0</v>
      </c>
      <c r="C57" s="1">
        <v>44.9170266282604</v>
      </c>
      <c r="D57" s="1">
        <v>-93.1538330790862</v>
      </c>
      <c r="E57" s="6" t="s">
        <v>11</v>
      </c>
      <c r="F57" s="7" t="s">
        <v>63</v>
      </c>
      <c r="G57" s="8" t="s">
        <v>113</v>
      </c>
      <c r="H57" s="9">
        <f t="shared" si="2"/>
        <v>14</v>
      </c>
    </row>
    <row r="58">
      <c r="A58" s="1">
        <v>11.0</v>
      </c>
      <c r="B58" s="1">
        <v>3.0</v>
      </c>
      <c r="C58" s="1">
        <v>44.9168828997923</v>
      </c>
      <c r="D58" s="1">
        <v>-93.1560657813227</v>
      </c>
      <c r="E58" s="6" t="s">
        <v>11</v>
      </c>
      <c r="F58" s="7" t="s">
        <v>114</v>
      </c>
      <c r="G58" s="8" t="s">
        <v>115</v>
      </c>
      <c r="H58" s="9">
        <f t="shared" si="2"/>
        <v>12</v>
      </c>
    </row>
    <row r="59">
      <c r="A59" s="1">
        <v>11.0</v>
      </c>
      <c r="B59" s="1">
        <v>4.0</v>
      </c>
      <c r="C59" s="1">
        <v>44.9168828996125</v>
      </c>
      <c r="D59" s="1">
        <v>-93.1558628100075</v>
      </c>
      <c r="E59" s="6" t="s">
        <v>11</v>
      </c>
      <c r="F59" s="7" t="s">
        <v>116</v>
      </c>
      <c r="G59" s="8" t="s">
        <v>117</v>
      </c>
      <c r="H59" s="9">
        <f t="shared" si="2"/>
        <v>1</v>
      </c>
    </row>
    <row r="60">
      <c r="A60" s="1">
        <v>11.0</v>
      </c>
      <c r="B60" s="1">
        <v>5.0</v>
      </c>
      <c r="C60" s="1">
        <v>44.9168828994328</v>
      </c>
      <c r="D60" s="1">
        <v>-93.1556598386923</v>
      </c>
      <c r="E60" s="6" t="s">
        <v>11</v>
      </c>
      <c r="F60" s="7" t="s">
        <v>118</v>
      </c>
      <c r="G60" s="8" t="s">
        <v>119</v>
      </c>
      <c r="H60" s="9">
        <f t="shared" si="2"/>
        <v>1</v>
      </c>
    </row>
    <row r="61">
      <c r="A61" s="1">
        <v>11.0</v>
      </c>
      <c r="B61" s="1">
        <v>6.0</v>
      </c>
      <c r="C61" s="1">
        <v>44.916882899253</v>
      </c>
      <c r="D61" s="1">
        <v>-93.1554568673772</v>
      </c>
      <c r="E61" s="6" t="s">
        <v>11</v>
      </c>
      <c r="F61" s="7" t="s">
        <v>114</v>
      </c>
      <c r="G61" s="8" t="s">
        <v>120</v>
      </c>
      <c r="H61" s="9">
        <f t="shared" si="2"/>
        <v>12</v>
      </c>
    </row>
    <row r="62">
      <c r="A62" s="1">
        <v>11.0</v>
      </c>
      <c r="B62" s="1">
        <v>7.0</v>
      </c>
      <c r="C62" s="1">
        <v>44.9168828990732</v>
      </c>
      <c r="D62" s="1">
        <v>-93.155253896062</v>
      </c>
      <c r="E62" s="6" t="s">
        <v>11</v>
      </c>
      <c r="F62" s="7" t="s">
        <v>121</v>
      </c>
      <c r="G62" s="8" t="s">
        <v>122</v>
      </c>
      <c r="H62" s="9">
        <f t="shared" si="2"/>
        <v>1</v>
      </c>
    </row>
    <row r="63">
      <c r="A63" s="1">
        <v>11.0</v>
      </c>
      <c r="B63" s="1">
        <v>8.0</v>
      </c>
      <c r="C63" s="1">
        <v>44.9168828988935</v>
      </c>
      <c r="D63" s="1">
        <v>-93.1550509247468</v>
      </c>
      <c r="E63" s="6" t="s">
        <v>11</v>
      </c>
      <c r="F63" s="7" t="s">
        <v>69</v>
      </c>
      <c r="G63" s="8" t="s">
        <v>123</v>
      </c>
      <c r="H63" s="9">
        <f t="shared" si="2"/>
        <v>9</v>
      </c>
    </row>
    <row r="64">
      <c r="A64" s="1">
        <v>11.0</v>
      </c>
      <c r="B64" s="1">
        <v>9.0</v>
      </c>
      <c r="C64" s="1">
        <v>44.9168828987137</v>
      </c>
      <c r="D64" s="1">
        <v>-93.1548479534317</v>
      </c>
      <c r="E64" s="6" t="s">
        <v>11</v>
      </c>
      <c r="F64" s="7" t="s">
        <v>114</v>
      </c>
      <c r="G64" s="8" t="s">
        <v>124</v>
      </c>
      <c r="H64" s="9">
        <f t="shared" si="2"/>
        <v>12</v>
      </c>
    </row>
    <row r="65">
      <c r="A65" s="1">
        <v>11.0</v>
      </c>
      <c r="B65" s="1">
        <v>10.0</v>
      </c>
      <c r="C65" s="1">
        <v>44.916882898534</v>
      </c>
      <c r="D65" s="1">
        <v>-93.1546449821165</v>
      </c>
      <c r="E65" s="6" t="s">
        <v>11</v>
      </c>
      <c r="F65" s="7" t="s">
        <v>125</v>
      </c>
      <c r="G65" s="8" t="s">
        <v>126</v>
      </c>
      <c r="H65" s="9">
        <f t="shared" si="2"/>
        <v>1</v>
      </c>
    </row>
    <row r="66">
      <c r="A66" s="1">
        <v>11.0</v>
      </c>
      <c r="B66" s="1">
        <v>11.0</v>
      </c>
      <c r="C66" s="1">
        <v>44.9168828983542</v>
      </c>
      <c r="D66" s="1">
        <v>-93.1544420108014</v>
      </c>
      <c r="E66" s="6" t="s">
        <v>11</v>
      </c>
      <c r="F66" s="7" t="s">
        <v>54</v>
      </c>
      <c r="G66" s="8" t="s">
        <v>127</v>
      </c>
      <c r="H66" s="9">
        <f t="shared" si="2"/>
        <v>2</v>
      </c>
    </row>
    <row r="67">
      <c r="A67" s="1">
        <v>11.0</v>
      </c>
      <c r="B67" s="1">
        <v>12.0</v>
      </c>
      <c r="C67" s="1">
        <v>44.9168828981745</v>
      </c>
      <c r="D67" s="1">
        <v>-93.1542390394862</v>
      </c>
      <c r="E67" s="6" t="s">
        <v>11</v>
      </c>
      <c r="F67" s="7" t="s">
        <v>114</v>
      </c>
      <c r="G67" s="8" t="s">
        <v>128</v>
      </c>
      <c r="H67" s="9">
        <f t="shared" si="2"/>
        <v>12</v>
      </c>
    </row>
    <row r="68">
      <c r="A68" s="1">
        <v>11.0</v>
      </c>
      <c r="B68" s="1">
        <v>13.0</v>
      </c>
      <c r="C68" s="1">
        <v>44.9168828979947</v>
      </c>
      <c r="D68" s="1">
        <v>-93.154036068171</v>
      </c>
      <c r="E68" s="6" t="s">
        <v>11</v>
      </c>
      <c r="F68" s="7" t="s">
        <v>67</v>
      </c>
      <c r="G68" s="8" t="s">
        <v>129</v>
      </c>
      <c r="H68" s="9">
        <f t="shared" si="2"/>
        <v>12</v>
      </c>
    </row>
    <row r="69">
      <c r="A69" s="1">
        <v>11.0</v>
      </c>
      <c r="B69" s="1">
        <v>14.0</v>
      </c>
      <c r="C69" s="1">
        <v>44.916882897815</v>
      </c>
      <c r="D69" s="1">
        <v>-93.1538330968559</v>
      </c>
      <c r="E69" s="6" t="s">
        <v>11</v>
      </c>
      <c r="F69" s="7" t="s">
        <v>130</v>
      </c>
      <c r="G69" s="8" t="s">
        <v>131</v>
      </c>
      <c r="H69" s="9">
        <f t="shared" si="2"/>
        <v>1</v>
      </c>
    </row>
    <row r="70">
      <c r="A70" s="1">
        <v>11.0</v>
      </c>
      <c r="B70" s="1">
        <v>15.0</v>
      </c>
      <c r="C70" s="1">
        <v>44.9168828976352</v>
      </c>
      <c r="D70" s="1">
        <v>-93.1536301255407</v>
      </c>
      <c r="E70" s="6" t="s">
        <v>11</v>
      </c>
      <c r="F70" s="7" t="s">
        <v>132</v>
      </c>
      <c r="G70" s="8" t="s">
        <v>133</v>
      </c>
      <c r="H70" s="9">
        <f t="shared" si="2"/>
        <v>1</v>
      </c>
    </row>
    <row r="71">
      <c r="A71" s="1">
        <v>12.0</v>
      </c>
      <c r="B71" s="1">
        <v>2.0</v>
      </c>
      <c r="C71" s="1">
        <v>44.9167391695266</v>
      </c>
      <c r="D71" s="1">
        <v>-93.1562687643142</v>
      </c>
      <c r="E71" s="43" t="s">
        <v>134</v>
      </c>
      <c r="F71" s="7" t="s">
        <v>135</v>
      </c>
      <c r="G71" s="8" t="s">
        <v>136</v>
      </c>
      <c r="H71" s="9">
        <f t="shared" si="2"/>
        <v>1</v>
      </c>
    </row>
    <row r="72">
      <c r="A72" s="1">
        <v>12.0</v>
      </c>
      <c r="B72" s="1">
        <v>3.0</v>
      </c>
      <c r="C72" s="1">
        <v>44.9167391693469</v>
      </c>
      <c r="D72" s="1">
        <v>-93.1560657935067</v>
      </c>
      <c r="E72" s="44" t="s">
        <v>137</v>
      </c>
      <c r="F72" s="7" t="s">
        <v>12</v>
      </c>
      <c r="G72" s="8" t="s">
        <v>138</v>
      </c>
      <c r="H72" s="9">
        <f t="shared" si="2"/>
        <v>3</v>
      </c>
    </row>
    <row r="73">
      <c r="A73" s="1">
        <v>12.0</v>
      </c>
      <c r="B73" s="1">
        <v>4.0</v>
      </c>
      <c r="C73" s="1">
        <v>44.9167391691671</v>
      </c>
      <c r="D73" s="1">
        <v>-93.1558628226992</v>
      </c>
      <c r="E73" s="44" t="s">
        <v>137</v>
      </c>
      <c r="F73" s="7" t="s">
        <v>15</v>
      </c>
      <c r="G73" s="8" t="s">
        <v>139</v>
      </c>
      <c r="H73" s="9">
        <f t="shared" si="2"/>
        <v>2</v>
      </c>
    </row>
    <row r="74">
      <c r="A74" s="1">
        <v>12.0</v>
      </c>
      <c r="B74" s="1">
        <v>5.0</v>
      </c>
      <c r="C74" s="1">
        <v>44.9167391689873</v>
      </c>
      <c r="D74" s="1">
        <v>-93.1556598518917</v>
      </c>
      <c r="E74" s="1" t="s">
        <v>62</v>
      </c>
      <c r="F74" s="7" t="s">
        <v>140</v>
      </c>
      <c r="G74" s="8" t="s">
        <v>141</v>
      </c>
      <c r="H74" s="9">
        <f t="shared" si="2"/>
        <v>10</v>
      </c>
    </row>
    <row r="75">
      <c r="A75" s="1">
        <v>12.0</v>
      </c>
      <c r="B75" s="1">
        <v>6.0</v>
      </c>
      <c r="C75" s="1">
        <v>44.9167391688076</v>
      </c>
      <c r="D75" s="1">
        <v>-93.1554568810842</v>
      </c>
      <c r="E75" s="1" t="s">
        <v>62</v>
      </c>
      <c r="F75" s="7" t="s">
        <v>142</v>
      </c>
      <c r="G75" s="8" t="s">
        <v>143</v>
      </c>
      <c r="H75" s="9">
        <f t="shared" si="2"/>
        <v>10</v>
      </c>
    </row>
    <row r="76">
      <c r="A76" s="1">
        <v>12.0</v>
      </c>
      <c r="B76" s="1">
        <v>7.0</v>
      </c>
      <c r="C76" s="1">
        <v>44.9167391686278</v>
      </c>
      <c r="D76" s="1">
        <v>-93.1552539102767</v>
      </c>
      <c r="E76" s="1" t="s">
        <v>62</v>
      </c>
      <c r="F76" s="7" t="s">
        <v>18</v>
      </c>
      <c r="G76" s="8" t="s">
        <v>144</v>
      </c>
      <c r="H76" s="9">
        <f t="shared" si="2"/>
        <v>15</v>
      </c>
    </row>
    <row r="77">
      <c r="A77" s="1">
        <v>12.0</v>
      </c>
      <c r="B77" s="1">
        <v>8.0</v>
      </c>
      <c r="C77" s="1">
        <v>44.9167391684481</v>
      </c>
      <c r="D77" s="1">
        <v>-93.1550509394692</v>
      </c>
      <c r="E77" s="1" t="s">
        <v>62</v>
      </c>
      <c r="F77" s="7" t="s">
        <v>140</v>
      </c>
      <c r="G77" s="8" t="s">
        <v>145</v>
      </c>
      <c r="H77" s="9">
        <f t="shared" si="2"/>
        <v>10</v>
      </c>
    </row>
    <row r="78">
      <c r="A78" s="1">
        <v>12.0</v>
      </c>
      <c r="B78" s="1">
        <v>9.0</v>
      </c>
      <c r="C78" s="1">
        <v>44.9167391682683</v>
      </c>
      <c r="D78" s="1">
        <v>-93.1548479686617</v>
      </c>
      <c r="E78" s="1" t="s">
        <v>62</v>
      </c>
      <c r="F78" s="7" t="s">
        <v>142</v>
      </c>
      <c r="G78" s="8" t="s">
        <v>146</v>
      </c>
      <c r="H78" s="9">
        <f t="shared" si="2"/>
        <v>10</v>
      </c>
    </row>
    <row r="79">
      <c r="A79" s="1">
        <v>12.0</v>
      </c>
      <c r="B79" s="1">
        <v>10.0</v>
      </c>
      <c r="C79" s="1">
        <v>44.9167391680886</v>
      </c>
      <c r="D79" s="1">
        <v>-93.1546449978543</v>
      </c>
      <c r="E79" s="1" t="s">
        <v>62</v>
      </c>
      <c r="F79" s="7" t="s">
        <v>18</v>
      </c>
      <c r="G79" s="8" t="s">
        <v>147</v>
      </c>
      <c r="H79" s="9">
        <f t="shared" si="2"/>
        <v>15</v>
      </c>
    </row>
    <row r="80">
      <c r="A80" s="1">
        <v>12.0</v>
      </c>
      <c r="B80" s="1">
        <v>11.0</v>
      </c>
      <c r="C80" s="1">
        <v>44.9167391679088</v>
      </c>
      <c r="D80" s="1">
        <v>-93.1544420270469</v>
      </c>
      <c r="E80" s="1" t="s">
        <v>62</v>
      </c>
      <c r="F80" s="7" t="s">
        <v>140</v>
      </c>
      <c r="G80" s="8" t="s">
        <v>148</v>
      </c>
      <c r="H80" s="9">
        <f t="shared" si="2"/>
        <v>10</v>
      </c>
    </row>
    <row r="81">
      <c r="A81" s="1">
        <v>12.0</v>
      </c>
      <c r="B81" s="1">
        <v>12.0</v>
      </c>
      <c r="C81" s="1">
        <v>44.9167391677291</v>
      </c>
      <c r="D81" s="1">
        <v>-93.1542390562394</v>
      </c>
      <c r="E81" s="1" t="s">
        <v>62</v>
      </c>
      <c r="F81" s="7" t="s">
        <v>142</v>
      </c>
      <c r="G81" s="8" t="s">
        <v>149</v>
      </c>
      <c r="H81" s="9">
        <f t="shared" si="2"/>
        <v>10</v>
      </c>
    </row>
    <row r="82">
      <c r="A82" s="1">
        <v>12.0</v>
      </c>
      <c r="B82" s="1">
        <v>13.0</v>
      </c>
      <c r="C82" s="1">
        <v>44.9167391675493</v>
      </c>
      <c r="D82" s="1">
        <v>-93.154036085432</v>
      </c>
      <c r="E82" s="1" t="s">
        <v>62</v>
      </c>
      <c r="F82" s="7" t="s">
        <v>18</v>
      </c>
      <c r="G82" s="8" t="s">
        <v>150</v>
      </c>
      <c r="H82" s="9">
        <f t="shared" si="2"/>
        <v>15</v>
      </c>
    </row>
    <row r="83">
      <c r="A83" s="1">
        <v>12.0</v>
      </c>
      <c r="B83" s="1">
        <v>14.0</v>
      </c>
      <c r="C83" s="1">
        <v>44.9167391673695</v>
      </c>
      <c r="D83" s="1">
        <v>-93.1538331146246</v>
      </c>
      <c r="E83" s="43" t="s">
        <v>134</v>
      </c>
      <c r="F83" s="7" t="s">
        <v>140</v>
      </c>
      <c r="G83" s="8" t="s">
        <v>151</v>
      </c>
      <c r="H83" s="9">
        <f t="shared" si="2"/>
        <v>10</v>
      </c>
    </row>
    <row r="84">
      <c r="A84" s="1">
        <v>12.0</v>
      </c>
      <c r="B84" s="1">
        <v>15.0</v>
      </c>
      <c r="C84" s="1">
        <v>44.9167391671898</v>
      </c>
      <c r="D84" s="1">
        <v>-93.1536301438171</v>
      </c>
      <c r="E84" s="43" t="s">
        <v>134</v>
      </c>
      <c r="F84" s="7" t="s">
        <v>142</v>
      </c>
      <c r="G84" s="8" t="s">
        <v>152</v>
      </c>
      <c r="H84" s="9">
        <f t="shared" si="2"/>
        <v>10</v>
      </c>
    </row>
    <row r="85">
      <c r="A85" s="1">
        <v>12.0</v>
      </c>
      <c r="B85" s="1">
        <v>16.0</v>
      </c>
      <c r="C85" s="1">
        <v>44.91673916701</v>
      </c>
      <c r="D85" s="1">
        <v>-93.1534271730096</v>
      </c>
      <c r="E85" s="44" t="s">
        <v>137</v>
      </c>
      <c r="F85" s="7" t="s">
        <v>42</v>
      </c>
      <c r="G85" s="8" t="s">
        <v>153</v>
      </c>
      <c r="H85" s="9">
        <f t="shared" si="2"/>
        <v>6</v>
      </c>
    </row>
    <row r="86">
      <c r="A86" s="1">
        <v>13.0</v>
      </c>
      <c r="B86" s="1">
        <v>2.0</v>
      </c>
      <c r="C86" s="1">
        <v>44.9165954390812</v>
      </c>
      <c r="D86" s="1">
        <v>-93.1562687759908</v>
      </c>
      <c r="E86" s="44" t="s">
        <v>137</v>
      </c>
      <c r="F86" s="7" t="s">
        <v>140</v>
      </c>
      <c r="G86" s="8" t="s">
        <v>154</v>
      </c>
      <c r="H86" s="9">
        <f t="shared" si="2"/>
        <v>10</v>
      </c>
    </row>
    <row r="87">
      <c r="A87" s="1">
        <v>13.0</v>
      </c>
      <c r="B87" s="1">
        <v>3.0</v>
      </c>
      <c r="C87" s="1">
        <v>44.9165954389014</v>
      </c>
      <c r="D87" s="1">
        <v>-93.156065805691</v>
      </c>
      <c r="E87" s="43" t="s">
        <v>134</v>
      </c>
      <c r="F87" s="7" t="s">
        <v>142</v>
      </c>
      <c r="G87" s="8" t="s">
        <v>155</v>
      </c>
      <c r="H87" s="9">
        <f t="shared" si="2"/>
        <v>10</v>
      </c>
    </row>
    <row r="88">
      <c r="A88" s="1">
        <v>13.0</v>
      </c>
      <c r="B88" s="1">
        <v>4.0</v>
      </c>
      <c r="C88" s="1">
        <v>44.9165954387216</v>
      </c>
      <c r="D88" s="1">
        <v>-93.1558628353912</v>
      </c>
      <c r="E88" s="43" t="s">
        <v>134</v>
      </c>
      <c r="F88" s="7" t="s">
        <v>42</v>
      </c>
      <c r="G88" s="8" t="s">
        <v>156</v>
      </c>
      <c r="H88" s="9">
        <f t="shared" si="2"/>
        <v>6</v>
      </c>
    </row>
    <row r="89">
      <c r="A89" s="1">
        <v>13.0</v>
      </c>
      <c r="B89" s="1">
        <v>5.0</v>
      </c>
      <c r="C89" s="1">
        <v>44.9165954385419</v>
      </c>
      <c r="D89" s="1">
        <v>-93.1556598650914</v>
      </c>
      <c r="E89" s="1" t="s">
        <v>62</v>
      </c>
      <c r="F89" s="7" t="s">
        <v>63</v>
      </c>
      <c r="G89" s="8" t="s">
        <v>157</v>
      </c>
      <c r="H89" s="9">
        <f t="shared" si="2"/>
        <v>14</v>
      </c>
    </row>
    <row r="90">
      <c r="A90" s="1">
        <v>13.0</v>
      </c>
      <c r="B90" s="1">
        <v>6.0</v>
      </c>
      <c r="C90" s="1">
        <v>44.9165954383621</v>
      </c>
      <c r="D90" s="1">
        <v>-93.1554568947916</v>
      </c>
      <c r="E90" s="1" t="s">
        <v>62</v>
      </c>
      <c r="F90" s="7" t="s">
        <v>158</v>
      </c>
      <c r="G90" s="45" t="s">
        <v>159</v>
      </c>
      <c r="H90" s="9">
        <f t="shared" si="2"/>
        <v>5</v>
      </c>
    </row>
    <row r="91">
      <c r="A91" s="1">
        <v>13.0</v>
      </c>
      <c r="B91" s="1">
        <v>7.0</v>
      </c>
      <c r="C91" s="1">
        <v>44.9165954381824</v>
      </c>
      <c r="D91" s="1">
        <v>-93.1552539244918</v>
      </c>
      <c r="E91" s="1" t="s">
        <v>62</v>
      </c>
      <c r="F91" s="7" t="s">
        <v>21</v>
      </c>
      <c r="G91" s="8" t="s">
        <v>160</v>
      </c>
      <c r="H91" s="9">
        <f t="shared" si="2"/>
        <v>11</v>
      </c>
    </row>
    <row r="92">
      <c r="A92" s="1">
        <v>13.0</v>
      </c>
      <c r="B92" s="1">
        <v>8.0</v>
      </c>
      <c r="C92" s="1">
        <v>44.9165954380026</v>
      </c>
      <c r="D92" s="1">
        <v>-93.155050954192</v>
      </c>
      <c r="E92" s="1" t="s">
        <v>62</v>
      </c>
      <c r="F92" s="7" t="s">
        <v>63</v>
      </c>
      <c r="G92" s="8" t="s">
        <v>161</v>
      </c>
      <c r="H92" s="9">
        <f t="shared" si="2"/>
        <v>14</v>
      </c>
    </row>
    <row r="93">
      <c r="A93" s="1">
        <v>13.0</v>
      </c>
      <c r="B93" s="1">
        <v>9.0</v>
      </c>
      <c r="C93" s="1">
        <v>44.9165954378228</v>
      </c>
      <c r="D93" s="1">
        <v>-93.1548479838921</v>
      </c>
      <c r="E93" s="1" t="s">
        <v>62</v>
      </c>
      <c r="F93" s="7" t="s">
        <v>158</v>
      </c>
      <c r="G93" s="8" t="s">
        <v>162</v>
      </c>
      <c r="H93" s="9">
        <f t="shared" si="2"/>
        <v>5</v>
      </c>
    </row>
    <row r="94">
      <c r="A94" s="1">
        <v>13.0</v>
      </c>
      <c r="B94" s="1">
        <v>10.0</v>
      </c>
      <c r="C94" s="1">
        <v>44.9165954376431</v>
      </c>
      <c r="D94" s="1">
        <v>-93.1546450135923</v>
      </c>
      <c r="E94" s="1" t="s">
        <v>62</v>
      </c>
      <c r="F94" s="7" t="s">
        <v>78</v>
      </c>
      <c r="G94" s="8" t="s">
        <v>163</v>
      </c>
      <c r="H94" s="9">
        <f t="shared" si="2"/>
        <v>3</v>
      </c>
    </row>
    <row r="95">
      <c r="A95" s="1">
        <v>13.0</v>
      </c>
      <c r="B95" s="1">
        <v>11.0</v>
      </c>
      <c r="C95" s="1">
        <v>44.9165954374633</v>
      </c>
      <c r="D95" s="1">
        <v>-93.1544420432925</v>
      </c>
      <c r="E95" s="1" t="s">
        <v>62</v>
      </c>
      <c r="F95" s="7" t="s">
        <v>63</v>
      </c>
      <c r="G95" s="8" t="s">
        <v>164</v>
      </c>
      <c r="H95" s="9">
        <f t="shared" si="2"/>
        <v>14</v>
      </c>
    </row>
    <row r="96">
      <c r="A96" s="1">
        <v>13.0</v>
      </c>
      <c r="B96" s="1">
        <v>12.0</v>
      </c>
      <c r="C96" s="1">
        <v>44.9165954372836</v>
      </c>
      <c r="D96" s="1">
        <v>-93.1542390729927</v>
      </c>
      <c r="E96" s="1" t="s">
        <v>62</v>
      </c>
      <c r="F96" s="7" t="s">
        <v>165</v>
      </c>
      <c r="G96" s="8" t="s">
        <v>166</v>
      </c>
      <c r="H96" s="9">
        <f t="shared" si="2"/>
        <v>1</v>
      </c>
    </row>
    <row r="97">
      <c r="A97" s="1">
        <v>13.0</v>
      </c>
      <c r="B97" s="1">
        <v>13.0</v>
      </c>
      <c r="C97" s="1">
        <v>44.9165954371038</v>
      </c>
      <c r="D97" s="1">
        <v>-93.154036102693</v>
      </c>
      <c r="E97" s="1" t="s">
        <v>62</v>
      </c>
      <c r="F97" s="7" t="s">
        <v>167</v>
      </c>
      <c r="G97" s="8" t="s">
        <v>168</v>
      </c>
      <c r="H97" s="9">
        <f t="shared" si="2"/>
        <v>9</v>
      </c>
    </row>
    <row r="98">
      <c r="A98" s="1">
        <v>13.0</v>
      </c>
      <c r="B98" s="1">
        <v>14.0</v>
      </c>
      <c r="C98" s="1">
        <v>44.9165954369241</v>
      </c>
      <c r="D98" s="1">
        <v>-93.1538331323932</v>
      </c>
      <c r="E98" s="44" t="s">
        <v>137</v>
      </c>
      <c r="F98" s="1" t="s">
        <v>44</v>
      </c>
      <c r="H98" s="42">
        <f t="shared" si="2"/>
        <v>2</v>
      </c>
    </row>
    <row r="99">
      <c r="A99" s="1">
        <v>13.0</v>
      </c>
      <c r="B99" s="1">
        <v>15.0</v>
      </c>
      <c r="C99" s="1">
        <v>44.9165954367443</v>
      </c>
      <c r="D99" s="1">
        <v>-93.1536301620934</v>
      </c>
      <c r="E99" s="44" t="s">
        <v>137</v>
      </c>
      <c r="F99" s="7" t="s">
        <v>101</v>
      </c>
      <c r="G99" s="8" t="s">
        <v>169</v>
      </c>
      <c r="H99" s="9">
        <f t="shared" si="2"/>
        <v>4</v>
      </c>
    </row>
    <row r="100">
      <c r="A100" s="1">
        <v>14.0</v>
      </c>
      <c r="B100" s="1">
        <v>3.0</v>
      </c>
      <c r="C100" s="1">
        <v>44.916451708456</v>
      </c>
      <c r="D100" s="1">
        <v>-93.156065817876</v>
      </c>
      <c r="E100" s="44" t="s">
        <v>137</v>
      </c>
      <c r="F100" s="7" t="s">
        <v>170</v>
      </c>
      <c r="G100" s="8" t="s">
        <v>171</v>
      </c>
      <c r="H100" s="9">
        <f t="shared" si="2"/>
        <v>3</v>
      </c>
    </row>
    <row r="101">
      <c r="A101" s="1">
        <v>14.0</v>
      </c>
      <c r="B101" s="1">
        <v>4.0</v>
      </c>
      <c r="C101" s="1">
        <v>44.9164517082762</v>
      </c>
      <c r="D101" s="1">
        <v>-93.1558628480839</v>
      </c>
      <c r="E101" s="1" t="s">
        <v>62</v>
      </c>
      <c r="F101" s="7" t="s">
        <v>167</v>
      </c>
      <c r="G101" s="8" t="s">
        <v>172</v>
      </c>
      <c r="H101" s="9">
        <f t="shared" si="2"/>
        <v>9</v>
      </c>
    </row>
    <row r="102">
      <c r="A102" s="1">
        <v>14.0</v>
      </c>
      <c r="B102" s="1">
        <v>5.0</v>
      </c>
      <c r="C102" s="1">
        <v>44.9164517080964</v>
      </c>
      <c r="D102" s="1">
        <v>-93.1556598782918</v>
      </c>
      <c r="E102" s="1" t="s">
        <v>62</v>
      </c>
      <c r="F102" s="7" t="s">
        <v>69</v>
      </c>
      <c r="G102" s="8" t="s">
        <v>173</v>
      </c>
      <c r="H102" s="9">
        <f t="shared" si="2"/>
        <v>9</v>
      </c>
    </row>
    <row r="103">
      <c r="A103" s="1">
        <v>14.0</v>
      </c>
      <c r="B103" s="1">
        <v>6.0</v>
      </c>
      <c r="C103" s="1">
        <v>44.9164517079167</v>
      </c>
      <c r="D103" s="1">
        <v>-93.1554569084997</v>
      </c>
      <c r="E103" s="46" t="s">
        <v>174</v>
      </c>
      <c r="F103" s="7" t="s">
        <v>33</v>
      </c>
      <c r="G103" s="8" t="s">
        <v>34</v>
      </c>
      <c r="H103" s="9">
        <f t="shared" si="2"/>
        <v>3</v>
      </c>
    </row>
    <row r="104">
      <c r="A104" s="1">
        <v>14.0</v>
      </c>
      <c r="B104" s="1">
        <v>7.0</v>
      </c>
      <c r="C104" s="1">
        <v>44.9164517077369</v>
      </c>
      <c r="D104" s="1">
        <v>-93.1552539387076</v>
      </c>
      <c r="E104" s="1" t="s">
        <v>62</v>
      </c>
      <c r="F104" s="7" t="s">
        <v>67</v>
      </c>
      <c r="G104" s="8" t="s">
        <v>175</v>
      </c>
      <c r="H104" s="9">
        <f t="shared" si="2"/>
        <v>12</v>
      </c>
    </row>
    <row r="105">
      <c r="A105" s="1">
        <v>14.0</v>
      </c>
      <c r="B105" s="1">
        <v>8.0</v>
      </c>
      <c r="C105" s="1">
        <v>44.9164517075572</v>
      </c>
      <c r="D105" s="1">
        <v>-93.1550509689155</v>
      </c>
      <c r="E105" s="1" t="s">
        <v>62</v>
      </c>
      <c r="F105" s="7" t="s">
        <v>167</v>
      </c>
      <c r="G105" s="8" t="s">
        <v>176</v>
      </c>
      <c r="H105" s="9">
        <f t="shared" si="2"/>
        <v>9</v>
      </c>
    </row>
    <row r="106">
      <c r="A106" s="1">
        <v>14.0</v>
      </c>
      <c r="B106" s="1">
        <v>9.0</v>
      </c>
      <c r="C106" s="1">
        <v>44.9164517073774</v>
      </c>
      <c r="D106" s="1">
        <v>-93.1548479991234</v>
      </c>
      <c r="E106" s="1" t="s">
        <v>62</v>
      </c>
      <c r="F106" s="7" t="s">
        <v>177</v>
      </c>
      <c r="G106" s="8" t="s">
        <v>178</v>
      </c>
      <c r="H106" s="9">
        <f t="shared" si="2"/>
        <v>3</v>
      </c>
    </row>
    <row r="107">
      <c r="A107" s="1">
        <v>14.0</v>
      </c>
      <c r="B107" s="1">
        <v>10.0</v>
      </c>
      <c r="C107" s="1">
        <v>44.9164517071976</v>
      </c>
      <c r="D107" s="1">
        <v>-93.1546450293313</v>
      </c>
      <c r="E107" s="1" t="s">
        <v>62</v>
      </c>
      <c r="F107" s="7" t="s">
        <v>67</v>
      </c>
      <c r="G107" s="8" t="s">
        <v>179</v>
      </c>
      <c r="H107" s="9">
        <f t="shared" si="2"/>
        <v>12</v>
      </c>
    </row>
    <row r="108">
      <c r="A108" s="1">
        <v>14.0</v>
      </c>
      <c r="B108" s="1">
        <v>11.0</v>
      </c>
      <c r="C108" s="1">
        <v>44.9164517070179</v>
      </c>
      <c r="D108" s="1">
        <v>-93.1544420595392</v>
      </c>
      <c r="E108" s="1" t="s">
        <v>62</v>
      </c>
      <c r="F108" s="7" t="s">
        <v>110</v>
      </c>
      <c r="G108" s="8" t="s">
        <v>180</v>
      </c>
      <c r="H108" s="9">
        <f t="shared" si="2"/>
        <v>9</v>
      </c>
    </row>
    <row r="109">
      <c r="A109" s="1">
        <v>14.0</v>
      </c>
      <c r="B109" s="1">
        <v>12.0</v>
      </c>
      <c r="C109" s="1">
        <v>44.9164517068381</v>
      </c>
      <c r="D109" s="1">
        <v>-93.1542390897472</v>
      </c>
      <c r="E109" s="46" t="s">
        <v>174</v>
      </c>
      <c r="F109" s="7" t="s">
        <v>21</v>
      </c>
      <c r="G109" s="8" t="s">
        <v>181</v>
      </c>
      <c r="H109" s="9">
        <f t="shared" si="2"/>
        <v>11</v>
      </c>
    </row>
    <row r="110">
      <c r="A110" s="1">
        <v>14.0</v>
      </c>
      <c r="B110" s="1">
        <v>13.0</v>
      </c>
      <c r="C110" s="1">
        <v>44.9164517066584</v>
      </c>
      <c r="D110" s="1">
        <v>-93.1540361199551</v>
      </c>
      <c r="E110" s="1" t="s">
        <v>62</v>
      </c>
      <c r="F110" s="7" t="s">
        <v>69</v>
      </c>
      <c r="G110" s="8" t="s">
        <v>182</v>
      </c>
      <c r="H110" s="9">
        <f t="shared" si="2"/>
        <v>9</v>
      </c>
    </row>
    <row r="111">
      <c r="A111" s="1">
        <v>14.0</v>
      </c>
      <c r="B111" s="1">
        <v>14.0</v>
      </c>
      <c r="C111" s="1">
        <v>44.9164517064786</v>
      </c>
      <c r="D111" s="1">
        <v>-93.153833150163</v>
      </c>
      <c r="E111" s="1" t="s">
        <v>62</v>
      </c>
      <c r="F111" s="7" t="s">
        <v>67</v>
      </c>
      <c r="G111" s="8" t="s">
        <v>183</v>
      </c>
      <c r="H111" s="9">
        <f t="shared" si="2"/>
        <v>12</v>
      </c>
    </row>
    <row r="112">
      <c r="A112" s="1">
        <v>14.0</v>
      </c>
      <c r="B112" s="1">
        <v>15.0</v>
      </c>
      <c r="C112" s="1">
        <v>44.9164517062989</v>
      </c>
      <c r="D112" s="1">
        <v>-93.1536301803709</v>
      </c>
      <c r="E112" s="43" t="s">
        <v>134</v>
      </c>
      <c r="F112" s="7" t="s">
        <v>44</v>
      </c>
      <c r="G112" s="8" t="s">
        <v>184</v>
      </c>
      <c r="H112" s="9">
        <f t="shared" si="2"/>
        <v>2</v>
      </c>
    </row>
    <row r="113">
      <c r="A113" s="1">
        <v>14.0</v>
      </c>
      <c r="B113" s="1">
        <v>16.0</v>
      </c>
      <c r="C113" s="1">
        <v>44.9164517061191</v>
      </c>
      <c r="D113" s="1">
        <v>-93.1534272105788</v>
      </c>
      <c r="E113" s="43" t="s">
        <v>134</v>
      </c>
      <c r="F113" s="7" t="s">
        <v>51</v>
      </c>
      <c r="G113" s="8" t="s">
        <v>185</v>
      </c>
      <c r="H113" s="9">
        <f t="shared" si="2"/>
        <v>5</v>
      </c>
    </row>
    <row r="114">
      <c r="A114" s="1">
        <v>15.0</v>
      </c>
      <c r="B114" s="1">
        <v>2.0</v>
      </c>
      <c r="C114" s="1">
        <v>44.9163079781903</v>
      </c>
      <c r="D114" s="1">
        <v>-93.1562687993446</v>
      </c>
      <c r="E114" s="43" t="s">
        <v>134</v>
      </c>
      <c r="F114" s="7" t="s">
        <v>21</v>
      </c>
      <c r="G114" s="8" t="s">
        <v>186</v>
      </c>
      <c r="H114" s="9">
        <f t="shared" si="2"/>
        <v>11</v>
      </c>
    </row>
    <row r="115">
      <c r="A115" s="1">
        <v>15.0</v>
      </c>
      <c r="B115" s="1">
        <v>3.0</v>
      </c>
      <c r="C115" s="1">
        <v>44.9163079780105</v>
      </c>
      <c r="D115" s="1">
        <v>-93.1560658300601</v>
      </c>
      <c r="E115" s="43" t="s">
        <v>134</v>
      </c>
      <c r="F115" s="7" t="s">
        <v>58</v>
      </c>
      <c r="G115" s="8" t="s">
        <v>187</v>
      </c>
      <c r="H115" s="9">
        <f t="shared" si="2"/>
        <v>10</v>
      </c>
    </row>
    <row r="116">
      <c r="A116" s="1">
        <v>15.0</v>
      </c>
      <c r="B116" s="1">
        <v>4.0</v>
      </c>
      <c r="C116" s="1">
        <v>44.9163079778307</v>
      </c>
      <c r="D116" s="1">
        <v>-93.1558628607757</v>
      </c>
      <c r="E116" s="1" t="s">
        <v>62</v>
      </c>
      <c r="F116" s="7" t="s">
        <v>18</v>
      </c>
      <c r="G116" s="8" t="s">
        <v>188</v>
      </c>
      <c r="H116" s="9">
        <f t="shared" si="2"/>
        <v>15</v>
      </c>
    </row>
    <row r="117">
      <c r="A117" s="1">
        <v>15.0</v>
      </c>
      <c r="B117" s="1">
        <v>5.0</v>
      </c>
      <c r="C117" s="1">
        <v>44.916307977651</v>
      </c>
      <c r="D117" s="1">
        <v>-93.1556598914913</v>
      </c>
      <c r="E117" s="46" t="s">
        <v>174</v>
      </c>
      <c r="F117" s="7" t="s">
        <v>12</v>
      </c>
      <c r="G117" s="8" t="s">
        <v>189</v>
      </c>
      <c r="H117" s="9">
        <f t="shared" si="2"/>
        <v>3</v>
      </c>
    </row>
    <row r="118">
      <c r="A118" s="1">
        <v>15.0</v>
      </c>
      <c r="B118" s="1">
        <v>6.0</v>
      </c>
      <c r="C118" s="1">
        <v>44.9163079774712</v>
      </c>
      <c r="D118" s="1">
        <v>-93.1554569222069</v>
      </c>
      <c r="E118" s="46" t="s">
        <v>174</v>
      </c>
      <c r="F118" s="7" t="s">
        <v>51</v>
      </c>
      <c r="G118" s="8" t="s">
        <v>190</v>
      </c>
      <c r="H118" s="9">
        <f t="shared" si="2"/>
        <v>5</v>
      </c>
    </row>
    <row r="119">
      <c r="A119" s="1">
        <v>15.0</v>
      </c>
      <c r="B119" s="1">
        <v>7.0</v>
      </c>
      <c r="C119" s="1">
        <v>44.9163079772915</v>
      </c>
      <c r="D119" s="1">
        <v>-93.1552539529224</v>
      </c>
      <c r="E119" s="46" t="s">
        <v>174</v>
      </c>
      <c r="F119" s="7" t="s">
        <v>58</v>
      </c>
      <c r="G119" s="8" t="s">
        <v>191</v>
      </c>
      <c r="H119" s="9">
        <f t="shared" si="2"/>
        <v>10</v>
      </c>
    </row>
    <row r="120">
      <c r="A120" s="1">
        <v>15.0</v>
      </c>
      <c r="B120" s="1">
        <v>8.0</v>
      </c>
      <c r="C120" s="1">
        <v>44.9163079771117</v>
      </c>
      <c r="D120" s="1">
        <v>-93.155050983638</v>
      </c>
      <c r="E120" s="1" t="s">
        <v>62</v>
      </c>
      <c r="F120" s="7" t="s">
        <v>192</v>
      </c>
      <c r="G120" s="8" t="s">
        <v>193</v>
      </c>
      <c r="H120" s="9">
        <f t="shared" si="2"/>
        <v>10</v>
      </c>
    </row>
    <row r="121">
      <c r="A121" s="1">
        <v>15.0</v>
      </c>
      <c r="B121" s="1">
        <v>9.0</v>
      </c>
      <c r="C121" s="1">
        <v>44.9163079769319</v>
      </c>
      <c r="D121" s="1">
        <v>-93.1548480143536</v>
      </c>
      <c r="E121" s="1" t="s">
        <v>62</v>
      </c>
      <c r="F121" s="1" t="s">
        <v>194</v>
      </c>
      <c r="G121" s="41" t="s">
        <v>195</v>
      </c>
      <c r="H121" s="42">
        <f t="shared" si="2"/>
        <v>4</v>
      </c>
    </row>
    <row r="122">
      <c r="A122" s="1">
        <v>15.0</v>
      </c>
      <c r="B122" s="1">
        <v>10.0</v>
      </c>
      <c r="C122" s="1">
        <v>44.9163079767522</v>
      </c>
      <c r="D122" s="1">
        <v>-93.1546450450691</v>
      </c>
      <c r="E122" s="1" t="s">
        <v>62</v>
      </c>
      <c r="F122" s="7" t="s">
        <v>58</v>
      </c>
      <c r="G122" s="8" t="s">
        <v>196</v>
      </c>
      <c r="H122" s="9">
        <f t="shared" si="2"/>
        <v>10</v>
      </c>
    </row>
    <row r="123">
      <c r="A123" s="1">
        <v>15.0</v>
      </c>
      <c r="B123" s="1">
        <v>11.0</v>
      </c>
      <c r="C123" s="1">
        <v>44.9163079765724</v>
      </c>
      <c r="D123" s="1">
        <v>-93.1544420757847</v>
      </c>
      <c r="E123" s="46" t="s">
        <v>174</v>
      </c>
      <c r="F123" s="7" t="s">
        <v>42</v>
      </c>
      <c r="G123" s="8" t="s">
        <v>197</v>
      </c>
      <c r="H123" s="9">
        <f t="shared" si="2"/>
        <v>6</v>
      </c>
    </row>
    <row r="124">
      <c r="A124" s="1">
        <v>15.0</v>
      </c>
      <c r="B124" s="1">
        <v>12.0</v>
      </c>
      <c r="C124" s="1">
        <v>44.9163079763927</v>
      </c>
      <c r="D124" s="1">
        <v>-93.1542391065003</v>
      </c>
      <c r="E124" s="46" t="s">
        <v>174</v>
      </c>
      <c r="F124" s="7" t="s">
        <v>101</v>
      </c>
      <c r="G124" s="8" t="s">
        <v>198</v>
      </c>
      <c r="H124" s="9">
        <f t="shared" si="2"/>
        <v>4</v>
      </c>
    </row>
    <row r="125">
      <c r="A125" s="1">
        <v>15.0</v>
      </c>
      <c r="B125" s="1">
        <v>13.0</v>
      </c>
      <c r="C125" s="1">
        <v>44.9163079762129</v>
      </c>
      <c r="D125" s="1">
        <v>-93.1540361372158</v>
      </c>
      <c r="E125" s="46" t="s">
        <v>174</v>
      </c>
      <c r="F125" s="7" t="s">
        <v>194</v>
      </c>
      <c r="G125" s="8" t="s">
        <v>199</v>
      </c>
      <c r="H125" s="9">
        <f t="shared" si="2"/>
        <v>4</v>
      </c>
    </row>
    <row r="126">
      <c r="A126" s="1">
        <v>15.0</v>
      </c>
      <c r="B126" s="1">
        <v>14.0</v>
      </c>
      <c r="C126" s="1">
        <v>44.9163079760332</v>
      </c>
      <c r="D126" s="1">
        <v>-93.1538331679314</v>
      </c>
      <c r="E126" s="1" t="s">
        <v>62</v>
      </c>
      <c r="F126" s="7" t="s">
        <v>192</v>
      </c>
      <c r="G126" s="8" t="s">
        <v>200</v>
      </c>
      <c r="H126" s="9">
        <f t="shared" si="2"/>
        <v>10</v>
      </c>
    </row>
    <row r="127">
      <c r="A127" s="1">
        <v>15.0</v>
      </c>
      <c r="B127" s="1">
        <v>15.0</v>
      </c>
      <c r="C127" s="1">
        <v>44.9163079758534</v>
      </c>
      <c r="D127" s="1">
        <v>-93.153630198647</v>
      </c>
      <c r="E127" s="44" t="s">
        <v>137</v>
      </c>
      <c r="F127" s="7" t="s">
        <v>21</v>
      </c>
      <c r="G127" s="8" t="s">
        <v>201</v>
      </c>
      <c r="H127" s="9">
        <f t="shared" si="2"/>
        <v>11</v>
      </c>
    </row>
    <row r="128">
      <c r="A128" s="1">
        <v>16.0</v>
      </c>
      <c r="B128" s="1">
        <v>1.0</v>
      </c>
      <c r="C128" s="1">
        <v>44.9161642479246</v>
      </c>
      <c r="D128" s="1">
        <v>-93.1564717797978</v>
      </c>
      <c r="E128" s="44" t="s">
        <v>137</v>
      </c>
      <c r="F128" s="7" t="s">
        <v>114</v>
      </c>
      <c r="G128" s="8" t="s">
        <v>202</v>
      </c>
      <c r="H128" s="9">
        <f t="shared" si="2"/>
        <v>12</v>
      </c>
    </row>
    <row r="129">
      <c r="A129" s="1">
        <v>16.0</v>
      </c>
      <c r="B129" s="1">
        <v>2.0</v>
      </c>
      <c r="C129" s="1">
        <v>44.9161642477448</v>
      </c>
      <c r="D129" s="1">
        <v>-93.156268811021</v>
      </c>
      <c r="E129" s="44" t="s">
        <v>137</v>
      </c>
      <c r="F129" s="7" t="s">
        <v>33</v>
      </c>
      <c r="G129" s="8" t="s">
        <v>203</v>
      </c>
      <c r="H129" s="9">
        <f t="shared" si="2"/>
        <v>3</v>
      </c>
    </row>
    <row r="130">
      <c r="A130" s="1">
        <v>16.0</v>
      </c>
      <c r="B130" s="1">
        <v>3.0</v>
      </c>
      <c r="C130" s="1">
        <v>44.916164247565</v>
      </c>
      <c r="D130" s="1">
        <v>-93.1560658422442</v>
      </c>
      <c r="E130" s="1" t="s">
        <v>62</v>
      </c>
      <c r="F130" s="7" t="s">
        <v>158</v>
      </c>
      <c r="G130" s="8" t="s">
        <v>204</v>
      </c>
      <c r="H130" s="9">
        <f t="shared" si="2"/>
        <v>5</v>
      </c>
    </row>
    <row r="131">
      <c r="A131" s="1">
        <v>16.0</v>
      </c>
      <c r="B131" s="1">
        <v>4.0</v>
      </c>
      <c r="C131" s="1">
        <v>44.9161642473853</v>
      </c>
      <c r="D131" s="1">
        <v>-93.1558628734675</v>
      </c>
      <c r="E131" s="1" t="s">
        <v>62</v>
      </c>
      <c r="F131" s="7" t="s">
        <v>114</v>
      </c>
      <c r="G131" s="8" t="s">
        <v>205</v>
      </c>
      <c r="H131" s="9">
        <f t="shared" si="2"/>
        <v>12</v>
      </c>
    </row>
    <row r="132">
      <c r="A132" s="1">
        <v>16.0</v>
      </c>
      <c r="B132" s="1">
        <v>5.0</v>
      </c>
      <c r="C132" s="1">
        <v>44.9161642472055</v>
      </c>
      <c r="D132" s="1">
        <v>-93.1556599046907</v>
      </c>
      <c r="E132" s="1" t="s">
        <v>62</v>
      </c>
      <c r="F132" s="7" t="s">
        <v>206</v>
      </c>
      <c r="G132" s="8" t="s">
        <v>207</v>
      </c>
      <c r="H132" s="9">
        <f t="shared" si="2"/>
        <v>1</v>
      </c>
    </row>
    <row r="133">
      <c r="A133" s="1">
        <v>16.0</v>
      </c>
      <c r="B133" s="1">
        <v>6.0</v>
      </c>
      <c r="C133" s="1">
        <v>44.9161642470258</v>
      </c>
      <c r="D133" s="1">
        <v>-93.155456935914</v>
      </c>
      <c r="E133" s="46" t="s">
        <v>174</v>
      </c>
      <c r="F133" s="7" t="s">
        <v>36</v>
      </c>
      <c r="G133" s="8" t="s">
        <v>208</v>
      </c>
      <c r="H133" s="9">
        <f t="shared" si="2"/>
        <v>3</v>
      </c>
    </row>
    <row r="134">
      <c r="A134" s="1">
        <v>16.0</v>
      </c>
      <c r="B134" s="1">
        <v>7.0</v>
      </c>
      <c r="C134" s="1">
        <v>44.916164246846</v>
      </c>
      <c r="D134" s="1">
        <v>-93.1552539671372</v>
      </c>
      <c r="E134" s="1" t="s">
        <v>62</v>
      </c>
      <c r="F134" s="7" t="s">
        <v>140</v>
      </c>
      <c r="G134" s="8" t="s">
        <v>209</v>
      </c>
      <c r="H134" s="9">
        <f t="shared" si="2"/>
        <v>10</v>
      </c>
    </row>
    <row r="135">
      <c r="A135" s="1">
        <v>16.0</v>
      </c>
      <c r="B135" s="1">
        <v>8.0</v>
      </c>
      <c r="C135" s="1">
        <v>44.9161642466663</v>
      </c>
      <c r="D135" s="1">
        <v>-93.1550509983604</v>
      </c>
      <c r="E135" s="1" t="s">
        <v>62</v>
      </c>
      <c r="F135" s="7" t="s">
        <v>142</v>
      </c>
      <c r="G135" s="8" t="s">
        <v>210</v>
      </c>
      <c r="H135" s="9">
        <f t="shared" si="2"/>
        <v>10</v>
      </c>
    </row>
    <row r="136">
      <c r="A136" s="1">
        <v>16.0</v>
      </c>
      <c r="B136" s="1">
        <v>9.0</v>
      </c>
      <c r="C136" s="1">
        <v>44.9161642464865</v>
      </c>
      <c r="D136" s="1">
        <v>-93.1548480295837</v>
      </c>
      <c r="E136" s="1" t="s">
        <v>62</v>
      </c>
      <c r="F136" s="7" t="s">
        <v>114</v>
      </c>
      <c r="G136" s="8" t="s">
        <v>211</v>
      </c>
      <c r="H136" s="9">
        <f t="shared" si="2"/>
        <v>12</v>
      </c>
    </row>
    <row r="137">
      <c r="A137" s="1">
        <v>16.0</v>
      </c>
      <c r="B137" s="1">
        <v>10.0</v>
      </c>
      <c r="C137" s="1">
        <v>44.9161642463068</v>
      </c>
      <c r="D137" s="1">
        <v>-93.1546450608069</v>
      </c>
      <c r="E137" s="1" t="s">
        <v>62</v>
      </c>
      <c r="F137" s="7" t="s">
        <v>140</v>
      </c>
      <c r="G137" s="8" t="s">
        <v>212</v>
      </c>
      <c r="H137" s="9">
        <f t="shared" si="2"/>
        <v>10</v>
      </c>
    </row>
    <row r="138">
      <c r="A138" s="1">
        <v>16.0</v>
      </c>
      <c r="B138" s="1">
        <v>11.0</v>
      </c>
      <c r="C138" s="1">
        <v>44.916164246127</v>
      </c>
      <c r="D138" s="1">
        <v>-93.1544420920302</v>
      </c>
      <c r="E138" s="1" t="s">
        <v>62</v>
      </c>
      <c r="F138" s="7" t="s">
        <v>142</v>
      </c>
      <c r="G138" s="8" t="s">
        <v>213</v>
      </c>
      <c r="H138" s="9">
        <f t="shared" si="2"/>
        <v>10</v>
      </c>
    </row>
    <row r="139">
      <c r="A139" s="1">
        <v>16.0</v>
      </c>
      <c r="B139" s="1">
        <v>12.0</v>
      </c>
      <c r="C139" s="1">
        <v>44.9161642459472</v>
      </c>
      <c r="D139" s="1">
        <v>-93.1542391232534</v>
      </c>
      <c r="E139" s="46" t="s">
        <v>174</v>
      </c>
      <c r="F139" s="7" t="s">
        <v>114</v>
      </c>
      <c r="G139" s="8" t="s">
        <v>214</v>
      </c>
      <c r="H139" s="9">
        <f t="shared" si="2"/>
        <v>12</v>
      </c>
    </row>
    <row r="140">
      <c r="A140" s="1">
        <v>16.0</v>
      </c>
      <c r="B140" s="1">
        <v>13.0</v>
      </c>
      <c r="C140" s="1">
        <v>44.9161642457675</v>
      </c>
      <c r="D140" s="1">
        <v>-93.1540361544766</v>
      </c>
      <c r="E140" s="1" t="s">
        <v>62</v>
      </c>
      <c r="F140" s="7" t="s">
        <v>140</v>
      </c>
      <c r="G140" s="8" t="s">
        <v>215</v>
      </c>
      <c r="H140" s="9">
        <f t="shared" si="2"/>
        <v>10</v>
      </c>
    </row>
    <row r="141">
      <c r="A141" s="1">
        <v>16.0</v>
      </c>
      <c r="B141" s="1">
        <v>14.0</v>
      </c>
      <c r="C141" s="1">
        <v>44.9161642455877</v>
      </c>
      <c r="D141" s="1">
        <v>-93.1538331856999</v>
      </c>
      <c r="E141" s="1" t="s">
        <v>62</v>
      </c>
      <c r="F141" s="7" t="s">
        <v>142</v>
      </c>
      <c r="G141" s="8" t="s">
        <v>216</v>
      </c>
      <c r="H141" s="9">
        <f t="shared" si="2"/>
        <v>10</v>
      </c>
    </row>
    <row r="142">
      <c r="A142" s="1">
        <v>16.0</v>
      </c>
      <c r="B142" s="1">
        <v>15.0</v>
      </c>
      <c r="C142" s="1">
        <v>44.916164245408</v>
      </c>
      <c r="D142" s="1">
        <v>-93.1536302169232</v>
      </c>
      <c r="E142" s="1" t="s">
        <v>62</v>
      </c>
      <c r="F142" s="7" t="s">
        <v>177</v>
      </c>
      <c r="G142" s="8" t="s">
        <v>217</v>
      </c>
      <c r="H142" s="9">
        <f t="shared" si="2"/>
        <v>3</v>
      </c>
    </row>
    <row r="143">
      <c r="A143" s="1">
        <v>16.0</v>
      </c>
      <c r="B143" s="1">
        <v>16.0</v>
      </c>
      <c r="C143" s="1">
        <v>44.9161642452282</v>
      </c>
      <c r="D143" s="1">
        <v>-93.1534272481464</v>
      </c>
      <c r="E143" s="44" t="s">
        <v>137</v>
      </c>
      <c r="F143" s="7" t="s">
        <v>114</v>
      </c>
      <c r="G143" s="8" t="s">
        <v>218</v>
      </c>
      <c r="H143" s="9">
        <f t="shared" si="2"/>
        <v>12</v>
      </c>
    </row>
    <row r="144">
      <c r="A144" s="1">
        <v>17.0</v>
      </c>
      <c r="B144" s="1">
        <v>3.0</v>
      </c>
      <c r="C144" s="1">
        <v>44.9160205171196</v>
      </c>
      <c r="D144" s="1">
        <v>-93.1560658544283</v>
      </c>
      <c r="E144" s="1" t="s">
        <v>62</v>
      </c>
      <c r="F144" s="7" t="s">
        <v>63</v>
      </c>
      <c r="G144" s="8" t="s">
        <v>219</v>
      </c>
      <c r="H144" s="9">
        <f t="shared" si="2"/>
        <v>14</v>
      </c>
    </row>
    <row r="145">
      <c r="A145" s="1">
        <v>17.0</v>
      </c>
      <c r="B145" s="1">
        <v>4.0</v>
      </c>
      <c r="C145" s="1">
        <v>44.9160205169399</v>
      </c>
      <c r="D145" s="1">
        <v>-93.1558628861592</v>
      </c>
      <c r="E145" s="1" t="s">
        <v>62</v>
      </c>
      <c r="F145" s="7" t="s">
        <v>110</v>
      </c>
      <c r="G145" s="8" t="s">
        <v>220</v>
      </c>
      <c r="H145" s="9">
        <f t="shared" si="2"/>
        <v>9</v>
      </c>
    </row>
    <row r="146">
      <c r="A146" s="1">
        <v>17.0</v>
      </c>
      <c r="B146" s="1">
        <v>5.0</v>
      </c>
      <c r="C146" s="1">
        <v>44.9160205167601</v>
      </c>
      <c r="D146" s="1">
        <v>-93.1556599178901</v>
      </c>
      <c r="E146" s="1" t="s">
        <v>62</v>
      </c>
      <c r="F146" s="7" t="s">
        <v>221</v>
      </c>
      <c r="G146" s="8" t="s">
        <v>222</v>
      </c>
      <c r="H146" s="9">
        <f t="shared" si="2"/>
        <v>3</v>
      </c>
    </row>
    <row r="147">
      <c r="A147" s="1">
        <v>17.0</v>
      </c>
      <c r="B147" s="1">
        <v>6.0</v>
      </c>
      <c r="C147" s="1">
        <v>44.9160205165804</v>
      </c>
      <c r="D147" s="1">
        <v>-93.155456949621</v>
      </c>
      <c r="E147" s="1" t="s">
        <v>62</v>
      </c>
      <c r="F147" s="7" t="s">
        <v>63</v>
      </c>
      <c r="G147" s="8" t="s">
        <v>223</v>
      </c>
      <c r="H147" s="9">
        <f t="shared" si="2"/>
        <v>14</v>
      </c>
    </row>
    <row r="148">
      <c r="A148" s="1">
        <v>17.0</v>
      </c>
      <c r="B148" s="1">
        <v>7.0</v>
      </c>
      <c r="C148" s="1">
        <v>44.9160205164006</v>
      </c>
      <c r="D148" s="1">
        <v>-93.1552539813519</v>
      </c>
      <c r="E148" s="1" t="s">
        <v>62</v>
      </c>
      <c r="F148" s="7" t="s">
        <v>110</v>
      </c>
      <c r="G148" s="8" t="s">
        <v>224</v>
      </c>
      <c r="H148" s="9">
        <f t="shared" si="2"/>
        <v>9</v>
      </c>
    </row>
    <row r="149">
      <c r="A149" s="1">
        <v>17.0</v>
      </c>
      <c r="B149" s="1">
        <v>8.0</v>
      </c>
      <c r="C149" s="1">
        <v>44.9160205162209</v>
      </c>
      <c r="D149" s="1">
        <v>-93.1550510130828</v>
      </c>
      <c r="E149" s="47" t="s">
        <v>225</v>
      </c>
      <c r="F149" s="7" t="s">
        <v>21</v>
      </c>
      <c r="G149" s="8" t="s">
        <v>226</v>
      </c>
      <c r="H149" s="9">
        <f t="shared" si="2"/>
        <v>11</v>
      </c>
    </row>
    <row r="150">
      <c r="A150" s="1">
        <v>17.0</v>
      </c>
      <c r="B150" s="1">
        <v>9.0</v>
      </c>
      <c r="C150" s="1">
        <v>44.9160205160411</v>
      </c>
      <c r="D150" s="1">
        <v>-93.1548480448137</v>
      </c>
      <c r="E150" s="47" t="s">
        <v>225</v>
      </c>
      <c r="F150" s="7" t="s">
        <v>69</v>
      </c>
      <c r="G150" s="8" t="s">
        <v>227</v>
      </c>
      <c r="H150" s="9">
        <f t="shared" si="2"/>
        <v>9</v>
      </c>
    </row>
    <row r="151">
      <c r="A151" s="1">
        <v>17.0</v>
      </c>
      <c r="B151" s="1">
        <v>10.0</v>
      </c>
      <c r="C151" s="1">
        <v>44.9160205158613</v>
      </c>
      <c r="D151" s="1">
        <v>-93.1546450765446</v>
      </c>
      <c r="E151" s="47" t="s">
        <v>225</v>
      </c>
      <c r="F151" s="7" t="s">
        <v>67</v>
      </c>
      <c r="G151" s="8" t="s">
        <v>228</v>
      </c>
      <c r="H151" s="9">
        <f t="shared" si="2"/>
        <v>12</v>
      </c>
    </row>
    <row r="152">
      <c r="A152" s="1">
        <v>17.0</v>
      </c>
      <c r="B152" s="1">
        <v>11.0</v>
      </c>
      <c r="C152" s="1">
        <v>44.9160205156816</v>
      </c>
      <c r="D152" s="1">
        <v>-93.1544421082755</v>
      </c>
      <c r="E152" s="1" t="s">
        <v>62</v>
      </c>
      <c r="F152" s="7" t="s">
        <v>110</v>
      </c>
      <c r="G152" s="8" t="s">
        <v>229</v>
      </c>
      <c r="H152" s="9">
        <f t="shared" si="2"/>
        <v>9</v>
      </c>
    </row>
    <row r="153">
      <c r="A153" s="1">
        <v>17.0</v>
      </c>
      <c r="B153" s="1">
        <v>12.0</v>
      </c>
      <c r="C153" s="1">
        <v>44.9160205155018</v>
      </c>
      <c r="D153" s="1">
        <v>-93.1542391400065</v>
      </c>
      <c r="E153" s="1" t="s">
        <v>62</v>
      </c>
      <c r="F153" s="7" t="s">
        <v>158</v>
      </c>
      <c r="G153" s="8" t="s">
        <v>230</v>
      </c>
      <c r="H153" s="9">
        <f t="shared" si="2"/>
        <v>5</v>
      </c>
    </row>
    <row r="154">
      <c r="A154" s="1">
        <v>17.0</v>
      </c>
      <c r="B154" s="1">
        <v>13.0</v>
      </c>
      <c r="C154" s="1">
        <v>44.9160205153221</v>
      </c>
      <c r="D154" s="1">
        <v>-93.1540361717375</v>
      </c>
      <c r="E154" s="1" t="s">
        <v>62</v>
      </c>
      <c r="F154" s="7" t="s">
        <v>221</v>
      </c>
      <c r="G154" s="8" t="s">
        <v>231</v>
      </c>
      <c r="H154" s="9">
        <f t="shared" si="2"/>
        <v>3</v>
      </c>
    </row>
    <row r="155">
      <c r="A155" s="1">
        <v>17.0</v>
      </c>
      <c r="B155" s="1">
        <v>14.0</v>
      </c>
      <c r="C155" s="1">
        <v>44.9160205151423</v>
      </c>
      <c r="D155" s="1">
        <v>-93.1538332034684</v>
      </c>
      <c r="E155" s="1" t="s">
        <v>62</v>
      </c>
      <c r="F155" s="7" t="s">
        <v>110</v>
      </c>
      <c r="G155" s="8" t="s">
        <v>232</v>
      </c>
      <c r="H155" s="9">
        <f t="shared" si="2"/>
        <v>9</v>
      </c>
    </row>
    <row r="156">
      <c r="A156" s="1">
        <v>17.0</v>
      </c>
      <c r="B156" s="1">
        <v>15.0</v>
      </c>
      <c r="C156" s="1">
        <v>44.9160205149626</v>
      </c>
      <c r="D156" s="1">
        <v>-93.1536302351994</v>
      </c>
      <c r="E156" s="1" t="s">
        <v>62</v>
      </c>
      <c r="F156" s="7" t="s">
        <v>93</v>
      </c>
      <c r="G156" s="8" t="s">
        <v>233</v>
      </c>
      <c r="H156" s="9">
        <f t="shared" si="2"/>
        <v>3</v>
      </c>
    </row>
    <row r="157">
      <c r="A157" s="1">
        <v>18.0</v>
      </c>
      <c r="B157" s="1">
        <v>2.0</v>
      </c>
      <c r="C157" s="1">
        <v>44.9158767868539</v>
      </c>
      <c r="D157" s="1">
        <v>-93.1562688343738</v>
      </c>
      <c r="E157" s="1" t="s">
        <v>62</v>
      </c>
      <c r="F157" s="7" t="s">
        <v>192</v>
      </c>
      <c r="G157" s="8" t="s">
        <v>234</v>
      </c>
      <c r="H157" s="9">
        <f t="shared" si="2"/>
        <v>10</v>
      </c>
    </row>
    <row r="158">
      <c r="A158" s="1">
        <v>18.0</v>
      </c>
      <c r="B158" s="1">
        <v>3.0</v>
      </c>
      <c r="C158" s="1">
        <v>44.9158767866741</v>
      </c>
      <c r="D158" s="1">
        <v>-93.1560658666123</v>
      </c>
      <c r="E158" s="1" t="s">
        <v>62</v>
      </c>
      <c r="F158" s="7" t="s">
        <v>18</v>
      </c>
      <c r="G158" s="8" t="s">
        <v>235</v>
      </c>
      <c r="H158" s="9">
        <f t="shared" si="2"/>
        <v>15</v>
      </c>
    </row>
    <row r="159">
      <c r="A159" s="1">
        <v>18.0</v>
      </c>
      <c r="B159" s="1">
        <v>4.0</v>
      </c>
      <c r="C159" s="1">
        <v>44.9158767864944</v>
      </c>
      <c r="D159" s="1">
        <v>-93.1558628988509</v>
      </c>
      <c r="E159" s="1" t="s">
        <v>62</v>
      </c>
      <c r="F159" s="7" t="s">
        <v>177</v>
      </c>
      <c r="G159" s="8" t="s">
        <v>236</v>
      </c>
      <c r="H159" s="9">
        <f t="shared" si="2"/>
        <v>3</v>
      </c>
    </row>
    <row r="160">
      <c r="A160" s="1">
        <v>18.0</v>
      </c>
      <c r="B160" s="1">
        <v>5.0</v>
      </c>
      <c r="C160" s="1">
        <v>44.9158767863146</v>
      </c>
      <c r="D160" s="1">
        <v>-93.1556599310895</v>
      </c>
      <c r="E160" s="1" t="s">
        <v>62</v>
      </c>
      <c r="F160" s="7" t="s">
        <v>192</v>
      </c>
      <c r="G160" s="8" t="s">
        <v>237</v>
      </c>
      <c r="H160" s="9">
        <f t="shared" si="2"/>
        <v>10</v>
      </c>
    </row>
    <row r="161">
      <c r="A161" s="1">
        <v>18.0</v>
      </c>
      <c r="B161" s="1">
        <v>6.0</v>
      </c>
      <c r="C161" s="1">
        <v>44.9158767861349</v>
      </c>
      <c r="D161" s="1">
        <v>-93.1554569633281</v>
      </c>
      <c r="E161" s="1" t="s">
        <v>62</v>
      </c>
      <c r="F161" s="7" t="s">
        <v>69</v>
      </c>
      <c r="G161" s="8" t="s">
        <v>238</v>
      </c>
      <c r="H161" s="9">
        <f t="shared" si="2"/>
        <v>9</v>
      </c>
    </row>
    <row r="162">
      <c r="A162" s="1">
        <v>18.0</v>
      </c>
      <c r="B162" s="1">
        <v>7.0</v>
      </c>
      <c r="C162" s="1">
        <v>44.9158767859551</v>
      </c>
      <c r="D162" s="1">
        <v>-93.1552539955666</v>
      </c>
      <c r="E162" s="47" t="s">
        <v>225</v>
      </c>
      <c r="F162" s="1" t="s">
        <v>239</v>
      </c>
      <c r="G162" s="41" t="s">
        <v>240</v>
      </c>
      <c r="H162" s="42">
        <f t="shared" si="2"/>
        <v>1</v>
      </c>
    </row>
    <row r="163">
      <c r="A163" s="1">
        <v>18.0</v>
      </c>
      <c r="B163" s="1">
        <v>8.0</v>
      </c>
      <c r="C163" s="1">
        <v>44.9158767857753</v>
      </c>
      <c r="D163" s="1">
        <v>-93.1550510278052</v>
      </c>
      <c r="E163" s="47" t="s">
        <v>225</v>
      </c>
      <c r="F163" s="7" t="s">
        <v>83</v>
      </c>
      <c r="G163" s="8" t="s">
        <v>241</v>
      </c>
      <c r="H163" s="9">
        <f t="shared" si="2"/>
        <v>4</v>
      </c>
    </row>
    <row r="164">
      <c r="A164" s="1">
        <v>18.0</v>
      </c>
      <c r="B164" s="1">
        <v>9.0</v>
      </c>
      <c r="C164" s="1">
        <v>44.9158767855956</v>
      </c>
      <c r="D164" s="1">
        <v>-93.1548480600438</v>
      </c>
      <c r="E164" s="47" t="s">
        <v>225</v>
      </c>
      <c r="F164" s="7" t="s">
        <v>51</v>
      </c>
      <c r="G164" s="8" t="s">
        <v>242</v>
      </c>
      <c r="H164" s="9">
        <f t="shared" si="2"/>
        <v>5</v>
      </c>
    </row>
    <row r="165">
      <c r="A165" s="1">
        <v>18.0</v>
      </c>
      <c r="B165" s="1">
        <v>10.0</v>
      </c>
      <c r="C165" s="1">
        <v>44.9158767854158</v>
      </c>
      <c r="D165" s="1">
        <v>-93.1546450922824</v>
      </c>
      <c r="E165" s="47" t="s">
        <v>225</v>
      </c>
      <c r="F165" s="7" t="s">
        <v>58</v>
      </c>
      <c r="G165" s="8" t="s">
        <v>243</v>
      </c>
      <c r="H165" s="9">
        <f t="shared" si="2"/>
        <v>10</v>
      </c>
    </row>
    <row r="166">
      <c r="A166" s="1">
        <v>18.0</v>
      </c>
      <c r="B166" s="1">
        <v>11.0</v>
      </c>
      <c r="C166" s="1">
        <v>44.9158767852361</v>
      </c>
      <c r="D166" s="1">
        <v>-93.1544421245209</v>
      </c>
      <c r="E166" s="47" t="s">
        <v>225</v>
      </c>
      <c r="F166" s="7" t="s">
        <v>42</v>
      </c>
      <c r="G166" s="8" t="s">
        <v>244</v>
      </c>
      <c r="H166" s="9">
        <f t="shared" si="2"/>
        <v>6</v>
      </c>
    </row>
    <row r="167">
      <c r="A167" s="1">
        <v>18.0</v>
      </c>
      <c r="B167" s="1">
        <v>12.0</v>
      </c>
      <c r="C167" s="1">
        <v>44.9158767850563</v>
      </c>
      <c r="D167" s="1">
        <v>-93.1542391567595</v>
      </c>
      <c r="E167" s="1" t="s">
        <v>62</v>
      </c>
      <c r="F167" s="7" t="s">
        <v>192</v>
      </c>
      <c r="G167" s="8" t="s">
        <v>245</v>
      </c>
      <c r="H167" s="9">
        <f t="shared" si="2"/>
        <v>10</v>
      </c>
    </row>
    <row r="168">
      <c r="A168" s="1">
        <v>18.0</v>
      </c>
      <c r="B168" s="1">
        <v>13.0</v>
      </c>
      <c r="C168" s="1">
        <v>44.9158767848766</v>
      </c>
      <c r="D168" s="1">
        <v>-93.1540361889981</v>
      </c>
      <c r="E168" s="1" t="s">
        <v>62</v>
      </c>
      <c r="F168" s="48" t="s">
        <v>18</v>
      </c>
      <c r="G168" s="8" t="s">
        <v>246</v>
      </c>
      <c r="H168" s="9">
        <f t="shared" si="2"/>
        <v>15</v>
      </c>
    </row>
    <row r="169">
      <c r="A169" s="1">
        <v>18.0</v>
      </c>
      <c r="B169" s="1">
        <v>14.0</v>
      </c>
      <c r="C169" s="1">
        <v>44.9158767846968</v>
      </c>
      <c r="D169" s="1">
        <v>-93.1538332212367</v>
      </c>
      <c r="E169" s="1" t="s">
        <v>62</v>
      </c>
      <c r="F169" s="7" t="s">
        <v>247</v>
      </c>
      <c r="G169" s="8" t="s">
        <v>248</v>
      </c>
      <c r="H169" s="9">
        <f t="shared" si="2"/>
        <v>1</v>
      </c>
    </row>
    <row r="170">
      <c r="A170" s="1">
        <v>18.0</v>
      </c>
      <c r="B170" s="1">
        <v>15.0</v>
      </c>
      <c r="C170" s="1">
        <v>44.9158767845171</v>
      </c>
      <c r="D170" s="1">
        <v>-93.1536302534753</v>
      </c>
      <c r="E170" s="1" t="s">
        <v>62</v>
      </c>
      <c r="F170" s="7" t="s">
        <v>192</v>
      </c>
      <c r="G170" s="8" t="s">
        <v>249</v>
      </c>
      <c r="H170" s="9">
        <f t="shared" si="2"/>
        <v>10</v>
      </c>
    </row>
    <row r="171">
      <c r="A171" s="1">
        <v>18.0</v>
      </c>
      <c r="B171" s="1">
        <v>16.0</v>
      </c>
      <c r="C171" s="1">
        <v>44.9158767843373</v>
      </c>
      <c r="D171" s="1">
        <v>-93.1534272857139</v>
      </c>
      <c r="E171" s="1" t="s">
        <v>62</v>
      </c>
      <c r="F171" s="7" t="s">
        <v>18</v>
      </c>
      <c r="G171" s="8" t="s">
        <v>250</v>
      </c>
      <c r="H171" s="9">
        <f t="shared" si="2"/>
        <v>15</v>
      </c>
    </row>
    <row r="172">
      <c r="A172" s="1">
        <v>19.0</v>
      </c>
      <c r="B172" s="1">
        <v>2.0</v>
      </c>
      <c r="C172" s="1">
        <v>44.9157330564084</v>
      </c>
      <c r="D172" s="1">
        <v>-93.1562688460501</v>
      </c>
      <c r="E172" s="1" t="s">
        <v>62</v>
      </c>
      <c r="F172" s="7" t="s">
        <v>67</v>
      </c>
      <c r="G172" s="8" t="s">
        <v>251</v>
      </c>
      <c r="H172" s="9">
        <f t="shared" si="2"/>
        <v>12</v>
      </c>
    </row>
    <row r="173">
      <c r="A173" s="1">
        <v>19.0</v>
      </c>
      <c r="B173" s="1">
        <v>3.0</v>
      </c>
      <c r="C173" s="1">
        <v>44.9157330562287</v>
      </c>
      <c r="D173" s="1">
        <v>-93.1560658787964</v>
      </c>
      <c r="E173" s="1" t="s">
        <v>62</v>
      </c>
      <c r="F173" s="7" t="s">
        <v>252</v>
      </c>
      <c r="G173" s="8" t="s">
        <v>253</v>
      </c>
      <c r="H173" s="9">
        <f t="shared" si="2"/>
        <v>1</v>
      </c>
    </row>
    <row r="174">
      <c r="A174" s="1">
        <v>19.0</v>
      </c>
      <c r="B174" s="1">
        <v>4.0</v>
      </c>
      <c r="C174" s="1">
        <v>44.9157330560489</v>
      </c>
      <c r="D174" s="1">
        <v>-93.1558629115426</v>
      </c>
      <c r="E174" s="47" t="s">
        <v>225</v>
      </c>
      <c r="F174" s="7" t="s">
        <v>254</v>
      </c>
      <c r="G174" s="8" t="s">
        <v>255</v>
      </c>
      <c r="H174" s="9">
        <f t="shared" si="2"/>
        <v>5</v>
      </c>
    </row>
    <row r="175">
      <c r="A175" s="1">
        <v>19.0</v>
      </c>
      <c r="B175" s="1">
        <v>5.0</v>
      </c>
      <c r="C175" s="1">
        <v>44.9157330558692</v>
      </c>
      <c r="D175" s="1">
        <v>-93.1556599442889</v>
      </c>
      <c r="E175" s="49" t="s">
        <v>256</v>
      </c>
      <c r="F175" s="7" t="s">
        <v>21</v>
      </c>
      <c r="G175" s="8" t="s">
        <v>257</v>
      </c>
      <c r="H175" s="9">
        <f t="shared" si="2"/>
        <v>11</v>
      </c>
    </row>
    <row r="176">
      <c r="A176" s="1">
        <v>19.0</v>
      </c>
      <c r="B176" s="1">
        <v>6.0</v>
      </c>
      <c r="C176" s="1">
        <v>44.9157330556894</v>
      </c>
      <c r="D176" s="1">
        <v>-93.1554569770351</v>
      </c>
      <c r="E176" s="1" t="s">
        <v>62</v>
      </c>
      <c r="F176" s="7" t="s">
        <v>258</v>
      </c>
      <c r="G176" s="8" t="s">
        <v>259</v>
      </c>
      <c r="H176" s="9">
        <f t="shared" si="2"/>
        <v>1</v>
      </c>
    </row>
    <row r="177">
      <c r="A177" s="1">
        <v>19.0</v>
      </c>
      <c r="B177" s="1">
        <v>7.0</v>
      </c>
      <c r="C177" s="1">
        <v>44.9157330555097</v>
      </c>
      <c r="D177" s="1">
        <v>-93.1552540097814</v>
      </c>
      <c r="E177" s="1" t="s">
        <v>62</v>
      </c>
      <c r="F177" s="7" t="s">
        <v>254</v>
      </c>
      <c r="G177" s="8" t="s">
        <v>260</v>
      </c>
      <c r="H177" s="9">
        <f t="shared" si="2"/>
        <v>5</v>
      </c>
    </row>
    <row r="178">
      <c r="A178" s="1">
        <v>19.0</v>
      </c>
      <c r="B178" s="1">
        <v>8.0</v>
      </c>
      <c r="C178" s="1">
        <v>44.9157330553299</v>
      </c>
      <c r="D178" s="1">
        <v>-93.1550510425276</v>
      </c>
      <c r="E178" s="47" t="s">
        <v>225</v>
      </c>
      <c r="F178" s="7" t="s">
        <v>261</v>
      </c>
      <c r="G178" s="8" t="s">
        <v>262</v>
      </c>
      <c r="H178" s="9">
        <f t="shared" si="2"/>
        <v>1</v>
      </c>
    </row>
    <row r="179">
      <c r="A179" s="1">
        <v>19.0</v>
      </c>
      <c r="B179" s="1">
        <v>9.0</v>
      </c>
      <c r="C179" s="1">
        <v>44.9157330551502</v>
      </c>
      <c r="D179" s="1">
        <v>-93.1548480752738</v>
      </c>
      <c r="E179" s="47" t="s">
        <v>225</v>
      </c>
      <c r="F179" s="7" t="s">
        <v>194</v>
      </c>
      <c r="G179" s="8" t="s">
        <v>263</v>
      </c>
      <c r="H179" s="9">
        <f t="shared" si="2"/>
        <v>4</v>
      </c>
    </row>
    <row r="180">
      <c r="A180" s="1">
        <v>19.0</v>
      </c>
      <c r="B180" s="1">
        <v>10.0</v>
      </c>
      <c r="C180" s="1">
        <v>44.9157330549704</v>
      </c>
      <c r="D180" s="1">
        <v>-93.1546451080201</v>
      </c>
      <c r="E180" s="47" t="s">
        <v>225</v>
      </c>
      <c r="F180" s="7" t="s">
        <v>254</v>
      </c>
      <c r="G180" s="8" t="s">
        <v>264</v>
      </c>
      <c r="H180" s="9">
        <f t="shared" si="2"/>
        <v>5</v>
      </c>
    </row>
    <row r="181">
      <c r="A181" s="1">
        <v>19.0</v>
      </c>
      <c r="B181" s="1">
        <v>11.0</v>
      </c>
      <c r="C181" s="1">
        <v>44.9157330547906</v>
      </c>
      <c r="D181" s="1">
        <v>-93.1544421407663</v>
      </c>
      <c r="E181" s="1" t="s">
        <v>62</v>
      </c>
      <c r="F181" s="1" t="s">
        <v>265</v>
      </c>
      <c r="G181" s="41" t="s">
        <v>266</v>
      </c>
      <c r="H181" s="42">
        <f t="shared" si="2"/>
        <v>2</v>
      </c>
    </row>
    <row r="182">
      <c r="A182" s="1">
        <v>19.0</v>
      </c>
      <c r="B182" s="1">
        <v>12.0</v>
      </c>
      <c r="C182" s="1">
        <v>44.9157330546109</v>
      </c>
      <c r="D182" s="1">
        <v>-93.1542391735126</v>
      </c>
      <c r="E182" s="1" t="s">
        <v>62</v>
      </c>
      <c r="F182" s="1" t="s">
        <v>267</v>
      </c>
      <c r="G182" s="41" t="s">
        <v>268</v>
      </c>
      <c r="H182" s="42">
        <f t="shared" si="2"/>
        <v>2</v>
      </c>
    </row>
    <row r="183">
      <c r="A183" s="1">
        <v>19.0</v>
      </c>
      <c r="B183" s="1">
        <v>13.0</v>
      </c>
      <c r="C183" s="1">
        <v>44.9157330544311</v>
      </c>
      <c r="D183" s="1">
        <v>-93.1540362062588</v>
      </c>
      <c r="E183" s="49" t="s">
        <v>256</v>
      </c>
      <c r="F183" s="7" t="s">
        <v>254</v>
      </c>
      <c r="G183" s="8" t="s">
        <v>269</v>
      </c>
      <c r="H183" s="9">
        <f t="shared" si="2"/>
        <v>5</v>
      </c>
    </row>
    <row r="184">
      <c r="A184" s="1">
        <v>19.0</v>
      </c>
      <c r="B184" s="1">
        <v>14.0</v>
      </c>
      <c r="C184" s="1">
        <v>44.9157330542514</v>
      </c>
      <c r="D184" s="1">
        <v>-93.1538332390051</v>
      </c>
      <c r="E184" s="47" t="s">
        <v>225</v>
      </c>
      <c r="F184" s="7" t="s">
        <v>88</v>
      </c>
      <c r="G184" s="8" t="s">
        <v>270</v>
      </c>
      <c r="H184" s="9">
        <f t="shared" si="2"/>
        <v>2</v>
      </c>
    </row>
    <row r="185">
      <c r="A185" s="1">
        <v>19.0</v>
      </c>
      <c r="B185" s="1">
        <v>15.0</v>
      </c>
      <c r="C185" s="1">
        <v>44.9157330540716</v>
      </c>
      <c r="D185" s="1">
        <v>-93.1536302717514</v>
      </c>
      <c r="E185" s="1" t="s">
        <v>62</v>
      </c>
      <c r="F185" s="7" t="s">
        <v>67</v>
      </c>
      <c r="G185" s="8" t="s">
        <v>271</v>
      </c>
      <c r="H185" s="9">
        <f t="shared" si="2"/>
        <v>12</v>
      </c>
    </row>
    <row r="186">
      <c r="A186" s="1">
        <v>19.0</v>
      </c>
      <c r="B186" s="1">
        <v>16.0</v>
      </c>
      <c r="C186" s="1">
        <v>44.9157330538919</v>
      </c>
      <c r="D186" s="1">
        <v>-93.1534273044976</v>
      </c>
      <c r="E186" s="1" t="s">
        <v>62</v>
      </c>
      <c r="F186" s="7" t="s">
        <v>254</v>
      </c>
      <c r="G186" s="8" t="s">
        <v>272</v>
      </c>
      <c r="H186" s="9">
        <f t="shared" si="2"/>
        <v>5</v>
      </c>
    </row>
    <row r="187">
      <c r="A187" s="1">
        <v>20.0</v>
      </c>
      <c r="B187" s="1">
        <v>2.0</v>
      </c>
      <c r="C187" s="1">
        <v>44.915589325963</v>
      </c>
      <c r="D187" s="1">
        <v>-93.1562688577265</v>
      </c>
      <c r="E187" s="1" t="s">
        <v>62</v>
      </c>
      <c r="F187" s="1" t="s">
        <v>265</v>
      </c>
      <c r="G187" s="41" t="s">
        <v>273</v>
      </c>
      <c r="H187" s="42">
        <f t="shared" si="2"/>
        <v>2</v>
      </c>
    </row>
    <row r="188">
      <c r="A188" s="1">
        <v>20.0</v>
      </c>
      <c r="B188" s="1">
        <v>3.0</v>
      </c>
      <c r="C188" s="1">
        <v>44.9155893257832</v>
      </c>
      <c r="D188" s="1">
        <v>-93.1560658909804</v>
      </c>
      <c r="E188" s="1" t="s">
        <v>62</v>
      </c>
      <c r="F188" s="1" t="s">
        <v>267</v>
      </c>
      <c r="G188" s="41" t="s">
        <v>274</v>
      </c>
      <c r="H188" s="42">
        <f t="shared" si="2"/>
        <v>2</v>
      </c>
    </row>
    <row r="189">
      <c r="A189" s="1">
        <v>20.0</v>
      </c>
      <c r="B189" s="1">
        <v>4.0</v>
      </c>
      <c r="C189" s="1">
        <v>44.9155893256035</v>
      </c>
      <c r="D189" s="1">
        <v>-93.1558629242343</v>
      </c>
      <c r="E189" s="47" t="s">
        <v>225</v>
      </c>
      <c r="F189" s="7" t="s">
        <v>63</v>
      </c>
      <c r="G189" s="8" t="s">
        <v>275</v>
      </c>
      <c r="H189" s="9">
        <f t="shared" si="2"/>
        <v>14</v>
      </c>
    </row>
    <row r="190">
      <c r="A190" s="1">
        <v>20.0</v>
      </c>
      <c r="B190" s="1">
        <v>5.0</v>
      </c>
      <c r="C190" s="1">
        <v>44.9155893254237</v>
      </c>
      <c r="D190" s="1">
        <v>-93.1556599574883</v>
      </c>
      <c r="E190" s="49" t="s">
        <v>256</v>
      </c>
      <c r="F190" s="7" t="s">
        <v>114</v>
      </c>
      <c r="G190" s="8" t="s">
        <v>276</v>
      </c>
      <c r="H190" s="9">
        <f t="shared" si="2"/>
        <v>12</v>
      </c>
    </row>
    <row r="191">
      <c r="A191" s="1">
        <v>20.0</v>
      </c>
      <c r="B191" s="1">
        <v>6.0</v>
      </c>
      <c r="C191" s="1">
        <v>44.915589325244</v>
      </c>
      <c r="D191" s="1">
        <v>-93.1554569907422</v>
      </c>
      <c r="E191" s="49" t="s">
        <v>256</v>
      </c>
      <c r="F191" s="7" t="s">
        <v>42</v>
      </c>
      <c r="G191" s="8" t="s">
        <v>277</v>
      </c>
      <c r="H191" s="9">
        <f t="shared" si="2"/>
        <v>6</v>
      </c>
    </row>
    <row r="192">
      <c r="A192" s="1">
        <v>20.0</v>
      </c>
      <c r="B192" s="1">
        <v>7.0</v>
      </c>
      <c r="C192" s="1">
        <v>44.9155893250642</v>
      </c>
      <c r="D192" s="1">
        <v>-93.1552540239961</v>
      </c>
      <c r="E192" s="1" t="s">
        <v>62</v>
      </c>
      <c r="F192" s="7" t="s">
        <v>63</v>
      </c>
      <c r="G192" s="8" t="s">
        <v>278</v>
      </c>
      <c r="H192" s="9">
        <f t="shared" si="2"/>
        <v>14</v>
      </c>
    </row>
    <row r="193">
      <c r="A193" s="1">
        <v>20.0</v>
      </c>
      <c r="B193" s="1">
        <v>8.0</v>
      </c>
      <c r="C193" s="1">
        <v>44.9155893248845</v>
      </c>
      <c r="D193" s="1">
        <v>-93.15505105725</v>
      </c>
      <c r="E193" s="1" t="s">
        <v>62</v>
      </c>
      <c r="F193" s="7" t="s">
        <v>158</v>
      </c>
      <c r="G193" s="8" t="s">
        <v>279</v>
      </c>
      <c r="H193" s="9">
        <f t="shared" si="2"/>
        <v>5</v>
      </c>
    </row>
    <row r="194">
      <c r="A194" s="1">
        <v>20.0</v>
      </c>
      <c r="B194" s="1">
        <v>9.0</v>
      </c>
      <c r="C194" s="1">
        <v>44.9155893247047</v>
      </c>
      <c r="D194" s="1">
        <v>-93.1548480905039</v>
      </c>
      <c r="E194" s="1" t="s">
        <v>62</v>
      </c>
      <c r="F194" s="7" t="s">
        <v>67</v>
      </c>
      <c r="G194" s="8" t="s">
        <v>280</v>
      </c>
      <c r="H194" s="9">
        <f t="shared" si="2"/>
        <v>12</v>
      </c>
    </row>
    <row r="195">
      <c r="A195" s="1">
        <v>20.0</v>
      </c>
      <c r="B195" s="1">
        <v>10.0</v>
      </c>
      <c r="C195" s="1">
        <v>44.915589324525</v>
      </c>
      <c r="D195" s="1">
        <v>-93.1546451237578</v>
      </c>
      <c r="E195" s="1" t="s">
        <v>62</v>
      </c>
      <c r="F195" s="7" t="s">
        <v>63</v>
      </c>
      <c r="G195" s="8" t="s">
        <v>281</v>
      </c>
      <c r="H195" s="9">
        <f t="shared" si="2"/>
        <v>14</v>
      </c>
    </row>
    <row r="196">
      <c r="A196" s="1">
        <v>20.0</v>
      </c>
      <c r="B196" s="1">
        <v>11.0</v>
      </c>
      <c r="C196" s="1">
        <v>44.9155893243452</v>
      </c>
      <c r="D196" s="1">
        <v>-93.1544421570117</v>
      </c>
      <c r="E196" s="1" t="s">
        <v>62</v>
      </c>
      <c r="F196" s="7" t="s">
        <v>110</v>
      </c>
      <c r="G196" s="8" t="s">
        <v>282</v>
      </c>
      <c r="H196" s="9">
        <f t="shared" si="2"/>
        <v>9</v>
      </c>
    </row>
    <row r="197">
      <c r="A197" s="1">
        <v>20.0</v>
      </c>
      <c r="B197" s="1">
        <v>12.0</v>
      </c>
      <c r="C197" s="1">
        <v>44.9155893241654</v>
      </c>
      <c r="D197" s="1">
        <v>-93.1542391902656</v>
      </c>
      <c r="E197" s="49" t="s">
        <v>256</v>
      </c>
      <c r="F197" s="7" t="s">
        <v>140</v>
      </c>
      <c r="G197" s="8" t="s">
        <v>283</v>
      </c>
      <c r="H197" s="9">
        <f t="shared" si="2"/>
        <v>10</v>
      </c>
    </row>
    <row r="198">
      <c r="A198" s="1">
        <v>20.0</v>
      </c>
      <c r="B198" s="1">
        <v>13.0</v>
      </c>
      <c r="C198" s="1">
        <v>44.9155893239857</v>
      </c>
      <c r="D198" s="1">
        <v>-93.1540362235196</v>
      </c>
      <c r="E198" s="49" t="s">
        <v>256</v>
      </c>
      <c r="F198" s="7" t="s">
        <v>142</v>
      </c>
      <c r="G198" s="8" t="s">
        <v>284</v>
      </c>
      <c r="H198" s="9">
        <f t="shared" si="2"/>
        <v>10</v>
      </c>
    </row>
    <row r="199">
      <c r="A199" s="1">
        <v>20.0</v>
      </c>
      <c r="B199" s="1">
        <v>14.0</v>
      </c>
      <c r="C199" s="1">
        <v>44.9155893238059</v>
      </c>
      <c r="D199" s="1">
        <v>-93.1538332567735</v>
      </c>
      <c r="E199" s="47" t="s">
        <v>225</v>
      </c>
      <c r="F199" s="7" t="s">
        <v>285</v>
      </c>
      <c r="G199" s="8" t="s">
        <v>286</v>
      </c>
      <c r="H199" s="9">
        <f t="shared" si="2"/>
        <v>4</v>
      </c>
    </row>
    <row r="200">
      <c r="A200" s="1">
        <v>20.0</v>
      </c>
      <c r="B200" s="1">
        <v>15.0</v>
      </c>
      <c r="C200" s="1">
        <v>44.9155893236262</v>
      </c>
      <c r="D200" s="1">
        <v>-93.1536302900274</v>
      </c>
      <c r="E200" s="1" t="s">
        <v>62</v>
      </c>
      <c r="F200" s="7" t="s">
        <v>140</v>
      </c>
      <c r="G200" s="8" t="s">
        <v>287</v>
      </c>
      <c r="H200" s="9">
        <f t="shared" si="2"/>
        <v>10</v>
      </c>
    </row>
    <row r="201">
      <c r="A201" s="1">
        <v>20.0</v>
      </c>
      <c r="B201" s="1">
        <v>16.0</v>
      </c>
      <c r="C201" s="1">
        <v>44.9155893234464</v>
      </c>
      <c r="D201" s="1">
        <v>-93.1534273232813</v>
      </c>
      <c r="E201" s="1" t="s">
        <v>62</v>
      </c>
      <c r="F201" s="7" t="s">
        <v>142</v>
      </c>
      <c r="G201" s="8" t="s">
        <v>288</v>
      </c>
      <c r="H201" s="9">
        <f t="shared" si="2"/>
        <v>10</v>
      </c>
    </row>
    <row r="202">
      <c r="A202" s="1">
        <v>21.0</v>
      </c>
      <c r="B202" s="1">
        <v>3.0</v>
      </c>
      <c r="C202" s="1">
        <v>44.9154455953378</v>
      </c>
      <c r="D202" s="1">
        <v>-93.1560659031641</v>
      </c>
      <c r="E202" s="1" t="s">
        <v>62</v>
      </c>
      <c r="F202" s="7" t="s">
        <v>192</v>
      </c>
      <c r="G202" s="8" t="s">
        <v>289</v>
      </c>
      <c r="H202" s="9">
        <f t="shared" si="2"/>
        <v>10</v>
      </c>
    </row>
    <row r="203">
      <c r="A203" s="1">
        <v>21.0</v>
      </c>
      <c r="B203" s="1">
        <v>4.0</v>
      </c>
      <c r="C203" s="1">
        <v>44.9154455951581</v>
      </c>
      <c r="D203" s="1">
        <v>-93.1558629369257</v>
      </c>
      <c r="E203" s="1" t="s">
        <v>62</v>
      </c>
      <c r="F203" s="7" t="s">
        <v>167</v>
      </c>
      <c r="G203" s="8" t="s">
        <v>290</v>
      </c>
      <c r="H203" s="9">
        <f t="shared" si="2"/>
        <v>9</v>
      </c>
    </row>
    <row r="204">
      <c r="A204" s="1">
        <v>21.0</v>
      </c>
      <c r="B204" s="1">
        <v>5.0</v>
      </c>
      <c r="C204" s="1">
        <v>44.9154455949783</v>
      </c>
      <c r="D204" s="1">
        <v>-93.1556599706873</v>
      </c>
      <c r="E204" s="47" t="s">
        <v>225</v>
      </c>
      <c r="F204" s="7" t="s">
        <v>170</v>
      </c>
      <c r="G204" s="8" t="s">
        <v>291</v>
      </c>
      <c r="H204" s="9">
        <f t="shared" si="2"/>
        <v>3</v>
      </c>
    </row>
    <row r="205">
      <c r="A205" s="1">
        <v>21.0</v>
      </c>
      <c r="B205" s="1">
        <v>6.0</v>
      </c>
      <c r="C205" s="1">
        <v>44.9154455947985</v>
      </c>
      <c r="D205" s="1">
        <v>-93.1554570044489</v>
      </c>
      <c r="E205" s="49" t="s">
        <v>256</v>
      </c>
      <c r="F205" s="7" t="s">
        <v>69</v>
      </c>
      <c r="G205" s="8" t="s">
        <v>292</v>
      </c>
      <c r="H205" s="9">
        <f t="shared" si="2"/>
        <v>9</v>
      </c>
    </row>
    <row r="206">
      <c r="A206" s="1">
        <v>21.0</v>
      </c>
      <c r="B206" s="1">
        <v>7.0</v>
      </c>
      <c r="C206" s="1">
        <v>44.9154455946188</v>
      </c>
      <c r="D206" s="1">
        <v>-93.1552540382105</v>
      </c>
      <c r="E206" s="49" t="s">
        <v>256</v>
      </c>
      <c r="F206" s="7" t="s">
        <v>58</v>
      </c>
      <c r="G206" s="8" t="s">
        <v>293</v>
      </c>
      <c r="H206" s="9">
        <f t="shared" si="2"/>
        <v>10</v>
      </c>
    </row>
    <row r="207">
      <c r="A207" s="1">
        <v>21.0</v>
      </c>
      <c r="B207" s="1">
        <v>8.0</v>
      </c>
      <c r="C207" s="1">
        <v>44.915445594439</v>
      </c>
      <c r="D207" s="1">
        <v>-93.155051071972</v>
      </c>
      <c r="E207" s="1" t="s">
        <v>62</v>
      </c>
      <c r="F207" s="7" t="s">
        <v>192</v>
      </c>
      <c r="G207" s="8" t="s">
        <v>294</v>
      </c>
      <c r="H207" s="9">
        <f t="shared" si="2"/>
        <v>10</v>
      </c>
    </row>
    <row r="208">
      <c r="A208" s="1">
        <v>21.0</v>
      </c>
      <c r="B208" s="1">
        <v>9.0</v>
      </c>
      <c r="C208" s="1">
        <v>44.9154455942593</v>
      </c>
      <c r="D208" s="1">
        <v>-93.1548481057336</v>
      </c>
      <c r="E208" s="1" t="s">
        <v>62</v>
      </c>
      <c r="F208" s="7" t="s">
        <v>167</v>
      </c>
      <c r="G208" s="8" t="s">
        <v>295</v>
      </c>
      <c r="H208" s="9">
        <f t="shared" si="2"/>
        <v>9</v>
      </c>
    </row>
    <row r="209">
      <c r="A209" s="1">
        <v>21.0</v>
      </c>
      <c r="B209" s="1">
        <v>10.0</v>
      </c>
      <c r="C209" s="1">
        <v>44.9154455940795</v>
      </c>
      <c r="D209" s="1">
        <v>-93.1546451394952</v>
      </c>
      <c r="E209" s="1" t="s">
        <v>62</v>
      </c>
      <c r="F209" s="7" t="s">
        <v>18</v>
      </c>
      <c r="G209" s="8" t="s">
        <v>296</v>
      </c>
      <c r="H209" s="9">
        <f t="shared" si="2"/>
        <v>15</v>
      </c>
    </row>
    <row r="210">
      <c r="A210" s="1">
        <v>21.0</v>
      </c>
      <c r="B210" s="1">
        <v>11.0</v>
      </c>
      <c r="C210" s="1">
        <v>44.9154455938998</v>
      </c>
      <c r="D210" s="1">
        <v>-93.1544421732568</v>
      </c>
      <c r="E210" s="49" t="s">
        <v>256</v>
      </c>
      <c r="F210" s="7" t="s">
        <v>21</v>
      </c>
      <c r="G210" s="8" t="s">
        <v>297</v>
      </c>
      <c r="H210" s="9">
        <f t="shared" si="2"/>
        <v>11</v>
      </c>
    </row>
    <row r="211">
      <c r="A211" s="1">
        <v>21.0</v>
      </c>
      <c r="B211" s="1">
        <v>12.0</v>
      </c>
      <c r="C211" s="1">
        <v>44.91544559372</v>
      </c>
      <c r="D211" s="1">
        <v>-93.1542392070184</v>
      </c>
      <c r="E211" s="49" t="s">
        <v>256</v>
      </c>
      <c r="F211" s="50" t="s">
        <v>83</v>
      </c>
      <c r="G211" s="8" t="s">
        <v>298</v>
      </c>
      <c r="H211" s="9">
        <f t="shared" si="2"/>
        <v>4</v>
      </c>
    </row>
    <row r="212">
      <c r="A212" s="1">
        <v>21.0</v>
      </c>
      <c r="B212" s="1">
        <v>13.0</v>
      </c>
      <c r="C212" s="1">
        <v>44.9154455935403</v>
      </c>
      <c r="D212" s="1">
        <v>-93.1540362407799</v>
      </c>
      <c r="E212" s="47" t="s">
        <v>225</v>
      </c>
      <c r="F212" s="7" t="s">
        <v>63</v>
      </c>
      <c r="G212" s="8" t="s">
        <v>299</v>
      </c>
      <c r="H212" s="9">
        <f t="shared" si="2"/>
        <v>14</v>
      </c>
    </row>
    <row r="213">
      <c r="A213" s="1">
        <v>21.0</v>
      </c>
      <c r="B213" s="1">
        <v>14.0</v>
      </c>
      <c r="C213" s="1">
        <v>44.9154455933605</v>
      </c>
      <c r="D213" s="1">
        <v>-93.1538332745415</v>
      </c>
      <c r="E213" s="1" t="s">
        <v>62</v>
      </c>
      <c r="F213" s="7" t="s">
        <v>192</v>
      </c>
      <c r="G213" s="8" t="s">
        <v>300</v>
      </c>
      <c r="H213" s="9">
        <f t="shared" si="2"/>
        <v>10</v>
      </c>
    </row>
    <row r="214">
      <c r="A214" s="1">
        <v>21.0</v>
      </c>
      <c r="B214" s="1">
        <v>15.0</v>
      </c>
      <c r="C214" s="1">
        <v>44.9154455931808</v>
      </c>
      <c r="D214" s="1">
        <v>-93.1536303083031</v>
      </c>
      <c r="E214" s="1" t="s">
        <v>62</v>
      </c>
      <c r="F214" s="7" t="s">
        <v>167</v>
      </c>
      <c r="G214" s="8" t="s">
        <v>301</v>
      </c>
      <c r="H214" s="9">
        <f t="shared" si="2"/>
        <v>9</v>
      </c>
    </row>
    <row r="215">
      <c r="A215" s="1">
        <v>22.0</v>
      </c>
      <c r="B215" s="1">
        <v>4.0</v>
      </c>
      <c r="C215" s="1">
        <v>44.9153018647129</v>
      </c>
      <c r="D215" s="1">
        <v>-93.1558629496166</v>
      </c>
      <c r="E215" s="1" t="s">
        <v>62</v>
      </c>
      <c r="F215" s="1" t="s">
        <v>302</v>
      </c>
      <c r="G215" s="41" t="s">
        <v>303</v>
      </c>
      <c r="H215" s="42">
        <f t="shared" si="2"/>
        <v>2</v>
      </c>
    </row>
    <row r="216">
      <c r="A216" s="1">
        <v>22.0</v>
      </c>
      <c r="B216" s="1">
        <v>5.0</v>
      </c>
      <c r="C216" s="1">
        <v>44.9153018645332</v>
      </c>
      <c r="D216" s="1">
        <v>-93.1556599838859</v>
      </c>
      <c r="E216" s="1" t="s">
        <v>62</v>
      </c>
      <c r="F216" s="1" t="s">
        <v>304</v>
      </c>
      <c r="G216" s="41" t="s">
        <v>305</v>
      </c>
      <c r="H216" s="42">
        <f t="shared" si="2"/>
        <v>1</v>
      </c>
    </row>
    <row r="217">
      <c r="A217" s="1">
        <v>22.0</v>
      </c>
      <c r="B217" s="1">
        <v>6.0</v>
      </c>
      <c r="C217" s="1">
        <v>44.9153018643534</v>
      </c>
      <c r="D217" s="1">
        <v>-93.1554570181551</v>
      </c>
      <c r="E217" s="47" t="s">
        <v>225</v>
      </c>
      <c r="F217" s="7" t="s">
        <v>110</v>
      </c>
      <c r="G217" s="8" t="s">
        <v>306</v>
      </c>
      <c r="H217" s="9">
        <f t="shared" si="2"/>
        <v>9</v>
      </c>
    </row>
    <row r="218">
      <c r="A218" s="1">
        <v>22.0</v>
      </c>
      <c r="B218" s="1">
        <v>7.0</v>
      </c>
      <c r="C218" s="1">
        <v>44.9153018641737</v>
      </c>
      <c r="D218" s="1">
        <v>-93.1552540524244</v>
      </c>
      <c r="E218" s="49" t="s">
        <v>256</v>
      </c>
      <c r="F218" s="7" t="s">
        <v>307</v>
      </c>
      <c r="G218" s="8" t="s">
        <v>308</v>
      </c>
      <c r="H218" s="9">
        <f t="shared" si="2"/>
        <v>1</v>
      </c>
    </row>
    <row r="219">
      <c r="A219" s="1">
        <v>22.0</v>
      </c>
      <c r="B219" s="1">
        <v>8.0</v>
      </c>
      <c r="C219" s="1">
        <v>44.915301863994</v>
      </c>
      <c r="D219" s="1">
        <v>-93.1550510866936</v>
      </c>
      <c r="E219" s="49" t="s">
        <v>256</v>
      </c>
      <c r="F219" s="7" t="s">
        <v>51</v>
      </c>
      <c r="G219" s="8" t="s">
        <v>309</v>
      </c>
      <c r="H219" s="9">
        <f t="shared" si="2"/>
        <v>5</v>
      </c>
    </row>
    <row r="220">
      <c r="A220" s="1">
        <v>22.0</v>
      </c>
      <c r="B220" s="1">
        <v>9.0</v>
      </c>
      <c r="C220" s="1">
        <v>44.9153018638142</v>
      </c>
      <c r="D220" s="1">
        <v>-93.1548481209629</v>
      </c>
      <c r="E220" s="49" t="s">
        <v>256</v>
      </c>
      <c r="F220" s="7" t="s">
        <v>194</v>
      </c>
      <c r="G220" s="8" t="s">
        <v>310</v>
      </c>
      <c r="H220" s="9">
        <f t="shared" si="2"/>
        <v>4</v>
      </c>
    </row>
    <row r="221">
      <c r="A221" s="1">
        <v>22.0</v>
      </c>
      <c r="B221" s="1">
        <v>10.0</v>
      </c>
      <c r="C221" s="1">
        <v>44.9153018636345</v>
      </c>
      <c r="D221" s="1">
        <v>-93.1546451552321</v>
      </c>
      <c r="E221" s="49" t="s">
        <v>256</v>
      </c>
      <c r="F221" s="7" t="s">
        <v>170</v>
      </c>
      <c r="G221" s="8" t="s">
        <v>311</v>
      </c>
      <c r="H221" s="9">
        <f t="shared" si="2"/>
        <v>3</v>
      </c>
    </row>
    <row r="222">
      <c r="A222" s="1">
        <v>22.0</v>
      </c>
      <c r="B222" s="1">
        <v>11.0</v>
      </c>
      <c r="C222" s="1">
        <v>44.9153018634547</v>
      </c>
      <c r="D222" s="1">
        <v>-93.1544421895014</v>
      </c>
      <c r="E222" s="49" t="s">
        <v>256</v>
      </c>
      <c r="F222" s="7" t="s">
        <v>101</v>
      </c>
      <c r="G222" s="8" t="s">
        <v>312</v>
      </c>
      <c r="H222" s="9">
        <f t="shared" si="2"/>
        <v>4</v>
      </c>
    </row>
    <row r="223">
      <c r="A223" s="1">
        <v>22.0</v>
      </c>
      <c r="B223" s="1">
        <v>12.0</v>
      </c>
      <c r="C223" s="1">
        <v>44.915301863275</v>
      </c>
      <c r="D223" s="1">
        <v>-93.1542392237706</v>
      </c>
      <c r="E223" s="47" t="s">
        <v>225</v>
      </c>
      <c r="F223" s="7" t="s">
        <v>69</v>
      </c>
      <c r="G223" s="8" t="s">
        <v>313</v>
      </c>
      <c r="H223" s="9">
        <f t="shared" si="2"/>
        <v>9</v>
      </c>
    </row>
    <row r="224">
      <c r="A224" s="1">
        <v>22.0</v>
      </c>
      <c r="B224" s="1">
        <v>13.0</v>
      </c>
      <c r="C224" s="1">
        <v>44.9153018630952</v>
      </c>
      <c r="D224" s="1">
        <v>-93.1540362580399</v>
      </c>
      <c r="E224" s="1" t="s">
        <v>62</v>
      </c>
      <c r="F224" s="1" t="s">
        <v>302</v>
      </c>
      <c r="G224" s="41" t="s">
        <v>314</v>
      </c>
      <c r="H224" s="42">
        <f t="shared" si="2"/>
        <v>2</v>
      </c>
    </row>
    <row r="225">
      <c r="A225" s="1">
        <v>22.0</v>
      </c>
      <c r="B225" s="1">
        <v>14.0</v>
      </c>
      <c r="C225" s="1">
        <v>44.9153018629155</v>
      </c>
      <c r="D225" s="1">
        <v>-93.1538332923091</v>
      </c>
      <c r="E225" s="1" t="s">
        <v>62</v>
      </c>
      <c r="F225" s="1" t="s">
        <v>36</v>
      </c>
      <c r="G225" s="41" t="s">
        <v>315</v>
      </c>
      <c r="H225" s="42">
        <f t="shared" si="2"/>
        <v>3</v>
      </c>
    </row>
    <row r="226">
      <c r="A226" s="1">
        <v>23.0</v>
      </c>
      <c r="B226" s="1">
        <v>5.0</v>
      </c>
      <c r="C226" s="1">
        <v>44.9151581340877</v>
      </c>
      <c r="D226" s="1">
        <v>-93.1556599970849</v>
      </c>
      <c r="E226" s="1" t="s">
        <v>62</v>
      </c>
      <c r="F226" s="1" t="s">
        <v>221</v>
      </c>
      <c r="G226" s="41" t="s">
        <v>316</v>
      </c>
      <c r="H226" s="42">
        <f t="shared" si="2"/>
        <v>3</v>
      </c>
    </row>
    <row r="227">
      <c r="A227" s="1">
        <v>23.0</v>
      </c>
      <c r="B227" s="1">
        <v>6.0</v>
      </c>
      <c r="C227" s="1">
        <v>44.9151581339079</v>
      </c>
      <c r="D227" s="1">
        <v>-93.1554570318618</v>
      </c>
      <c r="E227" s="1" t="s">
        <v>62</v>
      </c>
      <c r="F227" s="7" t="s">
        <v>63</v>
      </c>
      <c r="G227" s="8" t="s">
        <v>317</v>
      </c>
      <c r="H227" s="9">
        <f t="shared" si="2"/>
        <v>14</v>
      </c>
    </row>
    <row r="228">
      <c r="A228" s="1">
        <v>23.0</v>
      </c>
      <c r="B228" s="1">
        <v>7.0</v>
      </c>
      <c r="C228" s="1">
        <v>44.9151581337282</v>
      </c>
      <c r="D228" s="1">
        <v>-93.1552540666386</v>
      </c>
      <c r="E228" s="47" t="s">
        <v>225</v>
      </c>
      <c r="F228" s="7" t="s">
        <v>114</v>
      </c>
      <c r="G228" s="8" t="s">
        <v>318</v>
      </c>
      <c r="H228" s="9">
        <f t="shared" si="2"/>
        <v>12</v>
      </c>
    </row>
    <row r="229">
      <c r="A229" s="1">
        <v>23.0</v>
      </c>
      <c r="B229" s="1">
        <v>8.0</v>
      </c>
      <c r="C229" s="1">
        <v>44.9151581335485</v>
      </c>
      <c r="D229" s="1">
        <v>-93.1550511014155</v>
      </c>
      <c r="E229" s="47" t="s">
        <v>225</v>
      </c>
      <c r="F229" s="7" t="s">
        <v>21</v>
      </c>
      <c r="G229" s="8" t="s">
        <v>319</v>
      </c>
      <c r="H229" s="9">
        <f t="shared" si="2"/>
        <v>11</v>
      </c>
    </row>
    <row r="230">
      <c r="A230" s="1">
        <v>23.0</v>
      </c>
      <c r="B230" s="1">
        <v>9.0</v>
      </c>
      <c r="C230" s="1">
        <v>44.9151581333687</v>
      </c>
      <c r="D230" s="1">
        <v>-93.1548481361924</v>
      </c>
      <c r="E230" s="47" t="s">
        <v>225</v>
      </c>
      <c r="F230" s="7" t="s">
        <v>320</v>
      </c>
      <c r="G230" s="8" t="s">
        <v>321</v>
      </c>
      <c r="H230" s="9">
        <f t="shared" si="2"/>
        <v>1</v>
      </c>
    </row>
    <row r="231">
      <c r="A231" s="1">
        <v>23.0</v>
      </c>
      <c r="B231" s="1">
        <v>10.0</v>
      </c>
      <c r="C231" s="1">
        <v>44.915158133189</v>
      </c>
      <c r="D231" s="1">
        <v>-93.1546451709692</v>
      </c>
      <c r="E231" s="47" t="s">
        <v>225</v>
      </c>
      <c r="F231" s="7" t="s">
        <v>114</v>
      </c>
      <c r="G231" s="8" t="s">
        <v>322</v>
      </c>
      <c r="H231" s="9">
        <f t="shared" si="2"/>
        <v>12</v>
      </c>
    </row>
    <row r="232">
      <c r="A232" s="1">
        <v>23.0</v>
      </c>
      <c r="B232" s="1">
        <v>11.0</v>
      </c>
      <c r="C232" s="1">
        <v>44.9151581330092</v>
      </c>
      <c r="D232" s="1">
        <v>-93.1544422057461</v>
      </c>
      <c r="E232" s="47" t="s">
        <v>225</v>
      </c>
      <c r="F232" s="7" t="s">
        <v>58</v>
      </c>
      <c r="G232" s="8" t="s">
        <v>323</v>
      </c>
      <c r="H232" s="9">
        <f t="shared" si="2"/>
        <v>10</v>
      </c>
    </row>
    <row r="233">
      <c r="A233" s="1">
        <v>23.0</v>
      </c>
      <c r="B233" s="1">
        <v>12.0</v>
      </c>
      <c r="C233" s="1">
        <v>44.9151581328295</v>
      </c>
      <c r="D233" s="1">
        <v>-93.154239240523</v>
      </c>
      <c r="E233" s="1" t="s">
        <v>62</v>
      </c>
      <c r="F233" s="7" t="s">
        <v>324</v>
      </c>
      <c r="G233" s="8" t="s">
        <v>325</v>
      </c>
      <c r="H233" s="9">
        <f t="shared" si="2"/>
        <v>2</v>
      </c>
    </row>
    <row r="234">
      <c r="A234" s="1">
        <v>23.0</v>
      </c>
      <c r="B234" s="1">
        <v>13.0</v>
      </c>
      <c r="C234" s="1">
        <v>44.9151581326497</v>
      </c>
      <c r="D234" s="1">
        <v>-93.1540362752998</v>
      </c>
      <c r="E234" s="1" t="s">
        <v>62</v>
      </c>
      <c r="F234" s="7" t="s">
        <v>110</v>
      </c>
      <c r="G234" s="8" t="s">
        <v>326</v>
      </c>
      <c r="H234" s="9">
        <f t="shared" si="2"/>
        <v>9</v>
      </c>
    </row>
    <row r="235">
      <c r="A235" s="1">
        <v>24.0</v>
      </c>
      <c r="B235" s="1">
        <v>6.0</v>
      </c>
      <c r="C235" s="1">
        <v>44.9150144034625</v>
      </c>
      <c r="D235" s="1">
        <v>-93.1554570455681</v>
      </c>
      <c r="E235" s="1" t="s">
        <v>62</v>
      </c>
      <c r="F235" s="7" t="s">
        <v>167</v>
      </c>
      <c r="G235" s="8" t="s">
        <v>327</v>
      </c>
      <c r="H235" s="9">
        <f t="shared" si="2"/>
        <v>9</v>
      </c>
    </row>
    <row r="236">
      <c r="A236" s="1">
        <v>24.0</v>
      </c>
      <c r="B236" s="1">
        <v>7.0</v>
      </c>
      <c r="C236" s="1">
        <v>44.9150144032828</v>
      </c>
      <c r="D236" s="1">
        <v>-93.1552540808526</v>
      </c>
      <c r="E236" s="1" t="s">
        <v>62</v>
      </c>
      <c r="F236" s="7" t="s">
        <v>192</v>
      </c>
      <c r="G236" s="8" t="s">
        <v>328</v>
      </c>
      <c r="H236" s="9">
        <f t="shared" si="2"/>
        <v>10</v>
      </c>
    </row>
    <row r="237">
      <c r="A237" s="1">
        <v>24.0</v>
      </c>
      <c r="B237" s="1">
        <v>8.0</v>
      </c>
      <c r="C237" s="1">
        <v>44.915014403103</v>
      </c>
      <c r="D237" s="1">
        <v>-93.1550511161372</v>
      </c>
      <c r="E237" s="1" t="s">
        <v>62</v>
      </c>
      <c r="F237" s="1" t="s">
        <v>18</v>
      </c>
      <c r="G237" s="41" t="s">
        <v>329</v>
      </c>
      <c r="H237" s="42">
        <f t="shared" si="2"/>
        <v>15</v>
      </c>
    </row>
    <row r="238">
      <c r="A238" s="1">
        <v>24.0</v>
      </c>
      <c r="B238" s="1">
        <v>9.0</v>
      </c>
      <c r="C238" s="1">
        <v>44.9150144029233</v>
      </c>
      <c r="D238" s="1">
        <v>-93.1548481514216</v>
      </c>
      <c r="E238" s="1" t="s">
        <v>62</v>
      </c>
      <c r="F238" s="7" t="s">
        <v>167</v>
      </c>
      <c r="G238" s="8" t="s">
        <v>330</v>
      </c>
      <c r="H238" s="9">
        <f t="shared" si="2"/>
        <v>9</v>
      </c>
    </row>
    <row r="239">
      <c r="A239" s="1">
        <v>24.0</v>
      </c>
      <c r="B239" s="1">
        <v>10.0</v>
      </c>
      <c r="C239" s="1">
        <v>44.9150144027435</v>
      </c>
      <c r="D239" s="1">
        <v>-93.1546451867062</v>
      </c>
      <c r="E239" s="1" t="s">
        <v>62</v>
      </c>
      <c r="F239" s="7" t="s">
        <v>331</v>
      </c>
      <c r="G239" s="8" t="s">
        <v>332</v>
      </c>
      <c r="H239" s="9">
        <f t="shared" si="2"/>
        <v>1</v>
      </c>
    </row>
    <row r="240">
      <c r="A240" s="1">
        <v>24.0</v>
      </c>
      <c r="B240" s="1">
        <v>11.0</v>
      </c>
      <c r="C240" s="1">
        <v>44.9150144025638</v>
      </c>
      <c r="D240" s="1">
        <v>-93.1544422219907</v>
      </c>
      <c r="E240" s="1" t="s">
        <v>62</v>
      </c>
      <c r="F240" s="7" t="s">
        <v>333</v>
      </c>
      <c r="G240" s="8" t="s">
        <v>334</v>
      </c>
      <c r="H240" s="9">
        <f t="shared" si="2"/>
        <v>1</v>
      </c>
    </row>
    <row r="241">
      <c r="A241" s="1">
        <v>24.0</v>
      </c>
      <c r="B241" s="1">
        <v>12.0</v>
      </c>
      <c r="C241" s="1">
        <v>44.9150144023841</v>
      </c>
      <c r="D241" s="1">
        <v>-93.1542392572752</v>
      </c>
      <c r="E241" s="1" t="s">
        <v>62</v>
      </c>
      <c r="F241" s="7" t="s">
        <v>167</v>
      </c>
      <c r="G241" s="8" t="s">
        <v>335</v>
      </c>
      <c r="H241" s="9">
        <f t="shared" si="2"/>
        <v>9</v>
      </c>
    </row>
    <row r="242">
      <c r="A242" s="1">
        <v>25.0</v>
      </c>
      <c r="B242" s="1">
        <v>7.0</v>
      </c>
      <c r="C242" s="1">
        <v>44.9148706728374</v>
      </c>
      <c r="D242" s="1">
        <v>-93.1552540950667</v>
      </c>
      <c r="E242" s="1" t="s">
        <v>62</v>
      </c>
      <c r="F242" s="7" t="s">
        <v>336</v>
      </c>
      <c r="G242" s="8" t="s">
        <v>337</v>
      </c>
      <c r="H242" s="9">
        <f t="shared" si="2"/>
        <v>1</v>
      </c>
    </row>
    <row r="243">
      <c r="A243" s="1">
        <v>25.0</v>
      </c>
      <c r="B243" s="1">
        <v>8.0</v>
      </c>
      <c r="C243" s="1">
        <v>44.9148706726576</v>
      </c>
      <c r="D243" s="1">
        <v>-93.1550511308589</v>
      </c>
      <c r="E243" s="1" t="s">
        <v>62</v>
      </c>
      <c r="F243" s="7" t="s">
        <v>58</v>
      </c>
      <c r="G243" s="8" t="s">
        <v>338</v>
      </c>
      <c r="H243" s="9">
        <f t="shared" si="2"/>
        <v>10</v>
      </c>
    </row>
    <row r="244">
      <c r="A244" s="1">
        <v>25.0</v>
      </c>
      <c r="B244" s="1">
        <v>9.0</v>
      </c>
      <c r="C244" s="1">
        <v>44.9148706724779</v>
      </c>
      <c r="D244" s="1">
        <v>-93.154848166651</v>
      </c>
      <c r="E244" s="1" t="s">
        <v>62</v>
      </c>
      <c r="F244" s="7" t="s">
        <v>324</v>
      </c>
      <c r="G244" s="8" t="s">
        <v>339</v>
      </c>
      <c r="H244" s="9">
        <f t="shared" si="2"/>
        <v>2</v>
      </c>
    </row>
    <row r="245">
      <c r="A245" s="1">
        <v>25.0</v>
      </c>
      <c r="B245" s="1">
        <v>10.0</v>
      </c>
      <c r="C245" s="1">
        <v>44.9148706722981</v>
      </c>
      <c r="D245" s="1">
        <v>-93.1546452024432</v>
      </c>
      <c r="E245" s="1" t="s">
        <v>62</v>
      </c>
      <c r="F245" s="7" t="s">
        <v>69</v>
      </c>
      <c r="G245" s="8" t="s">
        <v>340</v>
      </c>
      <c r="H245" s="9">
        <f t="shared" si="2"/>
        <v>9</v>
      </c>
    </row>
    <row r="246">
      <c r="A246" s="1">
        <v>25.0</v>
      </c>
      <c r="B246" s="1">
        <v>11.0</v>
      </c>
      <c r="C246" s="1">
        <v>44.9148706721184</v>
      </c>
      <c r="D246" s="1">
        <v>-93.1544422382353</v>
      </c>
      <c r="E246" s="1" t="s">
        <v>62</v>
      </c>
      <c r="F246" s="7" t="s">
        <v>21</v>
      </c>
      <c r="G246" s="8" t="s">
        <v>341</v>
      </c>
      <c r="H246" s="9">
        <f t="shared" si="2"/>
        <v>11</v>
      </c>
    </row>
  </sheetData>
  <mergeCells count="13">
    <mergeCell ref="J6:M6"/>
    <mergeCell ref="J7:M7"/>
    <mergeCell ref="J2:M2"/>
    <mergeCell ref="J3:M3"/>
    <mergeCell ref="J1:M1"/>
    <mergeCell ref="N11:O11"/>
    <mergeCell ref="N10:O10"/>
    <mergeCell ref="J10:M10"/>
    <mergeCell ref="J9:M9"/>
    <mergeCell ref="J5:M5"/>
    <mergeCell ref="J4:M4"/>
    <mergeCell ref="J8:M8"/>
    <mergeCell ref="J11:M11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K13"/>
    <hyperlink r:id="rId14" ref="G14"/>
    <hyperlink r:id="rId15" ref="G15"/>
    <hyperlink r:id="rId16" ref="G16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7"/>
    <hyperlink r:id="rId56" ref="G58"/>
    <hyperlink r:id="rId57" ref="G59"/>
    <hyperlink r:id="rId58" ref="G60"/>
    <hyperlink r:id="rId59" ref="G61"/>
    <hyperlink r:id="rId60" ref="G62"/>
    <hyperlink r:id="rId61" ref="G63"/>
    <hyperlink r:id="rId62" ref="G64"/>
    <hyperlink r:id="rId63" ref="G65"/>
    <hyperlink r:id="rId64" ref="G66"/>
    <hyperlink r:id="rId65" ref="G67"/>
    <hyperlink r:id="rId66" ref="G68"/>
    <hyperlink r:id="rId67" ref="G69"/>
    <hyperlink r:id="rId68" ref="G70"/>
    <hyperlink r:id="rId69" ref="G71"/>
    <hyperlink r:id="rId70" ref="G72"/>
    <hyperlink r:id="rId71" ref="G73"/>
    <hyperlink r:id="rId72" ref="G74"/>
    <hyperlink r:id="rId73" ref="G75"/>
    <hyperlink r:id="rId74" ref="G76"/>
    <hyperlink r:id="rId75" ref="G77"/>
    <hyperlink r:id="rId76" ref="G78"/>
    <hyperlink r:id="rId77" ref="G79"/>
    <hyperlink r:id="rId78" ref="G80"/>
    <hyperlink r:id="rId79" ref="G81"/>
    <hyperlink r:id="rId80" ref="G82"/>
    <hyperlink r:id="rId81" ref="G83"/>
    <hyperlink r:id="rId82" ref="G84"/>
    <hyperlink r:id="rId83" ref="G85"/>
    <hyperlink r:id="rId84" ref="G86"/>
    <hyperlink r:id="rId85" ref="G87"/>
    <hyperlink r:id="rId86" ref="G88"/>
    <hyperlink r:id="rId87" ref="G89"/>
    <hyperlink r:id="rId88" ref="G90"/>
    <hyperlink r:id="rId89" ref="G91"/>
    <hyperlink r:id="rId90" ref="G92"/>
    <hyperlink r:id="rId91" ref="G93"/>
    <hyperlink r:id="rId92" ref="G94"/>
    <hyperlink r:id="rId93" ref="G95"/>
    <hyperlink r:id="rId94" ref="G96"/>
    <hyperlink r:id="rId95" ref="G97"/>
    <hyperlink r:id="rId96" ref="G99"/>
    <hyperlink r:id="rId97" ref="G100"/>
    <hyperlink r:id="rId98" ref="G101"/>
    <hyperlink r:id="rId99" ref="G102"/>
    <hyperlink r:id="rId100" ref="G103"/>
    <hyperlink r:id="rId101" ref="G104"/>
    <hyperlink r:id="rId102" ref="G105"/>
    <hyperlink r:id="rId103" ref="G106"/>
    <hyperlink r:id="rId104" ref="G107"/>
    <hyperlink r:id="rId105" ref="G108"/>
    <hyperlink r:id="rId106" ref="G109"/>
    <hyperlink r:id="rId107" ref="G110"/>
    <hyperlink r:id="rId108" ref="G111"/>
    <hyperlink r:id="rId109" ref="G112"/>
    <hyperlink r:id="rId110" ref="G113"/>
    <hyperlink r:id="rId111" ref="G114"/>
    <hyperlink r:id="rId112" ref="G115"/>
    <hyperlink r:id="rId113" ref="G116"/>
    <hyperlink r:id="rId114" ref="G117"/>
    <hyperlink r:id="rId115" ref="G118"/>
    <hyperlink r:id="rId116" ref="G119"/>
    <hyperlink r:id="rId117" ref="G120"/>
    <hyperlink r:id="rId118" ref="G121"/>
    <hyperlink r:id="rId119" ref="G122"/>
    <hyperlink r:id="rId120" ref="G123"/>
    <hyperlink r:id="rId121" ref="G124"/>
    <hyperlink r:id="rId122" ref="G125"/>
    <hyperlink r:id="rId123" ref="G126"/>
    <hyperlink r:id="rId124" ref="G127"/>
    <hyperlink r:id="rId125" ref="G128"/>
    <hyperlink r:id="rId126" ref="G129"/>
    <hyperlink r:id="rId127" ref="G130"/>
    <hyperlink r:id="rId128" ref="G131"/>
    <hyperlink r:id="rId129" ref="G132"/>
    <hyperlink r:id="rId130" ref="G133"/>
    <hyperlink r:id="rId131" ref="G134"/>
    <hyperlink r:id="rId132" ref="G135"/>
    <hyperlink r:id="rId133" ref="G136"/>
    <hyperlink r:id="rId134" ref="G137"/>
    <hyperlink r:id="rId135" ref="G138"/>
    <hyperlink r:id="rId136" ref="G139"/>
    <hyperlink r:id="rId137" ref="G140"/>
    <hyperlink r:id="rId138" ref="G141"/>
    <hyperlink r:id="rId139" ref="G142"/>
    <hyperlink r:id="rId140" ref="G143"/>
    <hyperlink r:id="rId141" ref="G144"/>
    <hyperlink r:id="rId142" ref="G145"/>
    <hyperlink r:id="rId143" ref="G146"/>
    <hyperlink r:id="rId144" ref="G147"/>
    <hyperlink r:id="rId145" ref="G148"/>
    <hyperlink r:id="rId146" ref="G149"/>
    <hyperlink r:id="rId147" ref="G150"/>
    <hyperlink r:id="rId148" ref="G151"/>
    <hyperlink r:id="rId149" ref="G152"/>
    <hyperlink r:id="rId150" ref="G153"/>
    <hyperlink r:id="rId151" ref="G154"/>
    <hyperlink r:id="rId152" ref="G155"/>
    <hyperlink r:id="rId153" ref="G156"/>
    <hyperlink r:id="rId154" ref="G157"/>
    <hyperlink r:id="rId155" ref="G158"/>
    <hyperlink r:id="rId156" ref="G159"/>
    <hyperlink r:id="rId157" ref="G160"/>
    <hyperlink r:id="rId158" ref="G161"/>
    <hyperlink r:id="rId159" ref="G162"/>
    <hyperlink r:id="rId160" ref="G163"/>
    <hyperlink r:id="rId161" ref="G164"/>
    <hyperlink r:id="rId162" ref="G165"/>
    <hyperlink r:id="rId163" ref="G166"/>
    <hyperlink r:id="rId164" ref="G167"/>
    <hyperlink r:id="rId165" ref="G168"/>
    <hyperlink r:id="rId166" ref="G169"/>
    <hyperlink r:id="rId167" ref="G170"/>
    <hyperlink r:id="rId168" ref="G171"/>
    <hyperlink r:id="rId169" ref="G172"/>
    <hyperlink r:id="rId170" ref="G173"/>
    <hyperlink r:id="rId171" ref="G174"/>
    <hyperlink r:id="rId172" ref="G175"/>
    <hyperlink r:id="rId173" ref="G176"/>
    <hyperlink r:id="rId174" ref="G177"/>
    <hyperlink r:id="rId175" ref="G178"/>
    <hyperlink r:id="rId176" ref="G179"/>
    <hyperlink r:id="rId177" ref="G180"/>
    <hyperlink r:id="rId178" ref="G181"/>
    <hyperlink r:id="rId179" ref="G182"/>
    <hyperlink r:id="rId180" ref="G183"/>
    <hyperlink r:id="rId181" ref="G184"/>
    <hyperlink r:id="rId182" ref="G185"/>
    <hyperlink r:id="rId183" ref="G186"/>
    <hyperlink r:id="rId184" ref="G187"/>
    <hyperlink r:id="rId185" ref="G188"/>
    <hyperlink r:id="rId186" ref="G189"/>
    <hyperlink r:id="rId187" ref="G190"/>
    <hyperlink r:id="rId188" ref="G191"/>
    <hyperlink r:id="rId189" ref="G192"/>
    <hyperlink r:id="rId190" ref="G193"/>
    <hyperlink r:id="rId191" ref="G194"/>
    <hyperlink r:id="rId192" ref="G195"/>
    <hyperlink r:id="rId193" ref="G196"/>
    <hyperlink r:id="rId194" ref="G197"/>
    <hyperlink r:id="rId195" ref="G198"/>
    <hyperlink r:id="rId196" ref="G199"/>
    <hyperlink r:id="rId197" ref="G200"/>
    <hyperlink r:id="rId198" ref="G201"/>
    <hyperlink r:id="rId199" ref="G202"/>
    <hyperlink r:id="rId200" ref="G203"/>
    <hyperlink r:id="rId201" ref="G204"/>
    <hyperlink r:id="rId202" ref="G205"/>
    <hyperlink r:id="rId203" ref="G206"/>
    <hyperlink r:id="rId204" ref="G207"/>
    <hyperlink r:id="rId205" ref="G208"/>
    <hyperlink r:id="rId206" ref="G209"/>
    <hyperlink r:id="rId207" ref="G210"/>
    <hyperlink r:id="rId208" ref="G211"/>
    <hyperlink r:id="rId209" ref="G212"/>
    <hyperlink r:id="rId210" ref="G213"/>
    <hyperlink r:id="rId211" ref="G214"/>
    <hyperlink r:id="rId212" ref="G215"/>
    <hyperlink r:id="rId213" ref="G216"/>
    <hyperlink r:id="rId214" ref="G217"/>
    <hyperlink r:id="rId215" ref="G218"/>
    <hyperlink r:id="rId216" ref="G219"/>
    <hyperlink r:id="rId217" ref="G220"/>
    <hyperlink r:id="rId218" ref="G221"/>
    <hyperlink r:id="rId219" ref="G222"/>
    <hyperlink r:id="rId220" ref="G223"/>
    <hyperlink r:id="rId221" ref="G224"/>
    <hyperlink r:id="rId222" ref="G225"/>
    <hyperlink r:id="rId223" ref="G226"/>
    <hyperlink r:id="rId224" ref="G227"/>
    <hyperlink r:id="rId225" ref="G228"/>
    <hyperlink r:id="rId226" ref="G229"/>
    <hyperlink r:id="rId227" ref="G230"/>
    <hyperlink r:id="rId228" ref="G231"/>
    <hyperlink r:id="rId229" ref="G232"/>
    <hyperlink r:id="rId230" ref="G233"/>
    <hyperlink r:id="rId231" ref="G234"/>
    <hyperlink r:id="rId232" ref="G235"/>
    <hyperlink r:id="rId233" ref="G236"/>
    <hyperlink r:id="rId234" ref="G237"/>
    <hyperlink r:id="rId235" ref="G238"/>
    <hyperlink r:id="rId236" ref="G239"/>
    <hyperlink r:id="rId237" ref="G240"/>
    <hyperlink r:id="rId238" ref="G241"/>
    <hyperlink r:id="rId239" ref="G242"/>
    <hyperlink r:id="rId240" ref="G243"/>
    <hyperlink r:id="rId241" ref="G244"/>
    <hyperlink r:id="rId242" ref="G245"/>
    <hyperlink r:id="rId243" ref="G246"/>
  </hyperlinks>
  <drawing r:id="rId244"/>
</worksheet>
</file>