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lip " sheetId="1" r:id="rId3"/>
  </sheets>
  <definedNames/>
  <calcPr/>
</workbook>
</file>

<file path=xl/sharedStrings.xml><?xml version="1.0" encoding="utf-8"?>
<sst xmlns="http://schemas.openxmlformats.org/spreadsheetml/2006/main" count="407" uniqueCount="195">
  <si>
    <t>sep=</t>
  </si>
  <si>
    <t>Row</t>
  </si>
  <si>
    <t>Column</t>
  </si>
  <si>
    <t>Latitude</t>
  </si>
  <si>
    <t>Longitude</t>
  </si>
  <si>
    <t>Munzee</t>
  </si>
  <si>
    <t>Username</t>
  </si>
  <si>
    <t>URL</t>
  </si>
  <si>
    <t>Total Deploys</t>
  </si>
  <si>
    <t>Map Link:</t>
  </si>
  <si>
    <t>https://www.munzee.com/map/9zvqjeb6b/17</t>
  </si>
  <si>
    <t>MVM Red</t>
  </si>
  <si>
    <t>peachesncream</t>
  </si>
  <si>
    <t>https://www.munzee.com/m/PeachesnCream/1477</t>
  </si>
  <si>
    <t xml:space="preserve">nohnerboyz </t>
  </si>
  <si>
    <t>https://www.munzee.com/m/nohnerboyz/1980/</t>
  </si>
  <si>
    <t xml:space="preserve">LuckyJ </t>
  </si>
  <si>
    <t>https://www.munzee.com/m/LuckyJ/886/</t>
  </si>
  <si>
    <t xml:space="preserve">Luckie4clovr </t>
  </si>
  <si>
    <t>https://www.munzee.com/m/Luckie4clovr/448/</t>
  </si>
  <si>
    <t>https://www.munzee.com/m/nohnerboyz/1985/</t>
  </si>
  <si>
    <t>MVM Pink</t>
  </si>
  <si>
    <t>https://www.munzee.com/m/LuckyJ/891/</t>
  </si>
  <si>
    <t>https://www.munzee.com/m/Luckie4clovr/452/</t>
  </si>
  <si>
    <t>https://www.munzee.com/m/nohnerboyz/1987/</t>
  </si>
  <si>
    <t>https://www.munzee.com/m/LuckyJ/895/</t>
  </si>
  <si>
    <t>https://www.munzee.com/m/Luckie4clovr/455/</t>
  </si>
  <si>
    <t xml:space="preserve">TULIP </t>
  </si>
  <si>
    <t xml:space="preserve">AVAILABLE </t>
  </si>
  <si>
    <t xml:space="preserve">DEPLOYED </t>
  </si>
  <si>
    <t>cjhaynes</t>
  </si>
  <si>
    <t>https://www.munzee.com/m/cjhaynes/3473/</t>
  </si>
  <si>
    <t>Total Number of Spots</t>
  </si>
  <si>
    <t>https://www.munzee.com/m/PeachesnCream/1478</t>
  </si>
  <si>
    <t>RED</t>
  </si>
  <si>
    <t>MrsHaynes</t>
  </si>
  <si>
    <t>https://www.munzee.com/m/MrsHaynes/2890</t>
  </si>
  <si>
    <t>PINK</t>
  </si>
  <si>
    <t>Whelen</t>
  </si>
  <si>
    <t>https://www.munzee.com/m/Whelen/12196/</t>
  </si>
  <si>
    <t>DARK GREEN</t>
  </si>
  <si>
    <t>https://www.munzee.com/m/cjhaynes/3470/</t>
  </si>
  <si>
    <t xml:space="preserve">GREEN </t>
  </si>
  <si>
    <t>https://www.munzee.com/m/MrsHaynes/2891/</t>
  </si>
  <si>
    <t>FREE SPOTS</t>
  </si>
  <si>
    <t>Mojo801</t>
  </si>
  <si>
    <t>https://www.munzee.com/m/Mojo801/291/</t>
  </si>
  <si>
    <t xml:space="preserve">COMPLETE </t>
  </si>
  <si>
    <t>JABIE28</t>
  </si>
  <si>
    <t>https://www.munzee.com/m/JABIE28/647/admin/</t>
  </si>
  <si>
    <t>Qdog</t>
  </si>
  <si>
    <t>https://www.munzee.com/m/Qdog/2390/</t>
  </si>
  <si>
    <t>https://www.munzee.com/m/Whelen/12074/</t>
  </si>
  <si>
    <t xml:space="preserve">Wakefieldbob </t>
  </si>
  <si>
    <t>https://www.munzee.com/m/wakefieldbob/3926/</t>
  </si>
  <si>
    <t>TheFinder13</t>
  </si>
  <si>
    <t>https://www.munzee.com/m/TheFinder13/2098/</t>
  </si>
  <si>
    <t>https://www.munzee.com/m/Whelen/12202/</t>
  </si>
  <si>
    <t>https://www.munzee.com/m/TheFinder13/2094/</t>
  </si>
  <si>
    <t>edwin21</t>
  </si>
  <si>
    <t>https://www.munzee.com/m/edwin21</t>
  </si>
  <si>
    <t>https://www.munzee.com/m/Qdog/2389/</t>
  </si>
  <si>
    <t>mayberryman</t>
  </si>
  <si>
    <t>https://www.munzee.com/m/mayberryman/1017/</t>
  </si>
  <si>
    <t>https://www.munzee.com/m/wakefieldbob/3975/</t>
  </si>
  <si>
    <t>https://www.munzee.com/m/TheFinder13/2049/</t>
  </si>
  <si>
    <t>jsamundson</t>
  </si>
  <si>
    <t>https://www.munzee.com/m/jsamundson/1249</t>
  </si>
  <si>
    <t>munzeepa</t>
  </si>
  <si>
    <t>https://www.munzee.com/m/munzeepa/1096</t>
  </si>
  <si>
    <t>MSgtUSMC</t>
  </si>
  <si>
    <t>https://www.munzee.com/m/MSgtUSMC/42/</t>
  </si>
  <si>
    <t>brycetheskater</t>
  </si>
  <si>
    <t>https://www.munzee.com/m/Brycetheskater/552/a</t>
  </si>
  <si>
    <t>danielle41101</t>
  </si>
  <si>
    <t>https://www.munzee.com/m/danielle41101/5980/</t>
  </si>
  <si>
    <t>PreciousLinda</t>
  </si>
  <si>
    <t>https://www.munzee.com/m/PreciousLinda/2210/admin/</t>
  </si>
  <si>
    <t>brilang</t>
  </si>
  <si>
    <t>https://www.munzee.com/m/brilang/5981/</t>
  </si>
  <si>
    <t>https://www.munzee.com/m/nohnerboyz/1988/</t>
  </si>
  <si>
    <t>https://www.munzee.com/m/LuckyJ/897/</t>
  </si>
  <si>
    <t>https://www.munzee.com/m/Luckie4clovr/459/</t>
  </si>
  <si>
    <t>https://www.munzee.com/m/nohnerboyz/1997/</t>
  </si>
  <si>
    <t>https://www.munzee.com/m/LuckyJ/899/</t>
  </si>
  <si>
    <t>https://www.munzee.com/m/Luckie4clovr/457/</t>
  </si>
  <si>
    <t>https://www.munzee.com/m/nohnerboyz/2015/</t>
  </si>
  <si>
    <t>https://www.munzee.com/m/LuckyJ/921/</t>
  </si>
  <si>
    <t>https://www.munzee.com/m/Luckie4clovr/483/</t>
  </si>
  <si>
    <t>https://www.munzee.com/m/Whelen/11869/</t>
  </si>
  <si>
    <t>https://www.munzee.com/m/jsamundson/1248</t>
  </si>
  <si>
    <t>https://www.munzee.com/m/munzeepa/1099</t>
  </si>
  <si>
    <t>https://www.munzee.com/m/Whelen/11880/</t>
  </si>
  <si>
    <t>https://www.munzee.com/m/brilang/5983/</t>
  </si>
  <si>
    <t xml:space="preserve">mamaduck71 </t>
  </si>
  <si>
    <t>https://www.munzee.com/m/MamaDuck71/1322</t>
  </si>
  <si>
    <t>https://www.munzee.com/m/Whelen/11881/</t>
  </si>
  <si>
    <t>https://www.munzee.com/m/brilang/5986/</t>
  </si>
  <si>
    <t>mding4gold</t>
  </si>
  <si>
    <t>https://www.munzee.com/m/mding4gold/1573</t>
  </si>
  <si>
    <t>https://www.munzee.com/m/danielle41101/5978/</t>
  </si>
  <si>
    <t>https://www.munzee.com/m/Mojo801/286/</t>
  </si>
  <si>
    <t>leopold</t>
  </si>
  <si>
    <t>https://www.munzee.com/m/leopold/743/</t>
  </si>
  <si>
    <t>TJACS</t>
  </si>
  <si>
    <t>https://www.munzee.com/m/TJACS/2773/</t>
  </si>
  <si>
    <t>https://www.munzee.com/m/danielle41101/5965/</t>
  </si>
  <si>
    <t>marblo</t>
  </si>
  <si>
    <t>https://www.munzee.com/m/marblo/1129/</t>
  </si>
  <si>
    <t>VioletScorpio</t>
  </si>
  <si>
    <t>https://www.munzee.com/m/VioletScorpio/379/</t>
  </si>
  <si>
    <t>https://www.munzee.com/m/nohnerboyz/2014/</t>
  </si>
  <si>
    <t>https://www.munzee.com/m/LuckyJ/919/</t>
  </si>
  <si>
    <t>https://www.munzee.com/m/Luckie4clovr/482/</t>
  </si>
  <si>
    <t>https://www.munzee.com/m/mayberryman/1016/</t>
  </si>
  <si>
    <t>pikespice</t>
  </si>
  <si>
    <t>https://www.munzee.com/m/pikespice/2340/</t>
  </si>
  <si>
    <t>MVM Dark Green</t>
  </si>
  <si>
    <t>https://www.munzee.com/m/TheFinder13/2047/</t>
  </si>
  <si>
    <t>https://www.munzee.com/m/jsamundson/1247</t>
  </si>
  <si>
    <t>https://www.munzee.com/m/munzeepa/1105</t>
  </si>
  <si>
    <t>https://www.munzee.com/m/TJACS/2772/</t>
  </si>
  <si>
    <t>https://www.munzee.com/m/nohnerboyz/2008/</t>
  </si>
  <si>
    <t>https://www.munzee.com/m/TJACS/2771/</t>
  </si>
  <si>
    <t>https://www.munzee.com/m/LuckyJ/917/</t>
  </si>
  <si>
    <t>https://www.munzee.com/m/TheFinder13/2046/</t>
  </si>
  <si>
    <t>MVM Green</t>
  </si>
  <si>
    <t>https://www.munzee.com/m/Qdog/2388/</t>
  </si>
  <si>
    <t>shingobee23</t>
  </si>
  <si>
    <t>https://www.munzee.com/m/shingobee23/1690/</t>
  </si>
  <si>
    <t>https://www.munzee.com/m/TJACS/2765/</t>
  </si>
  <si>
    <t>https://www.munzee.com/m/mayberryman/1015/</t>
  </si>
  <si>
    <t>https://www.munzee.com/m/Luckie4clovr/475/</t>
  </si>
  <si>
    <t>https://www.munzee.com/m/danielle41101/5964/</t>
  </si>
  <si>
    <t>https://www.munzee.com/m/TheFinder13/2045/</t>
  </si>
  <si>
    <t>https://www.munzee.com/m/nohnerboyz/2006/</t>
  </si>
  <si>
    <t>https://www.munzee.com/m/danielle41101/5948/</t>
  </si>
  <si>
    <t>https://www.munzee.com/m/Qdog/2386/</t>
  </si>
  <si>
    <t>https://www.munzee.com/m/pikespice/2336/</t>
  </si>
  <si>
    <t>https://www.munzee.com/m/danielle41101/6489/</t>
  </si>
  <si>
    <t>https://www.munzee.com/m/jsamundson/1243</t>
  </si>
  <si>
    <t>https://www.munzee.com/m/munzeepa/1106</t>
  </si>
  <si>
    <t>https://www.munzee.com/m/Whelen/12203/</t>
  </si>
  <si>
    <t>https://www.munzee.com/m/LuckyJ/914/</t>
  </si>
  <si>
    <t>https://www.munzee.com/m/PreciousLinda/2234/admin/</t>
  </si>
  <si>
    <t>https://www.munzee.com/m/Whelen/12204/</t>
  </si>
  <si>
    <t>wheelybarrow</t>
  </si>
  <si>
    <t>https://www.munzee.com/m/wheelybarrow/1172</t>
  </si>
  <si>
    <t>https://www.munzee.com/m/TJACS/2763/</t>
  </si>
  <si>
    <t>https://www.munzee.com/m/marblo/1128/</t>
  </si>
  <si>
    <t>https://www.munzee.com/m/Luckie4clovr/474/</t>
  </si>
  <si>
    <t>https://www.munzee.com/m/TJACS/2762/</t>
  </si>
  <si>
    <t>https://www.munzee.com/m/Luckie4clovr/472/</t>
  </si>
  <si>
    <t>Raraku</t>
  </si>
  <si>
    <t>https://www.munzee.com/m/Raraku/1796/</t>
  </si>
  <si>
    <t>https://www.munzee.com/m/TJACS/2758/</t>
  </si>
  <si>
    <t>https://www.munzee.com/m/danielle41101/6488/</t>
  </si>
  <si>
    <t>https://www.munzee.com/m/nohnerboyz/2003/</t>
  </si>
  <si>
    <t>https://www.munzee.com/m/Raraku/1792/</t>
  </si>
  <si>
    <t>https://www.munzee.com/m/danielle41101/6486/</t>
  </si>
  <si>
    <t>https://www.munzee.com/m/nohnerboyz/2002/</t>
  </si>
  <si>
    <t>https://www.munzee.com/m/LuckyJ/911/</t>
  </si>
  <si>
    <t>https://www.munzee.com/m/danielle41101/6481/</t>
  </si>
  <si>
    <t>https://www.munzee.com/m/LuckyJ/908/</t>
  </si>
  <si>
    <t>https://www.munzee.com/m/Whelen/12205/</t>
  </si>
  <si>
    <t>paulus2012</t>
  </si>
  <si>
    <t>https://www.munzee.com/m/paulus2012/1571</t>
  </si>
  <si>
    <t>https://www.munzee.com/m/LuckyJ/905/</t>
  </si>
  <si>
    <t>skati</t>
  </si>
  <si>
    <t>https://www.munzee.com/m/SKATI/261/</t>
  </si>
  <si>
    <t>girlteam</t>
  </si>
  <si>
    <t>https://www.munzee.com/m/Girlteam/377/</t>
  </si>
  <si>
    <t>https://www.munzee.com/m/mding4gold/1436</t>
  </si>
  <si>
    <t>https://www.munzee.com/m/PreciousLinda/2267/admin/</t>
  </si>
  <si>
    <t>https://www.munzee.com/m/Whelen/12206/</t>
  </si>
  <si>
    <t>https://www.munzee.com/m/jsamundson/1242</t>
  </si>
  <si>
    <t>https://www.munzee.com/m/munzeepa/1107</t>
  </si>
  <si>
    <t>https://www.munzee.com/m/Luckie4clovr/471/</t>
  </si>
  <si>
    <t>https://www.munzee.com/m/TJACS/2756/</t>
  </si>
  <si>
    <t>wr3n</t>
  </si>
  <si>
    <t>https://www.munzee.com/m/wr3n/2070</t>
  </si>
  <si>
    <t>MeanderingMonkeys</t>
  </si>
  <si>
    <t>https://www.munzee.com/m/MeanderingMonkeys/13497/</t>
  </si>
  <si>
    <t>https://www.munzee.com/m/TJACS/2749/</t>
  </si>
  <si>
    <t>llamah</t>
  </si>
  <si>
    <t>https://www.munzee.com/m/llamah/974</t>
  </si>
  <si>
    <t xml:space="preserve">JABIE28 </t>
  </si>
  <si>
    <t>https://www.munzee.com/m/JABIE28/621/</t>
  </si>
  <si>
    <t>LFC21</t>
  </si>
  <si>
    <t>https://www.munzee.com/m/LFC21/2784/</t>
  </si>
  <si>
    <t>highmaintenance</t>
  </si>
  <si>
    <t>https://www.munzee.com/m/highmaintenance/3124/</t>
  </si>
  <si>
    <t>https://www.munzee.com/m/PeachesnCream/1479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</si>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</sst>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1" fillId="2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4" fontId="1" numFmtId="0" xfId="0" applyAlignment="1" applyFill="1" applyFont="1">
      <alignment readingOrder="0"/>
    </xf>
    <xf borderId="4" fillId="5" fontId="1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5" fontId="1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6" fillId="7" fontId="1" numFmtId="0" xfId="0" applyAlignment="1" applyBorder="1" applyFill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center" readingOrder="0"/>
    </xf>
    <xf borderId="6" fillId="8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/>
    </xf>
    <xf borderId="4" fillId="7" fontId="1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/>
    </xf>
    <xf borderId="4" fillId="6" fontId="1" numFmtId="9" xfId="0" applyAlignment="1" applyBorder="1" applyFont="1" applyNumberFormat="1">
      <alignment horizontal="center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3</xdr:row>
      <xdr:rowOff>47625</xdr:rowOff>
    </xdr:from>
    <xdr:ext cx="179070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3</xdr:row>
      <xdr:rowOff>19050</xdr:rowOff>
    </xdr:from>
    <xdr:ext cx="1828800" cy="17240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uckie4clovr/459/" TargetMode="External"/><Relationship Id="rId42" Type="http://schemas.openxmlformats.org/officeDocument/2006/relationships/hyperlink" Target="https://www.munzee.com/m/LuckyJ/899/" TargetMode="External"/><Relationship Id="rId41" Type="http://schemas.openxmlformats.org/officeDocument/2006/relationships/hyperlink" Target="https://www.munzee.com/m/nohnerboyz/1997/" TargetMode="External"/><Relationship Id="rId44" Type="http://schemas.openxmlformats.org/officeDocument/2006/relationships/hyperlink" Target="https://www.munzee.com/m/nohnerboyz/2015/" TargetMode="External"/><Relationship Id="rId43" Type="http://schemas.openxmlformats.org/officeDocument/2006/relationships/hyperlink" Target="https://www.munzee.com/m/Luckie4clovr/457/" TargetMode="External"/><Relationship Id="rId46" Type="http://schemas.openxmlformats.org/officeDocument/2006/relationships/hyperlink" Target="https://www.munzee.com/m/Luckie4clovr/483/" TargetMode="External"/><Relationship Id="rId45" Type="http://schemas.openxmlformats.org/officeDocument/2006/relationships/hyperlink" Target="https://www.munzee.com/m/LuckyJ/921/" TargetMode="External"/><Relationship Id="rId107" Type="http://schemas.openxmlformats.org/officeDocument/2006/relationships/hyperlink" Target="https://www.munzee.com/m/LuckyJ/911/" TargetMode="External"/><Relationship Id="rId106" Type="http://schemas.openxmlformats.org/officeDocument/2006/relationships/hyperlink" Target="https://www.munzee.com/m/nohnerboyz/2002/" TargetMode="External"/><Relationship Id="rId105" Type="http://schemas.openxmlformats.org/officeDocument/2006/relationships/hyperlink" Target="https://www.munzee.com/m/danielle41101/6486/" TargetMode="External"/><Relationship Id="rId104" Type="http://schemas.openxmlformats.org/officeDocument/2006/relationships/hyperlink" Target="https://www.munzee.com/m/Raraku/1792/" TargetMode="External"/><Relationship Id="rId109" Type="http://schemas.openxmlformats.org/officeDocument/2006/relationships/hyperlink" Target="https://www.munzee.com/m/LuckyJ/908/" TargetMode="External"/><Relationship Id="rId108" Type="http://schemas.openxmlformats.org/officeDocument/2006/relationships/hyperlink" Target="https://www.munzee.com/m/danielle41101/6481/" TargetMode="External"/><Relationship Id="rId48" Type="http://schemas.openxmlformats.org/officeDocument/2006/relationships/hyperlink" Target="https://www.munzee.com/m/jsamundson/1248" TargetMode="External"/><Relationship Id="rId47" Type="http://schemas.openxmlformats.org/officeDocument/2006/relationships/hyperlink" Target="https://www.munzee.com/m/Whelen/11869/" TargetMode="External"/><Relationship Id="rId49" Type="http://schemas.openxmlformats.org/officeDocument/2006/relationships/hyperlink" Target="https://www.munzee.com/m/munzeepa/1099" TargetMode="External"/><Relationship Id="rId103" Type="http://schemas.openxmlformats.org/officeDocument/2006/relationships/hyperlink" Target="https://www.munzee.com/m/nohnerboyz/2003/" TargetMode="External"/><Relationship Id="rId102" Type="http://schemas.openxmlformats.org/officeDocument/2006/relationships/hyperlink" Target="https://www.munzee.com/m/danielle41101/6488/" TargetMode="External"/><Relationship Id="rId101" Type="http://schemas.openxmlformats.org/officeDocument/2006/relationships/hyperlink" Target="https://www.munzee.com/m/TJACS/2758/" TargetMode="External"/><Relationship Id="rId100" Type="http://schemas.openxmlformats.org/officeDocument/2006/relationships/hyperlink" Target="https://www.munzee.com/m/Raraku/1796/" TargetMode="External"/><Relationship Id="rId31" Type="http://schemas.openxmlformats.org/officeDocument/2006/relationships/hyperlink" Target="https://www.munzee.com/m/jsamundson/1249" TargetMode="External"/><Relationship Id="rId30" Type="http://schemas.openxmlformats.org/officeDocument/2006/relationships/hyperlink" Target="https://www.munzee.com/m/TheFinder13/2049/" TargetMode="External"/><Relationship Id="rId33" Type="http://schemas.openxmlformats.org/officeDocument/2006/relationships/hyperlink" Target="https://www.munzee.com/m/MSgtUSMC/42/" TargetMode="External"/><Relationship Id="rId32" Type="http://schemas.openxmlformats.org/officeDocument/2006/relationships/hyperlink" Target="https://www.munzee.com/m/munzeepa/1096" TargetMode="External"/><Relationship Id="rId35" Type="http://schemas.openxmlformats.org/officeDocument/2006/relationships/hyperlink" Target="https://www.munzee.com/m/danielle41101/5980/" TargetMode="External"/><Relationship Id="rId34" Type="http://schemas.openxmlformats.org/officeDocument/2006/relationships/hyperlink" Target="https://www.munzee.com/m/Brycetheskater/552/a" TargetMode="External"/><Relationship Id="rId37" Type="http://schemas.openxmlformats.org/officeDocument/2006/relationships/hyperlink" Target="https://www.munzee.com/m/brilang/5981/" TargetMode="External"/><Relationship Id="rId36" Type="http://schemas.openxmlformats.org/officeDocument/2006/relationships/hyperlink" Target="https://www.munzee.com/m/PreciousLinda/2210/admin/" TargetMode="External"/><Relationship Id="rId39" Type="http://schemas.openxmlformats.org/officeDocument/2006/relationships/hyperlink" Target="https://www.munzee.com/m/LuckyJ/897/" TargetMode="External"/><Relationship Id="rId38" Type="http://schemas.openxmlformats.org/officeDocument/2006/relationships/hyperlink" Target="https://www.munzee.com/m/nohnerboyz/1988/" TargetMode="External"/><Relationship Id="rId20" Type="http://schemas.openxmlformats.org/officeDocument/2006/relationships/hyperlink" Target="https://www.munzee.com/m/Qdog/2390/" TargetMode="External"/><Relationship Id="rId22" Type="http://schemas.openxmlformats.org/officeDocument/2006/relationships/hyperlink" Target="https://www.munzee.com/m/wakefieldbob/3926/" TargetMode="External"/><Relationship Id="rId21" Type="http://schemas.openxmlformats.org/officeDocument/2006/relationships/hyperlink" Target="https://www.munzee.com/m/Whelen/12074/" TargetMode="External"/><Relationship Id="rId24" Type="http://schemas.openxmlformats.org/officeDocument/2006/relationships/hyperlink" Target="https://www.munzee.com/m/Whelen/12202/" TargetMode="External"/><Relationship Id="rId23" Type="http://schemas.openxmlformats.org/officeDocument/2006/relationships/hyperlink" Target="https://www.munzee.com/m/TheFinder13/2098/" TargetMode="External"/><Relationship Id="rId129" Type="http://schemas.openxmlformats.org/officeDocument/2006/relationships/hyperlink" Target="https://www.munzee.com/m/PeachesnCream/1479" TargetMode="External"/><Relationship Id="rId128" Type="http://schemas.openxmlformats.org/officeDocument/2006/relationships/hyperlink" Target="https://www.munzee.com/m/highmaintenance/3124/" TargetMode="External"/><Relationship Id="rId127" Type="http://schemas.openxmlformats.org/officeDocument/2006/relationships/hyperlink" Target="https://www.munzee.com/m/LFC21/2784/" TargetMode="External"/><Relationship Id="rId126" Type="http://schemas.openxmlformats.org/officeDocument/2006/relationships/hyperlink" Target="https://www.munzee.com/m/JABIE28/621/" TargetMode="External"/><Relationship Id="rId26" Type="http://schemas.openxmlformats.org/officeDocument/2006/relationships/hyperlink" Target="https://www.munzee.com/m/edwin21" TargetMode="External"/><Relationship Id="rId121" Type="http://schemas.openxmlformats.org/officeDocument/2006/relationships/hyperlink" Target="https://www.munzee.com/m/TJACS/2756/" TargetMode="External"/><Relationship Id="rId25" Type="http://schemas.openxmlformats.org/officeDocument/2006/relationships/hyperlink" Target="https://www.munzee.com/m/TheFinder13/2094/" TargetMode="External"/><Relationship Id="rId120" Type="http://schemas.openxmlformats.org/officeDocument/2006/relationships/hyperlink" Target="https://www.munzee.com/m/Luckie4clovr/471/" TargetMode="External"/><Relationship Id="rId28" Type="http://schemas.openxmlformats.org/officeDocument/2006/relationships/hyperlink" Target="https://www.munzee.com/m/mayberryman/1017/" TargetMode="External"/><Relationship Id="rId27" Type="http://schemas.openxmlformats.org/officeDocument/2006/relationships/hyperlink" Target="https://www.munzee.com/m/Qdog/2389/" TargetMode="External"/><Relationship Id="rId125" Type="http://schemas.openxmlformats.org/officeDocument/2006/relationships/hyperlink" Target="https://www.munzee.com/m/llamah/974" TargetMode="External"/><Relationship Id="rId29" Type="http://schemas.openxmlformats.org/officeDocument/2006/relationships/hyperlink" Target="https://www.munzee.com/m/wakefieldbob/3975/" TargetMode="External"/><Relationship Id="rId124" Type="http://schemas.openxmlformats.org/officeDocument/2006/relationships/hyperlink" Target="https://www.munzee.com/m/TJACS/2749/" TargetMode="External"/><Relationship Id="rId123" Type="http://schemas.openxmlformats.org/officeDocument/2006/relationships/hyperlink" Target="https://www.munzee.com/m/MeanderingMonkeys/13497/" TargetMode="External"/><Relationship Id="rId122" Type="http://schemas.openxmlformats.org/officeDocument/2006/relationships/hyperlink" Target="https://www.munzee.com/m/wr3n/2070" TargetMode="External"/><Relationship Id="rId95" Type="http://schemas.openxmlformats.org/officeDocument/2006/relationships/hyperlink" Target="https://www.munzee.com/m/TJACS/2763/" TargetMode="External"/><Relationship Id="rId94" Type="http://schemas.openxmlformats.org/officeDocument/2006/relationships/hyperlink" Target="https://www.munzee.com/m/wheelybarrow/1172" TargetMode="External"/><Relationship Id="rId97" Type="http://schemas.openxmlformats.org/officeDocument/2006/relationships/hyperlink" Target="https://www.munzee.com/m/Luckie4clovr/474/" TargetMode="External"/><Relationship Id="rId96" Type="http://schemas.openxmlformats.org/officeDocument/2006/relationships/hyperlink" Target="https://www.munzee.com/m/marblo/1128/" TargetMode="External"/><Relationship Id="rId11" Type="http://schemas.openxmlformats.org/officeDocument/2006/relationships/hyperlink" Target="https://www.munzee.com/m/Luckie4clovr/455/" TargetMode="External"/><Relationship Id="rId99" Type="http://schemas.openxmlformats.org/officeDocument/2006/relationships/hyperlink" Target="https://www.munzee.com/m/Luckie4clovr/472/" TargetMode="External"/><Relationship Id="rId10" Type="http://schemas.openxmlformats.org/officeDocument/2006/relationships/hyperlink" Target="https://www.munzee.com/m/LuckyJ/895/" TargetMode="External"/><Relationship Id="rId98" Type="http://schemas.openxmlformats.org/officeDocument/2006/relationships/hyperlink" Target="https://www.munzee.com/m/TJACS/2762/" TargetMode="External"/><Relationship Id="rId13" Type="http://schemas.openxmlformats.org/officeDocument/2006/relationships/hyperlink" Target="https://www.munzee.com/m/PeachesnCream/1478" TargetMode="External"/><Relationship Id="rId12" Type="http://schemas.openxmlformats.org/officeDocument/2006/relationships/hyperlink" Target="https://www.munzee.com/m/cjhaynes/3473/" TargetMode="External"/><Relationship Id="rId91" Type="http://schemas.openxmlformats.org/officeDocument/2006/relationships/hyperlink" Target="https://www.munzee.com/m/LuckyJ/914/" TargetMode="External"/><Relationship Id="rId90" Type="http://schemas.openxmlformats.org/officeDocument/2006/relationships/hyperlink" Target="https://www.munzee.com/m/Whelen/12203/" TargetMode="External"/><Relationship Id="rId93" Type="http://schemas.openxmlformats.org/officeDocument/2006/relationships/hyperlink" Target="https://www.munzee.com/m/Whelen/12204/" TargetMode="External"/><Relationship Id="rId92" Type="http://schemas.openxmlformats.org/officeDocument/2006/relationships/hyperlink" Target="https://www.munzee.com/m/PreciousLinda/2234/admin/" TargetMode="External"/><Relationship Id="rId118" Type="http://schemas.openxmlformats.org/officeDocument/2006/relationships/hyperlink" Target="https://www.munzee.com/m/jsamundson/1242" TargetMode="External"/><Relationship Id="rId117" Type="http://schemas.openxmlformats.org/officeDocument/2006/relationships/hyperlink" Target="https://www.munzee.com/m/Whelen/12206/" TargetMode="External"/><Relationship Id="rId116" Type="http://schemas.openxmlformats.org/officeDocument/2006/relationships/hyperlink" Target="https://www.munzee.com/m/PreciousLinda/2267/admin/" TargetMode="External"/><Relationship Id="rId115" Type="http://schemas.openxmlformats.org/officeDocument/2006/relationships/hyperlink" Target="https://www.munzee.com/m/mding4gold/1436" TargetMode="External"/><Relationship Id="rId119" Type="http://schemas.openxmlformats.org/officeDocument/2006/relationships/hyperlink" Target="https://www.munzee.com/m/munzeepa/1107" TargetMode="External"/><Relationship Id="rId15" Type="http://schemas.openxmlformats.org/officeDocument/2006/relationships/hyperlink" Target="https://www.munzee.com/m/Whelen/12196/" TargetMode="External"/><Relationship Id="rId110" Type="http://schemas.openxmlformats.org/officeDocument/2006/relationships/hyperlink" Target="https://www.munzee.com/m/Whelen/12205/" TargetMode="External"/><Relationship Id="rId14" Type="http://schemas.openxmlformats.org/officeDocument/2006/relationships/hyperlink" Target="https://www.munzee.com/m/MrsHaynes/2890" TargetMode="External"/><Relationship Id="rId17" Type="http://schemas.openxmlformats.org/officeDocument/2006/relationships/hyperlink" Target="https://www.munzee.com/m/MrsHaynes/2891/" TargetMode="External"/><Relationship Id="rId16" Type="http://schemas.openxmlformats.org/officeDocument/2006/relationships/hyperlink" Target="https://www.munzee.com/m/cjhaynes/3470/" TargetMode="External"/><Relationship Id="rId19" Type="http://schemas.openxmlformats.org/officeDocument/2006/relationships/hyperlink" Target="https://www.munzee.com/m/JABIE28/647/admin/" TargetMode="External"/><Relationship Id="rId114" Type="http://schemas.openxmlformats.org/officeDocument/2006/relationships/hyperlink" Target="https://www.munzee.com/m/Girlteam/377/" TargetMode="External"/><Relationship Id="rId18" Type="http://schemas.openxmlformats.org/officeDocument/2006/relationships/hyperlink" Target="https://www.munzee.com/m/Mojo801/291/" TargetMode="External"/><Relationship Id="rId113" Type="http://schemas.openxmlformats.org/officeDocument/2006/relationships/hyperlink" Target="https://www.munzee.com/m/SKATI/261/" TargetMode="External"/><Relationship Id="rId112" Type="http://schemas.openxmlformats.org/officeDocument/2006/relationships/hyperlink" Target="https://www.munzee.com/m/LuckyJ/905/" TargetMode="External"/><Relationship Id="rId111" Type="http://schemas.openxmlformats.org/officeDocument/2006/relationships/hyperlink" Target="https://www.munzee.com/m/paulus2012/1571" TargetMode="External"/><Relationship Id="rId84" Type="http://schemas.openxmlformats.org/officeDocument/2006/relationships/hyperlink" Target="https://www.munzee.com/m/danielle41101/5948/" TargetMode="External"/><Relationship Id="rId83" Type="http://schemas.openxmlformats.org/officeDocument/2006/relationships/hyperlink" Target="https://www.munzee.com/m/nohnerboyz/2006/" TargetMode="External"/><Relationship Id="rId86" Type="http://schemas.openxmlformats.org/officeDocument/2006/relationships/hyperlink" Target="https://www.munzee.com/m/pikespice/2336/" TargetMode="External"/><Relationship Id="rId85" Type="http://schemas.openxmlformats.org/officeDocument/2006/relationships/hyperlink" Target="https://www.munzee.com/m/Qdog/2386/" TargetMode="External"/><Relationship Id="rId88" Type="http://schemas.openxmlformats.org/officeDocument/2006/relationships/hyperlink" Target="https://www.munzee.com/m/jsamundson/1243" TargetMode="External"/><Relationship Id="rId87" Type="http://schemas.openxmlformats.org/officeDocument/2006/relationships/hyperlink" Target="https://www.munzee.com/m/danielle41101/6489/" TargetMode="External"/><Relationship Id="rId89" Type="http://schemas.openxmlformats.org/officeDocument/2006/relationships/hyperlink" Target="https://www.munzee.com/m/munzeepa/1106" TargetMode="External"/><Relationship Id="rId80" Type="http://schemas.openxmlformats.org/officeDocument/2006/relationships/hyperlink" Target="https://www.munzee.com/m/Luckie4clovr/475/" TargetMode="External"/><Relationship Id="rId82" Type="http://schemas.openxmlformats.org/officeDocument/2006/relationships/hyperlink" Target="https://www.munzee.com/m/TheFinder13/2045/" TargetMode="External"/><Relationship Id="rId81" Type="http://schemas.openxmlformats.org/officeDocument/2006/relationships/hyperlink" Target="https://www.munzee.com/m/danielle41101/5964/" TargetMode="External"/><Relationship Id="rId1" Type="http://schemas.openxmlformats.org/officeDocument/2006/relationships/hyperlink" Target="https://www.munzee.com/map/9zvqjeb6b/17" TargetMode="External"/><Relationship Id="rId2" Type="http://schemas.openxmlformats.org/officeDocument/2006/relationships/hyperlink" Target="https://www.munzee.com/m/PeachesnCream/1477" TargetMode="External"/><Relationship Id="rId3" Type="http://schemas.openxmlformats.org/officeDocument/2006/relationships/hyperlink" Target="https://www.munzee.com/m/nohnerboyz/1980/" TargetMode="External"/><Relationship Id="rId4" Type="http://schemas.openxmlformats.org/officeDocument/2006/relationships/hyperlink" Target="https://www.munzee.com/m/LuckyJ/886/" TargetMode="External"/><Relationship Id="rId9" Type="http://schemas.openxmlformats.org/officeDocument/2006/relationships/hyperlink" Target="https://www.munzee.com/m/nohnerboyz/1987/" TargetMode="External"/><Relationship Id="rId5" Type="http://schemas.openxmlformats.org/officeDocument/2006/relationships/hyperlink" Target="https://www.munzee.com/m/Luckie4clovr/448/" TargetMode="External"/><Relationship Id="rId6" Type="http://schemas.openxmlformats.org/officeDocument/2006/relationships/hyperlink" Target="https://www.munzee.com/m/nohnerboyz/1985/" TargetMode="External"/><Relationship Id="rId7" Type="http://schemas.openxmlformats.org/officeDocument/2006/relationships/hyperlink" Target="https://www.munzee.com/m/LuckyJ/891/" TargetMode="External"/><Relationship Id="rId8" Type="http://schemas.openxmlformats.org/officeDocument/2006/relationships/hyperlink" Target="https://www.munzee.com/m/Luckie4clovr/452/" TargetMode="External"/><Relationship Id="rId73" Type="http://schemas.openxmlformats.org/officeDocument/2006/relationships/hyperlink" Target="https://www.munzee.com/m/TJACS/2771/" TargetMode="External"/><Relationship Id="rId72" Type="http://schemas.openxmlformats.org/officeDocument/2006/relationships/hyperlink" Target="https://www.munzee.com/m/nohnerboyz/2008/" TargetMode="External"/><Relationship Id="rId75" Type="http://schemas.openxmlformats.org/officeDocument/2006/relationships/hyperlink" Target="https://www.munzee.com/m/TheFinder13/2046/" TargetMode="External"/><Relationship Id="rId74" Type="http://schemas.openxmlformats.org/officeDocument/2006/relationships/hyperlink" Target="https://www.munzee.com/m/LuckyJ/917/" TargetMode="External"/><Relationship Id="rId77" Type="http://schemas.openxmlformats.org/officeDocument/2006/relationships/hyperlink" Target="https://www.munzee.com/m/shingobee23/1690/" TargetMode="External"/><Relationship Id="rId76" Type="http://schemas.openxmlformats.org/officeDocument/2006/relationships/hyperlink" Target="https://www.munzee.com/m/Qdog/2388/" TargetMode="External"/><Relationship Id="rId79" Type="http://schemas.openxmlformats.org/officeDocument/2006/relationships/hyperlink" Target="https://www.munzee.com/m/mayberryman/1015/" TargetMode="External"/><Relationship Id="rId78" Type="http://schemas.openxmlformats.org/officeDocument/2006/relationships/hyperlink" Target="https://www.munzee.com/m/TJACS/2765/" TargetMode="External"/><Relationship Id="rId71" Type="http://schemas.openxmlformats.org/officeDocument/2006/relationships/hyperlink" Target="https://www.munzee.com/m/TJACS/2772/" TargetMode="External"/><Relationship Id="rId70" Type="http://schemas.openxmlformats.org/officeDocument/2006/relationships/hyperlink" Target="https://www.munzee.com/m/munzeepa/1105" TargetMode="External"/><Relationship Id="rId130" Type="http://schemas.openxmlformats.org/officeDocument/2006/relationships/drawing" Target="../drawings/drawing1.xml"/><Relationship Id="rId62" Type="http://schemas.openxmlformats.org/officeDocument/2006/relationships/hyperlink" Target="https://www.munzee.com/m/VioletScorpio/379/" TargetMode="External"/><Relationship Id="rId61" Type="http://schemas.openxmlformats.org/officeDocument/2006/relationships/hyperlink" Target="https://www.munzee.com/m/marblo/1129/" TargetMode="External"/><Relationship Id="rId64" Type="http://schemas.openxmlformats.org/officeDocument/2006/relationships/hyperlink" Target="https://www.munzee.com/m/LuckyJ/919/" TargetMode="External"/><Relationship Id="rId63" Type="http://schemas.openxmlformats.org/officeDocument/2006/relationships/hyperlink" Target="https://www.munzee.com/m/nohnerboyz/2014/" TargetMode="External"/><Relationship Id="rId66" Type="http://schemas.openxmlformats.org/officeDocument/2006/relationships/hyperlink" Target="https://www.munzee.com/m/mayberryman/1016/" TargetMode="External"/><Relationship Id="rId65" Type="http://schemas.openxmlformats.org/officeDocument/2006/relationships/hyperlink" Target="https://www.munzee.com/m/Luckie4clovr/482/" TargetMode="External"/><Relationship Id="rId68" Type="http://schemas.openxmlformats.org/officeDocument/2006/relationships/hyperlink" Target="https://www.munzee.com/m/TheFinder13/2047/" TargetMode="External"/><Relationship Id="rId67" Type="http://schemas.openxmlformats.org/officeDocument/2006/relationships/hyperlink" Target="https://www.munzee.com/m/pikespice/2340/" TargetMode="External"/><Relationship Id="rId60" Type="http://schemas.openxmlformats.org/officeDocument/2006/relationships/hyperlink" Target="https://www.munzee.com/m/danielle41101/5965/" TargetMode="External"/><Relationship Id="rId69" Type="http://schemas.openxmlformats.org/officeDocument/2006/relationships/hyperlink" Target="https://www.munzee.com/m/jsamundson/1247" TargetMode="External"/><Relationship Id="rId51" Type="http://schemas.openxmlformats.org/officeDocument/2006/relationships/hyperlink" Target="https://www.munzee.com/m/brilang/5983/" TargetMode="External"/><Relationship Id="rId50" Type="http://schemas.openxmlformats.org/officeDocument/2006/relationships/hyperlink" Target="https://www.munzee.com/m/Whelen/11880/" TargetMode="External"/><Relationship Id="rId53" Type="http://schemas.openxmlformats.org/officeDocument/2006/relationships/hyperlink" Target="https://www.munzee.com/m/Whelen/11881/" TargetMode="External"/><Relationship Id="rId52" Type="http://schemas.openxmlformats.org/officeDocument/2006/relationships/hyperlink" Target="https://www.munzee.com/m/MamaDuck71/1322" TargetMode="External"/><Relationship Id="rId55" Type="http://schemas.openxmlformats.org/officeDocument/2006/relationships/hyperlink" Target="https://www.munzee.com/m/mding4gold/1573" TargetMode="External"/><Relationship Id="rId54" Type="http://schemas.openxmlformats.org/officeDocument/2006/relationships/hyperlink" Target="https://www.munzee.com/m/brilang/5986/" TargetMode="External"/><Relationship Id="rId57" Type="http://schemas.openxmlformats.org/officeDocument/2006/relationships/hyperlink" Target="https://www.munzee.com/m/Mojo801/286/" TargetMode="External"/><Relationship Id="rId56" Type="http://schemas.openxmlformats.org/officeDocument/2006/relationships/hyperlink" Target="https://www.munzee.com/m/danielle41101/5978/" TargetMode="External"/><Relationship Id="rId59" Type="http://schemas.openxmlformats.org/officeDocument/2006/relationships/hyperlink" Target="https://www.munzee.com/m/TJACS/2773/" TargetMode="External"/><Relationship Id="rId58" Type="http://schemas.openxmlformats.org/officeDocument/2006/relationships/hyperlink" Target="https://www.munzee.com/m/leopold/7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6" max="6" width="14.25"/>
    <col customWidth="1" min="7" max="7" width="39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2"/>
      <c r="L2" s="2"/>
      <c r="M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</row>
    <row r="4">
      <c r="A4" s="1">
        <v>1.0</v>
      </c>
      <c r="B4" s="1">
        <v>8.0</v>
      </c>
      <c r="C4" s="1">
        <v>44.67014687</v>
      </c>
      <c r="D4" s="1">
        <v>-93.62831383</v>
      </c>
      <c r="E4" s="4" t="s">
        <v>11</v>
      </c>
      <c r="F4" s="1" t="s">
        <v>12</v>
      </c>
      <c r="G4" s="3" t="s">
        <v>13</v>
      </c>
      <c r="H4" s="2">
        <f t="shared" ref="H4:H132" si="1">COUNTIFS(F:F,F4,G:G,"*")</f>
        <v>3</v>
      </c>
      <c r="I4" s="5"/>
      <c r="J4" s="6"/>
      <c r="K4" s="6"/>
      <c r="L4" s="6"/>
      <c r="M4" s="2"/>
    </row>
    <row r="5">
      <c r="A5" s="1">
        <v>2.0</v>
      </c>
      <c r="B5" s="1">
        <v>3.0</v>
      </c>
      <c r="C5" s="1">
        <v>44.67000314</v>
      </c>
      <c r="D5" s="1">
        <v>-93.62932437</v>
      </c>
      <c r="E5" s="4" t="s">
        <v>11</v>
      </c>
      <c r="F5" s="1" t="s">
        <v>14</v>
      </c>
      <c r="G5" s="3" t="s">
        <v>15</v>
      </c>
      <c r="H5" s="2">
        <f t="shared" si="1"/>
        <v>11</v>
      </c>
      <c r="I5" s="7"/>
      <c r="M5" s="2"/>
    </row>
    <row r="6">
      <c r="A6" s="1">
        <v>2.0</v>
      </c>
      <c r="B6" s="1">
        <v>4.0</v>
      </c>
      <c r="C6" s="1">
        <v>44.67000314</v>
      </c>
      <c r="D6" s="1">
        <v>-93.62912226</v>
      </c>
      <c r="E6" s="4" t="s">
        <v>11</v>
      </c>
      <c r="F6" s="1" t="s">
        <v>16</v>
      </c>
      <c r="G6" s="3" t="s">
        <v>17</v>
      </c>
      <c r="H6" s="2">
        <f t="shared" si="1"/>
        <v>12</v>
      </c>
      <c r="I6" s="7"/>
      <c r="M6" s="2"/>
    </row>
    <row r="7">
      <c r="A7" s="1">
        <v>2.0</v>
      </c>
      <c r="B7" s="1">
        <v>5.0</v>
      </c>
      <c r="C7" s="1">
        <v>44.67000314</v>
      </c>
      <c r="D7" s="1">
        <v>-93.62892016</v>
      </c>
      <c r="E7" s="4" t="s">
        <v>11</v>
      </c>
      <c r="F7" s="1" t="s">
        <v>18</v>
      </c>
      <c r="G7" s="3" t="s">
        <v>19</v>
      </c>
      <c r="H7" s="2">
        <f t="shared" si="1"/>
        <v>11</v>
      </c>
      <c r="I7" s="7"/>
      <c r="M7" s="2"/>
    </row>
    <row r="8">
      <c r="A8" s="1">
        <v>2.0</v>
      </c>
      <c r="B8" s="1">
        <v>7.0</v>
      </c>
      <c r="C8" s="1">
        <v>44.67000314</v>
      </c>
      <c r="D8" s="1">
        <v>-93.62851595</v>
      </c>
      <c r="E8" s="4" t="s">
        <v>11</v>
      </c>
      <c r="F8" s="1" t="s">
        <v>14</v>
      </c>
      <c r="G8" s="3" t="s">
        <v>20</v>
      </c>
      <c r="H8" s="2">
        <f t="shared" si="1"/>
        <v>11</v>
      </c>
      <c r="I8" s="7"/>
      <c r="M8" s="2"/>
    </row>
    <row r="9">
      <c r="A9" s="1">
        <v>2.0</v>
      </c>
      <c r="B9" s="1">
        <v>8.0</v>
      </c>
      <c r="C9" s="1">
        <v>44.67000314</v>
      </c>
      <c r="D9" s="1">
        <v>-93.62831385</v>
      </c>
      <c r="E9" s="8" t="s">
        <v>21</v>
      </c>
      <c r="F9" s="1" t="s">
        <v>16</v>
      </c>
      <c r="G9" s="3" t="s">
        <v>22</v>
      </c>
      <c r="H9" s="2">
        <f t="shared" si="1"/>
        <v>12</v>
      </c>
      <c r="I9" s="7"/>
      <c r="M9" s="2"/>
    </row>
    <row r="10">
      <c r="A10" s="1">
        <v>2.0</v>
      </c>
      <c r="B10" s="1">
        <v>9.0</v>
      </c>
      <c r="C10" s="1">
        <v>44.67000314</v>
      </c>
      <c r="D10" s="1">
        <v>-93.62811174</v>
      </c>
      <c r="E10" s="4" t="s">
        <v>11</v>
      </c>
      <c r="F10" s="1" t="s">
        <v>18</v>
      </c>
      <c r="G10" s="3" t="s">
        <v>23</v>
      </c>
      <c r="H10" s="2">
        <f t="shared" si="1"/>
        <v>11</v>
      </c>
      <c r="I10" s="7"/>
      <c r="M10" s="2"/>
    </row>
    <row r="11">
      <c r="A11" s="1">
        <v>2.0</v>
      </c>
      <c r="B11" s="1">
        <v>11.0</v>
      </c>
      <c r="C11" s="1">
        <v>44.67000314</v>
      </c>
      <c r="D11" s="1">
        <v>-93.62770753</v>
      </c>
      <c r="E11" s="4" t="s">
        <v>11</v>
      </c>
      <c r="F11" s="1" t="s">
        <v>14</v>
      </c>
      <c r="G11" s="3" t="s">
        <v>24</v>
      </c>
      <c r="H11" s="2">
        <f t="shared" si="1"/>
        <v>11</v>
      </c>
      <c r="I11" s="7"/>
      <c r="M11" s="2"/>
    </row>
    <row r="12">
      <c r="A12" s="1">
        <v>2.0</v>
      </c>
      <c r="B12" s="1">
        <v>12.0</v>
      </c>
      <c r="C12" s="1">
        <v>44.67000314</v>
      </c>
      <c r="D12" s="1">
        <v>-93.62750543</v>
      </c>
      <c r="E12" s="4" t="s">
        <v>11</v>
      </c>
      <c r="F12" s="1" t="s">
        <v>16</v>
      </c>
      <c r="G12" s="3" t="s">
        <v>25</v>
      </c>
      <c r="H12" s="2">
        <f t="shared" si="1"/>
        <v>12</v>
      </c>
      <c r="I12" s="7"/>
      <c r="M12" s="2"/>
    </row>
    <row r="13">
      <c r="A13" s="1">
        <v>2.0</v>
      </c>
      <c r="B13" s="1">
        <v>13.0</v>
      </c>
      <c r="C13" s="1">
        <v>44.67000314</v>
      </c>
      <c r="D13" s="1">
        <v>-93.62730332</v>
      </c>
      <c r="E13" s="4" t="s">
        <v>11</v>
      </c>
      <c r="F13" s="1" t="s">
        <v>18</v>
      </c>
      <c r="G13" s="3" t="s">
        <v>26</v>
      </c>
      <c r="H13" s="2">
        <f t="shared" si="1"/>
        <v>11</v>
      </c>
      <c r="I13" s="9" t="s">
        <v>27</v>
      </c>
      <c r="J13" s="10"/>
      <c r="K13" s="11" t="s">
        <v>28</v>
      </c>
      <c r="L13" s="11" t="s">
        <v>29</v>
      </c>
      <c r="M13" s="2"/>
    </row>
    <row r="14">
      <c r="A14" s="1">
        <v>3.0</v>
      </c>
      <c r="B14" s="1">
        <v>2.0</v>
      </c>
      <c r="C14" s="1">
        <v>44.66985941</v>
      </c>
      <c r="D14" s="1">
        <v>-93.62952649</v>
      </c>
      <c r="E14" s="4" t="s">
        <v>11</v>
      </c>
      <c r="F14" s="1" t="s">
        <v>30</v>
      </c>
      <c r="G14" s="3" t="s">
        <v>31</v>
      </c>
      <c r="H14" s="2">
        <f t="shared" si="1"/>
        <v>2</v>
      </c>
      <c r="I14" s="12" t="s">
        <v>32</v>
      </c>
      <c r="J14" s="10"/>
      <c r="K14" s="13">
        <f t="shared" ref="K14:L14" si="2">SUM(K15:K18)</f>
        <v>128</v>
      </c>
      <c r="L14" s="14">
        <f t="shared" si="2"/>
        <v>128</v>
      </c>
      <c r="M14" s="2"/>
    </row>
    <row r="15">
      <c r="A15" s="1">
        <v>3.0</v>
      </c>
      <c r="B15" s="1">
        <v>3.0</v>
      </c>
      <c r="C15" s="1">
        <v>44.66985941</v>
      </c>
      <c r="D15" s="1">
        <v>-93.62932438</v>
      </c>
      <c r="E15" s="8" t="s">
        <v>21</v>
      </c>
      <c r="F15" s="1" t="s">
        <v>12</v>
      </c>
      <c r="G15" s="3" t="s">
        <v>33</v>
      </c>
      <c r="H15" s="2">
        <f t="shared" si="1"/>
        <v>3</v>
      </c>
      <c r="I15" s="15" t="s">
        <v>34</v>
      </c>
      <c r="J15" s="10"/>
      <c r="K15" s="16">
        <f>COUNTIF($E$2:$E$534,"MVM RED")</f>
        <v>35</v>
      </c>
      <c r="L15" s="16">
        <f>K15-COUNTIFS($E$2:$E$534,"MVM RED",$F$2:$F$534,"")</f>
        <v>35</v>
      </c>
      <c r="M15" s="2"/>
    </row>
    <row r="16">
      <c r="A16" s="1">
        <v>3.0</v>
      </c>
      <c r="B16" s="1">
        <v>4.0</v>
      </c>
      <c r="C16" s="1">
        <v>44.66985941</v>
      </c>
      <c r="D16" s="1">
        <v>-93.62912228</v>
      </c>
      <c r="E16" s="8" t="s">
        <v>21</v>
      </c>
      <c r="F16" s="1" t="s">
        <v>35</v>
      </c>
      <c r="G16" s="3" t="s">
        <v>36</v>
      </c>
      <c r="H16" s="2">
        <f t="shared" si="1"/>
        <v>2</v>
      </c>
      <c r="I16" s="17" t="s">
        <v>37</v>
      </c>
      <c r="J16" s="10"/>
      <c r="K16" s="18">
        <f>COUNTIF($E$2:$E$534,"MVM PINK")</f>
        <v>31</v>
      </c>
      <c r="L16" s="18">
        <f>K16-COUNTIFS($E$2:$E$534,"MVM PINK",$F$2:$F$534,"")</f>
        <v>31</v>
      </c>
      <c r="M16" s="2"/>
    </row>
    <row r="17">
      <c r="A17" s="1">
        <v>3.0</v>
      </c>
      <c r="B17" s="1">
        <v>5.0</v>
      </c>
      <c r="C17" s="1">
        <v>44.66985941</v>
      </c>
      <c r="D17" s="1">
        <v>-93.62892017</v>
      </c>
      <c r="E17" s="8" t="s">
        <v>21</v>
      </c>
      <c r="F17" s="1" t="s">
        <v>38</v>
      </c>
      <c r="G17" s="3" t="s">
        <v>39</v>
      </c>
      <c r="H17" s="2">
        <f t="shared" si="1"/>
        <v>10</v>
      </c>
      <c r="I17" s="19" t="s">
        <v>40</v>
      </c>
      <c r="J17" s="10"/>
      <c r="K17" s="20">
        <f>COUNTIF($E$2:$E$534,"MVM DARK GREEN")</f>
        <v>34</v>
      </c>
      <c r="L17" s="20">
        <f>K17-COUNTIFS($E$2:$E$533,"MVM DARK GREEN",$F$2:$F$533,"")</f>
        <v>34</v>
      </c>
      <c r="M17" s="2"/>
    </row>
    <row r="18">
      <c r="A18" s="1">
        <v>3.0</v>
      </c>
      <c r="B18" s="1">
        <v>6.0</v>
      </c>
      <c r="C18" s="1">
        <v>44.66985941</v>
      </c>
      <c r="D18" s="1">
        <v>-93.62871807</v>
      </c>
      <c r="E18" s="4" t="s">
        <v>11</v>
      </c>
      <c r="F18" s="1" t="s">
        <v>30</v>
      </c>
      <c r="G18" s="3" t="s">
        <v>41</v>
      </c>
      <c r="H18" s="2">
        <f t="shared" si="1"/>
        <v>2</v>
      </c>
      <c r="I18" s="21" t="s">
        <v>42</v>
      </c>
      <c r="J18" s="10"/>
      <c r="K18" s="22">
        <f>COUNTIF($E$2:$E$534,"MVM GREEN")</f>
        <v>28</v>
      </c>
      <c r="L18" s="22">
        <f>K18-COUNTIFS($E$2:$E$533,"MVM GREEN",$F$2:$F$533,"")</f>
        <v>28</v>
      </c>
      <c r="M18" s="2"/>
    </row>
    <row r="19">
      <c r="A19" s="1">
        <v>3.0</v>
      </c>
      <c r="B19" s="1">
        <v>7.0</v>
      </c>
      <c r="C19" s="1">
        <v>44.66985941</v>
      </c>
      <c r="D19" s="1">
        <v>-93.62851597</v>
      </c>
      <c r="E19" s="8" t="s">
        <v>21</v>
      </c>
      <c r="F19" s="1" t="s">
        <v>35</v>
      </c>
      <c r="G19" s="3" t="s">
        <v>43</v>
      </c>
      <c r="H19" s="2">
        <f t="shared" si="1"/>
        <v>2</v>
      </c>
      <c r="I19" s="23" t="s">
        <v>44</v>
      </c>
      <c r="J19" s="10"/>
      <c r="K19" s="24">
        <f>SUM(K14-L14)</f>
        <v>0</v>
      </c>
      <c r="L19" s="10"/>
      <c r="M19" s="2"/>
    </row>
    <row r="20">
      <c r="A20" s="1">
        <v>3.0</v>
      </c>
      <c r="B20" s="1">
        <v>8.0</v>
      </c>
      <c r="C20" s="1">
        <v>44.66985941</v>
      </c>
      <c r="D20" s="1">
        <v>-93.62831386</v>
      </c>
      <c r="E20" s="4" t="s">
        <v>11</v>
      </c>
      <c r="F20" s="1" t="s">
        <v>45</v>
      </c>
      <c r="G20" s="3" t="s">
        <v>46</v>
      </c>
      <c r="H20" s="2">
        <f t="shared" si="1"/>
        <v>2</v>
      </c>
      <c r="I20" s="12" t="s">
        <v>47</v>
      </c>
      <c r="J20" s="10"/>
      <c r="K20" s="25">
        <f>SUM(L14/K14)</f>
        <v>1</v>
      </c>
      <c r="L20" s="10"/>
      <c r="M20" s="2"/>
    </row>
    <row r="21">
      <c r="A21" s="1">
        <v>3.0</v>
      </c>
      <c r="B21" s="1">
        <v>9.0</v>
      </c>
      <c r="C21" s="1">
        <v>44.66985941</v>
      </c>
      <c r="D21" s="1">
        <v>-93.62811176</v>
      </c>
      <c r="E21" s="8" t="s">
        <v>21</v>
      </c>
      <c r="F21" s="1" t="s">
        <v>48</v>
      </c>
      <c r="G21" s="3" t="s">
        <v>49</v>
      </c>
      <c r="H21" s="2">
        <f t="shared" si="1"/>
        <v>1</v>
      </c>
      <c r="I21" s="2"/>
      <c r="J21" s="2"/>
      <c r="K21" s="2"/>
      <c r="L21" s="2"/>
      <c r="M21" s="2"/>
    </row>
    <row r="22">
      <c r="A22" s="1">
        <v>3.0</v>
      </c>
      <c r="B22" s="1">
        <v>10.0</v>
      </c>
      <c r="C22" s="1">
        <v>44.66985941</v>
      </c>
      <c r="D22" s="1">
        <v>-93.62790965</v>
      </c>
      <c r="E22" s="4" t="s">
        <v>11</v>
      </c>
      <c r="F22" s="1" t="s">
        <v>50</v>
      </c>
      <c r="G22" s="3" t="s">
        <v>51</v>
      </c>
      <c r="H22" s="2">
        <f t="shared" si="1"/>
        <v>4</v>
      </c>
      <c r="I22" s="2"/>
      <c r="J22" s="2"/>
      <c r="K22" s="2"/>
      <c r="L22" s="2"/>
      <c r="M22" s="2"/>
    </row>
    <row r="23">
      <c r="A23" s="1">
        <v>3.0</v>
      </c>
      <c r="B23" s="1">
        <v>11.0</v>
      </c>
      <c r="C23" s="1">
        <v>44.66985941</v>
      </c>
      <c r="D23" s="1">
        <v>-93.62770755</v>
      </c>
      <c r="E23" s="8" t="s">
        <v>21</v>
      </c>
      <c r="F23" s="1" t="s">
        <v>38</v>
      </c>
      <c r="G23" s="3" t="s">
        <v>52</v>
      </c>
      <c r="H23" s="2">
        <f t="shared" si="1"/>
        <v>10</v>
      </c>
      <c r="I23" s="2"/>
      <c r="J23" s="2"/>
      <c r="K23" s="2"/>
      <c r="L23" s="2"/>
      <c r="M23" s="2"/>
    </row>
    <row r="24">
      <c r="A24" s="1">
        <v>3.0</v>
      </c>
      <c r="B24" s="1">
        <v>12.0</v>
      </c>
      <c r="C24" s="1">
        <v>44.66985941</v>
      </c>
      <c r="D24" s="1">
        <v>-93.62750544</v>
      </c>
      <c r="E24" s="8" t="s">
        <v>21</v>
      </c>
      <c r="F24" s="1" t="s">
        <v>53</v>
      </c>
      <c r="G24" s="3" t="s">
        <v>54</v>
      </c>
      <c r="H24" s="2">
        <f t="shared" si="1"/>
        <v>2</v>
      </c>
      <c r="I24" s="2"/>
      <c r="J24" s="2"/>
      <c r="K24" s="2"/>
      <c r="L24" s="2"/>
      <c r="M24" s="2"/>
    </row>
    <row r="25">
      <c r="A25" s="1">
        <v>3.0</v>
      </c>
      <c r="B25" s="1">
        <v>13.0</v>
      </c>
      <c r="C25" s="1">
        <v>44.66985941</v>
      </c>
      <c r="D25" s="1">
        <v>-93.62730334</v>
      </c>
      <c r="E25" s="8" t="s">
        <v>21</v>
      </c>
      <c r="F25" s="1" t="s">
        <v>55</v>
      </c>
      <c r="G25" s="3" t="s">
        <v>56</v>
      </c>
      <c r="H25" s="2">
        <f t="shared" si="1"/>
        <v>6</v>
      </c>
      <c r="I25" s="2"/>
      <c r="J25" s="2"/>
      <c r="K25" s="2"/>
      <c r="L25" s="2"/>
      <c r="M25" s="2"/>
    </row>
    <row r="26">
      <c r="A26" s="1">
        <v>3.0</v>
      </c>
      <c r="B26" s="1">
        <v>14.0</v>
      </c>
      <c r="C26" s="1">
        <v>44.6698594</v>
      </c>
      <c r="D26" s="1">
        <v>-93.62710124</v>
      </c>
      <c r="E26" s="4" t="s">
        <v>11</v>
      </c>
      <c r="F26" s="1" t="s">
        <v>38</v>
      </c>
      <c r="G26" s="3" t="s">
        <v>57</v>
      </c>
      <c r="H26" s="2">
        <f t="shared" si="1"/>
        <v>10</v>
      </c>
      <c r="I26" s="2"/>
      <c r="J26" s="2"/>
      <c r="K26" s="2"/>
      <c r="L26" s="2"/>
      <c r="M26" s="2"/>
    </row>
    <row r="27">
      <c r="A27" s="1">
        <v>4.0</v>
      </c>
      <c r="B27" s="1">
        <v>1.0</v>
      </c>
      <c r="C27" s="1">
        <v>44.66971568</v>
      </c>
      <c r="D27" s="1">
        <v>-93.6297286</v>
      </c>
      <c r="E27" s="4" t="s">
        <v>11</v>
      </c>
      <c r="F27" s="1" t="s">
        <v>55</v>
      </c>
      <c r="G27" s="3" t="s">
        <v>58</v>
      </c>
      <c r="H27" s="2">
        <f t="shared" si="1"/>
        <v>6</v>
      </c>
      <c r="I27" s="2"/>
      <c r="J27" s="2"/>
      <c r="K27" s="2"/>
      <c r="L27" s="2"/>
      <c r="M27" s="2"/>
    </row>
    <row r="28">
      <c r="A28" s="1">
        <v>4.0</v>
      </c>
      <c r="B28" s="1">
        <v>3.0</v>
      </c>
      <c r="C28" s="1">
        <v>44.66971568</v>
      </c>
      <c r="D28" s="1">
        <v>-93.6293244</v>
      </c>
      <c r="E28" s="4" t="s">
        <v>11</v>
      </c>
      <c r="F28" s="1" t="s">
        <v>59</v>
      </c>
      <c r="G28" s="3" t="s">
        <v>60</v>
      </c>
      <c r="H28" s="2">
        <f t="shared" si="1"/>
        <v>1</v>
      </c>
      <c r="I28" s="2"/>
      <c r="J28" s="2"/>
      <c r="K28" s="2"/>
      <c r="L28" s="2"/>
      <c r="M28" s="2"/>
    </row>
    <row r="29">
      <c r="A29" s="1">
        <v>4.0</v>
      </c>
      <c r="B29" s="1">
        <v>4.0</v>
      </c>
      <c r="C29" s="1">
        <v>44.66971568</v>
      </c>
      <c r="D29" s="1">
        <v>-93.62912229</v>
      </c>
      <c r="E29" s="8" t="s">
        <v>21</v>
      </c>
      <c r="F29" s="1" t="s">
        <v>50</v>
      </c>
      <c r="G29" s="3" t="s">
        <v>61</v>
      </c>
      <c r="H29" s="2">
        <f t="shared" si="1"/>
        <v>4</v>
      </c>
      <c r="I29" s="2"/>
      <c r="J29" s="2"/>
      <c r="K29" s="2"/>
      <c r="L29" s="2"/>
      <c r="M29" s="2"/>
    </row>
    <row r="30">
      <c r="A30" s="1">
        <v>4.0</v>
      </c>
      <c r="B30" s="1">
        <v>5.0</v>
      </c>
      <c r="C30" s="1">
        <v>44.66971568</v>
      </c>
      <c r="D30" s="1">
        <v>-93.62892019</v>
      </c>
      <c r="E30" s="8" t="s">
        <v>21</v>
      </c>
      <c r="F30" s="1" t="s">
        <v>62</v>
      </c>
      <c r="G30" s="3" t="s">
        <v>63</v>
      </c>
      <c r="H30" s="2">
        <f t="shared" si="1"/>
        <v>3</v>
      </c>
      <c r="I30" s="2"/>
      <c r="J30" s="2"/>
      <c r="K30" s="2"/>
      <c r="L30" s="2"/>
      <c r="M30" s="2"/>
    </row>
    <row r="31">
      <c r="A31" s="1">
        <v>4.0</v>
      </c>
      <c r="B31" s="1">
        <v>6.0</v>
      </c>
      <c r="C31" s="1">
        <v>44.66971568</v>
      </c>
      <c r="D31" s="1">
        <v>-93.62871809</v>
      </c>
      <c r="E31" s="8" t="s">
        <v>21</v>
      </c>
      <c r="F31" s="1" t="s">
        <v>53</v>
      </c>
      <c r="G31" s="3" t="s">
        <v>64</v>
      </c>
      <c r="H31" s="2">
        <f t="shared" si="1"/>
        <v>2</v>
      </c>
      <c r="I31" s="2"/>
      <c r="J31" s="2"/>
      <c r="K31" s="2"/>
      <c r="L31" s="2"/>
      <c r="M31" s="2"/>
    </row>
    <row r="32">
      <c r="A32" s="1">
        <v>4.0</v>
      </c>
      <c r="B32" s="1">
        <v>7.0</v>
      </c>
      <c r="C32" s="1">
        <v>44.66971568</v>
      </c>
      <c r="D32" s="1">
        <v>-93.62851598</v>
      </c>
      <c r="E32" s="4" t="s">
        <v>11</v>
      </c>
      <c r="F32" s="1" t="s">
        <v>55</v>
      </c>
      <c r="G32" s="3" t="s">
        <v>65</v>
      </c>
      <c r="H32" s="2">
        <f t="shared" si="1"/>
        <v>6</v>
      </c>
      <c r="I32" s="2"/>
      <c r="J32" s="2"/>
      <c r="K32" s="2"/>
      <c r="L32" s="2"/>
      <c r="M32" s="2"/>
    </row>
    <row r="33">
      <c r="A33" s="1">
        <v>4.0</v>
      </c>
      <c r="B33" s="1">
        <v>8.0</v>
      </c>
      <c r="C33" s="1">
        <v>44.66971568</v>
      </c>
      <c r="D33" s="1">
        <v>-93.62831388</v>
      </c>
      <c r="E33" s="8" t="s">
        <v>21</v>
      </c>
      <c r="F33" s="1" t="s">
        <v>66</v>
      </c>
      <c r="G33" s="3" t="s">
        <v>67</v>
      </c>
      <c r="H33" s="2">
        <f t="shared" si="1"/>
        <v>5</v>
      </c>
      <c r="I33" s="2"/>
      <c r="J33" s="2"/>
      <c r="K33" s="2"/>
      <c r="L33" s="2"/>
      <c r="M33" s="2"/>
    </row>
    <row r="34">
      <c r="A34" s="1">
        <v>4.0</v>
      </c>
      <c r="B34" s="1">
        <v>9.0</v>
      </c>
      <c r="C34" s="1">
        <v>44.66971568</v>
      </c>
      <c r="D34" s="1">
        <v>-93.62811177</v>
      </c>
      <c r="E34" s="8" t="s">
        <v>21</v>
      </c>
      <c r="F34" s="1" t="s">
        <v>68</v>
      </c>
      <c r="G34" s="3" t="s">
        <v>69</v>
      </c>
      <c r="H34" s="2">
        <f t="shared" si="1"/>
        <v>5</v>
      </c>
      <c r="I34" s="2"/>
      <c r="J34" s="2"/>
      <c r="K34" s="2"/>
      <c r="L34" s="2"/>
      <c r="M34" s="2"/>
    </row>
    <row r="35">
      <c r="A35" s="1">
        <v>4.0</v>
      </c>
      <c r="B35" s="1">
        <v>10.0</v>
      </c>
      <c r="C35" s="1">
        <v>44.66971568</v>
      </c>
      <c r="D35" s="1">
        <v>-93.62790967</v>
      </c>
      <c r="E35" s="4" t="s">
        <v>11</v>
      </c>
      <c r="F35" s="1" t="s">
        <v>70</v>
      </c>
      <c r="G35" s="3" t="s">
        <v>71</v>
      </c>
      <c r="H35" s="2">
        <f t="shared" si="1"/>
        <v>1</v>
      </c>
      <c r="I35" s="2"/>
      <c r="J35" s="2"/>
      <c r="K35" s="2"/>
      <c r="L35" s="2"/>
      <c r="M35" s="2"/>
    </row>
    <row r="36">
      <c r="A36" s="1">
        <v>4.0</v>
      </c>
      <c r="B36" s="1">
        <v>11.0</v>
      </c>
      <c r="C36" s="1">
        <v>44.66971567</v>
      </c>
      <c r="D36" s="1">
        <v>-93.62770757</v>
      </c>
      <c r="E36" s="8" t="s">
        <v>21</v>
      </c>
      <c r="F36" s="1" t="s">
        <v>72</v>
      </c>
      <c r="G36" s="3" t="s">
        <v>73</v>
      </c>
      <c r="H36" s="2">
        <f t="shared" si="1"/>
        <v>1</v>
      </c>
      <c r="I36" s="2"/>
      <c r="J36" s="2"/>
      <c r="K36" s="2"/>
      <c r="L36" s="2"/>
      <c r="M36" s="2"/>
    </row>
    <row r="37">
      <c r="A37" s="1">
        <v>4.0</v>
      </c>
      <c r="B37" s="1">
        <v>12.0</v>
      </c>
      <c r="C37" s="1">
        <v>44.66971567</v>
      </c>
      <c r="D37" s="1">
        <v>-93.62750546</v>
      </c>
      <c r="E37" s="8" t="s">
        <v>21</v>
      </c>
      <c r="F37" s="1" t="s">
        <v>74</v>
      </c>
      <c r="G37" s="3" t="s">
        <v>75</v>
      </c>
      <c r="H37" s="2">
        <f t="shared" si="1"/>
        <v>9</v>
      </c>
      <c r="I37" s="2"/>
      <c r="J37" s="2"/>
      <c r="K37" s="2"/>
      <c r="L37" s="2"/>
      <c r="M37" s="2"/>
    </row>
    <row r="38">
      <c r="A38" s="1">
        <v>4.0</v>
      </c>
      <c r="B38" s="1">
        <v>13.0</v>
      </c>
      <c r="C38" s="1">
        <v>44.66971567</v>
      </c>
      <c r="D38" s="1">
        <v>-93.62730336</v>
      </c>
      <c r="E38" s="4" t="s">
        <v>11</v>
      </c>
      <c r="F38" s="1" t="s">
        <v>76</v>
      </c>
      <c r="G38" s="3" t="s">
        <v>77</v>
      </c>
      <c r="H38" s="2">
        <f t="shared" si="1"/>
        <v>3</v>
      </c>
      <c r="I38" s="2"/>
      <c r="J38" s="2"/>
      <c r="K38" s="2"/>
      <c r="L38" s="2"/>
      <c r="M38" s="2"/>
    </row>
    <row r="39">
      <c r="A39" s="1">
        <v>4.0</v>
      </c>
      <c r="B39" s="1">
        <v>15.0</v>
      </c>
      <c r="C39" s="1">
        <v>44.66971567</v>
      </c>
      <c r="D39" s="1">
        <v>-93.62689915</v>
      </c>
      <c r="E39" s="4" t="s">
        <v>11</v>
      </c>
      <c r="F39" s="1" t="s">
        <v>78</v>
      </c>
      <c r="G39" s="3" t="s">
        <v>79</v>
      </c>
      <c r="H39" s="2">
        <f t="shared" si="1"/>
        <v>3</v>
      </c>
      <c r="I39" s="2"/>
      <c r="J39" s="2"/>
      <c r="K39" s="2"/>
      <c r="L39" s="2"/>
      <c r="M39" s="2"/>
    </row>
    <row r="40">
      <c r="A40" s="1">
        <v>5.0</v>
      </c>
      <c r="B40" s="1">
        <v>4.0</v>
      </c>
      <c r="C40" s="1">
        <v>44.66957195</v>
      </c>
      <c r="D40" s="1">
        <v>-93.62912231</v>
      </c>
      <c r="E40" s="4" t="s">
        <v>11</v>
      </c>
      <c r="F40" s="1" t="s">
        <v>14</v>
      </c>
      <c r="G40" s="3" t="s">
        <v>80</v>
      </c>
      <c r="H40" s="2">
        <f t="shared" si="1"/>
        <v>11</v>
      </c>
      <c r="I40" s="2"/>
      <c r="J40" s="2"/>
      <c r="K40" s="2"/>
      <c r="L40" s="2"/>
      <c r="M40" s="2"/>
    </row>
    <row r="41">
      <c r="A41" s="1">
        <v>5.0</v>
      </c>
      <c r="B41" s="1">
        <v>5.0</v>
      </c>
      <c r="C41" s="1">
        <v>44.66957195</v>
      </c>
      <c r="D41" s="1">
        <v>-93.6289202</v>
      </c>
      <c r="E41" s="8" t="s">
        <v>21</v>
      </c>
      <c r="F41" s="1" t="s">
        <v>16</v>
      </c>
      <c r="G41" s="3" t="s">
        <v>81</v>
      </c>
      <c r="H41" s="2">
        <f t="shared" si="1"/>
        <v>12</v>
      </c>
      <c r="I41" s="2"/>
      <c r="J41" s="2"/>
      <c r="K41" s="2"/>
      <c r="L41" s="2"/>
      <c r="M41" s="2"/>
    </row>
    <row r="42">
      <c r="A42" s="1">
        <v>5.0</v>
      </c>
      <c r="B42" s="1">
        <v>6.0</v>
      </c>
      <c r="C42" s="1">
        <v>44.66957195</v>
      </c>
      <c r="D42" s="1">
        <v>-93.6287181</v>
      </c>
      <c r="E42" s="8" t="s">
        <v>21</v>
      </c>
      <c r="F42" s="1" t="s">
        <v>18</v>
      </c>
      <c r="G42" s="3" t="s">
        <v>82</v>
      </c>
      <c r="H42" s="2">
        <f t="shared" si="1"/>
        <v>11</v>
      </c>
      <c r="I42" s="2"/>
      <c r="J42" s="2"/>
      <c r="K42" s="2"/>
      <c r="L42" s="2"/>
      <c r="M42" s="2"/>
    </row>
    <row r="43">
      <c r="A43" s="1">
        <v>5.0</v>
      </c>
      <c r="B43" s="1">
        <v>7.0</v>
      </c>
      <c r="C43" s="1">
        <v>44.66957195</v>
      </c>
      <c r="D43" s="1">
        <v>-93.628516</v>
      </c>
      <c r="E43" s="8" t="s">
        <v>21</v>
      </c>
      <c r="F43" s="1" t="s">
        <v>14</v>
      </c>
      <c r="G43" s="3" t="s">
        <v>83</v>
      </c>
      <c r="H43" s="2">
        <f t="shared" si="1"/>
        <v>11</v>
      </c>
      <c r="I43" s="2"/>
      <c r="J43" s="2"/>
      <c r="K43" s="2"/>
      <c r="L43" s="2"/>
      <c r="M43" s="2"/>
    </row>
    <row r="44">
      <c r="A44" s="1">
        <v>5.0</v>
      </c>
      <c r="B44" s="1">
        <v>8.0</v>
      </c>
      <c r="C44" s="1">
        <v>44.66957195</v>
      </c>
      <c r="D44" s="1">
        <v>-93.62831389</v>
      </c>
      <c r="E44" s="4" t="s">
        <v>11</v>
      </c>
      <c r="F44" s="1" t="s">
        <v>16</v>
      </c>
      <c r="G44" s="3" t="s">
        <v>84</v>
      </c>
      <c r="H44" s="2">
        <f t="shared" si="1"/>
        <v>12</v>
      </c>
      <c r="I44" s="2"/>
      <c r="J44" s="2"/>
      <c r="K44" s="2"/>
      <c r="L44" s="2"/>
      <c r="M44" s="2"/>
    </row>
    <row r="45">
      <c r="A45" s="1">
        <v>5.0</v>
      </c>
      <c r="B45" s="1">
        <v>9.0</v>
      </c>
      <c r="C45" s="1">
        <v>44.66957194</v>
      </c>
      <c r="D45" s="1">
        <v>-93.62811179</v>
      </c>
      <c r="E45" s="4" t="s">
        <v>11</v>
      </c>
      <c r="F45" s="1" t="s">
        <v>18</v>
      </c>
      <c r="G45" s="3" t="s">
        <v>85</v>
      </c>
      <c r="H45" s="2">
        <f t="shared" si="1"/>
        <v>11</v>
      </c>
      <c r="I45" s="2"/>
      <c r="J45" s="2"/>
      <c r="K45" s="2"/>
      <c r="L45" s="2"/>
      <c r="M45" s="2"/>
    </row>
    <row r="46">
      <c r="A46" s="1">
        <v>5.0</v>
      </c>
      <c r="B46" s="1">
        <v>10.0</v>
      </c>
      <c r="C46" s="1">
        <v>44.66957194</v>
      </c>
      <c r="D46" s="1">
        <v>-93.62790969</v>
      </c>
      <c r="E46" s="8" t="s">
        <v>21</v>
      </c>
      <c r="F46" s="1" t="s">
        <v>14</v>
      </c>
      <c r="G46" s="3" t="s">
        <v>86</v>
      </c>
      <c r="H46" s="2">
        <f t="shared" si="1"/>
        <v>11</v>
      </c>
      <c r="I46" s="2"/>
      <c r="J46" s="2"/>
      <c r="K46" s="2"/>
      <c r="L46" s="2"/>
      <c r="M46" s="2"/>
    </row>
    <row r="47">
      <c r="A47" s="1">
        <v>5.0</v>
      </c>
      <c r="B47" s="1">
        <v>11.0</v>
      </c>
      <c r="C47" s="1">
        <v>44.66957194</v>
      </c>
      <c r="D47" s="1">
        <v>-93.62770758</v>
      </c>
      <c r="E47" s="8" t="s">
        <v>21</v>
      </c>
      <c r="F47" s="1" t="s">
        <v>16</v>
      </c>
      <c r="G47" s="3" t="s">
        <v>87</v>
      </c>
      <c r="H47" s="2">
        <f t="shared" si="1"/>
        <v>12</v>
      </c>
      <c r="I47" s="2"/>
      <c r="J47" s="2"/>
      <c r="K47" s="2"/>
      <c r="L47" s="2"/>
      <c r="M47" s="2"/>
    </row>
    <row r="48">
      <c r="A48" s="1">
        <v>5.0</v>
      </c>
      <c r="B48" s="1">
        <v>12.0</v>
      </c>
      <c r="C48" s="1">
        <v>44.66957194</v>
      </c>
      <c r="D48" s="1">
        <v>-93.62750548</v>
      </c>
      <c r="E48" s="4" t="s">
        <v>11</v>
      </c>
      <c r="F48" s="1" t="s">
        <v>18</v>
      </c>
      <c r="G48" s="3" t="s">
        <v>88</v>
      </c>
      <c r="H48" s="2">
        <f t="shared" si="1"/>
        <v>11</v>
      </c>
      <c r="I48" s="2"/>
      <c r="J48" s="2"/>
      <c r="K48" s="2"/>
      <c r="L48" s="2"/>
      <c r="M48" s="2"/>
    </row>
    <row r="49">
      <c r="A49" s="1">
        <v>6.0</v>
      </c>
      <c r="B49" s="1">
        <v>4.0</v>
      </c>
      <c r="C49" s="1">
        <v>44.66942822</v>
      </c>
      <c r="D49" s="1">
        <v>-93.62912232</v>
      </c>
      <c r="E49" s="4" t="s">
        <v>11</v>
      </c>
      <c r="F49" s="1" t="s">
        <v>38</v>
      </c>
      <c r="G49" s="3" t="s">
        <v>89</v>
      </c>
      <c r="H49" s="2">
        <f t="shared" si="1"/>
        <v>10</v>
      </c>
      <c r="I49" s="2"/>
      <c r="J49" s="2"/>
      <c r="K49" s="2"/>
      <c r="L49" s="2"/>
      <c r="M49" s="2"/>
    </row>
    <row r="50">
      <c r="A50" s="1">
        <v>6.0</v>
      </c>
      <c r="B50" s="1">
        <v>5.0</v>
      </c>
      <c r="C50" s="1">
        <v>44.66942822</v>
      </c>
      <c r="D50" s="1">
        <v>-93.62892022</v>
      </c>
      <c r="E50" s="8" t="s">
        <v>21</v>
      </c>
      <c r="F50" s="1" t="s">
        <v>66</v>
      </c>
      <c r="G50" s="3" t="s">
        <v>90</v>
      </c>
      <c r="H50" s="2">
        <f t="shared" si="1"/>
        <v>5</v>
      </c>
      <c r="I50" s="2"/>
      <c r="J50" s="2"/>
      <c r="K50" s="2"/>
      <c r="L50" s="2"/>
      <c r="M50" s="2"/>
    </row>
    <row r="51">
      <c r="A51" s="1">
        <v>6.0</v>
      </c>
      <c r="B51" s="1">
        <v>6.0</v>
      </c>
      <c r="C51" s="1">
        <v>44.66942821</v>
      </c>
      <c r="D51" s="1">
        <v>-93.62871812</v>
      </c>
      <c r="E51" s="8" t="s">
        <v>21</v>
      </c>
      <c r="F51" s="1" t="s">
        <v>68</v>
      </c>
      <c r="G51" s="3" t="s">
        <v>91</v>
      </c>
      <c r="H51" s="2">
        <f t="shared" si="1"/>
        <v>5</v>
      </c>
      <c r="I51" s="2"/>
      <c r="J51" s="2"/>
      <c r="K51" s="2"/>
      <c r="L51" s="2"/>
      <c r="M51" s="2"/>
    </row>
    <row r="52">
      <c r="A52" s="1">
        <v>6.0</v>
      </c>
      <c r="B52" s="1">
        <v>7.0</v>
      </c>
      <c r="C52" s="1">
        <v>44.66942821</v>
      </c>
      <c r="D52" s="1">
        <v>-93.62851601</v>
      </c>
      <c r="E52" s="8" t="s">
        <v>21</v>
      </c>
      <c r="F52" s="1" t="s">
        <v>38</v>
      </c>
      <c r="G52" s="3" t="s">
        <v>92</v>
      </c>
      <c r="H52" s="2">
        <f t="shared" si="1"/>
        <v>10</v>
      </c>
      <c r="I52" s="2"/>
      <c r="J52" s="2"/>
      <c r="K52" s="2"/>
      <c r="L52" s="2"/>
      <c r="M52" s="2"/>
    </row>
    <row r="53">
      <c r="A53" s="1">
        <v>6.0</v>
      </c>
      <c r="B53" s="1">
        <v>8.0</v>
      </c>
      <c r="C53" s="1">
        <v>44.66942821</v>
      </c>
      <c r="D53" s="1">
        <v>-93.62831391</v>
      </c>
      <c r="E53" s="4" t="s">
        <v>11</v>
      </c>
      <c r="F53" s="1" t="s">
        <v>78</v>
      </c>
      <c r="G53" s="3" t="s">
        <v>93</v>
      </c>
      <c r="H53" s="2">
        <f t="shared" si="1"/>
        <v>3</v>
      </c>
      <c r="I53" s="2"/>
      <c r="J53" s="2"/>
      <c r="K53" s="2"/>
      <c r="L53" s="2"/>
      <c r="M53" s="2"/>
    </row>
    <row r="54">
      <c r="A54" s="1">
        <v>6.0</v>
      </c>
      <c r="B54" s="1">
        <v>9.0</v>
      </c>
      <c r="C54" s="1">
        <v>44.66942821</v>
      </c>
      <c r="D54" s="1">
        <v>-93.62811181</v>
      </c>
      <c r="E54" s="8" t="s">
        <v>21</v>
      </c>
      <c r="F54" s="1" t="s">
        <v>94</v>
      </c>
      <c r="G54" s="3" t="s">
        <v>95</v>
      </c>
      <c r="H54" s="2">
        <f t="shared" si="1"/>
        <v>1</v>
      </c>
      <c r="I54" s="2"/>
      <c r="J54" s="2"/>
      <c r="K54" s="2"/>
      <c r="L54" s="2"/>
      <c r="M54" s="2"/>
    </row>
    <row r="55">
      <c r="A55" s="1">
        <v>6.0</v>
      </c>
      <c r="B55" s="1">
        <v>10.0</v>
      </c>
      <c r="C55" s="1">
        <v>44.66942821</v>
      </c>
      <c r="D55" s="1">
        <v>-93.6279097</v>
      </c>
      <c r="E55" s="8" t="s">
        <v>21</v>
      </c>
      <c r="F55" s="1" t="s">
        <v>38</v>
      </c>
      <c r="G55" s="3" t="s">
        <v>96</v>
      </c>
      <c r="H55" s="2">
        <f t="shared" si="1"/>
        <v>10</v>
      </c>
      <c r="I55" s="2"/>
      <c r="J55" s="2"/>
      <c r="K55" s="2"/>
      <c r="L55" s="2"/>
      <c r="M55" s="2"/>
    </row>
    <row r="56">
      <c r="A56" s="1">
        <v>6.0</v>
      </c>
      <c r="B56" s="1">
        <v>11.0</v>
      </c>
      <c r="C56" s="1">
        <v>44.66942821</v>
      </c>
      <c r="D56" s="1">
        <v>-93.6277076</v>
      </c>
      <c r="E56" s="8" t="s">
        <v>21</v>
      </c>
      <c r="F56" s="1" t="s">
        <v>78</v>
      </c>
      <c r="G56" s="3" t="s">
        <v>97</v>
      </c>
      <c r="H56" s="2">
        <f t="shared" si="1"/>
        <v>3</v>
      </c>
      <c r="I56" s="2"/>
      <c r="J56" s="2"/>
      <c r="K56" s="2"/>
      <c r="L56" s="2"/>
      <c r="M56" s="2"/>
    </row>
    <row r="57">
      <c r="A57" s="1">
        <v>6.0</v>
      </c>
      <c r="B57" s="1">
        <v>12.0</v>
      </c>
      <c r="C57" s="1">
        <v>44.66942821</v>
      </c>
      <c r="D57" s="1">
        <v>-93.6275055</v>
      </c>
      <c r="E57" s="4" t="s">
        <v>11</v>
      </c>
      <c r="F57" s="1" t="s">
        <v>98</v>
      </c>
      <c r="G57" s="3" t="s">
        <v>99</v>
      </c>
      <c r="H57" s="2">
        <f t="shared" si="1"/>
        <v>2</v>
      </c>
      <c r="I57" s="2"/>
      <c r="J57" s="2"/>
      <c r="K57" s="2"/>
      <c r="L57" s="2"/>
      <c r="M57" s="2"/>
    </row>
    <row r="58">
      <c r="A58" s="1">
        <v>7.0</v>
      </c>
      <c r="B58" s="1">
        <v>5.0</v>
      </c>
      <c r="C58" s="1">
        <v>44.66928448</v>
      </c>
      <c r="D58" s="1">
        <v>-93.62892023</v>
      </c>
      <c r="E58" s="4" t="s">
        <v>11</v>
      </c>
      <c r="F58" s="1" t="s">
        <v>74</v>
      </c>
      <c r="G58" s="3" t="s">
        <v>100</v>
      </c>
      <c r="H58" s="2">
        <f t="shared" si="1"/>
        <v>9</v>
      </c>
      <c r="I58" s="2"/>
      <c r="J58" s="2"/>
      <c r="K58" s="2"/>
      <c r="L58" s="2"/>
      <c r="M58" s="2"/>
    </row>
    <row r="59">
      <c r="A59" s="1">
        <v>7.0</v>
      </c>
      <c r="B59" s="1">
        <v>6.0</v>
      </c>
      <c r="C59" s="1">
        <v>44.66928448</v>
      </c>
      <c r="D59" s="1">
        <v>-93.62871813</v>
      </c>
      <c r="E59" s="8" t="s">
        <v>21</v>
      </c>
      <c r="F59" s="1" t="s">
        <v>45</v>
      </c>
      <c r="G59" s="3" t="s">
        <v>101</v>
      </c>
      <c r="H59" s="2">
        <f t="shared" si="1"/>
        <v>2</v>
      </c>
      <c r="I59" s="2"/>
      <c r="J59" s="2"/>
      <c r="K59" s="2"/>
      <c r="L59" s="2"/>
      <c r="M59" s="2"/>
    </row>
    <row r="60">
      <c r="A60" s="1">
        <v>7.0</v>
      </c>
      <c r="B60" s="1">
        <v>7.0</v>
      </c>
      <c r="C60" s="1">
        <v>44.66928448</v>
      </c>
      <c r="D60" s="1">
        <v>-93.62851603</v>
      </c>
      <c r="E60" s="8" t="s">
        <v>21</v>
      </c>
      <c r="F60" s="1" t="s">
        <v>102</v>
      </c>
      <c r="G60" s="3" t="s">
        <v>103</v>
      </c>
      <c r="H60" s="2">
        <f t="shared" si="1"/>
        <v>1</v>
      </c>
      <c r="I60" s="2"/>
      <c r="J60" s="2"/>
      <c r="K60" s="2"/>
      <c r="L60" s="2"/>
      <c r="M60" s="2"/>
    </row>
    <row r="61">
      <c r="A61" s="1">
        <v>7.0</v>
      </c>
      <c r="B61" s="1">
        <v>8.0</v>
      </c>
      <c r="C61" s="1">
        <v>44.66928448</v>
      </c>
      <c r="D61" s="1">
        <v>-93.62831393</v>
      </c>
      <c r="E61" s="4" t="s">
        <v>11</v>
      </c>
      <c r="F61" s="1" t="s">
        <v>104</v>
      </c>
      <c r="G61" s="3" t="s">
        <v>105</v>
      </c>
      <c r="H61" s="2">
        <f t="shared" si="1"/>
        <v>9</v>
      </c>
      <c r="I61" s="2"/>
      <c r="J61" s="2"/>
      <c r="K61" s="2"/>
      <c r="L61" s="2"/>
      <c r="M61" s="2"/>
    </row>
    <row r="62">
      <c r="A62" s="1">
        <v>7.0</v>
      </c>
      <c r="B62" s="1">
        <v>9.0</v>
      </c>
      <c r="C62" s="1">
        <v>44.66928448</v>
      </c>
      <c r="D62" s="1">
        <v>-93.62811182</v>
      </c>
      <c r="E62" s="8" t="s">
        <v>21</v>
      </c>
      <c r="F62" s="1" t="s">
        <v>74</v>
      </c>
      <c r="G62" s="3" t="s">
        <v>106</v>
      </c>
      <c r="H62" s="2">
        <f t="shared" si="1"/>
        <v>9</v>
      </c>
      <c r="I62" s="2"/>
      <c r="J62" s="2"/>
      <c r="K62" s="2"/>
      <c r="L62" s="2"/>
      <c r="M62" s="2"/>
    </row>
    <row r="63">
      <c r="A63" s="1">
        <v>7.0</v>
      </c>
      <c r="B63" s="1">
        <v>10.0</v>
      </c>
      <c r="C63" s="1">
        <v>44.66928448</v>
      </c>
      <c r="D63" s="1">
        <v>-93.62790972</v>
      </c>
      <c r="E63" s="8" t="s">
        <v>21</v>
      </c>
      <c r="F63" s="1" t="s">
        <v>107</v>
      </c>
      <c r="G63" s="3" t="s">
        <v>108</v>
      </c>
      <c r="H63" s="2">
        <f t="shared" si="1"/>
        <v>2</v>
      </c>
      <c r="I63" s="2"/>
      <c r="J63" s="2"/>
      <c r="K63" s="2"/>
      <c r="L63" s="2"/>
      <c r="M63" s="2"/>
    </row>
    <row r="64">
      <c r="A64" s="1">
        <v>7.0</v>
      </c>
      <c r="B64" s="1">
        <v>11.0</v>
      </c>
      <c r="C64" s="1">
        <v>44.66928448</v>
      </c>
      <c r="D64" s="1">
        <v>-93.62770762</v>
      </c>
      <c r="E64" s="4" t="s">
        <v>11</v>
      </c>
      <c r="F64" s="1" t="s">
        <v>109</v>
      </c>
      <c r="G64" s="3" t="s">
        <v>110</v>
      </c>
      <c r="H64" s="2">
        <f t="shared" si="1"/>
        <v>1</v>
      </c>
      <c r="I64" s="2"/>
      <c r="J64" s="2"/>
      <c r="K64" s="2"/>
      <c r="L64" s="2"/>
      <c r="M64" s="2"/>
    </row>
    <row r="65">
      <c r="A65" s="1">
        <v>8.0</v>
      </c>
      <c r="B65" s="1">
        <v>6.0</v>
      </c>
      <c r="C65" s="1">
        <v>44.66914075</v>
      </c>
      <c r="D65" s="1">
        <v>-93.62871815</v>
      </c>
      <c r="E65" s="4" t="s">
        <v>11</v>
      </c>
      <c r="F65" s="1" t="s">
        <v>14</v>
      </c>
      <c r="G65" s="3" t="s">
        <v>111</v>
      </c>
      <c r="H65" s="2">
        <f t="shared" si="1"/>
        <v>11</v>
      </c>
      <c r="I65" s="2"/>
      <c r="J65" s="2"/>
      <c r="K65" s="2"/>
      <c r="L65" s="2"/>
      <c r="M65" s="2"/>
    </row>
    <row r="66">
      <c r="A66" s="1">
        <v>8.0</v>
      </c>
      <c r="B66" s="1">
        <v>7.0</v>
      </c>
      <c r="C66" s="1">
        <v>44.66914075</v>
      </c>
      <c r="D66" s="1">
        <v>-93.62851604</v>
      </c>
      <c r="E66" s="4" t="s">
        <v>11</v>
      </c>
      <c r="F66" s="1" t="s">
        <v>16</v>
      </c>
      <c r="G66" s="3" t="s">
        <v>112</v>
      </c>
      <c r="H66" s="2">
        <f t="shared" si="1"/>
        <v>12</v>
      </c>
      <c r="I66" s="2"/>
      <c r="J66" s="2"/>
      <c r="K66" s="2"/>
      <c r="L66" s="2"/>
      <c r="M66" s="2"/>
    </row>
    <row r="67">
      <c r="A67" s="1">
        <v>8.0</v>
      </c>
      <c r="B67" s="1">
        <v>8.0</v>
      </c>
      <c r="C67" s="1">
        <v>44.66914075</v>
      </c>
      <c r="D67" s="1">
        <v>-93.62831394</v>
      </c>
      <c r="E67" s="4" t="s">
        <v>11</v>
      </c>
      <c r="F67" s="1" t="s">
        <v>18</v>
      </c>
      <c r="G67" s="3" t="s">
        <v>113</v>
      </c>
      <c r="H67" s="2">
        <f t="shared" si="1"/>
        <v>11</v>
      </c>
      <c r="I67" s="2"/>
      <c r="J67" s="2"/>
      <c r="K67" s="2"/>
      <c r="L67" s="2"/>
      <c r="M67" s="2"/>
    </row>
    <row r="68">
      <c r="A68" s="1">
        <v>8.0</v>
      </c>
      <c r="B68" s="1">
        <v>9.0</v>
      </c>
      <c r="C68" s="1">
        <v>44.66914075</v>
      </c>
      <c r="D68" s="1">
        <v>-93.62811184</v>
      </c>
      <c r="E68" s="4" t="s">
        <v>11</v>
      </c>
      <c r="F68" s="1" t="s">
        <v>62</v>
      </c>
      <c r="G68" s="3" t="s">
        <v>114</v>
      </c>
      <c r="H68" s="2">
        <f t="shared" si="1"/>
        <v>3</v>
      </c>
      <c r="I68" s="2"/>
      <c r="J68" s="2"/>
      <c r="K68" s="2"/>
      <c r="L68" s="2"/>
      <c r="M68" s="2"/>
    </row>
    <row r="69">
      <c r="A69" s="1">
        <v>8.0</v>
      </c>
      <c r="B69" s="1">
        <v>10.0</v>
      </c>
      <c r="C69" s="1">
        <v>44.66914075</v>
      </c>
      <c r="D69" s="1">
        <v>-93.62790974</v>
      </c>
      <c r="E69" s="4" t="s">
        <v>11</v>
      </c>
      <c r="F69" s="1" t="s">
        <v>115</v>
      </c>
      <c r="G69" s="3" t="s">
        <v>116</v>
      </c>
      <c r="H69" s="2">
        <f t="shared" si="1"/>
        <v>2</v>
      </c>
      <c r="I69" s="2"/>
      <c r="J69" s="2"/>
      <c r="K69" s="2"/>
      <c r="L69" s="2"/>
      <c r="M69" s="2"/>
    </row>
    <row r="70">
      <c r="A70" s="1">
        <v>9.0</v>
      </c>
      <c r="B70" s="1">
        <v>7.0</v>
      </c>
      <c r="C70" s="1">
        <v>44.66899702</v>
      </c>
      <c r="D70" s="1">
        <v>-93.62851606</v>
      </c>
      <c r="E70" s="26" t="s">
        <v>117</v>
      </c>
      <c r="F70" s="1" t="s">
        <v>55</v>
      </c>
      <c r="G70" s="3" t="s">
        <v>118</v>
      </c>
      <c r="H70" s="2">
        <f t="shared" si="1"/>
        <v>6</v>
      </c>
      <c r="I70" s="2"/>
      <c r="J70" s="2"/>
      <c r="K70" s="2"/>
      <c r="L70" s="2"/>
      <c r="M70" s="2"/>
    </row>
    <row r="71">
      <c r="A71" s="1">
        <v>9.0</v>
      </c>
      <c r="B71" s="1">
        <v>8.0</v>
      </c>
      <c r="C71" s="1">
        <v>44.66899702</v>
      </c>
      <c r="D71" s="1">
        <v>-93.62831396</v>
      </c>
      <c r="E71" s="26" t="s">
        <v>117</v>
      </c>
      <c r="F71" s="1" t="s">
        <v>66</v>
      </c>
      <c r="G71" s="3" t="s">
        <v>119</v>
      </c>
      <c r="H71" s="2">
        <f t="shared" si="1"/>
        <v>5</v>
      </c>
      <c r="I71" s="2"/>
      <c r="J71" s="2"/>
      <c r="K71" s="2"/>
      <c r="L71" s="2"/>
      <c r="M71" s="2"/>
    </row>
    <row r="72">
      <c r="A72" s="1">
        <v>9.0</v>
      </c>
      <c r="B72" s="1">
        <v>9.0</v>
      </c>
      <c r="C72" s="1">
        <v>44.66899702</v>
      </c>
      <c r="D72" s="1">
        <v>-93.62811186</v>
      </c>
      <c r="E72" s="26" t="s">
        <v>117</v>
      </c>
      <c r="F72" s="1" t="s">
        <v>68</v>
      </c>
      <c r="G72" s="3" t="s">
        <v>120</v>
      </c>
      <c r="H72" s="2">
        <f t="shared" si="1"/>
        <v>5</v>
      </c>
      <c r="I72" s="2"/>
      <c r="J72" s="2"/>
      <c r="K72" s="2"/>
      <c r="L72" s="2"/>
      <c r="M72" s="2"/>
    </row>
    <row r="73">
      <c r="A73" s="1">
        <v>10.0</v>
      </c>
      <c r="B73" s="1">
        <v>8.0</v>
      </c>
      <c r="C73" s="1">
        <v>44.66885329</v>
      </c>
      <c r="D73" s="1">
        <v>-93.62831397</v>
      </c>
      <c r="E73" s="26" t="s">
        <v>117</v>
      </c>
      <c r="F73" s="1" t="s">
        <v>104</v>
      </c>
      <c r="G73" s="3" t="s">
        <v>121</v>
      </c>
      <c r="H73" s="2">
        <f t="shared" si="1"/>
        <v>9</v>
      </c>
      <c r="I73" s="2"/>
      <c r="J73" s="2"/>
      <c r="K73" s="2"/>
      <c r="L73" s="2"/>
      <c r="M73" s="2"/>
    </row>
    <row r="74">
      <c r="A74" s="1">
        <v>11.0</v>
      </c>
      <c r="B74" s="1">
        <v>8.0</v>
      </c>
      <c r="C74" s="1">
        <v>44.66870956</v>
      </c>
      <c r="D74" s="1">
        <v>-93.62831399</v>
      </c>
      <c r="E74" s="26" t="s">
        <v>117</v>
      </c>
      <c r="F74" s="1" t="s">
        <v>14</v>
      </c>
      <c r="G74" s="3" t="s">
        <v>122</v>
      </c>
      <c r="H74" s="2">
        <f t="shared" si="1"/>
        <v>11</v>
      </c>
      <c r="I74" s="2"/>
      <c r="J74" s="2"/>
      <c r="K74" s="2"/>
      <c r="L74" s="2"/>
      <c r="M74" s="2"/>
    </row>
    <row r="75">
      <c r="A75" s="1">
        <v>12.0</v>
      </c>
      <c r="B75" s="1">
        <v>3.0</v>
      </c>
      <c r="C75" s="1">
        <v>44.66856583</v>
      </c>
      <c r="D75" s="1">
        <v>-93.6293245</v>
      </c>
      <c r="E75" s="26" t="s">
        <v>117</v>
      </c>
      <c r="F75" s="1" t="s">
        <v>104</v>
      </c>
      <c r="G75" s="3" t="s">
        <v>123</v>
      </c>
      <c r="H75" s="2">
        <f t="shared" si="1"/>
        <v>9</v>
      </c>
      <c r="I75" s="2"/>
      <c r="J75" s="2"/>
      <c r="K75" s="2"/>
      <c r="L75" s="2"/>
      <c r="M75" s="2"/>
    </row>
    <row r="76">
      <c r="A76" s="1">
        <v>12.0</v>
      </c>
      <c r="B76" s="1">
        <v>8.0</v>
      </c>
      <c r="C76" s="1">
        <v>44.66856583</v>
      </c>
      <c r="D76" s="1">
        <v>-93.62831401</v>
      </c>
      <c r="E76" s="26" t="s">
        <v>117</v>
      </c>
      <c r="F76" s="1" t="s">
        <v>16</v>
      </c>
      <c r="G76" s="3" t="s">
        <v>124</v>
      </c>
      <c r="H76" s="2">
        <f t="shared" si="1"/>
        <v>12</v>
      </c>
      <c r="I76" s="2"/>
      <c r="J76" s="2"/>
      <c r="K76" s="2"/>
      <c r="L76" s="2"/>
      <c r="M76" s="2"/>
    </row>
    <row r="77">
      <c r="A77" s="1">
        <v>12.0</v>
      </c>
      <c r="B77" s="1">
        <v>13.0</v>
      </c>
      <c r="C77" s="1">
        <v>44.66856583</v>
      </c>
      <c r="D77" s="1">
        <v>-93.62730351</v>
      </c>
      <c r="E77" s="26" t="s">
        <v>117</v>
      </c>
      <c r="F77" s="1" t="s">
        <v>55</v>
      </c>
      <c r="G77" s="3" t="s">
        <v>125</v>
      </c>
      <c r="H77" s="2">
        <f t="shared" si="1"/>
        <v>6</v>
      </c>
      <c r="I77" s="2"/>
      <c r="J77" s="2"/>
      <c r="K77" s="2"/>
      <c r="L77" s="2"/>
      <c r="M77" s="2"/>
    </row>
    <row r="78">
      <c r="A78" s="1">
        <v>13.0</v>
      </c>
      <c r="B78" s="1">
        <v>3.0</v>
      </c>
      <c r="C78" s="1">
        <v>44.6684221</v>
      </c>
      <c r="D78" s="1">
        <v>-93.62932452</v>
      </c>
      <c r="E78" s="1" t="s">
        <v>126</v>
      </c>
      <c r="F78" s="1" t="s">
        <v>50</v>
      </c>
      <c r="G78" s="3" t="s">
        <v>127</v>
      </c>
      <c r="H78" s="2">
        <f t="shared" si="1"/>
        <v>4</v>
      </c>
      <c r="I78" s="2"/>
      <c r="J78" s="2"/>
      <c r="K78" s="2"/>
      <c r="L78" s="2"/>
      <c r="M78" s="2"/>
    </row>
    <row r="79">
      <c r="A79" s="1">
        <v>13.0</v>
      </c>
      <c r="B79" s="1">
        <v>4.0</v>
      </c>
      <c r="C79" s="1">
        <v>44.6684221</v>
      </c>
      <c r="D79" s="1">
        <v>-93.62912242</v>
      </c>
      <c r="E79" s="26" t="s">
        <v>117</v>
      </c>
      <c r="F79" s="1" t="s">
        <v>128</v>
      </c>
      <c r="G79" s="3" t="s">
        <v>129</v>
      </c>
      <c r="H79" s="2">
        <f t="shared" si="1"/>
        <v>1</v>
      </c>
      <c r="I79" s="2"/>
      <c r="J79" s="2"/>
      <c r="K79" s="2"/>
      <c r="L79" s="2"/>
      <c r="M79" s="2"/>
    </row>
    <row r="80">
      <c r="A80" s="1">
        <v>13.0</v>
      </c>
      <c r="B80" s="1">
        <v>8.0</v>
      </c>
      <c r="C80" s="1">
        <v>44.6684221</v>
      </c>
      <c r="D80" s="1">
        <v>-93.62831402</v>
      </c>
      <c r="E80" s="26" t="s">
        <v>117</v>
      </c>
      <c r="F80" s="1" t="s">
        <v>104</v>
      </c>
      <c r="G80" s="3" t="s">
        <v>130</v>
      </c>
      <c r="H80" s="2">
        <f t="shared" si="1"/>
        <v>9</v>
      </c>
      <c r="I80" s="2"/>
      <c r="J80" s="2"/>
      <c r="K80" s="2"/>
      <c r="L80" s="2"/>
      <c r="M80" s="2"/>
    </row>
    <row r="81">
      <c r="A81" s="1">
        <v>13.0</v>
      </c>
      <c r="B81" s="1">
        <v>12.0</v>
      </c>
      <c r="C81" s="1">
        <v>44.6684221</v>
      </c>
      <c r="D81" s="1">
        <v>-93.62750562</v>
      </c>
      <c r="E81" s="26" t="s">
        <v>117</v>
      </c>
      <c r="F81" s="1" t="s">
        <v>62</v>
      </c>
      <c r="G81" s="3" t="s">
        <v>131</v>
      </c>
      <c r="H81" s="2">
        <f t="shared" si="1"/>
        <v>3</v>
      </c>
      <c r="I81" s="2"/>
      <c r="J81" s="2"/>
      <c r="K81" s="2"/>
      <c r="L81" s="2"/>
      <c r="M81" s="2"/>
    </row>
    <row r="82">
      <c r="A82" s="1">
        <v>13.0</v>
      </c>
      <c r="B82" s="1">
        <v>13.0</v>
      </c>
      <c r="C82" s="1">
        <v>44.6684221</v>
      </c>
      <c r="D82" s="1">
        <v>-93.62730352</v>
      </c>
      <c r="E82" s="1" t="s">
        <v>126</v>
      </c>
      <c r="F82" s="1" t="s">
        <v>18</v>
      </c>
      <c r="G82" s="3" t="s">
        <v>132</v>
      </c>
      <c r="H82" s="2">
        <f t="shared" si="1"/>
        <v>11</v>
      </c>
      <c r="I82" s="2"/>
      <c r="J82" s="2"/>
      <c r="K82" s="2"/>
      <c r="L82" s="2"/>
      <c r="M82" s="2"/>
    </row>
    <row r="83">
      <c r="A83" s="1">
        <v>14.0</v>
      </c>
      <c r="B83" s="1">
        <v>3.0</v>
      </c>
      <c r="C83" s="1">
        <v>44.66827837</v>
      </c>
      <c r="D83" s="1">
        <v>-93.62932453</v>
      </c>
      <c r="E83" s="1" t="s">
        <v>126</v>
      </c>
      <c r="F83" s="1" t="s">
        <v>74</v>
      </c>
      <c r="G83" s="3" t="s">
        <v>133</v>
      </c>
      <c r="H83" s="2">
        <f t="shared" si="1"/>
        <v>9</v>
      </c>
      <c r="I83" s="2"/>
      <c r="J83" s="2"/>
      <c r="K83" s="2"/>
      <c r="L83" s="2"/>
      <c r="M83" s="2"/>
    </row>
    <row r="84">
      <c r="A84" s="1">
        <v>14.0</v>
      </c>
      <c r="B84" s="1">
        <v>4.0</v>
      </c>
      <c r="C84" s="1">
        <v>44.66827837</v>
      </c>
      <c r="D84" s="1">
        <v>-93.62912243</v>
      </c>
      <c r="E84" s="1" t="s">
        <v>126</v>
      </c>
      <c r="F84" s="1" t="s">
        <v>55</v>
      </c>
      <c r="G84" s="3" t="s">
        <v>134</v>
      </c>
      <c r="H84" s="2">
        <f t="shared" si="1"/>
        <v>6</v>
      </c>
      <c r="I84" s="2"/>
      <c r="J84" s="2"/>
      <c r="K84" s="2"/>
      <c r="L84" s="2"/>
      <c r="M84" s="2"/>
    </row>
    <row r="85">
      <c r="A85" s="1">
        <v>14.0</v>
      </c>
      <c r="B85" s="1">
        <v>5.0</v>
      </c>
      <c r="C85" s="1">
        <v>44.66827837</v>
      </c>
      <c r="D85" s="1">
        <v>-93.62892033</v>
      </c>
      <c r="E85" s="26" t="s">
        <v>117</v>
      </c>
      <c r="F85" s="1" t="s">
        <v>14</v>
      </c>
      <c r="G85" s="3" t="s">
        <v>135</v>
      </c>
      <c r="H85" s="2">
        <f t="shared" si="1"/>
        <v>11</v>
      </c>
      <c r="I85" s="2"/>
      <c r="J85" s="2"/>
      <c r="K85" s="2"/>
      <c r="L85" s="2"/>
      <c r="M85" s="2"/>
    </row>
    <row r="86">
      <c r="A86" s="1">
        <v>14.0</v>
      </c>
      <c r="B86" s="1">
        <v>8.0</v>
      </c>
      <c r="C86" s="1">
        <v>44.66827837</v>
      </c>
      <c r="D86" s="1">
        <v>-93.62831404</v>
      </c>
      <c r="E86" s="26" t="s">
        <v>117</v>
      </c>
      <c r="F86" s="1" t="s">
        <v>74</v>
      </c>
      <c r="G86" s="3" t="s">
        <v>136</v>
      </c>
      <c r="H86" s="2">
        <f t="shared" si="1"/>
        <v>9</v>
      </c>
      <c r="I86" s="2"/>
      <c r="J86" s="2"/>
      <c r="K86" s="2"/>
      <c r="L86" s="2"/>
      <c r="M86" s="2"/>
    </row>
    <row r="87">
      <c r="A87" s="1">
        <v>14.0</v>
      </c>
      <c r="B87" s="1">
        <v>11.0</v>
      </c>
      <c r="C87" s="1">
        <v>44.66827837</v>
      </c>
      <c r="D87" s="1">
        <v>-93.62770774</v>
      </c>
      <c r="E87" s="26" t="s">
        <v>117</v>
      </c>
      <c r="F87" s="1" t="s">
        <v>50</v>
      </c>
      <c r="G87" s="3" t="s">
        <v>137</v>
      </c>
      <c r="H87" s="2">
        <f t="shared" si="1"/>
        <v>4</v>
      </c>
      <c r="I87" s="2"/>
      <c r="J87" s="2"/>
      <c r="K87" s="2"/>
      <c r="L87" s="2"/>
      <c r="M87" s="2"/>
    </row>
    <row r="88">
      <c r="A88" s="1">
        <v>14.0</v>
      </c>
      <c r="B88" s="1">
        <v>12.0</v>
      </c>
      <c r="C88" s="1">
        <v>44.66827837</v>
      </c>
      <c r="D88" s="1">
        <v>-93.62750564</v>
      </c>
      <c r="E88" s="1" t="s">
        <v>126</v>
      </c>
      <c r="F88" s="1" t="s">
        <v>115</v>
      </c>
      <c r="G88" s="3" t="s">
        <v>138</v>
      </c>
      <c r="H88" s="2">
        <f t="shared" si="1"/>
        <v>2</v>
      </c>
      <c r="I88" s="2"/>
      <c r="J88" s="2"/>
      <c r="K88" s="2"/>
      <c r="L88" s="2"/>
      <c r="M88" s="2"/>
    </row>
    <row r="89">
      <c r="A89" s="1">
        <v>14.0</v>
      </c>
      <c r="B89" s="1">
        <v>13.0</v>
      </c>
      <c r="C89" s="1">
        <v>44.66827837</v>
      </c>
      <c r="D89" s="1">
        <v>-93.62730354</v>
      </c>
      <c r="E89" s="1" t="s">
        <v>126</v>
      </c>
      <c r="F89" s="1" t="s">
        <v>74</v>
      </c>
      <c r="G89" s="3" t="s">
        <v>139</v>
      </c>
      <c r="H89" s="2">
        <f t="shared" si="1"/>
        <v>9</v>
      </c>
      <c r="I89" s="2"/>
      <c r="J89" s="2"/>
      <c r="K89" s="2"/>
      <c r="L89" s="2"/>
      <c r="M89" s="2"/>
    </row>
    <row r="90">
      <c r="A90" s="1">
        <v>15.0</v>
      </c>
      <c r="B90" s="1">
        <v>3.0</v>
      </c>
      <c r="C90" s="1">
        <v>44.66813464</v>
      </c>
      <c r="D90" s="1">
        <v>-93.62932455</v>
      </c>
      <c r="E90" s="1" t="s">
        <v>126</v>
      </c>
      <c r="F90" s="1" t="s">
        <v>66</v>
      </c>
      <c r="G90" s="3" t="s">
        <v>140</v>
      </c>
      <c r="H90" s="2">
        <f t="shared" si="1"/>
        <v>5</v>
      </c>
      <c r="I90" s="2"/>
      <c r="J90" s="2"/>
      <c r="K90" s="2"/>
      <c r="L90" s="2"/>
      <c r="M90" s="2"/>
    </row>
    <row r="91">
      <c r="A91" s="1">
        <v>15.0</v>
      </c>
      <c r="B91" s="1">
        <v>4.0</v>
      </c>
      <c r="C91" s="1">
        <v>44.66813464</v>
      </c>
      <c r="D91" s="1">
        <v>-93.62912245</v>
      </c>
      <c r="E91" s="1" t="s">
        <v>126</v>
      </c>
      <c r="F91" s="1" t="s">
        <v>68</v>
      </c>
      <c r="G91" s="3" t="s">
        <v>141</v>
      </c>
      <c r="H91" s="2">
        <f t="shared" si="1"/>
        <v>5</v>
      </c>
      <c r="I91" s="2"/>
      <c r="J91" s="2"/>
      <c r="K91" s="2"/>
      <c r="L91" s="2"/>
      <c r="M91" s="2"/>
    </row>
    <row r="92">
      <c r="A92" s="1">
        <v>15.0</v>
      </c>
      <c r="B92" s="1">
        <v>5.0</v>
      </c>
      <c r="C92" s="1">
        <v>44.66813464</v>
      </c>
      <c r="D92" s="1">
        <v>-93.62892035</v>
      </c>
      <c r="E92" s="26" t="s">
        <v>117</v>
      </c>
      <c r="F92" s="1" t="s">
        <v>38</v>
      </c>
      <c r="G92" s="3" t="s">
        <v>142</v>
      </c>
      <c r="H92" s="2">
        <f t="shared" si="1"/>
        <v>10</v>
      </c>
      <c r="I92" s="2"/>
      <c r="J92" s="2"/>
      <c r="K92" s="2"/>
      <c r="L92" s="2"/>
      <c r="M92" s="2"/>
    </row>
    <row r="93">
      <c r="A93" s="1">
        <v>15.0</v>
      </c>
      <c r="B93" s="1">
        <v>8.0</v>
      </c>
      <c r="C93" s="1">
        <v>44.66813464</v>
      </c>
      <c r="D93" s="1">
        <v>-93.62831405</v>
      </c>
      <c r="E93" s="26" t="s">
        <v>117</v>
      </c>
      <c r="F93" s="1" t="s">
        <v>16</v>
      </c>
      <c r="G93" s="3" t="s">
        <v>143</v>
      </c>
      <c r="H93" s="2">
        <f t="shared" si="1"/>
        <v>12</v>
      </c>
      <c r="I93" s="2"/>
      <c r="J93" s="2"/>
      <c r="K93" s="2"/>
      <c r="L93" s="2"/>
      <c r="M93" s="2"/>
    </row>
    <row r="94">
      <c r="A94" s="1">
        <v>15.0</v>
      </c>
      <c r="B94" s="1">
        <v>11.0</v>
      </c>
      <c r="C94" s="1">
        <v>44.66813464</v>
      </c>
      <c r="D94" s="1">
        <v>-93.62770776</v>
      </c>
      <c r="E94" s="26" t="s">
        <v>117</v>
      </c>
      <c r="F94" s="1" t="s">
        <v>76</v>
      </c>
      <c r="G94" s="3" t="s">
        <v>144</v>
      </c>
      <c r="H94" s="2">
        <f t="shared" si="1"/>
        <v>3</v>
      </c>
      <c r="I94" s="2"/>
      <c r="J94" s="2"/>
      <c r="K94" s="2"/>
      <c r="L94" s="2"/>
      <c r="M94" s="2"/>
    </row>
    <row r="95">
      <c r="A95" s="1">
        <v>15.0</v>
      </c>
      <c r="B95" s="1">
        <v>12.0</v>
      </c>
      <c r="C95" s="1">
        <v>44.66813464</v>
      </c>
      <c r="D95" s="1">
        <v>-93.62750566</v>
      </c>
      <c r="E95" s="1" t="s">
        <v>126</v>
      </c>
      <c r="F95" s="1" t="s">
        <v>38</v>
      </c>
      <c r="G95" s="3" t="s">
        <v>145</v>
      </c>
      <c r="H95" s="2">
        <f t="shared" si="1"/>
        <v>10</v>
      </c>
      <c r="I95" s="2"/>
      <c r="J95" s="2"/>
      <c r="K95" s="2"/>
      <c r="L95" s="2"/>
      <c r="M95" s="2"/>
    </row>
    <row r="96">
      <c r="A96" s="1">
        <v>15.0</v>
      </c>
      <c r="B96" s="1">
        <v>13.0</v>
      </c>
      <c r="C96" s="1">
        <v>44.66813464</v>
      </c>
      <c r="D96" s="1">
        <v>-93.62730356</v>
      </c>
      <c r="E96" s="1" t="s">
        <v>126</v>
      </c>
      <c r="F96" s="1" t="s">
        <v>146</v>
      </c>
      <c r="G96" s="3" t="s">
        <v>147</v>
      </c>
      <c r="H96" s="2">
        <f t="shared" si="1"/>
        <v>1</v>
      </c>
      <c r="I96" s="2"/>
      <c r="J96" s="2"/>
      <c r="K96" s="2"/>
      <c r="L96" s="2"/>
      <c r="M96" s="2"/>
    </row>
    <row r="97">
      <c r="A97" s="1">
        <v>16.0</v>
      </c>
      <c r="B97" s="1">
        <v>4.0</v>
      </c>
      <c r="C97" s="1">
        <v>44.66799091</v>
      </c>
      <c r="D97" s="1">
        <v>-93.62912246</v>
      </c>
      <c r="E97" s="1" t="s">
        <v>126</v>
      </c>
      <c r="F97" s="1" t="s">
        <v>104</v>
      </c>
      <c r="G97" s="3" t="s">
        <v>148</v>
      </c>
      <c r="H97" s="2">
        <f t="shared" si="1"/>
        <v>9</v>
      </c>
      <c r="I97" s="2"/>
      <c r="J97" s="2"/>
      <c r="K97" s="2"/>
      <c r="L97" s="2"/>
      <c r="M97" s="2"/>
    </row>
    <row r="98">
      <c r="A98" s="1">
        <v>16.0</v>
      </c>
      <c r="B98" s="1">
        <v>5.0</v>
      </c>
      <c r="C98" s="1">
        <v>44.66799091</v>
      </c>
      <c r="D98" s="1">
        <v>-93.62892036</v>
      </c>
      <c r="E98" s="1" t="s">
        <v>126</v>
      </c>
      <c r="F98" s="1" t="s">
        <v>107</v>
      </c>
      <c r="G98" s="3" t="s">
        <v>149</v>
      </c>
      <c r="H98" s="2">
        <f t="shared" si="1"/>
        <v>2</v>
      </c>
      <c r="I98" s="2"/>
      <c r="J98" s="2"/>
      <c r="K98" s="2"/>
      <c r="L98" s="2"/>
      <c r="M98" s="2"/>
    </row>
    <row r="99">
      <c r="A99" s="1">
        <v>16.0</v>
      </c>
      <c r="B99" s="1">
        <v>6.0</v>
      </c>
      <c r="C99" s="1">
        <v>44.66799091</v>
      </c>
      <c r="D99" s="1">
        <v>-93.62871827</v>
      </c>
      <c r="E99" s="26" t="s">
        <v>117</v>
      </c>
      <c r="F99" s="1" t="s">
        <v>18</v>
      </c>
      <c r="G99" s="3" t="s">
        <v>150</v>
      </c>
      <c r="H99" s="2">
        <f t="shared" si="1"/>
        <v>11</v>
      </c>
      <c r="I99" s="2"/>
      <c r="J99" s="2"/>
      <c r="K99" s="2"/>
      <c r="L99" s="2"/>
      <c r="M99" s="2"/>
    </row>
    <row r="100">
      <c r="A100" s="1">
        <v>16.0</v>
      </c>
      <c r="B100" s="1">
        <v>8.0</v>
      </c>
      <c r="C100" s="1">
        <v>44.66799091</v>
      </c>
      <c r="D100" s="1">
        <v>-93.62831407</v>
      </c>
      <c r="E100" s="26" t="s">
        <v>117</v>
      </c>
      <c r="F100" s="1" t="s">
        <v>104</v>
      </c>
      <c r="G100" s="3" t="s">
        <v>151</v>
      </c>
      <c r="H100" s="2">
        <f t="shared" si="1"/>
        <v>9</v>
      </c>
      <c r="I100" s="2"/>
      <c r="J100" s="2"/>
      <c r="K100" s="2"/>
      <c r="L100" s="2"/>
      <c r="M100" s="2"/>
    </row>
    <row r="101">
      <c r="A101" s="1">
        <v>16.0</v>
      </c>
      <c r="B101" s="1">
        <v>10.0</v>
      </c>
      <c r="C101" s="1">
        <v>44.66799091</v>
      </c>
      <c r="D101" s="1">
        <v>-93.62790987</v>
      </c>
      <c r="E101" s="26" t="s">
        <v>117</v>
      </c>
      <c r="F101" s="1" t="s">
        <v>18</v>
      </c>
      <c r="G101" s="3" t="s">
        <v>152</v>
      </c>
      <c r="H101" s="2">
        <f t="shared" si="1"/>
        <v>11</v>
      </c>
      <c r="I101" s="2"/>
      <c r="J101" s="2"/>
      <c r="K101" s="2"/>
      <c r="L101" s="2"/>
      <c r="M101" s="2"/>
    </row>
    <row r="102">
      <c r="A102" s="1">
        <v>16.0</v>
      </c>
      <c r="B102" s="1">
        <v>11.0</v>
      </c>
      <c r="C102" s="1">
        <v>44.66799091</v>
      </c>
      <c r="D102" s="1">
        <v>-93.62770778</v>
      </c>
      <c r="E102" s="1" t="s">
        <v>126</v>
      </c>
      <c r="F102" s="1" t="s">
        <v>153</v>
      </c>
      <c r="G102" s="3" t="s">
        <v>154</v>
      </c>
      <c r="H102" s="2">
        <f t="shared" si="1"/>
        <v>2</v>
      </c>
      <c r="I102" s="2"/>
      <c r="J102" s="2"/>
      <c r="K102" s="2"/>
      <c r="L102" s="2"/>
      <c r="M102" s="2"/>
    </row>
    <row r="103">
      <c r="A103" s="1">
        <v>16.0</v>
      </c>
      <c r="B103" s="1">
        <v>12.0</v>
      </c>
      <c r="C103" s="1">
        <v>44.66799091</v>
      </c>
      <c r="D103" s="1">
        <v>-93.62750568</v>
      </c>
      <c r="E103" s="1" t="s">
        <v>126</v>
      </c>
      <c r="F103" s="1" t="s">
        <v>104</v>
      </c>
      <c r="G103" s="3" t="s">
        <v>155</v>
      </c>
      <c r="H103" s="2">
        <f t="shared" si="1"/>
        <v>9</v>
      </c>
      <c r="I103" s="2"/>
      <c r="J103" s="2"/>
      <c r="K103" s="2"/>
      <c r="L103" s="2"/>
      <c r="M103" s="2"/>
    </row>
    <row r="104">
      <c r="A104" s="1">
        <v>17.0</v>
      </c>
      <c r="B104" s="1">
        <v>4.0</v>
      </c>
      <c r="C104" s="1">
        <v>44.66784718</v>
      </c>
      <c r="D104" s="1">
        <v>-93.62912248</v>
      </c>
      <c r="E104" s="1" t="s">
        <v>126</v>
      </c>
      <c r="F104" s="1" t="s">
        <v>74</v>
      </c>
      <c r="G104" s="3" t="s">
        <v>156</v>
      </c>
      <c r="H104" s="2">
        <f t="shared" si="1"/>
        <v>9</v>
      </c>
      <c r="I104" s="2"/>
      <c r="J104" s="2"/>
      <c r="K104" s="2"/>
      <c r="L104" s="2"/>
      <c r="M104" s="2"/>
    </row>
    <row r="105">
      <c r="A105" s="1">
        <v>17.0</v>
      </c>
      <c r="B105" s="1">
        <v>5.0</v>
      </c>
      <c r="C105" s="1">
        <v>44.66784718</v>
      </c>
      <c r="D105" s="1">
        <v>-93.62892038</v>
      </c>
      <c r="E105" s="1" t="s">
        <v>126</v>
      </c>
      <c r="F105" s="1" t="s">
        <v>14</v>
      </c>
      <c r="G105" s="3" t="s">
        <v>157</v>
      </c>
      <c r="H105" s="2">
        <f t="shared" si="1"/>
        <v>11</v>
      </c>
      <c r="I105" s="2"/>
      <c r="J105" s="2"/>
      <c r="K105" s="2"/>
      <c r="L105" s="2"/>
      <c r="M105" s="2"/>
    </row>
    <row r="106">
      <c r="A106" s="1">
        <v>17.0</v>
      </c>
      <c r="B106" s="1">
        <v>6.0</v>
      </c>
      <c r="C106" s="1">
        <v>44.66784718</v>
      </c>
      <c r="D106" s="1">
        <v>-93.62871828</v>
      </c>
      <c r="E106" s="26" t="s">
        <v>117</v>
      </c>
      <c r="F106" s="1" t="s">
        <v>153</v>
      </c>
      <c r="G106" s="3" t="s">
        <v>158</v>
      </c>
      <c r="H106" s="2">
        <f t="shared" si="1"/>
        <v>2</v>
      </c>
      <c r="I106" s="2"/>
      <c r="J106" s="2"/>
      <c r="K106" s="2"/>
      <c r="L106" s="2"/>
      <c r="M106" s="2"/>
    </row>
    <row r="107">
      <c r="A107" s="1">
        <v>17.0</v>
      </c>
      <c r="B107" s="1">
        <v>8.0</v>
      </c>
      <c r="C107" s="1">
        <v>44.66784718</v>
      </c>
      <c r="D107" s="1">
        <v>-93.62831409</v>
      </c>
      <c r="E107" s="26" t="s">
        <v>117</v>
      </c>
      <c r="F107" s="1" t="s">
        <v>74</v>
      </c>
      <c r="G107" s="3" t="s">
        <v>159</v>
      </c>
      <c r="H107" s="2">
        <f t="shared" si="1"/>
        <v>9</v>
      </c>
      <c r="I107" s="2"/>
      <c r="J107" s="2"/>
      <c r="K107" s="2"/>
      <c r="L107" s="2"/>
      <c r="M107" s="2"/>
    </row>
    <row r="108">
      <c r="A108" s="1">
        <v>17.0</v>
      </c>
      <c r="B108" s="1">
        <v>10.0</v>
      </c>
      <c r="C108" s="1">
        <v>44.66784718</v>
      </c>
      <c r="D108" s="1">
        <v>-93.62790989</v>
      </c>
      <c r="E108" s="26" t="s">
        <v>117</v>
      </c>
      <c r="F108" s="1" t="s">
        <v>14</v>
      </c>
      <c r="G108" s="3" t="s">
        <v>160</v>
      </c>
      <c r="H108" s="2">
        <f t="shared" si="1"/>
        <v>11</v>
      </c>
      <c r="I108" s="2"/>
      <c r="J108" s="2"/>
      <c r="K108" s="2"/>
      <c r="L108" s="2"/>
      <c r="M108" s="2"/>
    </row>
    <row r="109">
      <c r="A109" s="1">
        <v>17.0</v>
      </c>
      <c r="B109" s="1">
        <v>11.0</v>
      </c>
      <c r="C109" s="1">
        <v>44.66784718</v>
      </c>
      <c r="D109" s="1">
        <v>-93.62770779</v>
      </c>
      <c r="E109" s="1" t="s">
        <v>126</v>
      </c>
      <c r="F109" s="1" t="s">
        <v>16</v>
      </c>
      <c r="G109" s="3" t="s">
        <v>161</v>
      </c>
      <c r="H109" s="2">
        <f t="shared" si="1"/>
        <v>12</v>
      </c>
      <c r="I109" s="2"/>
      <c r="J109" s="2"/>
      <c r="K109" s="2"/>
      <c r="L109" s="2"/>
      <c r="M109" s="2"/>
    </row>
    <row r="110">
      <c r="A110" s="1">
        <v>17.0</v>
      </c>
      <c r="B110" s="1">
        <v>12.0</v>
      </c>
      <c r="C110" s="1">
        <v>44.66784718</v>
      </c>
      <c r="D110" s="1">
        <v>-93.6275057</v>
      </c>
      <c r="E110" s="1" t="s">
        <v>126</v>
      </c>
      <c r="F110" s="1" t="s">
        <v>74</v>
      </c>
      <c r="G110" s="3" t="s">
        <v>162</v>
      </c>
      <c r="H110" s="2">
        <f t="shared" si="1"/>
        <v>9</v>
      </c>
      <c r="I110" s="2"/>
      <c r="J110" s="2"/>
      <c r="K110" s="2"/>
      <c r="L110" s="2"/>
      <c r="M110" s="2"/>
    </row>
    <row r="111">
      <c r="A111" s="1">
        <v>18.0</v>
      </c>
      <c r="B111" s="1">
        <v>4.0</v>
      </c>
      <c r="C111" s="1">
        <v>44.66770345</v>
      </c>
      <c r="D111" s="1">
        <v>-93.62912249</v>
      </c>
      <c r="E111" s="1" t="s">
        <v>126</v>
      </c>
      <c r="F111" s="1" t="s">
        <v>16</v>
      </c>
      <c r="G111" s="3" t="s">
        <v>163</v>
      </c>
      <c r="H111" s="2">
        <f t="shared" si="1"/>
        <v>12</v>
      </c>
      <c r="I111" s="2"/>
      <c r="J111" s="2"/>
      <c r="K111" s="2"/>
      <c r="L111" s="2"/>
      <c r="M111" s="2"/>
    </row>
    <row r="112">
      <c r="A112" s="1">
        <v>18.0</v>
      </c>
      <c r="B112" s="1">
        <v>5.0</v>
      </c>
      <c r="C112" s="1">
        <v>44.66770345</v>
      </c>
      <c r="D112" s="1">
        <v>-93.62892039</v>
      </c>
      <c r="E112" s="1" t="s">
        <v>126</v>
      </c>
      <c r="F112" s="1" t="s">
        <v>38</v>
      </c>
      <c r="G112" s="3" t="s">
        <v>164</v>
      </c>
      <c r="H112" s="2">
        <f t="shared" si="1"/>
        <v>10</v>
      </c>
      <c r="I112" s="2"/>
      <c r="J112" s="2"/>
      <c r="K112" s="2"/>
      <c r="L112" s="2"/>
      <c r="M112" s="2"/>
    </row>
    <row r="113">
      <c r="A113" s="1">
        <v>18.0</v>
      </c>
      <c r="B113" s="1">
        <v>6.0</v>
      </c>
      <c r="C113" s="1">
        <v>44.66770345</v>
      </c>
      <c r="D113" s="1">
        <v>-93.6287183</v>
      </c>
      <c r="E113" s="26" t="s">
        <v>117</v>
      </c>
      <c r="F113" s="1" t="s">
        <v>165</v>
      </c>
      <c r="G113" s="3" t="s">
        <v>166</v>
      </c>
      <c r="H113" s="2">
        <f t="shared" si="1"/>
        <v>1</v>
      </c>
      <c r="I113" s="2"/>
      <c r="J113" s="2"/>
      <c r="K113" s="2"/>
      <c r="L113" s="2"/>
      <c r="M113" s="2"/>
    </row>
    <row r="114">
      <c r="A114" s="1">
        <v>18.0</v>
      </c>
      <c r="B114" s="1">
        <v>7.0</v>
      </c>
      <c r="C114" s="1">
        <v>44.66770345</v>
      </c>
      <c r="D114" s="1">
        <v>-93.6285162</v>
      </c>
      <c r="E114" s="26" t="s">
        <v>117</v>
      </c>
      <c r="F114" s="1" t="s">
        <v>16</v>
      </c>
      <c r="G114" s="3" t="s">
        <v>167</v>
      </c>
      <c r="H114" s="2">
        <f t="shared" si="1"/>
        <v>12</v>
      </c>
      <c r="I114" s="2"/>
      <c r="J114" s="2"/>
      <c r="K114" s="2"/>
      <c r="L114" s="2"/>
      <c r="M114" s="2"/>
    </row>
    <row r="115">
      <c r="A115" s="1">
        <v>18.0</v>
      </c>
      <c r="B115" s="1">
        <v>8.0</v>
      </c>
      <c r="C115" s="1">
        <v>44.66770345</v>
      </c>
      <c r="D115" s="1">
        <v>-93.6283141</v>
      </c>
      <c r="E115" s="26" t="s">
        <v>117</v>
      </c>
      <c r="F115" s="1" t="s">
        <v>168</v>
      </c>
      <c r="G115" s="3" t="s">
        <v>169</v>
      </c>
      <c r="H115" s="2">
        <f t="shared" si="1"/>
        <v>1</v>
      </c>
      <c r="I115" s="2"/>
      <c r="J115" s="2"/>
      <c r="K115" s="2"/>
      <c r="L115" s="2"/>
      <c r="M115" s="2"/>
    </row>
    <row r="116">
      <c r="A116" s="1">
        <v>18.0</v>
      </c>
      <c r="B116" s="1">
        <v>9.0</v>
      </c>
      <c r="C116" s="1">
        <v>44.66770345</v>
      </c>
      <c r="D116" s="1">
        <v>-93.62811201</v>
      </c>
      <c r="E116" s="26" t="s">
        <v>117</v>
      </c>
      <c r="F116" s="1" t="s">
        <v>170</v>
      </c>
      <c r="G116" s="3" t="s">
        <v>171</v>
      </c>
      <c r="H116" s="2">
        <f t="shared" si="1"/>
        <v>1</v>
      </c>
      <c r="I116" s="2"/>
      <c r="J116" s="2"/>
      <c r="K116" s="2"/>
      <c r="L116" s="2"/>
      <c r="M116" s="2"/>
    </row>
    <row r="117">
      <c r="A117" s="1">
        <v>18.0</v>
      </c>
      <c r="B117" s="1">
        <v>10.0</v>
      </c>
      <c r="C117" s="1">
        <v>44.66770345</v>
      </c>
      <c r="D117" s="1">
        <v>-93.62790991</v>
      </c>
      <c r="E117" s="26" t="s">
        <v>117</v>
      </c>
      <c r="F117" s="1" t="s">
        <v>98</v>
      </c>
      <c r="G117" s="3" t="s">
        <v>172</v>
      </c>
      <c r="H117" s="2">
        <f t="shared" si="1"/>
        <v>2</v>
      </c>
      <c r="I117" s="2"/>
      <c r="J117" s="2"/>
      <c r="K117" s="2"/>
      <c r="L117" s="2"/>
      <c r="M117" s="2"/>
    </row>
    <row r="118">
      <c r="A118" s="1">
        <v>18.0</v>
      </c>
      <c r="B118" s="1">
        <v>11.0</v>
      </c>
      <c r="C118" s="1">
        <v>44.66770345</v>
      </c>
      <c r="D118" s="1">
        <v>-93.62770781</v>
      </c>
      <c r="E118" s="1" t="s">
        <v>126</v>
      </c>
      <c r="F118" s="1" t="s">
        <v>76</v>
      </c>
      <c r="G118" s="3" t="s">
        <v>173</v>
      </c>
      <c r="H118" s="2">
        <f t="shared" si="1"/>
        <v>3</v>
      </c>
      <c r="I118" s="2"/>
      <c r="J118" s="2"/>
      <c r="K118" s="2"/>
      <c r="L118" s="2"/>
      <c r="M118" s="2"/>
    </row>
    <row r="119">
      <c r="A119" s="1">
        <v>18.0</v>
      </c>
      <c r="B119" s="1">
        <v>12.0</v>
      </c>
      <c r="C119" s="1">
        <v>44.66770345</v>
      </c>
      <c r="D119" s="1">
        <v>-93.62750571</v>
      </c>
      <c r="E119" s="1" t="s">
        <v>126</v>
      </c>
      <c r="F119" s="1" t="s">
        <v>38</v>
      </c>
      <c r="G119" s="3" t="s">
        <v>174</v>
      </c>
      <c r="H119" s="2">
        <f t="shared" si="1"/>
        <v>10</v>
      </c>
      <c r="I119" s="2"/>
      <c r="J119" s="2"/>
      <c r="K119" s="2"/>
      <c r="L119" s="2"/>
      <c r="M119" s="2"/>
    </row>
    <row r="120">
      <c r="A120" s="1">
        <v>19.0</v>
      </c>
      <c r="B120" s="1">
        <v>5.0</v>
      </c>
      <c r="C120" s="1">
        <v>44.66755972</v>
      </c>
      <c r="D120" s="1">
        <v>-93.62892041</v>
      </c>
      <c r="E120" s="1" t="s">
        <v>126</v>
      </c>
      <c r="F120" s="1" t="s">
        <v>66</v>
      </c>
      <c r="G120" s="3" t="s">
        <v>175</v>
      </c>
      <c r="H120" s="2">
        <f t="shared" si="1"/>
        <v>5</v>
      </c>
      <c r="I120" s="2"/>
      <c r="J120" s="2"/>
      <c r="K120" s="2"/>
      <c r="L120" s="2"/>
      <c r="M120" s="2"/>
    </row>
    <row r="121">
      <c r="A121" s="1">
        <v>19.0</v>
      </c>
      <c r="B121" s="1">
        <v>6.0</v>
      </c>
      <c r="C121" s="1">
        <v>44.66755972</v>
      </c>
      <c r="D121" s="1">
        <v>-93.62871831</v>
      </c>
      <c r="E121" s="1" t="s">
        <v>126</v>
      </c>
      <c r="F121" s="1" t="s">
        <v>68</v>
      </c>
      <c r="G121" s="3" t="s">
        <v>176</v>
      </c>
      <c r="H121" s="2">
        <f t="shared" si="1"/>
        <v>5</v>
      </c>
      <c r="I121" s="2"/>
      <c r="J121" s="2"/>
      <c r="K121" s="2"/>
      <c r="L121" s="2"/>
      <c r="M121" s="2"/>
    </row>
    <row r="122">
      <c r="A122" s="1">
        <v>19.0</v>
      </c>
      <c r="B122" s="1">
        <v>7.0</v>
      </c>
      <c r="C122" s="1">
        <v>44.66755972</v>
      </c>
      <c r="D122" s="1">
        <v>-93.62851621</v>
      </c>
      <c r="E122" s="26" t="s">
        <v>117</v>
      </c>
      <c r="F122" s="1" t="s">
        <v>18</v>
      </c>
      <c r="G122" s="3" t="s">
        <v>177</v>
      </c>
      <c r="H122" s="2">
        <f t="shared" si="1"/>
        <v>11</v>
      </c>
      <c r="I122" s="2"/>
      <c r="J122" s="2"/>
      <c r="K122" s="2"/>
      <c r="L122" s="2"/>
      <c r="M122" s="2"/>
    </row>
    <row r="123">
      <c r="A123" s="1">
        <v>19.0</v>
      </c>
      <c r="B123" s="1">
        <v>8.0</v>
      </c>
      <c r="C123" s="1">
        <v>44.66755972</v>
      </c>
      <c r="D123" s="1">
        <v>-93.62831412</v>
      </c>
      <c r="E123" s="26" t="s">
        <v>117</v>
      </c>
      <c r="F123" s="1" t="s">
        <v>104</v>
      </c>
      <c r="G123" s="3" t="s">
        <v>178</v>
      </c>
      <c r="H123" s="2">
        <f t="shared" si="1"/>
        <v>9</v>
      </c>
      <c r="I123" s="2"/>
      <c r="J123" s="2"/>
      <c r="K123" s="2"/>
      <c r="L123" s="2"/>
      <c r="M123" s="2"/>
    </row>
    <row r="124">
      <c r="A124" s="1">
        <v>19.0</v>
      </c>
      <c r="B124" s="1">
        <v>9.0</v>
      </c>
      <c r="C124" s="1">
        <v>44.66755972</v>
      </c>
      <c r="D124" s="1">
        <v>-93.62811202</v>
      </c>
      <c r="E124" s="26" t="s">
        <v>117</v>
      </c>
      <c r="F124" s="1" t="s">
        <v>179</v>
      </c>
      <c r="G124" s="3" t="s">
        <v>180</v>
      </c>
      <c r="H124" s="2">
        <f t="shared" si="1"/>
        <v>1</v>
      </c>
      <c r="I124" s="2"/>
      <c r="J124" s="2"/>
      <c r="K124" s="2"/>
      <c r="L124" s="2"/>
      <c r="M124" s="2"/>
    </row>
    <row r="125">
      <c r="A125" s="1">
        <v>19.0</v>
      </c>
      <c r="B125" s="1">
        <v>10.0</v>
      </c>
      <c r="C125" s="1">
        <v>44.66755972</v>
      </c>
      <c r="D125" s="1">
        <v>-93.62790993</v>
      </c>
      <c r="E125" s="1" t="s">
        <v>126</v>
      </c>
      <c r="F125" s="1" t="s">
        <v>181</v>
      </c>
      <c r="G125" s="3" t="s">
        <v>182</v>
      </c>
      <c r="H125" s="2">
        <f t="shared" si="1"/>
        <v>1</v>
      </c>
      <c r="I125" s="2"/>
      <c r="J125" s="2"/>
      <c r="K125" s="2"/>
      <c r="L125" s="2"/>
      <c r="M125" s="2"/>
    </row>
    <row r="126">
      <c r="A126" s="1">
        <v>19.0</v>
      </c>
      <c r="B126" s="1">
        <v>11.0</v>
      </c>
      <c r="C126" s="1">
        <v>44.66755972</v>
      </c>
      <c r="D126" s="1">
        <v>-93.62770783</v>
      </c>
      <c r="E126" s="1" t="s">
        <v>126</v>
      </c>
      <c r="F126" s="1" t="s">
        <v>104</v>
      </c>
      <c r="G126" s="3" t="s">
        <v>183</v>
      </c>
      <c r="H126" s="2">
        <f t="shared" si="1"/>
        <v>9</v>
      </c>
      <c r="I126" s="2"/>
      <c r="J126" s="2"/>
      <c r="K126" s="2"/>
      <c r="L126" s="2"/>
      <c r="M126" s="2"/>
    </row>
    <row r="127">
      <c r="A127" s="1">
        <v>20.0</v>
      </c>
      <c r="B127" s="1">
        <v>6.0</v>
      </c>
      <c r="C127" s="1">
        <v>44.66741599</v>
      </c>
      <c r="D127" s="1">
        <v>-93.62871833</v>
      </c>
      <c r="E127" s="1" t="s">
        <v>126</v>
      </c>
      <c r="F127" s="1" t="s">
        <v>184</v>
      </c>
      <c r="G127" s="3" t="s">
        <v>185</v>
      </c>
      <c r="H127" s="2">
        <f t="shared" si="1"/>
        <v>1</v>
      </c>
      <c r="I127" s="2"/>
      <c r="J127" s="2"/>
      <c r="K127" s="2"/>
      <c r="L127" s="2"/>
      <c r="M127" s="2"/>
    </row>
    <row r="128">
      <c r="A128" s="1">
        <v>20.0</v>
      </c>
      <c r="B128" s="1">
        <v>7.0</v>
      </c>
      <c r="C128" s="1">
        <v>44.66741599</v>
      </c>
      <c r="D128" s="1">
        <v>-93.62851623</v>
      </c>
      <c r="E128" s="26" t="s">
        <v>117</v>
      </c>
      <c r="F128" s="1" t="s">
        <v>186</v>
      </c>
      <c r="G128" s="3" t="s">
        <v>187</v>
      </c>
      <c r="H128" s="2">
        <f t="shared" si="1"/>
        <v>1</v>
      </c>
      <c r="I128" s="2"/>
      <c r="J128" s="2"/>
      <c r="K128" s="2"/>
      <c r="L128" s="2"/>
      <c r="M128" s="2"/>
    </row>
    <row r="129">
      <c r="A129" s="1">
        <v>20.0</v>
      </c>
      <c r="B129" s="1">
        <v>8.0</v>
      </c>
      <c r="C129" s="1">
        <v>44.66741599</v>
      </c>
      <c r="D129" s="1">
        <v>-93.62831413</v>
      </c>
      <c r="E129" s="26" t="s">
        <v>117</v>
      </c>
      <c r="F129" s="1" t="s">
        <v>188</v>
      </c>
      <c r="G129" s="3" t="s">
        <v>189</v>
      </c>
      <c r="H129" s="2">
        <f t="shared" si="1"/>
        <v>1</v>
      </c>
      <c r="I129" s="2"/>
      <c r="J129" s="2"/>
      <c r="K129" s="2"/>
      <c r="L129" s="2"/>
      <c r="M129" s="2"/>
    </row>
    <row r="130">
      <c r="A130" s="1">
        <v>20.0</v>
      </c>
      <c r="B130" s="1">
        <v>9.0</v>
      </c>
      <c r="C130" s="1">
        <v>44.66741599</v>
      </c>
      <c r="D130" s="1">
        <v>-93.62811204</v>
      </c>
      <c r="E130" s="26" t="s">
        <v>117</v>
      </c>
      <c r="F130" s="1" t="s">
        <v>190</v>
      </c>
      <c r="G130" s="3" t="s">
        <v>191</v>
      </c>
      <c r="H130" s="2">
        <f t="shared" si="1"/>
        <v>1</v>
      </c>
      <c r="I130" s="2"/>
      <c r="J130" s="2"/>
      <c r="K130" s="2"/>
      <c r="L130" s="2"/>
      <c r="M130" s="2"/>
    </row>
    <row r="131">
      <c r="A131" s="1">
        <v>20.0</v>
      </c>
      <c r="B131" s="1">
        <v>10.0</v>
      </c>
      <c r="C131" s="1">
        <v>44.66741599</v>
      </c>
      <c r="D131" s="1">
        <v>-93.62790994</v>
      </c>
      <c r="E131" s="1" t="s">
        <v>126</v>
      </c>
      <c r="F131" s="1" t="s">
        <v>12</v>
      </c>
      <c r="G131" s="3" t="s">
        <v>192</v>
      </c>
      <c r="H131" s="2">
        <f t="shared" si="1"/>
        <v>3</v>
      </c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>
        <f t="shared" si="1"/>
        <v>0</v>
      </c>
      <c r="I132" s="2"/>
      <c r="J132" s="2"/>
      <c r="K132" s="2"/>
      <c r="L132" s="2"/>
      <c r="M132" s="2"/>
    </row>
    <row r="133">
      <c r="A133" s="1" t="s">
        <v>193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1" t="s">
        <v>194</v>
      </c>
      <c r="B134" s="1">
        <v>44.6697877</v>
      </c>
      <c r="C134" s="1">
        <v>-93.62881913</v>
      </c>
      <c r="D134" s="1">
        <v>27.0</v>
      </c>
      <c r="E134" s="1">
        <v>25.0</v>
      </c>
      <c r="F134" s="1">
        <v>0.0</v>
      </c>
      <c r="G134" s="1">
        <v>40.0</v>
      </c>
      <c r="H134" s="2"/>
      <c r="I134" s="2"/>
      <c r="J134" s="2"/>
      <c r="K134" s="2"/>
      <c r="L134" s="2"/>
      <c r="M134" s="2"/>
    </row>
  </sheetData>
  <mergeCells count="11">
    <mergeCell ref="K19:L19"/>
    <mergeCell ref="I19:J19"/>
    <mergeCell ref="K20:L20"/>
    <mergeCell ref="I20:J20"/>
    <mergeCell ref="I15:J15"/>
    <mergeCell ref="I14:J14"/>
    <mergeCell ref="I13:J13"/>
    <mergeCell ref="I4:L12"/>
    <mergeCell ref="I16:J16"/>
    <mergeCell ref="I17:J17"/>
    <mergeCell ref="I18:J18"/>
  </mergeCells>
  <hyperlinks>
    <hyperlink r:id="rId1" ref="J2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G90"/>
    <hyperlink r:id="rId89" ref="G91"/>
    <hyperlink r:id="rId90" ref="G92"/>
    <hyperlink r:id="rId91" ref="G93"/>
    <hyperlink r:id="rId92" ref="G94"/>
    <hyperlink r:id="rId93" ref="G95"/>
    <hyperlink r:id="rId94" ref="G96"/>
    <hyperlink r:id="rId95" ref="G97"/>
    <hyperlink r:id="rId96" ref="G98"/>
    <hyperlink r:id="rId97" ref="G99"/>
    <hyperlink r:id="rId98" ref="G100"/>
    <hyperlink r:id="rId99" ref="G101"/>
    <hyperlink r:id="rId100" ref="G102"/>
    <hyperlink r:id="rId101" ref="G103"/>
    <hyperlink r:id="rId102" ref="G104"/>
    <hyperlink r:id="rId103" ref="G105"/>
    <hyperlink r:id="rId104" ref="G106"/>
    <hyperlink r:id="rId105" ref="G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  <hyperlink r:id="rId119" ref="G121"/>
    <hyperlink r:id="rId120" ref="G122"/>
    <hyperlink r:id="rId121" ref="G123"/>
    <hyperlink r:id="rId122" ref="G124"/>
    <hyperlink r:id="rId123" ref="G125"/>
    <hyperlink r:id="rId124" ref="G126"/>
    <hyperlink r:id="rId125" ref="G127"/>
    <hyperlink r:id="rId126" ref="G128"/>
    <hyperlink r:id="rId127" ref="G129"/>
    <hyperlink r:id="rId128" ref="G130"/>
    <hyperlink r:id="rId129" ref="G131"/>
  </hyperlinks>
  <drawing r:id="rId130"/>
</worksheet>
</file>