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nion Garden" sheetId="1" r:id="rId3"/>
  </sheets>
  <definedNames/>
  <calcPr/>
</workbook>
</file>

<file path=xl/sharedStrings.xml><?xml version="1.0" encoding="utf-8"?>
<sst xmlns="http://schemas.openxmlformats.org/spreadsheetml/2006/main" count="998" uniqueCount="435">
  <si>
    <t>Row</t>
  </si>
  <si>
    <t>Column</t>
  </si>
  <si>
    <t>Latitude</t>
  </si>
  <si>
    <t>Longitude</t>
  </si>
  <si>
    <t>Munzee</t>
  </si>
  <si>
    <t>Username</t>
  </si>
  <si>
    <t>URL</t>
  </si>
  <si>
    <t># deployed</t>
  </si>
  <si>
    <t>MVM Yellow</t>
  </si>
  <si>
    <t>Mnbball</t>
  </si>
  <si>
    <t>https://www.munzee.com/m/Mnbball/1850/</t>
  </si>
  <si>
    <t>RBM</t>
  </si>
  <si>
    <t>https://www.munzee.com/m/RBM/3728/</t>
  </si>
  <si>
    <t>mars00xj</t>
  </si>
  <si>
    <t>https://www.munzee.com/m/mars00xj/8417/</t>
  </si>
  <si>
    <t>https://www.munzee.com/m/Mnbball/1849/</t>
  </si>
  <si>
    <t>https://www.munzee.com/m/RBM/3727/</t>
  </si>
  <si>
    <t>https://www.munzee.com/m/mars00xj/8418/</t>
  </si>
  <si>
    <t>https://www.munzee.com/m/Mnbball/1847/</t>
  </si>
  <si>
    <t>https://www.munzee.com/m/RBM/3725/</t>
  </si>
  <si>
    <t>https://www.munzee.com/m/mars00xj/8419/</t>
  </si>
  <si>
    <t>Ubbs</t>
  </si>
  <si>
    <t>https://www.munzee.com/m/Ubbs/378/</t>
  </si>
  <si>
    <t xml:space="preserve">tmabrey </t>
  </si>
  <si>
    <t>https://www.munzee.com/m/tmabrey/1489/</t>
  </si>
  <si>
    <t>MVM Black</t>
  </si>
  <si>
    <t>smitzee</t>
  </si>
  <si>
    <t>https://www.munzee.com/m/smitzee/2091/</t>
  </si>
  <si>
    <r>
      <rPr>
        <b/>
        <color rgb="FFFFFF00"/>
        <sz val="12.0"/>
      </rPr>
      <t>Minion</t>
    </r>
    <r>
      <rPr>
        <b/>
        <color rgb="FFFFFFFF"/>
        <sz val="12.0"/>
      </rPr>
      <t xml:space="preserve"> </t>
    </r>
    <r>
      <rPr>
        <b/>
        <color rgb="FF0000FF"/>
        <sz val="12.0"/>
      </rPr>
      <t>Garden</t>
    </r>
  </si>
  <si>
    <t>Total</t>
  </si>
  <si>
    <t>Filled</t>
  </si>
  <si>
    <t>https://www.munzee.com/m/Ubbs/493/</t>
  </si>
  <si>
    <t>Total number of spots:</t>
  </si>
  <si>
    <t>https://www.munzee.com/m/tmabrey/1488/</t>
  </si>
  <si>
    <t>mayberryman</t>
  </si>
  <si>
    <t>https://www.munzee.com/m/mayberryman/810/</t>
  </si>
  <si>
    <t>MVM White</t>
  </si>
  <si>
    <t>https://www.munzee.com/m/Ubbs/492/</t>
  </si>
  <si>
    <t>MVM Blue</t>
  </si>
  <si>
    <t>tmabrey</t>
  </si>
  <si>
    <t>https://www.munzee.com/m/tmabrey/1476/</t>
  </si>
  <si>
    <t>mihul</t>
  </si>
  <si>
    <t>https://www.munzee.com/m/mihul/1797</t>
  </si>
  <si>
    <t>Free spots</t>
  </si>
  <si>
    <t>wrose</t>
  </si>
  <si>
    <t>https://www.munzee.com/m/wrose/4698/</t>
  </si>
  <si>
    <t>COMPLETE</t>
  </si>
  <si>
    <t>https://www.munzee.com/m/mayberryman/812/</t>
  </si>
  <si>
    <t>Reservations are held for 2 weeks!!!</t>
  </si>
  <si>
    <t>Quiltingisfuntoo</t>
  </si>
  <si>
    <t>https://www.munzee.com/m/Quiltingisfuntoo/482/</t>
  </si>
  <si>
    <t>Rimgaude</t>
  </si>
  <si>
    <t>https://www.munzee.com/m/Rimgaude/12/</t>
  </si>
  <si>
    <t>Beagle5</t>
  </si>
  <si>
    <t>https://www.munzee.com/m/Beagle5/1249</t>
  </si>
  <si>
    <t>SassySilkie</t>
  </si>
  <si>
    <t>https://www.munzee.com/m/SassySilkie/34/</t>
  </si>
  <si>
    <t>Quint71</t>
  </si>
  <si>
    <t>https://www.munzee.com/m/Quint71/1467/</t>
  </si>
  <si>
    <t>MrsMouse</t>
  </si>
  <si>
    <t>https://www.munzee.com/m/MrsMouse/2385/</t>
  </si>
  <si>
    <t>AlecPKeaton</t>
  </si>
  <si>
    <t>https://www.munzee.com/m/AlecPKeaton/3691</t>
  </si>
  <si>
    <t>Renata</t>
  </si>
  <si>
    <t>https://www.munzee.com/m/Renata/211/</t>
  </si>
  <si>
    <t>https://www.munzee.com/m/mayberryman/811/</t>
  </si>
  <si>
    <t>Belboz</t>
  </si>
  <si>
    <t>https://www.munzee.com/m/Belboz/9178/</t>
  </si>
  <si>
    <t>https://www.munzee.com/m/Mnbball/1845/</t>
  </si>
  <si>
    <t>https://www.munzee.com/m/RBM/3724/</t>
  </si>
  <si>
    <t>shingobee23</t>
  </si>
  <si>
    <t>https://www.munzee.com/m/shingobee23/1549/</t>
  </si>
  <si>
    <t>https://www.munzee.com/m/Mnbball/1844/</t>
  </si>
  <si>
    <t>https://www.munzee.com/m/RBM/3721/</t>
  </si>
  <si>
    <t>wheelybarrow</t>
  </si>
  <si>
    <t>https://www.munzee.com/m/wheelybarrow/1240</t>
  </si>
  <si>
    <t>https://www.munzee.com/m/Mnbball/1842/</t>
  </si>
  <si>
    <t>https://www.munzee.com/m/RBM/3720/</t>
  </si>
  <si>
    <t>https://www.munzee.com/m/Beagle5/1243</t>
  </si>
  <si>
    <t>https://www.munzee.com/m/Mnbball/1840/</t>
  </si>
  <si>
    <t>https://www.munzee.com/m/RBM/3719/</t>
  </si>
  <si>
    <t>https://www.munzee.com/m/Quiltingisfuntoo/481/</t>
  </si>
  <si>
    <t>https://www.munzee.com/m/Mnbball/1837/</t>
  </si>
  <si>
    <t>https://www.munzee.com/m/RBM/3718/</t>
  </si>
  <si>
    <t>https://www.munzee.com/m/Ubbs/491/</t>
  </si>
  <si>
    <t>Kchiefz</t>
  </si>
  <si>
    <t>https://www.munzee.com/m/Kchiefz/639/</t>
  </si>
  <si>
    <t>Pebbleslee33</t>
  </si>
  <si>
    <t>https://www.munzee.com/m/Pebbleslee33/251/</t>
  </si>
  <si>
    <t>https://www.munzee.com/m/Ubbs/490/</t>
  </si>
  <si>
    <t>https://www.munzee.com/m/Kchiefz/642/</t>
  </si>
  <si>
    <t>Soonerfam</t>
  </si>
  <si>
    <t>https://www.munzee.com/m/Soonerfam/869/</t>
  </si>
  <si>
    <t>https://www.munzee.com/m/Ubbs/481/</t>
  </si>
  <si>
    <t>https://www.munzee.com/m/Kchiefz/643/</t>
  </si>
  <si>
    <t>https://www.munzee.com/m/Pebbleslee33/289/</t>
  </si>
  <si>
    <t>https://www.munzee.com/m/Ubbs/479/</t>
  </si>
  <si>
    <t>https://www.munzee.com/m/Kchiefz/644/</t>
  </si>
  <si>
    <t>https://www.munzee.com/m/Soonerfam/870/</t>
  </si>
  <si>
    <t>https://www.munzee.com/m/Ubbs/478/</t>
  </si>
  <si>
    <t>https://www.munzee.com/m/tmabrey/1475/</t>
  </si>
  <si>
    <t>dlbisblest</t>
  </si>
  <si>
    <t>https://www.munzee.com/m/dlbisblest/3721</t>
  </si>
  <si>
    <t>https://www.munzee.com/m/Quiltingisfuntoo/483/</t>
  </si>
  <si>
    <t>EagleDadandXenia</t>
  </si>
  <si>
    <t>https://www.munzee.com/m/EagleDadandXenia/10812/</t>
  </si>
  <si>
    <t>DHitz</t>
  </si>
  <si>
    <t>https://www.munzee.com/m/DHitz/2586/</t>
  </si>
  <si>
    <t>https://www.munzee.com/m/SassySilkie/32/</t>
  </si>
  <si>
    <t>superstar</t>
  </si>
  <si>
    <t>https://www.munzee.com/m/superstar/1928/</t>
  </si>
  <si>
    <t>https://www.munzee.com/m/EagleDadandXenia/10811/</t>
  </si>
  <si>
    <t>https://www.munzee.com/m/DHitz/2615/</t>
  </si>
  <si>
    <t>Derlame</t>
  </si>
  <si>
    <t>https://www.munzee.com/m/Derlame/7113/</t>
  </si>
  <si>
    <t>kelkavcvt</t>
  </si>
  <si>
    <t>https://www.munzee.com/m/kelkavcvt/480/</t>
  </si>
  <si>
    <t>https://www.munzee.com/m/EagleDadandXenia/10810/</t>
  </si>
  <si>
    <t>https://www.munzee.com/m/wrose/4697/</t>
  </si>
  <si>
    <t>ClearwaterRob</t>
  </si>
  <si>
    <t>https://www.munzee.com/m/ClearwaterRob/133/</t>
  </si>
  <si>
    <t xml:space="preserve">nohnerboyz </t>
  </si>
  <si>
    <t>https://www.munzee.com/m/nohnerboyz/1938/</t>
  </si>
  <si>
    <t>https://www.munzee.com/m/Mnbball/1737/</t>
  </si>
  <si>
    <t>https://www.munzee.com/m/RBM/3717/</t>
  </si>
  <si>
    <t>https://www.munzee.com/m/AlecPKeaton/3694</t>
  </si>
  <si>
    <t>https://www.munzee.com/m/Mnbball/1735/</t>
  </si>
  <si>
    <t>https://www.munzee.com/m/RBM/3716/</t>
  </si>
  <si>
    <t>https://www.munzee.com/m/MrsMouse/2426</t>
  </si>
  <si>
    <t>https://www.munzee.com/m/smitzee/955/</t>
  </si>
  <si>
    <t>https://www.munzee.com/m/RBM/3713/</t>
  </si>
  <si>
    <t>https://www.munzee.com/m/mayberryman/791/</t>
  </si>
  <si>
    <t>annabanana</t>
  </si>
  <si>
    <t>https://www.munzee.com/m/annabanana/5410/</t>
  </si>
  <si>
    <t>https://www.munzee.com/m/RBM/3711/</t>
  </si>
  <si>
    <t>WVKiwi</t>
  </si>
  <si>
    <t>https://www.munzee.com/m/wvkiwi/6123</t>
  </si>
  <si>
    <t>https://www.munzee.com/m/Belboz/9187/</t>
  </si>
  <si>
    <t>https://www.munzee.com/m/RBM/3710/</t>
  </si>
  <si>
    <t>silentcat</t>
  </si>
  <si>
    <t>https://www.munzee.com/m/silentcat/1127</t>
  </si>
  <si>
    <t>floridafinder2</t>
  </si>
  <si>
    <t>https://www.munzee.com/m/floridafinder2/2631/admin/</t>
  </si>
  <si>
    <t>valsey</t>
  </si>
  <si>
    <t>https://www.munzee.com/m/valsey/1659/</t>
  </si>
  <si>
    <t>halemeister</t>
  </si>
  <si>
    <t>https://www.munzee.com/m/halemeister/3936</t>
  </si>
  <si>
    <t>123xilef</t>
  </si>
  <si>
    <t>https://www.munzee.com/m/123xilef/2710/</t>
  </si>
  <si>
    <t>https://www.munzee.com/m/AlecPKeaton/3695</t>
  </si>
  <si>
    <t>leesap</t>
  </si>
  <si>
    <t>https://www.munzee.com/m/Leesap/49/</t>
  </si>
  <si>
    <t>CoalCracker7</t>
  </si>
  <si>
    <t>https://www.munzee.com/m/CoalCracker7/3000/</t>
  </si>
  <si>
    <t>peachesncream</t>
  </si>
  <si>
    <t>https://www.munzee.com/m/PeachesnCream/1447</t>
  </si>
  <si>
    <t>https://www.munzee.com/m/Quiltingisfuntoo/484/</t>
  </si>
  <si>
    <t>https://www.munzee.com/m/valsey/1561/</t>
  </si>
  <si>
    <t>https://www.munzee.com/m/halemeister/3954</t>
  </si>
  <si>
    <t>https://www.munzee.com/m/AlecPKeaton/3719</t>
  </si>
  <si>
    <t>TJACS</t>
  </si>
  <si>
    <t>https://www.munzee.com/m/TJACS/2474/</t>
  </si>
  <si>
    <t>https://www.munzee.com/m/Leesap/52/</t>
  </si>
  <si>
    <t>https://www.munzee.com/m/EagleDadandXenia/10808/</t>
  </si>
  <si>
    <t>https://www.munzee.com/m/DHitz/2616/</t>
  </si>
  <si>
    <t>wr3n</t>
  </si>
  <si>
    <t>https://www.munzee.com/m/wr3n/1913</t>
  </si>
  <si>
    <t>https://www.munzee.com/m/EagleDadandXenia/10806/</t>
  </si>
  <si>
    <t>https://www.munzee.com/m/kelkavcvt/479/</t>
  </si>
  <si>
    <t>CandyLace</t>
  </si>
  <si>
    <t>https://www.munzee.com/m/CandyLace/818/</t>
  </si>
  <si>
    <t>ParisLaura</t>
  </si>
  <si>
    <t>https://www.munzee.com/m/Parislaura/2373/</t>
  </si>
  <si>
    <t>https://www.munzee.com/m/EagleDadandXenia/10805/</t>
  </si>
  <si>
    <t>https://www.munzee.com/m/AlecPKeaton/3720</t>
  </si>
  <si>
    <t>thelanes</t>
  </si>
  <si>
    <t>https://www.munzee.com/m/thelanes/2207/</t>
  </si>
  <si>
    <t>https://www.munzee.com/m/EagleDadandXenia/10804/</t>
  </si>
  <si>
    <t>https://www.munzee.com/m/DHitz/2620/</t>
  </si>
  <si>
    <t>https://www.munzee.com/m/thelanes/2208/</t>
  </si>
  <si>
    <t>https://www.munzee.com/m/RBM/3700/</t>
  </si>
  <si>
    <t>GrandpaArvada</t>
  </si>
  <si>
    <t>https://www.munzee.com/m/GrandpaArvada/3028/</t>
  </si>
  <si>
    <t>redshark78</t>
  </si>
  <si>
    <t>https://www.munzee.com/m/redshark78/1126</t>
  </si>
  <si>
    <t>https://www.munzee.com/m/RBM/3699/admin/</t>
  </si>
  <si>
    <t>https://www.munzee.com/m/GrandpaArvada/3027/</t>
  </si>
  <si>
    <t>gargoyle18</t>
  </si>
  <si>
    <t>https://www.munzee.com/m/gargoyle18/1231/</t>
  </si>
  <si>
    <t>https://www.munzee.com/m/redshark78/1125</t>
  </si>
  <si>
    <t>https://www.munzee.com/m/GrandpaArvada/3026/</t>
  </si>
  <si>
    <t>Belladivadee</t>
  </si>
  <si>
    <t>https://www.munzee.com/m/Belladivadee/1054</t>
  </si>
  <si>
    <t>TheFrog</t>
  </si>
  <si>
    <t>https://www.munzee.com/m/TheFrog/1612/</t>
  </si>
  <si>
    <t>https://www.munzee.com/m/GrandpaArvada/2995/</t>
  </si>
  <si>
    <t>https://www.munzee.com/m/Mnbball/1859/</t>
  </si>
  <si>
    <t>https://www.munzee.com/m/Ubbs/474/</t>
  </si>
  <si>
    <t>https://www.munzee.com/m/GrandpaArvada/2994/</t>
  </si>
  <si>
    <t>https://www.munzee.com/m/valsey/1562/</t>
  </si>
  <si>
    <t>danielle41101</t>
  </si>
  <si>
    <t>https://www.munzee.com/m/danielle41101/6013/</t>
  </si>
  <si>
    <t>https://www.munzee.com/m/smitzee/2090/</t>
  </si>
  <si>
    <t>https://www.munzee.com/m/Leesap/53/</t>
  </si>
  <si>
    <t>Whelen</t>
  </si>
  <si>
    <t>https://www.munzee.com/m/Whelen/11548/</t>
  </si>
  <si>
    <t>https://www.munzee.com/m/danielle41101/6012/</t>
  </si>
  <si>
    <t>crazycolorado</t>
  </si>
  <si>
    <t>https://www.munzee.com/m/Crazycolorado/1119/</t>
  </si>
  <si>
    <t>https://www.munzee.com/m/Whelen/11549/</t>
  </si>
  <si>
    <t>https://www.munzee.com/m/danielle41101/6010/</t>
  </si>
  <si>
    <t>https://www.munzee.com/m/CandyLace/821/</t>
  </si>
  <si>
    <t>https://www.munzee.com/m/Whelen/11542/</t>
  </si>
  <si>
    <t>https://www.munzee.com/m/danielle41101/6008/</t>
  </si>
  <si>
    <t>https://www.munzee.com/m/CandyLace/820/</t>
  </si>
  <si>
    <t>https://www.munzee.com/m/Belboz/9188/</t>
  </si>
  <si>
    <t>https://www.munzee.com/m/EagleDadandXenia/10803/</t>
  </si>
  <si>
    <t>https://www.munzee.com/m/DHitz/2621/</t>
  </si>
  <si>
    <t>Steampunk</t>
  </si>
  <si>
    <t>https://www.munzee.com/m/Steampunk/4174/</t>
  </si>
  <si>
    <t>CadillacBlood</t>
  </si>
  <si>
    <t>https://www.munzee.com/m/CadillacBlood/4658/</t>
  </si>
  <si>
    <t>https://www.munzee.com/m/EagleDadandXenia/11739/</t>
  </si>
  <si>
    <t>https://www.munzee.com/m/DHitz/2623/</t>
  </si>
  <si>
    <t>https://www.munzee.com/m/Steampunk/4175/</t>
  </si>
  <si>
    <t>https://www.munzee.com/m/CadillacBlood/4659/</t>
  </si>
  <si>
    <t>https://www.munzee.com/m/EagleDadandXenia/11738/</t>
  </si>
  <si>
    <t>https://www.munzee.com/m/AlecPKeaton/3721</t>
  </si>
  <si>
    <t>https://www.munzee.com/m/thelanes/2206/admin/</t>
  </si>
  <si>
    <t>https://www.munzee.com/m/EagleDadandXenia/10800/</t>
  </si>
  <si>
    <t>https://www.munzee.com/m/Steampunk/4176/</t>
  </si>
  <si>
    <t>https://www.munzee.com/m/CadillacBlood/4660/</t>
  </si>
  <si>
    <t>https://www.munzee.com/m/GrandpaArvada/2993/</t>
  </si>
  <si>
    <t>https://www.munzee.com/m/AlecPKeaton/3722</t>
  </si>
  <si>
    <t>https://www.munzee.com/m/123xilef/2612/</t>
  </si>
  <si>
    <t>https://www.munzee.com/m/GrandpaArvada/2989/</t>
  </si>
  <si>
    <t>https://www.munzee.com/m/Mnbball/1858/</t>
  </si>
  <si>
    <t>https://www.munzee.com/m/Ubbs/382/</t>
  </si>
  <si>
    <t>https://www.munzee.com/m/CandyLace/837/</t>
  </si>
  <si>
    <t>https://www.munzee.com/m/GrandpaArvada/2992/</t>
  </si>
  <si>
    <t>https://www.munzee.com/m/Ubbs/381/</t>
  </si>
  <si>
    <t>https://www.munzee.com/m/TheFrog/1571/</t>
  </si>
  <si>
    <t>https://www.munzee.com/m/GrandpaArvada/2991/</t>
  </si>
  <si>
    <t>Loeschfamily</t>
  </si>
  <si>
    <t>https://www.munzee.com/m/loeschfamily/2605/</t>
  </si>
  <si>
    <t>https://www.munzee.com/m/TheFrog/1619/</t>
  </si>
  <si>
    <t>https://www.munzee.com/m/GrandpaArvada/2990/</t>
  </si>
  <si>
    <t>https://www.munzee.com/m/Kchiefz/645/</t>
  </si>
  <si>
    <t>https://www.munzee.com/m/Pebbleslee33/247/</t>
  </si>
  <si>
    <t>https://www.munzee.com/m/loeschfamily/2600/</t>
  </si>
  <si>
    <t>RDM07</t>
  </si>
  <si>
    <t>https://www.munzee.com/m/rdm07/2184/</t>
  </si>
  <si>
    <t>https://www.munzee.com/m/Whelen/11560/</t>
  </si>
  <si>
    <t>PreciousLinda</t>
  </si>
  <si>
    <t>https://www.munzee.com/m/PreciousLinda/2162/admin/</t>
  </si>
  <si>
    <t>https://www.munzee.com/m/valsey/1570/</t>
  </si>
  <si>
    <t>https://www.munzee.com/m/Whelen/11500/</t>
  </si>
  <si>
    <t xml:space="preserve"> </t>
  </si>
  <si>
    <t>https://www.munzee.com/m/123xilef/2650/</t>
  </si>
  <si>
    <t>leeh</t>
  </si>
  <si>
    <t>https://www.munzee.com/m/leeh/2002/</t>
  </si>
  <si>
    <t>3goonies</t>
  </si>
  <si>
    <t>https://www.munzee.com/m/3goonies/3164</t>
  </si>
  <si>
    <t>Indy05</t>
  </si>
  <si>
    <t>https://www.munzee.com/m/Indy05/1373/</t>
  </si>
  <si>
    <t>Nomadicjp</t>
  </si>
  <si>
    <t>https://www.munzee.com/m/nomadicjp/2089/admin/</t>
  </si>
  <si>
    <t>https://www.munzee.com/m/Quint71/1455</t>
  </si>
  <si>
    <t>Debolicious</t>
  </si>
  <si>
    <t>https://www.munzee.com/m/Debolicious/4142/admin/</t>
  </si>
  <si>
    <t>https://www.munzee.com/m/tmabrey/1480/</t>
  </si>
  <si>
    <t>https://www.munzee.com/m/EagleDadandXenia/11775/</t>
  </si>
  <si>
    <t>mamaduck71</t>
  </si>
  <si>
    <t>https://www.munzee.com/m/MamaDuck71/1243</t>
  </si>
  <si>
    <t>MrCB</t>
  </si>
  <si>
    <t>https://www.munzee.com/m/MrCB/5308/</t>
  </si>
  <si>
    <t>https://www.munzee.com/m/EagleDadandXenia/10688/</t>
  </si>
  <si>
    <t>https://www.munzee.com/m/ClearwaterRob/139/</t>
  </si>
  <si>
    <t>https://www.munzee.com/m/MrCB/5307/</t>
  </si>
  <si>
    <t>https://www.munzee.com/m/Parislaura/2255/</t>
  </si>
  <si>
    <t>Goldilox97</t>
  </si>
  <si>
    <t>https://www.munzee.com/m/Goldilox97/234</t>
  </si>
  <si>
    <t>brycetheskater</t>
  </si>
  <si>
    <t>https://www.munzee.com/m/Brycetheskater/493/</t>
  </si>
  <si>
    <t>galerunz</t>
  </si>
  <si>
    <t>https://www.munzee.com/m/galerunz/169/admin/</t>
  </si>
  <si>
    <t>https://www.munzee.com/m/wrose/4695/</t>
  </si>
  <si>
    <t>https://www.munzee.com/m/Belboz/9195/</t>
  </si>
  <si>
    <t>https://www.munzee.com/m/GrandpaArvada/2988/</t>
  </si>
  <si>
    <t xml:space="preserve">Arts5 </t>
  </si>
  <si>
    <t>https://www.munzee.com/m/arts5/16476/</t>
  </si>
  <si>
    <t>ramlan</t>
  </si>
  <si>
    <t>https://www.munzee.com/m/ramlan/1686/</t>
  </si>
  <si>
    <t>jonajoa</t>
  </si>
  <si>
    <t>https://www.munzee.com/m/jonajoa/1050/</t>
  </si>
  <si>
    <t>https://www.munzee.com/m/Leesap/54/map/</t>
  </si>
  <si>
    <t>https://www.munzee.com/m/Quiltingisfuntoo/485/</t>
  </si>
  <si>
    <t>https://www.munzee.com/m/GrandpaArvada/2987/</t>
  </si>
  <si>
    <t>https://www.munzee.com/m/halemeister/3971</t>
  </si>
  <si>
    <t>https://www.munzee.com/m/AlecPKeaton/3723</t>
  </si>
  <si>
    <t>https://www.munzee.com/m/GrandpaArvada/3039/</t>
  </si>
  <si>
    <t>https://www.munzee.com/m/Mnbball/1857/</t>
  </si>
  <si>
    <t>https://www.munzee.com/m/loeschfamily/2599/</t>
  </si>
  <si>
    <t>https://www.munzee.com/m/GrandpaArvada/3038/</t>
  </si>
  <si>
    <t>https://www.munzee.com/m/MrCB/5300/</t>
  </si>
  <si>
    <t>https://www.munzee.com/m/Kchiefz/646/</t>
  </si>
  <si>
    <t>https://www.munzee.com/m/Pebbleslee33/231/</t>
  </si>
  <si>
    <t>https://www.munzee.com/m/Soonerfam/871/</t>
  </si>
  <si>
    <t>https://www.munzee.com/m/Kchiefz/647/</t>
  </si>
  <si>
    <t>https://www.munzee.com/m/Pebbleslee33/246/</t>
  </si>
  <si>
    <t>https://www.munzee.com/m/Soonerfam/880/</t>
  </si>
  <si>
    <t>https://www.munzee.com/m/kelkavcvt/477</t>
  </si>
  <si>
    <t>https://www.munzee.com/m/mayberryman/813/</t>
  </si>
  <si>
    <t>https://www.munzee.com/m/PreciousLinda/2196/</t>
  </si>
  <si>
    <t>https://www.munzee.com/m/Quiltingisfuntoo/506/</t>
  </si>
  <si>
    <t>https://www.munzee.com/m/rdm07/2221/</t>
  </si>
  <si>
    <t>ttps://www.munzee.com/m/silentcat/1126/</t>
  </si>
  <si>
    <t>https://www.munzee.com/m/123xilef/2711/</t>
  </si>
  <si>
    <t>https://www.munzee.com/m/kelkavcvt/478</t>
  </si>
  <si>
    <t>https://www.munzee.com/m/TheFrog/1639/</t>
  </si>
  <si>
    <t>https://www.munzee.com/m/Parislaura/2245/</t>
  </si>
  <si>
    <t>https://www.munzee.com/m/smitzee/2088/</t>
  </si>
  <si>
    <t>https://www.munzee.com/m/Whelen/11541/</t>
  </si>
  <si>
    <t>https://www.munzee.com/m/gargoyle18/1256/</t>
  </si>
  <si>
    <t>https://www.munzee.com/m/PeachesnCream/1457</t>
  </si>
  <si>
    <t>https://www.munzee.com/m/Whelen/11501/</t>
  </si>
  <si>
    <t>tracee74</t>
  </si>
  <si>
    <t>https://www.munzee.com/m/Tracee74/2098/</t>
  </si>
  <si>
    <t>https://www.munzee.com/m/CandyLace/822/</t>
  </si>
  <si>
    <t>https://www.munzee.com/m/MrCB/5306/</t>
  </si>
  <si>
    <t>https://www.munzee.com/m/Indy05/1375/</t>
  </si>
  <si>
    <t>https://www.munzee.com/m/leeh/2001/</t>
  </si>
  <si>
    <t>https://www.munzee.com/m/Parislaura/2244/</t>
  </si>
  <si>
    <t>https://www.munzee.com/m/jonajoa/1049</t>
  </si>
  <si>
    <t>https://www.munzee.com/m/loeschfamily/2596/</t>
  </si>
  <si>
    <t>Frostitute</t>
  </si>
  <si>
    <t>https://www.munzee.com/m/Frostitute/1320/</t>
  </si>
  <si>
    <t>ICFrosty</t>
  </si>
  <si>
    <t>https://www.munzee.com/m/icfrosty/1366/</t>
  </si>
  <si>
    <t>https://www.munzee.com/m/loeschfamily/2595/</t>
  </si>
  <si>
    <t>https://www.munzee.com/m/ramlan/1684</t>
  </si>
  <si>
    <t>halfworcester</t>
  </si>
  <si>
    <t>https://www.munzee.com/m/Halfworcester/349/</t>
  </si>
  <si>
    <t>https://www.munzee.com/m/loeschfamily/2594/</t>
  </si>
  <si>
    <t>https://www.munzee.com/m/Frostitute/1317/</t>
  </si>
  <si>
    <t>https://www.munzee.com/m/icfrosty/1358/</t>
  </si>
  <si>
    <t>https://www.munzee.com/m/loeschfamily/2593/</t>
  </si>
  <si>
    <t>https://www.munzee.com/m/MrsMouse/2399</t>
  </si>
  <si>
    <t>https://www.munzee.com/m/Frostitute/1315/</t>
  </si>
  <si>
    <t>https://www.munzee.com/m/TheFrog/1640/</t>
  </si>
  <si>
    <t>https://www.munzee.com/m/Belboz/9196/</t>
  </si>
  <si>
    <t>https://www.munzee.com/m/valsey/1575/</t>
  </si>
  <si>
    <t>https://www.munzee.com/m/PreciousLinda/2195/admin/</t>
  </si>
  <si>
    <t>https://www.munzee.com/m/Indy05/1376/</t>
  </si>
  <si>
    <t>https://www.munzee.com/m/halemeister/3942/</t>
  </si>
  <si>
    <t>https://www.munzee.com/m/3goonies/3165</t>
  </si>
  <si>
    <t>Edyg023</t>
  </si>
  <si>
    <t>https://www.munzee.com/m/Edyg023/</t>
  </si>
  <si>
    <t>kimg023</t>
  </si>
  <si>
    <t>https://www.munzee.com/m/kimg023/</t>
  </si>
  <si>
    <t>austing023</t>
  </si>
  <si>
    <t>https://www.munzee.com/m/austing023/</t>
  </si>
  <si>
    <t>https://www.munzee.com/m/Parislaura/2372/</t>
  </si>
  <si>
    <t>https://www.munzee.com/m/Brycetheskater/495/</t>
  </si>
  <si>
    <t>HarryMc49</t>
  </si>
  <si>
    <t>https://www.munzee.com/m/Harrymc49/357/</t>
  </si>
  <si>
    <t>cjhaynes</t>
  </si>
  <si>
    <t>https://www.munzee.com/m/cjhaynes/3387/</t>
  </si>
  <si>
    <t>https://www.munzee.com/m/Indy05/1380/</t>
  </si>
  <si>
    <t>https://www.munzee.com/m/Parislaura/2371/</t>
  </si>
  <si>
    <t>https://www.munzee.com/m/danielle41101/5996/</t>
  </si>
  <si>
    <t>MrsHaynes</t>
  </si>
  <si>
    <t>https://www.munzee.com/m/MrsHaynes/2804</t>
  </si>
  <si>
    <t>https://www.munzee.com/m/Whelen/11540/</t>
  </si>
  <si>
    <t>https://www.munzee.com/m/danielle41101/5995/</t>
  </si>
  <si>
    <t>mdtt</t>
  </si>
  <si>
    <t>https://www.munzee.com/m/mdtt/2567/</t>
  </si>
  <si>
    <t>https://www.munzee.com/m/Whelen/11537/</t>
  </si>
  <si>
    <t>https://www.munzee.com/m/danielle41101/5993/</t>
  </si>
  <si>
    <t>https://www.munzee.com/m/Harrymc49/331/</t>
  </si>
  <si>
    <t>https://www.munzee.com/m/Quiltingisfuntoo/507/</t>
  </si>
  <si>
    <t>https://www.munzee.com/m/danielle41101/5992/</t>
  </si>
  <si>
    <t>https://www.munzee.com/m/PreciousLinda/2194/admin/</t>
  </si>
  <si>
    <t>https://www.munzee.com/m/Parislaura/2368/</t>
  </si>
  <si>
    <t>https://www.munzee.com/m/danielle41101/5991/</t>
  </si>
  <si>
    <t>https://www.munzee.com/m/halemeister/3938</t>
  </si>
  <si>
    <t>https://www.munzee.com/m/loeschfamily/2592/</t>
  </si>
  <si>
    <t>https://www.munzee.com/m/123xilef/2715/</t>
  </si>
  <si>
    <t>https://www.munzee.com/m/Harrymc49/328/</t>
  </si>
  <si>
    <t>https://www.munzee.com/m/loeschfamily/2590/</t>
  </si>
  <si>
    <t>https://www.munzee.com/m/Parislaura/2367/</t>
  </si>
  <si>
    <t>trailMom</t>
  </si>
  <si>
    <t>https://www.munzee.com/m/trailMom/1015/</t>
  </si>
  <si>
    <t>https://www.munzee.com/m/loeschfamily/2589/</t>
  </si>
  <si>
    <t>https://www.munzee.com/m/cjhaynes/3384/</t>
  </si>
  <si>
    <t>crramirez15</t>
  </si>
  <si>
    <t>https://www.munzee.com/m/Crramirez15/476/</t>
  </si>
  <si>
    <t>lightek</t>
  </si>
  <si>
    <t>https://www.munzee.com/m/Lightek/217</t>
  </si>
  <si>
    <t>Germangirl</t>
  </si>
  <si>
    <t>www.munzee.com/m/Germangirl/1050</t>
  </si>
  <si>
    <t>beckiweber</t>
  </si>
  <si>
    <t>https://www.munzee.com/m/beckiweber/1490/</t>
  </si>
  <si>
    <t>https://www.munzee.com/m/MrsHaynes/2802/</t>
  </si>
  <si>
    <t>https://www.munzee.com/m/123xilef/2716/</t>
  </si>
  <si>
    <t>https://www.munzee.com/m/rdm07/2219/</t>
  </si>
  <si>
    <t>https://www.munzee.com/m/silentcat/1125/</t>
  </si>
  <si>
    <t>https://www.munzee.com/m/smitzee/2089/</t>
  </si>
  <si>
    <t>https://www.munzee.com/m/cjhaynes/3383/</t>
  </si>
  <si>
    <t>https://www.munzee.com/m/Quiltingisfuntoo/508/</t>
  </si>
  <si>
    <t>https://www.munzee.com/m/CoalCracker7/3003/admin</t>
  </si>
  <si>
    <t>https://www.munzee.com/m/MrsHaynes/2801/</t>
  </si>
  <si>
    <t>https://www.munzee.com/m/Beagle5/1274</t>
  </si>
  <si>
    <t>Lightek</t>
  </si>
  <si>
    <t>https://www.munzee.com/m/Lightek/219</t>
  </si>
  <si>
    <t xml:space="preserve">Big100HD </t>
  </si>
  <si>
    <t>https://www.munzee.com/m/Big100HD/4885/</t>
  </si>
  <si>
    <t>https://www.munzee.com/m/Harrymc49/327/</t>
  </si>
  <si>
    <t>https://www.munzee.com/m/Belboz/9197/</t>
  </si>
  <si>
    <t>Imlookingatu</t>
  </si>
  <si>
    <t>https://www.munzee.com/m/Imlookingatu/2582/</t>
  </si>
  <si>
    <t>https://www.munzee.com/m/Whelen/11536/</t>
  </si>
  <si>
    <t>https://www.munzee.com/m/icfrosty/1355/</t>
  </si>
  <si>
    <t>https://www.munzee.com/m/loeschfamily/2516/</t>
  </si>
  <si>
    <t>https://www.munzee.com/m/ramlan/1703</t>
  </si>
  <si>
    <t>https://www.munzee.com/m/jonajoa/1074/</t>
  </si>
  <si>
    <t>https://www.munzee.com/m/leeh/1996/</t>
  </si>
  <si>
    <t>https://www.munzee.com/m/MrCB/5305/</t>
  </si>
  <si>
    <t>BayCityRoller</t>
  </si>
  <si>
    <t>https://www.munzee.com/m/BayCityRoller/3778/</t>
  </si>
  <si>
    <t>https://www.munzee.com/m/loeschfamily/2618/</t>
  </si>
  <si>
    <t>https://www.munzee.com/m/AlecPKeaton/3727</t>
  </si>
  <si>
    <t>https://www.munzee.com/m/CandyLace/819/</t>
  </si>
  <si>
    <t>https://www.munzee.com/m/Whelen/11498/</t>
  </si>
  <si>
    <t>https://www.munzee.com/m/CoalCracker7/3001/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</si>
</sst>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name val="Verdana"/>
    </font>
    <font>
      <name val="Arial"/>
    </font>
    <font>
      <u/>
      <color rgb="FF0000FF"/>
      <name val="Verdana"/>
    </font>
    <font>
      <sz val="11.0"/>
      <color rgb="FF000000"/>
      <name val="Inconsolata"/>
    </font>
    <font>
      <b/>
      <sz val="14.0"/>
    </font>
    <font>
      <sz val="14.0"/>
      <color rgb="FFFFFFFF"/>
      <name val="Inconsolata"/>
    </font>
    <font>
      <b/>
      <sz val="12.0"/>
    </font>
    <font>
      <b/>
      <sz val="14.0"/>
      <color rgb="FF000000"/>
      <name val="Calibri"/>
    </font>
    <font/>
    <font>
      <b/>
      <sz val="14.0"/>
      <color rgb="FF000000"/>
      <name val="Inconsolata"/>
    </font>
    <font>
      <b/>
      <sz val="14.0"/>
      <color rgb="FFFFFFFF"/>
      <name val="Calibri"/>
    </font>
    <font>
      <b/>
      <sz val="14.0"/>
      <color rgb="FFFFFFFF"/>
      <name val="Inconsolata"/>
    </font>
    <font>
      <b/>
      <sz val="14.0"/>
      <name val="Calibri"/>
    </font>
    <font>
      <b/>
      <sz val="14.0"/>
      <name val="Inconsolata"/>
    </font>
    <font>
      <b/>
      <sz val="18.0"/>
      <color rgb="FF000000"/>
      <name val="Calibri"/>
    </font>
    <font>
      <b/>
    </font>
    <font>
      <sz val="18.0"/>
    </font>
    <font>
      <b/>
      <u/>
      <color rgb="FF0000FF"/>
    </font>
    <font>
      <u/>
      <color rgb="FF0000FF"/>
      <name val="Verdana"/>
    </font>
    <font>
      <u/>
      <color rgb="FF0000FF"/>
    </font>
    <font>
      <color rgb="FF000000"/>
      <name val="Verdana"/>
    </font>
    <font>
      <u/>
      <color rgb="FF0000FF"/>
    </font>
    <font>
      <u/>
      <color rgb="FF0000FF"/>
      <name val="Verdana"/>
    </font>
    <font>
      <u/>
      <color rgb="FF000000"/>
      <name val="Verdana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2" fontId="6" numFmtId="1" xfId="0" applyAlignment="1" applyFont="1" applyNumberFormat="1">
      <alignment horizontal="center" vertical="bottom"/>
    </xf>
    <xf borderId="0" fillId="3" fontId="7" numFmtId="0" xfId="0" applyAlignment="1" applyFill="1" applyFont="1">
      <alignment horizontal="center" readingOrder="0"/>
    </xf>
    <xf borderId="0" fillId="3" fontId="5" numFmtId="0" xfId="0" applyAlignment="1" applyFont="1">
      <alignment horizontal="center" readingOrder="0"/>
    </xf>
    <xf borderId="1" fillId="4" fontId="8" numFmtId="0" xfId="0" applyAlignment="1" applyBorder="1" applyFill="1" applyFont="1">
      <alignment horizontal="center" readingOrder="0" vertical="bottom"/>
    </xf>
    <xf borderId="1" fillId="0" fontId="9" numFmtId="0" xfId="0" applyBorder="1" applyFont="1"/>
    <xf borderId="0" fillId="4" fontId="5" numFmtId="0" xfId="0" applyAlignment="1" applyFont="1">
      <alignment horizontal="center"/>
    </xf>
    <xf borderId="0" fillId="5" fontId="10" numFmtId="0" xfId="0" applyAlignment="1" applyFill="1" applyFont="1">
      <alignment horizontal="center"/>
    </xf>
    <xf borderId="2" fillId="6" fontId="11" numFmtId="0" xfId="0" applyAlignment="1" applyBorder="1" applyFill="1" applyFont="1">
      <alignment horizontal="center" readingOrder="0" shrinkToFit="0" vertical="bottom" wrapText="0"/>
    </xf>
    <xf borderId="0" fillId="6" fontId="6" numFmtId="0" xfId="0" applyAlignment="1" applyFont="1">
      <alignment horizontal="center"/>
    </xf>
    <xf borderId="0" fillId="6" fontId="12" numFmtId="0" xfId="0" applyAlignment="1" applyFont="1">
      <alignment horizontal="center"/>
    </xf>
    <xf borderId="3" fillId="2" fontId="13" numFmtId="0" xfId="0" applyAlignment="1" applyBorder="1" applyFont="1">
      <alignment horizontal="center" readingOrder="0" shrinkToFit="0" vertical="bottom" wrapText="0"/>
    </xf>
    <xf borderId="4" fillId="2" fontId="13" numFmtId="0" xfId="0" applyAlignment="1" applyBorder="1" applyFont="1">
      <alignment horizontal="center" shrinkToFit="0" vertical="bottom" wrapText="0"/>
    </xf>
    <xf borderId="4" fillId="2" fontId="10" numFmtId="0" xfId="0" applyAlignment="1" applyBorder="1" applyFont="1">
      <alignment horizontal="center"/>
    </xf>
    <xf borderId="3" fillId="7" fontId="11" numFmtId="0" xfId="0" applyAlignment="1" applyBorder="1" applyFill="1" applyFont="1">
      <alignment horizontal="center" readingOrder="0"/>
    </xf>
    <xf borderId="1" fillId="7" fontId="12" numFmtId="0" xfId="0" applyAlignment="1" applyBorder="1" applyFont="1">
      <alignment horizontal="center" readingOrder="0"/>
    </xf>
    <xf borderId="4" fillId="7" fontId="12" numFmtId="0" xfId="0" applyAlignment="1" applyBorder="1" applyFont="1">
      <alignment horizontal="center"/>
    </xf>
    <xf borderId="3" fillId="8" fontId="8" numFmtId="0" xfId="0" applyAlignment="1" applyBorder="1" applyFill="1" applyFont="1">
      <alignment horizontal="center" readingOrder="0"/>
    </xf>
    <xf borderId="1" fillId="8" fontId="14" numFmtId="0" xfId="0" applyAlignment="1" applyBorder="1" applyFont="1">
      <alignment horizontal="center" readingOrder="0"/>
    </xf>
    <xf borderId="4" fillId="8" fontId="10" numFmtId="0" xfId="0" applyAlignment="1" applyBorder="1" applyFont="1">
      <alignment horizontal="center"/>
    </xf>
    <xf borderId="2" fillId="2" fontId="13" numFmtId="0" xfId="0" applyAlignment="1" applyBorder="1" applyFont="1">
      <alignment horizontal="center" readingOrder="0" shrinkToFit="0" vertical="bottom" wrapText="0"/>
    </xf>
    <xf borderId="0" fillId="2" fontId="13" numFmtId="0" xfId="0" applyAlignment="1" applyFont="1">
      <alignment horizontal="center" readingOrder="0" shrinkToFit="0" vertical="bottom" wrapText="0"/>
    </xf>
    <xf borderId="3" fillId="9" fontId="8" numFmtId="0" xfId="0" applyAlignment="1" applyBorder="1" applyFill="1" applyFont="1">
      <alignment horizontal="center" readingOrder="0"/>
    </xf>
    <xf borderId="1" fillId="9" fontId="14" numFmtId="0" xfId="0" applyAlignment="1" applyBorder="1" applyFont="1">
      <alignment horizontal="center"/>
    </xf>
    <xf borderId="4" fillId="0" fontId="9" numFmtId="0" xfId="0" applyBorder="1" applyFont="1"/>
    <xf borderId="3" fillId="10" fontId="15" numFmtId="0" xfId="0" applyAlignment="1" applyBorder="1" applyFill="1" applyFont="1">
      <alignment horizontal="center" readingOrder="0"/>
    </xf>
    <xf borderId="1" fillId="10" fontId="15" numFmtId="10" xfId="0" applyAlignment="1" applyBorder="1" applyFont="1" applyNumberFormat="1">
      <alignment horizontal="center" vertical="bottom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center" readingOrder="0" shrinkToFit="0" vertical="bottom" wrapText="0"/>
    </xf>
    <xf borderId="0" fillId="2" fontId="20" numFmtId="0" xfId="0" applyAlignment="1" applyFont="1">
      <alignment readingOrder="0"/>
    </xf>
    <xf borderId="0" fillId="2" fontId="2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22" numFmtId="0" xfId="0" applyAlignment="1" applyFont="1">
      <alignment readingOrder="0"/>
    </xf>
    <xf borderId="0" fillId="2" fontId="23" numFmtId="0" xfId="0" applyAlignment="1" applyFont="1">
      <alignment horizontal="left" readingOrder="0" shrinkToFit="0" vertical="bottom" wrapText="0"/>
    </xf>
    <xf borderId="0" fillId="2" fontId="2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2" fontId="25" numFmtId="0" xfId="0" applyAlignment="1" applyFont="1">
      <alignment horizontal="center" readingOrder="0"/>
    </xf>
    <xf borderId="0" fillId="2" fontId="26" numFmtId="0" xfId="0" applyAlignment="1" applyFont="1">
      <alignment horizontal="left" readingOrder="0"/>
    </xf>
    <xf borderId="0" fillId="2" fontId="9" numFmtId="0" xfId="0" applyAlignment="1" applyFont="1">
      <alignment horizontal="center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3F3F3"/>
      </font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276225</xdr:colOff>
      <xdr:row>0</xdr:row>
      <xdr:rowOff>0</xdr:rowOff>
    </xdr:from>
    <xdr:ext cx="2085975" cy="2476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685800</xdr:colOff>
      <xdr:row>0</xdr:row>
      <xdr:rowOff>0</xdr:rowOff>
    </xdr:from>
    <xdr:ext cx="2124075" cy="24288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nbball/1840/" TargetMode="External"/><Relationship Id="rId190" Type="http://schemas.openxmlformats.org/officeDocument/2006/relationships/hyperlink" Target="https://www.munzee.com/m/EagleDadandXenia/10688/" TargetMode="External"/><Relationship Id="rId42" Type="http://schemas.openxmlformats.org/officeDocument/2006/relationships/hyperlink" Target="https://www.munzee.com/m/Quiltingisfuntoo/481/" TargetMode="External"/><Relationship Id="rId41" Type="http://schemas.openxmlformats.org/officeDocument/2006/relationships/hyperlink" Target="https://www.munzee.com/m/RBM/3719/" TargetMode="External"/><Relationship Id="rId44" Type="http://schemas.openxmlformats.org/officeDocument/2006/relationships/hyperlink" Target="https://www.munzee.com/m/RBM/3718/" TargetMode="External"/><Relationship Id="rId194" Type="http://schemas.openxmlformats.org/officeDocument/2006/relationships/hyperlink" Target="https://www.munzee.com/m/Goldilox97/234" TargetMode="External"/><Relationship Id="rId43" Type="http://schemas.openxmlformats.org/officeDocument/2006/relationships/hyperlink" Target="https://www.munzee.com/m/Mnbball/1837/" TargetMode="External"/><Relationship Id="rId193" Type="http://schemas.openxmlformats.org/officeDocument/2006/relationships/hyperlink" Target="https://www.munzee.com/m/Parislaura/2255/" TargetMode="External"/><Relationship Id="rId46" Type="http://schemas.openxmlformats.org/officeDocument/2006/relationships/hyperlink" Target="https://www.munzee.com/m/Kchiefz/639/" TargetMode="External"/><Relationship Id="rId192" Type="http://schemas.openxmlformats.org/officeDocument/2006/relationships/hyperlink" Target="https://www.munzee.com/m/MrCB/5307/" TargetMode="External"/><Relationship Id="rId45" Type="http://schemas.openxmlformats.org/officeDocument/2006/relationships/hyperlink" Target="https://www.munzee.com/m/Ubbs/491/" TargetMode="External"/><Relationship Id="rId191" Type="http://schemas.openxmlformats.org/officeDocument/2006/relationships/hyperlink" Target="https://www.munzee.com/m/ClearwaterRob/139/" TargetMode="External"/><Relationship Id="rId48" Type="http://schemas.openxmlformats.org/officeDocument/2006/relationships/hyperlink" Target="https://www.munzee.com/m/Ubbs/490/" TargetMode="External"/><Relationship Id="rId187" Type="http://schemas.openxmlformats.org/officeDocument/2006/relationships/hyperlink" Target="https://www.munzee.com/m/EagleDadandXenia/11775/" TargetMode="External"/><Relationship Id="rId47" Type="http://schemas.openxmlformats.org/officeDocument/2006/relationships/hyperlink" Target="https://www.munzee.com/m/Pebbleslee33/251/" TargetMode="External"/><Relationship Id="rId186" Type="http://schemas.openxmlformats.org/officeDocument/2006/relationships/hyperlink" Target="https://www.munzee.com/m/tmabrey/1480/" TargetMode="External"/><Relationship Id="rId185" Type="http://schemas.openxmlformats.org/officeDocument/2006/relationships/hyperlink" Target="https://www.munzee.com/m/Debolicious/4142/admin/" TargetMode="External"/><Relationship Id="rId49" Type="http://schemas.openxmlformats.org/officeDocument/2006/relationships/hyperlink" Target="https://www.munzee.com/m/Kchiefz/642/" TargetMode="External"/><Relationship Id="rId184" Type="http://schemas.openxmlformats.org/officeDocument/2006/relationships/hyperlink" Target="https://www.munzee.com/m/Quint71/1455" TargetMode="External"/><Relationship Id="rId189" Type="http://schemas.openxmlformats.org/officeDocument/2006/relationships/hyperlink" Target="https://www.munzee.com/m/MrCB/5308/" TargetMode="External"/><Relationship Id="rId188" Type="http://schemas.openxmlformats.org/officeDocument/2006/relationships/hyperlink" Target="https://www.munzee.com/m/MamaDuck71/1243" TargetMode="External"/><Relationship Id="rId31" Type="http://schemas.openxmlformats.org/officeDocument/2006/relationships/hyperlink" Target="https://www.munzee.com/m/Mnbball/1845/" TargetMode="External"/><Relationship Id="rId30" Type="http://schemas.openxmlformats.org/officeDocument/2006/relationships/hyperlink" Target="https://www.munzee.com/m/Belboz/9178/" TargetMode="External"/><Relationship Id="rId33" Type="http://schemas.openxmlformats.org/officeDocument/2006/relationships/hyperlink" Target="https://www.munzee.com/m/shingobee23/1549/" TargetMode="External"/><Relationship Id="rId183" Type="http://schemas.openxmlformats.org/officeDocument/2006/relationships/hyperlink" Target="https://www.munzee.com/m/nomadicjp/2089/admin/" TargetMode="External"/><Relationship Id="rId32" Type="http://schemas.openxmlformats.org/officeDocument/2006/relationships/hyperlink" Target="https://www.munzee.com/m/RBM/3724/" TargetMode="External"/><Relationship Id="rId182" Type="http://schemas.openxmlformats.org/officeDocument/2006/relationships/hyperlink" Target="https://www.munzee.com/m/Indy05/1373/" TargetMode="External"/><Relationship Id="rId35" Type="http://schemas.openxmlformats.org/officeDocument/2006/relationships/hyperlink" Target="https://www.munzee.com/m/RBM/3721/" TargetMode="External"/><Relationship Id="rId181" Type="http://schemas.openxmlformats.org/officeDocument/2006/relationships/hyperlink" Target="https://www.munzee.com/m/3goonies/3164" TargetMode="External"/><Relationship Id="rId34" Type="http://schemas.openxmlformats.org/officeDocument/2006/relationships/hyperlink" Target="https://www.munzee.com/m/Mnbball/1844/" TargetMode="External"/><Relationship Id="rId180" Type="http://schemas.openxmlformats.org/officeDocument/2006/relationships/hyperlink" Target="https://www.munzee.com/m/leeh/2002/" TargetMode="External"/><Relationship Id="rId37" Type="http://schemas.openxmlformats.org/officeDocument/2006/relationships/hyperlink" Target="https://www.munzee.com/m/Mnbball/1842/" TargetMode="External"/><Relationship Id="rId176" Type="http://schemas.openxmlformats.org/officeDocument/2006/relationships/hyperlink" Target="https://www.munzee.com/m/PreciousLinda/2162/admin/" TargetMode="External"/><Relationship Id="rId297" Type="http://schemas.openxmlformats.org/officeDocument/2006/relationships/hyperlink" Target="https://www.munzee.com/m/rdm07/2219/" TargetMode="External"/><Relationship Id="rId36" Type="http://schemas.openxmlformats.org/officeDocument/2006/relationships/hyperlink" Target="https://www.munzee.com/m/wheelybarrow/1240" TargetMode="External"/><Relationship Id="rId175" Type="http://schemas.openxmlformats.org/officeDocument/2006/relationships/hyperlink" Target="https://www.munzee.com/m/Whelen/11560/" TargetMode="External"/><Relationship Id="rId296" Type="http://schemas.openxmlformats.org/officeDocument/2006/relationships/hyperlink" Target="https://www.munzee.com/m/123xilef/2716/" TargetMode="External"/><Relationship Id="rId39" Type="http://schemas.openxmlformats.org/officeDocument/2006/relationships/hyperlink" Target="https://www.munzee.com/m/Beagle5/1243" TargetMode="External"/><Relationship Id="rId174" Type="http://schemas.openxmlformats.org/officeDocument/2006/relationships/hyperlink" Target="https://www.munzee.com/m/rdm07/2184/" TargetMode="External"/><Relationship Id="rId295" Type="http://schemas.openxmlformats.org/officeDocument/2006/relationships/hyperlink" Target="https://www.munzee.com/m/MrsHaynes/2802/" TargetMode="External"/><Relationship Id="rId38" Type="http://schemas.openxmlformats.org/officeDocument/2006/relationships/hyperlink" Target="https://www.munzee.com/m/RBM/3720/" TargetMode="External"/><Relationship Id="rId173" Type="http://schemas.openxmlformats.org/officeDocument/2006/relationships/hyperlink" Target="https://www.munzee.com/m/loeschfamily/2600/" TargetMode="External"/><Relationship Id="rId294" Type="http://schemas.openxmlformats.org/officeDocument/2006/relationships/hyperlink" Target="https://www.munzee.com/m/beckiweber/1490/" TargetMode="External"/><Relationship Id="rId179" Type="http://schemas.openxmlformats.org/officeDocument/2006/relationships/hyperlink" Target="https://www.munzee.com/m/123xilef/2650/" TargetMode="External"/><Relationship Id="rId178" Type="http://schemas.openxmlformats.org/officeDocument/2006/relationships/hyperlink" Target="https://www.munzee.com/m/Whelen/11500/" TargetMode="External"/><Relationship Id="rId299" Type="http://schemas.openxmlformats.org/officeDocument/2006/relationships/hyperlink" Target="https://www.munzee.com/m/smitzee/2089/" TargetMode="External"/><Relationship Id="rId177" Type="http://schemas.openxmlformats.org/officeDocument/2006/relationships/hyperlink" Target="https://www.munzee.com/m/valsey/1570/" TargetMode="External"/><Relationship Id="rId298" Type="http://schemas.openxmlformats.org/officeDocument/2006/relationships/hyperlink" Target="https://www.munzee.com/m/silentcat/1125/" TargetMode="External"/><Relationship Id="rId20" Type="http://schemas.openxmlformats.org/officeDocument/2006/relationships/hyperlink" Target="https://www.munzee.com/m/mayberryman/812/" TargetMode="External"/><Relationship Id="rId22" Type="http://schemas.openxmlformats.org/officeDocument/2006/relationships/hyperlink" Target="https://www.munzee.com/m/Rimgaude/12/" TargetMode="External"/><Relationship Id="rId21" Type="http://schemas.openxmlformats.org/officeDocument/2006/relationships/hyperlink" Target="https://www.munzee.com/m/Quiltingisfuntoo/482/" TargetMode="External"/><Relationship Id="rId24" Type="http://schemas.openxmlformats.org/officeDocument/2006/relationships/hyperlink" Target="https://www.munzee.com/m/SassySilkie/34/" TargetMode="External"/><Relationship Id="rId23" Type="http://schemas.openxmlformats.org/officeDocument/2006/relationships/hyperlink" Target="https://www.munzee.com/m/Beagle5/1249" TargetMode="External"/><Relationship Id="rId26" Type="http://schemas.openxmlformats.org/officeDocument/2006/relationships/hyperlink" Target="https://www.munzee.com/m/MrsMouse/2385/" TargetMode="External"/><Relationship Id="rId25" Type="http://schemas.openxmlformats.org/officeDocument/2006/relationships/hyperlink" Target="https://www.munzee.com/m/Quint71/1467/" TargetMode="External"/><Relationship Id="rId28" Type="http://schemas.openxmlformats.org/officeDocument/2006/relationships/hyperlink" Target="https://www.munzee.com/m/Renata/211/" TargetMode="External"/><Relationship Id="rId27" Type="http://schemas.openxmlformats.org/officeDocument/2006/relationships/hyperlink" Target="https://www.munzee.com/m/AlecPKeaton/3691" TargetMode="External"/><Relationship Id="rId29" Type="http://schemas.openxmlformats.org/officeDocument/2006/relationships/hyperlink" Target="https://www.munzee.com/m/mayberryman/811/" TargetMode="External"/><Relationship Id="rId11" Type="http://schemas.openxmlformats.org/officeDocument/2006/relationships/hyperlink" Target="https://www.munzee.com/m/tmabrey/1489/" TargetMode="External"/><Relationship Id="rId10" Type="http://schemas.openxmlformats.org/officeDocument/2006/relationships/hyperlink" Target="https://www.munzee.com/m/Ubbs/378/" TargetMode="External"/><Relationship Id="rId13" Type="http://schemas.openxmlformats.org/officeDocument/2006/relationships/hyperlink" Target="https://www.munzee.com/m/Ubbs/493/" TargetMode="External"/><Relationship Id="rId12" Type="http://schemas.openxmlformats.org/officeDocument/2006/relationships/hyperlink" Target="https://www.munzee.com/m/smitzee/2091/" TargetMode="External"/><Relationship Id="rId15" Type="http://schemas.openxmlformats.org/officeDocument/2006/relationships/hyperlink" Target="https://www.munzee.com/m/mayberryman/810/" TargetMode="External"/><Relationship Id="rId198" Type="http://schemas.openxmlformats.org/officeDocument/2006/relationships/hyperlink" Target="https://www.munzee.com/m/Belboz/9195/" TargetMode="External"/><Relationship Id="rId14" Type="http://schemas.openxmlformats.org/officeDocument/2006/relationships/hyperlink" Target="https://www.munzee.com/m/tmabrey/1488/" TargetMode="External"/><Relationship Id="rId197" Type="http://schemas.openxmlformats.org/officeDocument/2006/relationships/hyperlink" Target="https://www.munzee.com/m/wrose/4695/" TargetMode="External"/><Relationship Id="rId17" Type="http://schemas.openxmlformats.org/officeDocument/2006/relationships/hyperlink" Target="https://www.munzee.com/m/tmabrey/1476/" TargetMode="External"/><Relationship Id="rId196" Type="http://schemas.openxmlformats.org/officeDocument/2006/relationships/hyperlink" Target="https://www.munzee.com/m/galerunz/169/admin/" TargetMode="External"/><Relationship Id="rId16" Type="http://schemas.openxmlformats.org/officeDocument/2006/relationships/hyperlink" Target="https://www.munzee.com/m/Ubbs/492/" TargetMode="External"/><Relationship Id="rId195" Type="http://schemas.openxmlformats.org/officeDocument/2006/relationships/hyperlink" Target="https://www.munzee.com/m/Brycetheskater/493/" TargetMode="External"/><Relationship Id="rId19" Type="http://schemas.openxmlformats.org/officeDocument/2006/relationships/hyperlink" Target="https://www.munzee.com/m/wrose/4698/" TargetMode="External"/><Relationship Id="rId18" Type="http://schemas.openxmlformats.org/officeDocument/2006/relationships/hyperlink" Target="https://www.munzee.com/m/mihul/1797" TargetMode="External"/><Relationship Id="rId199" Type="http://schemas.openxmlformats.org/officeDocument/2006/relationships/hyperlink" Target="https://www.munzee.com/m/GrandpaArvada/2988/" TargetMode="External"/><Relationship Id="rId84" Type="http://schemas.openxmlformats.org/officeDocument/2006/relationships/hyperlink" Target="https://www.munzee.com/m/wvkiwi/6123" TargetMode="External"/><Relationship Id="rId83" Type="http://schemas.openxmlformats.org/officeDocument/2006/relationships/hyperlink" Target="https://www.munzee.com/m/RBM/3711/" TargetMode="External"/><Relationship Id="rId86" Type="http://schemas.openxmlformats.org/officeDocument/2006/relationships/hyperlink" Target="https://www.munzee.com/m/RBM/3710/" TargetMode="External"/><Relationship Id="rId85" Type="http://schemas.openxmlformats.org/officeDocument/2006/relationships/hyperlink" Target="https://www.munzee.com/m/Belboz/9187/" TargetMode="External"/><Relationship Id="rId88" Type="http://schemas.openxmlformats.org/officeDocument/2006/relationships/hyperlink" Target="https://www.munzee.com/m/floridafinder2/2631/admin/" TargetMode="External"/><Relationship Id="rId150" Type="http://schemas.openxmlformats.org/officeDocument/2006/relationships/hyperlink" Target="https://www.munzee.com/m/CadillacBlood/4659/" TargetMode="External"/><Relationship Id="rId271" Type="http://schemas.openxmlformats.org/officeDocument/2006/relationships/hyperlink" Target="https://www.munzee.com/m/Whelen/11540/" TargetMode="External"/><Relationship Id="rId87" Type="http://schemas.openxmlformats.org/officeDocument/2006/relationships/hyperlink" Target="https://www.munzee.com/m/silentcat/1127" TargetMode="External"/><Relationship Id="rId270" Type="http://schemas.openxmlformats.org/officeDocument/2006/relationships/hyperlink" Target="https://www.munzee.com/m/MrsHaynes/2804" TargetMode="External"/><Relationship Id="rId89" Type="http://schemas.openxmlformats.org/officeDocument/2006/relationships/hyperlink" Target="https://www.munzee.com/m/valsey/1659/" TargetMode="External"/><Relationship Id="rId80" Type="http://schemas.openxmlformats.org/officeDocument/2006/relationships/hyperlink" Target="https://www.munzee.com/m/RBM/3713/" TargetMode="External"/><Relationship Id="rId82" Type="http://schemas.openxmlformats.org/officeDocument/2006/relationships/hyperlink" Target="https://www.munzee.com/m/annabanana/5410/" TargetMode="External"/><Relationship Id="rId81" Type="http://schemas.openxmlformats.org/officeDocument/2006/relationships/hyperlink" Target="https://www.munzee.com/m/mayberryman/791/" TargetMode="External"/><Relationship Id="rId1" Type="http://schemas.openxmlformats.org/officeDocument/2006/relationships/hyperlink" Target="https://www.munzee.com/m/Mnbball/1850/" TargetMode="External"/><Relationship Id="rId2" Type="http://schemas.openxmlformats.org/officeDocument/2006/relationships/hyperlink" Target="https://www.munzee.com/m/RBM/3728/" TargetMode="External"/><Relationship Id="rId3" Type="http://schemas.openxmlformats.org/officeDocument/2006/relationships/hyperlink" Target="https://www.munzee.com/m/mars00xj/8417/" TargetMode="External"/><Relationship Id="rId149" Type="http://schemas.openxmlformats.org/officeDocument/2006/relationships/hyperlink" Target="https://www.munzee.com/m/Steampunk/4175/" TargetMode="External"/><Relationship Id="rId4" Type="http://schemas.openxmlformats.org/officeDocument/2006/relationships/hyperlink" Target="https://www.munzee.com/m/Mnbball/1849/" TargetMode="External"/><Relationship Id="rId148" Type="http://schemas.openxmlformats.org/officeDocument/2006/relationships/hyperlink" Target="https://www.munzee.com/m/DHitz/2623/" TargetMode="External"/><Relationship Id="rId269" Type="http://schemas.openxmlformats.org/officeDocument/2006/relationships/hyperlink" Target="https://www.munzee.com/m/danielle41101/5996/" TargetMode="External"/><Relationship Id="rId9" Type="http://schemas.openxmlformats.org/officeDocument/2006/relationships/hyperlink" Target="https://www.munzee.com/m/mars00xj/8419/" TargetMode="External"/><Relationship Id="rId143" Type="http://schemas.openxmlformats.org/officeDocument/2006/relationships/hyperlink" Target="https://www.munzee.com/m/EagleDadandXenia/10803/" TargetMode="External"/><Relationship Id="rId264" Type="http://schemas.openxmlformats.org/officeDocument/2006/relationships/hyperlink" Target="https://www.munzee.com/m/Brycetheskater/495/" TargetMode="External"/><Relationship Id="rId142" Type="http://schemas.openxmlformats.org/officeDocument/2006/relationships/hyperlink" Target="https://www.munzee.com/m/Belboz/9188/" TargetMode="External"/><Relationship Id="rId263" Type="http://schemas.openxmlformats.org/officeDocument/2006/relationships/hyperlink" Target="https://www.munzee.com/m/Parislaura/2372/" TargetMode="External"/><Relationship Id="rId141" Type="http://schemas.openxmlformats.org/officeDocument/2006/relationships/hyperlink" Target="https://www.munzee.com/m/CandyLace/820/" TargetMode="External"/><Relationship Id="rId262" Type="http://schemas.openxmlformats.org/officeDocument/2006/relationships/hyperlink" Target="https://www.munzee.com/m/Edyg023/" TargetMode="External"/><Relationship Id="rId140" Type="http://schemas.openxmlformats.org/officeDocument/2006/relationships/hyperlink" Target="https://www.munzee.com/m/danielle41101/6008/" TargetMode="External"/><Relationship Id="rId261" Type="http://schemas.openxmlformats.org/officeDocument/2006/relationships/hyperlink" Target="https://www.munzee.com/m/austing023/" TargetMode="External"/><Relationship Id="rId5" Type="http://schemas.openxmlformats.org/officeDocument/2006/relationships/hyperlink" Target="https://www.munzee.com/m/RBM/3727/" TargetMode="External"/><Relationship Id="rId147" Type="http://schemas.openxmlformats.org/officeDocument/2006/relationships/hyperlink" Target="https://www.munzee.com/m/EagleDadandXenia/11739/" TargetMode="External"/><Relationship Id="rId268" Type="http://schemas.openxmlformats.org/officeDocument/2006/relationships/hyperlink" Target="https://www.munzee.com/m/Parislaura/2371/" TargetMode="External"/><Relationship Id="rId6" Type="http://schemas.openxmlformats.org/officeDocument/2006/relationships/hyperlink" Target="https://www.munzee.com/m/mars00xj/8418/" TargetMode="External"/><Relationship Id="rId146" Type="http://schemas.openxmlformats.org/officeDocument/2006/relationships/hyperlink" Target="https://www.munzee.com/m/CadillacBlood/4658/" TargetMode="External"/><Relationship Id="rId267" Type="http://schemas.openxmlformats.org/officeDocument/2006/relationships/hyperlink" Target="https://www.munzee.com/m/Indy05/1380/" TargetMode="External"/><Relationship Id="rId7" Type="http://schemas.openxmlformats.org/officeDocument/2006/relationships/hyperlink" Target="https://www.munzee.com/m/Mnbball/1847/" TargetMode="External"/><Relationship Id="rId145" Type="http://schemas.openxmlformats.org/officeDocument/2006/relationships/hyperlink" Target="https://www.munzee.com/m/Steampunk/4174/" TargetMode="External"/><Relationship Id="rId266" Type="http://schemas.openxmlformats.org/officeDocument/2006/relationships/hyperlink" Target="https://www.munzee.com/m/cjhaynes/3387/" TargetMode="External"/><Relationship Id="rId8" Type="http://schemas.openxmlformats.org/officeDocument/2006/relationships/hyperlink" Target="https://www.munzee.com/m/RBM/3725/" TargetMode="External"/><Relationship Id="rId144" Type="http://schemas.openxmlformats.org/officeDocument/2006/relationships/hyperlink" Target="https://www.munzee.com/m/DHitz/2621/" TargetMode="External"/><Relationship Id="rId265" Type="http://schemas.openxmlformats.org/officeDocument/2006/relationships/hyperlink" Target="https://www.munzee.com/m/Harrymc49/357/" TargetMode="External"/><Relationship Id="rId73" Type="http://schemas.openxmlformats.org/officeDocument/2006/relationships/hyperlink" Target="https://www.munzee.com/m/Mnbball/1737/" TargetMode="External"/><Relationship Id="rId72" Type="http://schemas.openxmlformats.org/officeDocument/2006/relationships/hyperlink" Target="https://www.munzee.com/m/nohnerboyz/1938/" TargetMode="External"/><Relationship Id="rId75" Type="http://schemas.openxmlformats.org/officeDocument/2006/relationships/hyperlink" Target="https://www.munzee.com/m/AlecPKeaton/3694" TargetMode="External"/><Relationship Id="rId74" Type="http://schemas.openxmlformats.org/officeDocument/2006/relationships/hyperlink" Target="https://www.munzee.com/m/RBM/3717/" TargetMode="External"/><Relationship Id="rId77" Type="http://schemas.openxmlformats.org/officeDocument/2006/relationships/hyperlink" Target="https://www.munzee.com/m/RBM/3716/" TargetMode="External"/><Relationship Id="rId260" Type="http://schemas.openxmlformats.org/officeDocument/2006/relationships/hyperlink" Target="https://www.munzee.com/m/kimg023/" TargetMode="External"/><Relationship Id="rId76" Type="http://schemas.openxmlformats.org/officeDocument/2006/relationships/hyperlink" Target="https://www.munzee.com/m/Mnbball/1735/" TargetMode="External"/><Relationship Id="rId79" Type="http://schemas.openxmlformats.org/officeDocument/2006/relationships/hyperlink" Target="https://www.munzee.com/m/smitzee/955/" TargetMode="External"/><Relationship Id="rId78" Type="http://schemas.openxmlformats.org/officeDocument/2006/relationships/hyperlink" Target="https://www.munzee.com/m/MrsMouse/2426" TargetMode="External"/><Relationship Id="rId71" Type="http://schemas.openxmlformats.org/officeDocument/2006/relationships/hyperlink" Target="https://www.munzee.com/m/ClearwaterRob/133/" TargetMode="External"/><Relationship Id="rId70" Type="http://schemas.openxmlformats.org/officeDocument/2006/relationships/hyperlink" Target="https://www.munzee.com/m/wrose/4697/" TargetMode="External"/><Relationship Id="rId139" Type="http://schemas.openxmlformats.org/officeDocument/2006/relationships/hyperlink" Target="https://www.munzee.com/m/Whelen/11542/" TargetMode="External"/><Relationship Id="rId138" Type="http://schemas.openxmlformats.org/officeDocument/2006/relationships/hyperlink" Target="https://www.munzee.com/m/CandyLace/821/" TargetMode="External"/><Relationship Id="rId259" Type="http://schemas.openxmlformats.org/officeDocument/2006/relationships/hyperlink" Target="https://www.munzee.com/m/Edyg023/" TargetMode="External"/><Relationship Id="rId137" Type="http://schemas.openxmlformats.org/officeDocument/2006/relationships/hyperlink" Target="https://www.munzee.com/m/danielle41101/6010/" TargetMode="External"/><Relationship Id="rId258" Type="http://schemas.openxmlformats.org/officeDocument/2006/relationships/hyperlink" Target="https://www.munzee.com/m/3goonies/3165" TargetMode="External"/><Relationship Id="rId132" Type="http://schemas.openxmlformats.org/officeDocument/2006/relationships/hyperlink" Target="https://www.munzee.com/m/Leesap/53/" TargetMode="External"/><Relationship Id="rId253" Type="http://schemas.openxmlformats.org/officeDocument/2006/relationships/hyperlink" Target="https://www.munzee.com/m/Belboz/9196/" TargetMode="External"/><Relationship Id="rId131" Type="http://schemas.openxmlformats.org/officeDocument/2006/relationships/hyperlink" Target="https://www.munzee.com/m/smitzee/2090/" TargetMode="External"/><Relationship Id="rId252" Type="http://schemas.openxmlformats.org/officeDocument/2006/relationships/hyperlink" Target="https://www.munzee.com/m/TheFrog/1640/" TargetMode="External"/><Relationship Id="rId130" Type="http://schemas.openxmlformats.org/officeDocument/2006/relationships/hyperlink" Target="https://www.munzee.com/m/danielle41101/6013/" TargetMode="External"/><Relationship Id="rId251" Type="http://schemas.openxmlformats.org/officeDocument/2006/relationships/hyperlink" Target="https://www.munzee.com/m/Frostitute/1315/" TargetMode="External"/><Relationship Id="rId250" Type="http://schemas.openxmlformats.org/officeDocument/2006/relationships/hyperlink" Target="https://www.munzee.com/m/MrsMouse/2399" TargetMode="External"/><Relationship Id="rId136" Type="http://schemas.openxmlformats.org/officeDocument/2006/relationships/hyperlink" Target="https://www.munzee.com/m/Whelen/11549/" TargetMode="External"/><Relationship Id="rId257" Type="http://schemas.openxmlformats.org/officeDocument/2006/relationships/hyperlink" Target="https://www.munzee.com/m/halemeister/3942/" TargetMode="External"/><Relationship Id="rId135" Type="http://schemas.openxmlformats.org/officeDocument/2006/relationships/hyperlink" Target="https://www.munzee.com/m/Crazycolorado/1119/" TargetMode="External"/><Relationship Id="rId256" Type="http://schemas.openxmlformats.org/officeDocument/2006/relationships/hyperlink" Target="https://www.munzee.com/m/Indy05/1376/" TargetMode="External"/><Relationship Id="rId134" Type="http://schemas.openxmlformats.org/officeDocument/2006/relationships/hyperlink" Target="https://www.munzee.com/m/danielle41101/6012/" TargetMode="External"/><Relationship Id="rId255" Type="http://schemas.openxmlformats.org/officeDocument/2006/relationships/hyperlink" Target="https://www.munzee.com/m/PreciousLinda/2195/admin/" TargetMode="External"/><Relationship Id="rId133" Type="http://schemas.openxmlformats.org/officeDocument/2006/relationships/hyperlink" Target="https://www.munzee.com/m/Whelen/11548/" TargetMode="External"/><Relationship Id="rId254" Type="http://schemas.openxmlformats.org/officeDocument/2006/relationships/hyperlink" Target="https://www.munzee.com/m/valsey/1575/" TargetMode="External"/><Relationship Id="rId62" Type="http://schemas.openxmlformats.org/officeDocument/2006/relationships/hyperlink" Target="https://www.munzee.com/m/DHitz/2586/" TargetMode="External"/><Relationship Id="rId61" Type="http://schemas.openxmlformats.org/officeDocument/2006/relationships/hyperlink" Target="https://www.munzee.com/m/EagleDadandXenia/10812/" TargetMode="External"/><Relationship Id="rId64" Type="http://schemas.openxmlformats.org/officeDocument/2006/relationships/hyperlink" Target="https://www.munzee.com/m/superstar/1928/" TargetMode="External"/><Relationship Id="rId63" Type="http://schemas.openxmlformats.org/officeDocument/2006/relationships/hyperlink" Target="https://www.munzee.com/m/SassySilkie/32/" TargetMode="External"/><Relationship Id="rId66" Type="http://schemas.openxmlformats.org/officeDocument/2006/relationships/hyperlink" Target="https://www.munzee.com/m/DHitz/2615/" TargetMode="External"/><Relationship Id="rId172" Type="http://schemas.openxmlformats.org/officeDocument/2006/relationships/hyperlink" Target="https://www.munzee.com/m/Pebbleslee33/247/" TargetMode="External"/><Relationship Id="rId293" Type="http://schemas.openxmlformats.org/officeDocument/2006/relationships/hyperlink" Target="http://www.munzee.com/m/Germangirl/1050" TargetMode="External"/><Relationship Id="rId65" Type="http://schemas.openxmlformats.org/officeDocument/2006/relationships/hyperlink" Target="https://www.munzee.com/m/EagleDadandXenia/10811/" TargetMode="External"/><Relationship Id="rId171" Type="http://schemas.openxmlformats.org/officeDocument/2006/relationships/hyperlink" Target="https://www.munzee.com/m/Kchiefz/645/" TargetMode="External"/><Relationship Id="rId292" Type="http://schemas.openxmlformats.org/officeDocument/2006/relationships/hyperlink" Target="https://www.munzee.com/m/Lightek/217" TargetMode="External"/><Relationship Id="rId68" Type="http://schemas.openxmlformats.org/officeDocument/2006/relationships/hyperlink" Target="https://www.munzee.com/m/kelkavcvt/480/" TargetMode="External"/><Relationship Id="rId170" Type="http://schemas.openxmlformats.org/officeDocument/2006/relationships/hyperlink" Target="https://www.munzee.com/m/GrandpaArvada/2990/" TargetMode="External"/><Relationship Id="rId291" Type="http://schemas.openxmlformats.org/officeDocument/2006/relationships/hyperlink" Target="https://www.munzee.com/m/Crramirez15/476/" TargetMode="External"/><Relationship Id="rId67" Type="http://schemas.openxmlformats.org/officeDocument/2006/relationships/hyperlink" Target="https://www.munzee.com/m/Derlame/7113/" TargetMode="External"/><Relationship Id="rId290" Type="http://schemas.openxmlformats.org/officeDocument/2006/relationships/hyperlink" Target="https://www.munzee.com/m/cjhaynes/3384/" TargetMode="External"/><Relationship Id="rId60" Type="http://schemas.openxmlformats.org/officeDocument/2006/relationships/hyperlink" Target="https://www.munzee.com/m/Quiltingisfuntoo/483/" TargetMode="External"/><Relationship Id="rId165" Type="http://schemas.openxmlformats.org/officeDocument/2006/relationships/hyperlink" Target="https://www.munzee.com/m/Ubbs/381/" TargetMode="External"/><Relationship Id="rId286" Type="http://schemas.openxmlformats.org/officeDocument/2006/relationships/hyperlink" Target="https://www.munzee.com/m/loeschfamily/2590/" TargetMode="External"/><Relationship Id="rId69" Type="http://schemas.openxmlformats.org/officeDocument/2006/relationships/hyperlink" Target="https://www.munzee.com/m/EagleDadandXenia/10810/" TargetMode="External"/><Relationship Id="rId164" Type="http://schemas.openxmlformats.org/officeDocument/2006/relationships/hyperlink" Target="https://www.munzee.com/m/GrandpaArvada/2992/" TargetMode="External"/><Relationship Id="rId285" Type="http://schemas.openxmlformats.org/officeDocument/2006/relationships/hyperlink" Target="https://www.munzee.com/m/Harrymc49/328/" TargetMode="External"/><Relationship Id="rId163" Type="http://schemas.openxmlformats.org/officeDocument/2006/relationships/hyperlink" Target="https://www.munzee.com/m/CandyLace/837/" TargetMode="External"/><Relationship Id="rId284" Type="http://schemas.openxmlformats.org/officeDocument/2006/relationships/hyperlink" Target="https://www.munzee.com/m/123xilef/2715/" TargetMode="External"/><Relationship Id="rId162" Type="http://schemas.openxmlformats.org/officeDocument/2006/relationships/hyperlink" Target="https://www.munzee.com/m/Ubbs/382/" TargetMode="External"/><Relationship Id="rId283" Type="http://schemas.openxmlformats.org/officeDocument/2006/relationships/hyperlink" Target="https://www.munzee.com/m/loeschfamily/2592/" TargetMode="External"/><Relationship Id="rId169" Type="http://schemas.openxmlformats.org/officeDocument/2006/relationships/hyperlink" Target="https://www.munzee.com/m/TheFrog/1619/" TargetMode="External"/><Relationship Id="rId168" Type="http://schemas.openxmlformats.org/officeDocument/2006/relationships/hyperlink" Target="https://www.munzee.com/m/loeschfamily/2605/" TargetMode="External"/><Relationship Id="rId289" Type="http://schemas.openxmlformats.org/officeDocument/2006/relationships/hyperlink" Target="https://www.munzee.com/m/loeschfamily/2589/" TargetMode="External"/><Relationship Id="rId167" Type="http://schemas.openxmlformats.org/officeDocument/2006/relationships/hyperlink" Target="https://www.munzee.com/m/GrandpaArvada/2991/" TargetMode="External"/><Relationship Id="rId288" Type="http://schemas.openxmlformats.org/officeDocument/2006/relationships/hyperlink" Target="https://www.munzee.com/m/trailMom/1015/" TargetMode="External"/><Relationship Id="rId166" Type="http://schemas.openxmlformats.org/officeDocument/2006/relationships/hyperlink" Target="https://www.munzee.com/m/TheFrog/1571/" TargetMode="External"/><Relationship Id="rId287" Type="http://schemas.openxmlformats.org/officeDocument/2006/relationships/hyperlink" Target="https://www.munzee.com/m/Parislaura/2367/" TargetMode="External"/><Relationship Id="rId51" Type="http://schemas.openxmlformats.org/officeDocument/2006/relationships/hyperlink" Target="https://www.munzee.com/m/Ubbs/481/" TargetMode="External"/><Relationship Id="rId50" Type="http://schemas.openxmlformats.org/officeDocument/2006/relationships/hyperlink" Target="https://www.munzee.com/m/Soonerfam/869/" TargetMode="External"/><Relationship Id="rId53" Type="http://schemas.openxmlformats.org/officeDocument/2006/relationships/hyperlink" Target="https://www.munzee.com/m/Pebbleslee33/289/" TargetMode="External"/><Relationship Id="rId52" Type="http://schemas.openxmlformats.org/officeDocument/2006/relationships/hyperlink" Target="https://www.munzee.com/m/Kchiefz/643/" TargetMode="External"/><Relationship Id="rId55" Type="http://schemas.openxmlformats.org/officeDocument/2006/relationships/hyperlink" Target="https://www.munzee.com/m/Kchiefz/644/" TargetMode="External"/><Relationship Id="rId161" Type="http://schemas.openxmlformats.org/officeDocument/2006/relationships/hyperlink" Target="https://www.munzee.com/m/Mnbball/1858/" TargetMode="External"/><Relationship Id="rId282" Type="http://schemas.openxmlformats.org/officeDocument/2006/relationships/hyperlink" Target="https://www.munzee.com/m/halemeister/3938" TargetMode="External"/><Relationship Id="rId54" Type="http://schemas.openxmlformats.org/officeDocument/2006/relationships/hyperlink" Target="https://www.munzee.com/m/Ubbs/479/" TargetMode="External"/><Relationship Id="rId160" Type="http://schemas.openxmlformats.org/officeDocument/2006/relationships/hyperlink" Target="https://www.munzee.com/m/GrandpaArvada/2989/" TargetMode="External"/><Relationship Id="rId281" Type="http://schemas.openxmlformats.org/officeDocument/2006/relationships/hyperlink" Target="https://www.munzee.com/m/danielle41101/5991/" TargetMode="External"/><Relationship Id="rId57" Type="http://schemas.openxmlformats.org/officeDocument/2006/relationships/hyperlink" Target="https://www.munzee.com/m/Ubbs/478/" TargetMode="External"/><Relationship Id="rId280" Type="http://schemas.openxmlformats.org/officeDocument/2006/relationships/hyperlink" Target="https://www.munzee.com/m/Parislaura/2368/" TargetMode="External"/><Relationship Id="rId56" Type="http://schemas.openxmlformats.org/officeDocument/2006/relationships/hyperlink" Target="https://www.munzee.com/m/Soonerfam/870/" TargetMode="External"/><Relationship Id="rId159" Type="http://schemas.openxmlformats.org/officeDocument/2006/relationships/hyperlink" Target="https://www.munzee.com/m/123xilef/2612/" TargetMode="External"/><Relationship Id="rId59" Type="http://schemas.openxmlformats.org/officeDocument/2006/relationships/hyperlink" Target="https://www.munzee.com/m/dlbisblest/3721" TargetMode="External"/><Relationship Id="rId154" Type="http://schemas.openxmlformats.org/officeDocument/2006/relationships/hyperlink" Target="https://www.munzee.com/m/EagleDadandXenia/10800/" TargetMode="External"/><Relationship Id="rId275" Type="http://schemas.openxmlformats.org/officeDocument/2006/relationships/hyperlink" Target="https://www.munzee.com/m/danielle41101/5993/" TargetMode="External"/><Relationship Id="rId58" Type="http://schemas.openxmlformats.org/officeDocument/2006/relationships/hyperlink" Target="https://www.munzee.com/m/tmabrey/1475/" TargetMode="External"/><Relationship Id="rId153" Type="http://schemas.openxmlformats.org/officeDocument/2006/relationships/hyperlink" Target="https://www.munzee.com/m/thelanes/2206/admin/" TargetMode="External"/><Relationship Id="rId274" Type="http://schemas.openxmlformats.org/officeDocument/2006/relationships/hyperlink" Target="https://www.munzee.com/m/Whelen/11537/" TargetMode="External"/><Relationship Id="rId152" Type="http://schemas.openxmlformats.org/officeDocument/2006/relationships/hyperlink" Target="https://www.munzee.com/m/AlecPKeaton/3721" TargetMode="External"/><Relationship Id="rId273" Type="http://schemas.openxmlformats.org/officeDocument/2006/relationships/hyperlink" Target="https://www.munzee.com/m/mdtt/2567/" TargetMode="External"/><Relationship Id="rId151" Type="http://schemas.openxmlformats.org/officeDocument/2006/relationships/hyperlink" Target="https://www.munzee.com/m/EagleDadandXenia/11738/" TargetMode="External"/><Relationship Id="rId272" Type="http://schemas.openxmlformats.org/officeDocument/2006/relationships/hyperlink" Target="https://www.munzee.com/m/danielle41101/5995/" TargetMode="External"/><Relationship Id="rId158" Type="http://schemas.openxmlformats.org/officeDocument/2006/relationships/hyperlink" Target="https://www.munzee.com/m/AlecPKeaton/3722" TargetMode="External"/><Relationship Id="rId279" Type="http://schemas.openxmlformats.org/officeDocument/2006/relationships/hyperlink" Target="https://www.munzee.com/m/PreciousLinda/2194/admin/" TargetMode="External"/><Relationship Id="rId157" Type="http://schemas.openxmlformats.org/officeDocument/2006/relationships/hyperlink" Target="https://www.munzee.com/m/GrandpaArvada/2993/" TargetMode="External"/><Relationship Id="rId278" Type="http://schemas.openxmlformats.org/officeDocument/2006/relationships/hyperlink" Target="https://www.munzee.com/m/danielle41101/5992/" TargetMode="External"/><Relationship Id="rId156" Type="http://schemas.openxmlformats.org/officeDocument/2006/relationships/hyperlink" Target="https://www.munzee.com/m/CadillacBlood/4660/" TargetMode="External"/><Relationship Id="rId277" Type="http://schemas.openxmlformats.org/officeDocument/2006/relationships/hyperlink" Target="https://www.munzee.com/m/Quiltingisfuntoo/507/" TargetMode="External"/><Relationship Id="rId155" Type="http://schemas.openxmlformats.org/officeDocument/2006/relationships/hyperlink" Target="https://www.munzee.com/m/Steampunk/4176/" TargetMode="External"/><Relationship Id="rId276" Type="http://schemas.openxmlformats.org/officeDocument/2006/relationships/hyperlink" Target="https://www.munzee.com/m/Harrymc49/331/" TargetMode="External"/><Relationship Id="rId107" Type="http://schemas.openxmlformats.org/officeDocument/2006/relationships/hyperlink" Target="https://www.munzee.com/m/CandyLace/818/" TargetMode="External"/><Relationship Id="rId228" Type="http://schemas.openxmlformats.org/officeDocument/2006/relationships/hyperlink" Target="https://www.munzee.com/m/smitzee/2088/" TargetMode="External"/><Relationship Id="rId106" Type="http://schemas.openxmlformats.org/officeDocument/2006/relationships/hyperlink" Target="https://www.munzee.com/m/kelkavcvt/479/" TargetMode="External"/><Relationship Id="rId227" Type="http://schemas.openxmlformats.org/officeDocument/2006/relationships/hyperlink" Target="https://www.munzee.com/m/Parislaura/2245/" TargetMode="External"/><Relationship Id="rId105" Type="http://schemas.openxmlformats.org/officeDocument/2006/relationships/hyperlink" Target="https://www.munzee.com/m/EagleDadandXenia/10806/" TargetMode="External"/><Relationship Id="rId226" Type="http://schemas.openxmlformats.org/officeDocument/2006/relationships/hyperlink" Target="https://www.munzee.com/m/TheFrog/1639/" TargetMode="External"/><Relationship Id="rId104" Type="http://schemas.openxmlformats.org/officeDocument/2006/relationships/hyperlink" Target="https://www.munzee.com/m/wr3n/1913" TargetMode="External"/><Relationship Id="rId225" Type="http://schemas.openxmlformats.org/officeDocument/2006/relationships/hyperlink" Target="https://www.munzee.com/m/kelkavcvt/478" TargetMode="External"/><Relationship Id="rId109" Type="http://schemas.openxmlformats.org/officeDocument/2006/relationships/hyperlink" Target="https://www.munzee.com/m/EagleDadandXenia/10805/" TargetMode="External"/><Relationship Id="rId108" Type="http://schemas.openxmlformats.org/officeDocument/2006/relationships/hyperlink" Target="https://www.munzee.com/m/Parislaura/2373/" TargetMode="External"/><Relationship Id="rId229" Type="http://schemas.openxmlformats.org/officeDocument/2006/relationships/hyperlink" Target="https://www.munzee.com/m/Whelen/11541/" TargetMode="External"/><Relationship Id="rId220" Type="http://schemas.openxmlformats.org/officeDocument/2006/relationships/hyperlink" Target="https://www.munzee.com/m/mayberryman/813/" TargetMode="External"/><Relationship Id="rId103" Type="http://schemas.openxmlformats.org/officeDocument/2006/relationships/hyperlink" Target="https://www.munzee.com/m/DHitz/2616/" TargetMode="External"/><Relationship Id="rId224" Type="http://schemas.openxmlformats.org/officeDocument/2006/relationships/hyperlink" Target="https://www.munzee.com/m/123xilef/2711/" TargetMode="External"/><Relationship Id="rId102" Type="http://schemas.openxmlformats.org/officeDocument/2006/relationships/hyperlink" Target="https://www.munzee.com/m/EagleDadandXenia/10808/" TargetMode="External"/><Relationship Id="rId223" Type="http://schemas.openxmlformats.org/officeDocument/2006/relationships/hyperlink" Target="https://www.munzee.com/m/rdm07/2221/" TargetMode="External"/><Relationship Id="rId101" Type="http://schemas.openxmlformats.org/officeDocument/2006/relationships/hyperlink" Target="https://www.munzee.com/m/Leesap/52/" TargetMode="External"/><Relationship Id="rId222" Type="http://schemas.openxmlformats.org/officeDocument/2006/relationships/hyperlink" Target="https://www.munzee.com/m/Quiltingisfuntoo/506/" TargetMode="External"/><Relationship Id="rId100" Type="http://schemas.openxmlformats.org/officeDocument/2006/relationships/hyperlink" Target="https://www.munzee.com/m/TJACS/2474/" TargetMode="External"/><Relationship Id="rId221" Type="http://schemas.openxmlformats.org/officeDocument/2006/relationships/hyperlink" Target="https://www.munzee.com/m/PreciousLinda/2196/" TargetMode="External"/><Relationship Id="rId217" Type="http://schemas.openxmlformats.org/officeDocument/2006/relationships/hyperlink" Target="https://www.munzee.com/m/Pebbleslee33/246/" TargetMode="External"/><Relationship Id="rId216" Type="http://schemas.openxmlformats.org/officeDocument/2006/relationships/hyperlink" Target="https://www.munzee.com/m/Kchiefz/647/" TargetMode="External"/><Relationship Id="rId215" Type="http://schemas.openxmlformats.org/officeDocument/2006/relationships/hyperlink" Target="https://www.munzee.com/m/Soonerfam/871/" TargetMode="External"/><Relationship Id="rId214" Type="http://schemas.openxmlformats.org/officeDocument/2006/relationships/hyperlink" Target="https://www.munzee.com/m/Pebbleslee33/231/" TargetMode="External"/><Relationship Id="rId219" Type="http://schemas.openxmlformats.org/officeDocument/2006/relationships/hyperlink" Target="https://www.munzee.com/m/kelkavcvt/477" TargetMode="External"/><Relationship Id="rId218" Type="http://schemas.openxmlformats.org/officeDocument/2006/relationships/hyperlink" Target="https://www.munzee.com/m/Soonerfam/880/" TargetMode="External"/><Relationship Id="rId213" Type="http://schemas.openxmlformats.org/officeDocument/2006/relationships/hyperlink" Target="https://www.munzee.com/m/Kchiefz/646/" TargetMode="External"/><Relationship Id="rId212" Type="http://schemas.openxmlformats.org/officeDocument/2006/relationships/hyperlink" Target="https://www.munzee.com/m/MrCB/5300/" TargetMode="External"/><Relationship Id="rId211" Type="http://schemas.openxmlformats.org/officeDocument/2006/relationships/hyperlink" Target="https://www.munzee.com/m/GrandpaArvada/3038/" TargetMode="External"/><Relationship Id="rId210" Type="http://schemas.openxmlformats.org/officeDocument/2006/relationships/hyperlink" Target="https://www.munzee.com/m/loeschfamily/2599/" TargetMode="External"/><Relationship Id="rId129" Type="http://schemas.openxmlformats.org/officeDocument/2006/relationships/hyperlink" Target="https://www.munzee.com/m/valsey/1562/" TargetMode="External"/><Relationship Id="rId128" Type="http://schemas.openxmlformats.org/officeDocument/2006/relationships/hyperlink" Target="https://www.munzee.com/m/GrandpaArvada/2994/" TargetMode="External"/><Relationship Id="rId249" Type="http://schemas.openxmlformats.org/officeDocument/2006/relationships/hyperlink" Target="https://www.munzee.com/m/loeschfamily/2593/" TargetMode="External"/><Relationship Id="rId127" Type="http://schemas.openxmlformats.org/officeDocument/2006/relationships/hyperlink" Target="https://www.munzee.com/m/Ubbs/474/" TargetMode="External"/><Relationship Id="rId248" Type="http://schemas.openxmlformats.org/officeDocument/2006/relationships/hyperlink" Target="https://www.munzee.com/m/icfrosty/1358/" TargetMode="External"/><Relationship Id="rId126" Type="http://schemas.openxmlformats.org/officeDocument/2006/relationships/hyperlink" Target="https://www.munzee.com/m/Mnbball/1859/" TargetMode="External"/><Relationship Id="rId247" Type="http://schemas.openxmlformats.org/officeDocument/2006/relationships/hyperlink" Target="https://www.munzee.com/m/Frostitute/1317/" TargetMode="External"/><Relationship Id="rId121" Type="http://schemas.openxmlformats.org/officeDocument/2006/relationships/hyperlink" Target="https://www.munzee.com/m/redshark78/1125" TargetMode="External"/><Relationship Id="rId242" Type="http://schemas.openxmlformats.org/officeDocument/2006/relationships/hyperlink" Target="https://www.munzee.com/m/icfrosty/1366/" TargetMode="External"/><Relationship Id="rId120" Type="http://schemas.openxmlformats.org/officeDocument/2006/relationships/hyperlink" Target="https://www.munzee.com/m/gargoyle18/1231/" TargetMode="External"/><Relationship Id="rId241" Type="http://schemas.openxmlformats.org/officeDocument/2006/relationships/hyperlink" Target="https://www.munzee.com/m/Frostitute/1320/" TargetMode="External"/><Relationship Id="rId240" Type="http://schemas.openxmlformats.org/officeDocument/2006/relationships/hyperlink" Target="https://www.munzee.com/m/loeschfamily/2596/" TargetMode="External"/><Relationship Id="rId125" Type="http://schemas.openxmlformats.org/officeDocument/2006/relationships/hyperlink" Target="https://www.munzee.com/m/GrandpaArvada/2995/" TargetMode="External"/><Relationship Id="rId246" Type="http://schemas.openxmlformats.org/officeDocument/2006/relationships/hyperlink" Target="https://www.munzee.com/m/loeschfamily/2594/" TargetMode="External"/><Relationship Id="rId124" Type="http://schemas.openxmlformats.org/officeDocument/2006/relationships/hyperlink" Target="https://www.munzee.com/m/TheFrog/1612/" TargetMode="External"/><Relationship Id="rId245" Type="http://schemas.openxmlformats.org/officeDocument/2006/relationships/hyperlink" Target="https://www.munzee.com/m/Halfworcester/349/" TargetMode="External"/><Relationship Id="rId123" Type="http://schemas.openxmlformats.org/officeDocument/2006/relationships/hyperlink" Target="https://www.munzee.com/m/Belladivadee/1054" TargetMode="External"/><Relationship Id="rId244" Type="http://schemas.openxmlformats.org/officeDocument/2006/relationships/hyperlink" Target="https://www.munzee.com/m/ramlan/1684" TargetMode="External"/><Relationship Id="rId122" Type="http://schemas.openxmlformats.org/officeDocument/2006/relationships/hyperlink" Target="https://www.munzee.com/m/GrandpaArvada/3026/" TargetMode="External"/><Relationship Id="rId243" Type="http://schemas.openxmlformats.org/officeDocument/2006/relationships/hyperlink" Target="https://www.munzee.com/m/loeschfamily/2595/" TargetMode="External"/><Relationship Id="rId95" Type="http://schemas.openxmlformats.org/officeDocument/2006/relationships/hyperlink" Target="https://www.munzee.com/m/PeachesnCream/1447" TargetMode="External"/><Relationship Id="rId94" Type="http://schemas.openxmlformats.org/officeDocument/2006/relationships/hyperlink" Target="https://www.munzee.com/m/CoalCracker7/3000/" TargetMode="External"/><Relationship Id="rId97" Type="http://schemas.openxmlformats.org/officeDocument/2006/relationships/hyperlink" Target="https://www.munzee.com/m/valsey/1561/" TargetMode="External"/><Relationship Id="rId96" Type="http://schemas.openxmlformats.org/officeDocument/2006/relationships/hyperlink" Target="https://www.munzee.com/m/Quiltingisfuntoo/484/" TargetMode="External"/><Relationship Id="rId99" Type="http://schemas.openxmlformats.org/officeDocument/2006/relationships/hyperlink" Target="https://www.munzee.com/m/AlecPKeaton/3719" TargetMode="External"/><Relationship Id="rId98" Type="http://schemas.openxmlformats.org/officeDocument/2006/relationships/hyperlink" Target="https://www.munzee.com/m/halemeister/3954" TargetMode="External"/><Relationship Id="rId91" Type="http://schemas.openxmlformats.org/officeDocument/2006/relationships/hyperlink" Target="https://www.munzee.com/m/123xilef/2710/" TargetMode="External"/><Relationship Id="rId90" Type="http://schemas.openxmlformats.org/officeDocument/2006/relationships/hyperlink" Target="https://www.munzee.com/m/halemeister/3936" TargetMode="External"/><Relationship Id="rId93" Type="http://schemas.openxmlformats.org/officeDocument/2006/relationships/hyperlink" Target="https://www.munzee.com/m/Leesap/49/" TargetMode="External"/><Relationship Id="rId92" Type="http://schemas.openxmlformats.org/officeDocument/2006/relationships/hyperlink" Target="https://www.munzee.com/m/AlecPKeaton/3695" TargetMode="External"/><Relationship Id="rId118" Type="http://schemas.openxmlformats.org/officeDocument/2006/relationships/hyperlink" Target="https://www.munzee.com/m/RBM/3699/admin/" TargetMode="External"/><Relationship Id="rId239" Type="http://schemas.openxmlformats.org/officeDocument/2006/relationships/hyperlink" Target="https://www.munzee.com/m/jonajoa/1049" TargetMode="External"/><Relationship Id="rId117" Type="http://schemas.openxmlformats.org/officeDocument/2006/relationships/hyperlink" Target="https://www.munzee.com/m/redshark78/1126" TargetMode="External"/><Relationship Id="rId238" Type="http://schemas.openxmlformats.org/officeDocument/2006/relationships/hyperlink" Target="https://www.munzee.com/m/Parislaura/2244/" TargetMode="External"/><Relationship Id="rId116" Type="http://schemas.openxmlformats.org/officeDocument/2006/relationships/hyperlink" Target="https://www.munzee.com/m/GrandpaArvada/3028/" TargetMode="External"/><Relationship Id="rId237" Type="http://schemas.openxmlformats.org/officeDocument/2006/relationships/hyperlink" Target="https://www.munzee.com/m/leeh/2001/" TargetMode="External"/><Relationship Id="rId115" Type="http://schemas.openxmlformats.org/officeDocument/2006/relationships/hyperlink" Target="https://www.munzee.com/m/RBM/3700/" TargetMode="External"/><Relationship Id="rId236" Type="http://schemas.openxmlformats.org/officeDocument/2006/relationships/hyperlink" Target="https://www.munzee.com/m/Indy05/1375/" TargetMode="External"/><Relationship Id="rId119" Type="http://schemas.openxmlformats.org/officeDocument/2006/relationships/hyperlink" Target="https://www.munzee.com/m/GrandpaArvada/3027/" TargetMode="External"/><Relationship Id="rId110" Type="http://schemas.openxmlformats.org/officeDocument/2006/relationships/hyperlink" Target="https://www.munzee.com/m/AlecPKeaton/3720" TargetMode="External"/><Relationship Id="rId231" Type="http://schemas.openxmlformats.org/officeDocument/2006/relationships/hyperlink" Target="https://www.munzee.com/m/PeachesnCream/1457" TargetMode="External"/><Relationship Id="rId230" Type="http://schemas.openxmlformats.org/officeDocument/2006/relationships/hyperlink" Target="https://www.munzee.com/m/gargoyle18/1256/" TargetMode="External"/><Relationship Id="rId114" Type="http://schemas.openxmlformats.org/officeDocument/2006/relationships/hyperlink" Target="https://www.munzee.com/m/thelanes/2208/" TargetMode="External"/><Relationship Id="rId235" Type="http://schemas.openxmlformats.org/officeDocument/2006/relationships/hyperlink" Target="https://www.munzee.com/m/MrCB/5306/" TargetMode="External"/><Relationship Id="rId113" Type="http://schemas.openxmlformats.org/officeDocument/2006/relationships/hyperlink" Target="https://www.munzee.com/m/DHitz/2620/" TargetMode="External"/><Relationship Id="rId234" Type="http://schemas.openxmlformats.org/officeDocument/2006/relationships/hyperlink" Target="https://www.munzee.com/m/CandyLace/822/" TargetMode="External"/><Relationship Id="rId112" Type="http://schemas.openxmlformats.org/officeDocument/2006/relationships/hyperlink" Target="https://www.munzee.com/m/EagleDadandXenia/10804/" TargetMode="External"/><Relationship Id="rId233" Type="http://schemas.openxmlformats.org/officeDocument/2006/relationships/hyperlink" Target="https://www.munzee.com/m/Tracee74/2098/" TargetMode="External"/><Relationship Id="rId111" Type="http://schemas.openxmlformats.org/officeDocument/2006/relationships/hyperlink" Target="https://www.munzee.com/m/thelanes/2207/" TargetMode="External"/><Relationship Id="rId232" Type="http://schemas.openxmlformats.org/officeDocument/2006/relationships/hyperlink" Target="https://www.munzee.com/m/Whelen/11501/" TargetMode="External"/><Relationship Id="rId305" Type="http://schemas.openxmlformats.org/officeDocument/2006/relationships/hyperlink" Target="https://www.munzee.com/m/austing023/" TargetMode="External"/><Relationship Id="rId304" Type="http://schemas.openxmlformats.org/officeDocument/2006/relationships/hyperlink" Target="https://www.munzee.com/m/kimg023/" TargetMode="External"/><Relationship Id="rId303" Type="http://schemas.openxmlformats.org/officeDocument/2006/relationships/hyperlink" Target="https://www.munzee.com/m/CoalCracker7/3003/admin" TargetMode="External"/><Relationship Id="rId302" Type="http://schemas.openxmlformats.org/officeDocument/2006/relationships/hyperlink" Target="https://www.munzee.com/m/Edyg023/" TargetMode="External"/><Relationship Id="rId309" Type="http://schemas.openxmlformats.org/officeDocument/2006/relationships/hyperlink" Target="https://www.munzee.com/m/Big100HD/4885/" TargetMode="External"/><Relationship Id="rId308" Type="http://schemas.openxmlformats.org/officeDocument/2006/relationships/hyperlink" Target="https://www.munzee.com/m/Lightek/219" TargetMode="External"/><Relationship Id="rId307" Type="http://schemas.openxmlformats.org/officeDocument/2006/relationships/hyperlink" Target="https://www.munzee.com/m/Beagle5/1274" TargetMode="External"/><Relationship Id="rId306" Type="http://schemas.openxmlformats.org/officeDocument/2006/relationships/hyperlink" Target="https://www.munzee.com/m/MrsHaynes/2801/" TargetMode="External"/><Relationship Id="rId301" Type="http://schemas.openxmlformats.org/officeDocument/2006/relationships/hyperlink" Target="https://www.munzee.com/m/Quiltingisfuntoo/508/" TargetMode="External"/><Relationship Id="rId300" Type="http://schemas.openxmlformats.org/officeDocument/2006/relationships/hyperlink" Target="https://www.munzee.com/m/cjhaynes/3383/" TargetMode="External"/><Relationship Id="rId206" Type="http://schemas.openxmlformats.org/officeDocument/2006/relationships/hyperlink" Target="https://www.munzee.com/m/halemeister/3971" TargetMode="External"/><Relationship Id="rId205" Type="http://schemas.openxmlformats.org/officeDocument/2006/relationships/hyperlink" Target="https://www.munzee.com/m/GrandpaArvada/2987/" TargetMode="External"/><Relationship Id="rId326" Type="http://schemas.openxmlformats.org/officeDocument/2006/relationships/drawing" Target="../drawings/drawing1.xml"/><Relationship Id="rId204" Type="http://schemas.openxmlformats.org/officeDocument/2006/relationships/hyperlink" Target="https://www.munzee.com/m/Quiltingisfuntoo/485/" TargetMode="External"/><Relationship Id="rId325" Type="http://schemas.openxmlformats.org/officeDocument/2006/relationships/hyperlink" Target="https://www.munzee.com/m/CoalCracker7/3001/" TargetMode="External"/><Relationship Id="rId203" Type="http://schemas.openxmlformats.org/officeDocument/2006/relationships/hyperlink" Target="https://www.munzee.com/m/Leesap/54/map/" TargetMode="External"/><Relationship Id="rId324" Type="http://schemas.openxmlformats.org/officeDocument/2006/relationships/hyperlink" Target="https://www.munzee.com/m/Whelen/11498/" TargetMode="External"/><Relationship Id="rId209" Type="http://schemas.openxmlformats.org/officeDocument/2006/relationships/hyperlink" Target="https://www.munzee.com/m/Mnbball/1857/" TargetMode="External"/><Relationship Id="rId208" Type="http://schemas.openxmlformats.org/officeDocument/2006/relationships/hyperlink" Target="https://www.munzee.com/m/GrandpaArvada/3039/" TargetMode="External"/><Relationship Id="rId207" Type="http://schemas.openxmlformats.org/officeDocument/2006/relationships/hyperlink" Target="https://www.munzee.com/m/AlecPKeaton/3723" TargetMode="External"/><Relationship Id="rId202" Type="http://schemas.openxmlformats.org/officeDocument/2006/relationships/hyperlink" Target="https://www.munzee.com/m/jonajoa/1050/" TargetMode="External"/><Relationship Id="rId323" Type="http://schemas.openxmlformats.org/officeDocument/2006/relationships/hyperlink" Target="https://www.munzee.com/m/CandyLace/819/" TargetMode="External"/><Relationship Id="rId201" Type="http://schemas.openxmlformats.org/officeDocument/2006/relationships/hyperlink" Target="https://www.munzee.com/m/ramlan/1686/" TargetMode="External"/><Relationship Id="rId322" Type="http://schemas.openxmlformats.org/officeDocument/2006/relationships/hyperlink" Target="https://www.munzee.com/m/AlecPKeaton/3727" TargetMode="External"/><Relationship Id="rId200" Type="http://schemas.openxmlformats.org/officeDocument/2006/relationships/hyperlink" Target="https://www.munzee.com/m/arts5/16476/" TargetMode="External"/><Relationship Id="rId321" Type="http://schemas.openxmlformats.org/officeDocument/2006/relationships/hyperlink" Target="https://www.munzee.com/m/loeschfamily/2618/" TargetMode="External"/><Relationship Id="rId320" Type="http://schemas.openxmlformats.org/officeDocument/2006/relationships/hyperlink" Target="https://www.munzee.com/m/BayCityRoller/3778/" TargetMode="External"/><Relationship Id="rId316" Type="http://schemas.openxmlformats.org/officeDocument/2006/relationships/hyperlink" Target="https://www.munzee.com/m/ramlan/1703" TargetMode="External"/><Relationship Id="rId315" Type="http://schemas.openxmlformats.org/officeDocument/2006/relationships/hyperlink" Target="https://www.munzee.com/m/loeschfamily/2516/" TargetMode="External"/><Relationship Id="rId314" Type="http://schemas.openxmlformats.org/officeDocument/2006/relationships/hyperlink" Target="https://www.munzee.com/m/icfrosty/1355/" TargetMode="External"/><Relationship Id="rId313" Type="http://schemas.openxmlformats.org/officeDocument/2006/relationships/hyperlink" Target="https://www.munzee.com/m/Whelen/11536/" TargetMode="External"/><Relationship Id="rId319" Type="http://schemas.openxmlformats.org/officeDocument/2006/relationships/hyperlink" Target="https://www.munzee.com/m/MrCB/5305/" TargetMode="External"/><Relationship Id="rId318" Type="http://schemas.openxmlformats.org/officeDocument/2006/relationships/hyperlink" Target="https://www.munzee.com/m/leeh/1996/" TargetMode="External"/><Relationship Id="rId317" Type="http://schemas.openxmlformats.org/officeDocument/2006/relationships/hyperlink" Target="https://www.munzee.com/m/jonajoa/1074/" TargetMode="External"/><Relationship Id="rId312" Type="http://schemas.openxmlformats.org/officeDocument/2006/relationships/hyperlink" Target="https://www.munzee.com/m/Imlookingatu/2582/" TargetMode="External"/><Relationship Id="rId311" Type="http://schemas.openxmlformats.org/officeDocument/2006/relationships/hyperlink" Target="https://www.munzee.com/m/Belboz/9197/" TargetMode="External"/><Relationship Id="rId310" Type="http://schemas.openxmlformats.org/officeDocument/2006/relationships/hyperlink" Target="https://www.munzee.com/m/Harrymc49/32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8.75"/>
    <col customWidth="1" hidden="1" min="4" max="5" width="12.63"/>
    <col customWidth="1" min="6" max="6" width="12.63"/>
    <col customWidth="1" min="7" max="7" width="10.5"/>
    <col customWidth="1" min="8" max="8" width="16.13"/>
    <col customWidth="1" min="9" max="9" width="47.0"/>
    <col customWidth="1" min="10" max="10" width="5.63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>
      <c r="A2" s="1">
        <v>1.0</v>
      </c>
      <c r="B2" s="1">
        <v>5.0</v>
      </c>
      <c r="C2" s="1">
        <v>44.74475916</v>
      </c>
      <c r="D2" s="1"/>
      <c r="E2" s="1"/>
      <c r="F2" s="1">
        <v>-93.26189593</v>
      </c>
      <c r="G2" s="1" t="s">
        <v>8</v>
      </c>
      <c r="H2" s="3" t="s">
        <v>9</v>
      </c>
      <c r="I2" s="4" t="s">
        <v>10</v>
      </c>
      <c r="J2" s="5">
        <f t="shared" ref="J2:J37" si="1">COUNTIFS(H:H,H2,I:I,"*")</f>
        <v>13</v>
      </c>
    </row>
    <row r="3">
      <c r="A3" s="1">
        <v>1.0</v>
      </c>
      <c r="B3" s="1">
        <v>6.0</v>
      </c>
      <c r="C3" s="1">
        <v>44.74475916</v>
      </c>
      <c r="D3" s="1"/>
      <c r="E3" s="1"/>
      <c r="F3" s="1">
        <v>-93.26169357</v>
      </c>
      <c r="G3" s="1" t="s">
        <v>8</v>
      </c>
      <c r="H3" s="3" t="s">
        <v>11</v>
      </c>
      <c r="I3" s="4" t="s">
        <v>12</v>
      </c>
      <c r="J3" s="5">
        <f t="shared" si="1"/>
        <v>15</v>
      </c>
    </row>
    <row r="4">
      <c r="A4" s="1">
        <v>1.0</v>
      </c>
      <c r="B4" s="1">
        <v>7.0</v>
      </c>
      <c r="C4" s="1">
        <v>44.74475916</v>
      </c>
      <c r="D4" s="1"/>
      <c r="E4" s="1"/>
      <c r="F4" s="1">
        <v>-93.2614912</v>
      </c>
      <c r="G4" s="1" t="s">
        <v>8</v>
      </c>
      <c r="H4" s="3" t="s">
        <v>13</v>
      </c>
      <c r="I4" s="4" t="s">
        <v>14</v>
      </c>
      <c r="J4" s="5">
        <f t="shared" si="1"/>
        <v>3</v>
      </c>
    </row>
    <row r="5">
      <c r="A5" s="1">
        <v>1.0</v>
      </c>
      <c r="B5" s="1">
        <v>8.0</v>
      </c>
      <c r="C5" s="1">
        <v>44.74475916</v>
      </c>
      <c r="D5" s="1"/>
      <c r="E5" s="1"/>
      <c r="F5" s="1">
        <v>-93.26128884</v>
      </c>
      <c r="G5" s="1" t="s">
        <v>8</v>
      </c>
      <c r="H5" s="3" t="s">
        <v>9</v>
      </c>
      <c r="I5" s="4" t="s">
        <v>15</v>
      </c>
      <c r="J5" s="5">
        <f t="shared" si="1"/>
        <v>13</v>
      </c>
      <c r="P5" s="6"/>
    </row>
    <row r="6">
      <c r="A6" s="1">
        <v>1.0</v>
      </c>
      <c r="B6" s="1">
        <v>9.0</v>
      </c>
      <c r="C6" s="1">
        <v>44.74475916</v>
      </c>
      <c r="D6" s="1"/>
      <c r="E6" s="1"/>
      <c r="F6" s="1">
        <v>-93.26108647</v>
      </c>
      <c r="G6" s="1" t="s">
        <v>8</v>
      </c>
      <c r="H6" s="3" t="s">
        <v>11</v>
      </c>
      <c r="I6" s="4" t="s">
        <v>16</v>
      </c>
      <c r="J6" s="5">
        <f t="shared" si="1"/>
        <v>15</v>
      </c>
    </row>
    <row r="7">
      <c r="A7" s="1">
        <v>1.0</v>
      </c>
      <c r="B7" s="1">
        <v>10.0</v>
      </c>
      <c r="C7" s="1">
        <v>44.74475916</v>
      </c>
      <c r="D7" s="1"/>
      <c r="E7" s="1"/>
      <c r="F7" s="1">
        <v>-93.2608841</v>
      </c>
      <c r="G7" s="1" t="s">
        <v>8</v>
      </c>
      <c r="H7" s="3" t="s">
        <v>13</v>
      </c>
      <c r="I7" s="4" t="s">
        <v>17</v>
      </c>
      <c r="J7" s="5">
        <f t="shared" si="1"/>
        <v>3</v>
      </c>
    </row>
    <row r="8">
      <c r="A8" s="1">
        <v>1.0</v>
      </c>
      <c r="B8" s="1">
        <v>11.0</v>
      </c>
      <c r="C8" s="1">
        <v>44.74475916</v>
      </c>
      <c r="D8" s="1"/>
      <c r="E8" s="1"/>
      <c r="F8" s="1">
        <v>-93.26068174</v>
      </c>
      <c r="G8" s="1" t="s">
        <v>8</v>
      </c>
      <c r="H8" s="3" t="s">
        <v>9</v>
      </c>
      <c r="I8" s="4" t="s">
        <v>18</v>
      </c>
      <c r="J8" s="5">
        <f t="shared" si="1"/>
        <v>13</v>
      </c>
    </row>
    <row r="9">
      <c r="A9" s="1">
        <v>1.0</v>
      </c>
      <c r="B9" s="1">
        <v>12.0</v>
      </c>
      <c r="C9" s="1">
        <v>44.74475916</v>
      </c>
      <c r="D9" s="1"/>
      <c r="E9" s="1"/>
      <c r="F9" s="1">
        <v>-93.26047937</v>
      </c>
      <c r="G9" s="1" t="s">
        <v>8</v>
      </c>
      <c r="H9" s="3" t="s">
        <v>11</v>
      </c>
      <c r="I9" s="4" t="s">
        <v>19</v>
      </c>
      <c r="J9" s="5">
        <f t="shared" si="1"/>
        <v>15</v>
      </c>
    </row>
    <row r="10">
      <c r="A10" s="1">
        <v>2.0</v>
      </c>
      <c r="B10" s="1">
        <v>4.0</v>
      </c>
      <c r="C10" s="1">
        <v>44.74461543</v>
      </c>
      <c r="D10" s="1"/>
      <c r="E10" s="1"/>
      <c r="F10" s="1">
        <v>-93.26209831</v>
      </c>
      <c r="G10" s="1" t="s">
        <v>8</v>
      </c>
      <c r="H10" s="3" t="s">
        <v>13</v>
      </c>
      <c r="I10" s="4" t="s">
        <v>20</v>
      </c>
      <c r="J10" s="5">
        <f t="shared" si="1"/>
        <v>3</v>
      </c>
    </row>
    <row r="11">
      <c r="A11" s="1">
        <v>2.0</v>
      </c>
      <c r="B11" s="1">
        <v>5.0</v>
      </c>
      <c r="C11" s="1">
        <v>44.74461543</v>
      </c>
      <c r="D11" s="1"/>
      <c r="E11" s="1"/>
      <c r="F11" s="1">
        <v>-93.26189595</v>
      </c>
      <c r="G11" s="1" t="s">
        <v>8</v>
      </c>
      <c r="H11" s="3" t="s">
        <v>21</v>
      </c>
      <c r="I11" s="4" t="s">
        <v>22</v>
      </c>
      <c r="J11" s="5">
        <f t="shared" si="1"/>
        <v>11</v>
      </c>
      <c r="Q11" s="7"/>
    </row>
    <row r="12">
      <c r="A12" s="1">
        <v>2.0</v>
      </c>
      <c r="B12" s="1">
        <v>6.0</v>
      </c>
      <c r="C12" s="1">
        <v>44.74461543</v>
      </c>
      <c r="D12" s="1"/>
      <c r="E12" s="1"/>
      <c r="F12" s="1">
        <v>-93.26169358</v>
      </c>
      <c r="G12" s="1" t="s">
        <v>8</v>
      </c>
      <c r="H12" s="3" t="s">
        <v>23</v>
      </c>
      <c r="I12" s="4" t="s">
        <v>24</v>
      </c>
      <c r="J12" s="5">
        <f t="shared" si="1"/>
        <v>3</v>
      </c>
    </row>
    <row r="13">
      <c r="A13" s="1">
        <v>2.0</v>
      </c>
      <c r="B13" s="1">
        <v>7.0</v>
      </c>
      <c r="C13" s="1">
        <v>44.74461543</v>
      </c>
      <c r="D13" s="1"/>
      <c r="E13" s="1"/>
      <c r="F13" s="1">
        <v>-93.26149122</v>
      </c>
      <c r="G13" s="1" t="s">
        <v>25</v>
      </c>
      <c r="H13" s="3" t="s">
        <v>26</v>
      </c>
      <c r="I13" s="4" t="s">
        <v>27</v>
      </c>
      <c r="J13" s="5">
        <f t="shared" si="1"/>
        <v>5</v>
      </c>
      <c r="K13" s="8" t="s">
        <v>28</v>
      </c>
      <c r="O13" s="9" t="s">
        <v>29</v>
      </c>
      <c r="P13" s="9" t="s">
        <v>30</v>
      </c>
    </row>
    <row r="14">
      <c r="A14" s="1">
        <v>2.0</v>
      </c>
      <c r="B14" s="1">
        <v>8.0</v>
      </c>
      <c r="C14" s="1">
        <v>44.74461543</v>
      </c>
      <c r="D14" s="1"/>
      <c r="E14" s="1"/>
      <c r="F14" s="1">
        <v>-93.26128885</v>
      </c>
      <c r="G14" s="1" t="s">
        <v>25</v>
      </c>
      <c r="H14" s="3" t="s">
        <v>21</v>
      </c>
      <c r="I14" s="4" t="s">
        <v>31</v>
      </c>
      <c r="J14" s="5">
        <f t="shared" si="1"/>
        <v>11</v>
      </c>
      <c r="K14" s="10" t="s">
        <v>32</v>
      </c>
      <c r="L14" s="11"/>
      <c r="M14" s="11"/>
      <c r="N14" s="11"/>
      <c r="O14" s="12">
        <f t="shared" ref="O14:P14" si="2">SUM(O15:O18)</f>
        <v>326</v>
      </c>
      <c r="P14" s="13">
        <f t="shared" si="2"/>
        <v>326</v>
      </c>
    </row>
    <row r="15">
      <c r="A15" s="1">
        <v>2.0</v>
      </c>
      <c r="B15" s="1">
        <v>9.0</v>
      </c>
      <c r="C15" s="1">
        <v>44.74461543</v>
      </c>
      <c r="D15" s="1"/>
      <c r="E15" s="1"/>
      <c r="F15" s="1">
        <v>-93.26108648</v>
      </c>
      <c r="G15" s="1" t="s">
        <v>25</v>
      </c>
      <c r="H15" s="3" t="s">
        <v>23</v>
      </c>
      <c r="I15" s="4" t="s">
        <v>33</v>
      </c>
      <c r="J15" s="5">
        <f t="shared" si="1"/>
        <v>3</v>
      </c>
      <c r="K15" s="14" t="s">
        <v>25</v>
      </c>
      <c r="O15" s="15">
        <f>COUNTIF($G$2:$G$340,"MVM Black")</f>
        <v>68</v>
      </c>
      <c r="P15" s="16">
        <f>O15-COUNTIFS($G$2:$G$340, "MVM Black", $H$2:$H$340, "")</f>
        <v>68</v>
      </c>
    </row>
    <row r="16">
      <c r="A16" s="1">
        <v>2.0</v>
      </c>
      <c r="B16" s="1">
        <v>10.0</v>
      </c>
      <c r="C16" s="1">
        <v>44.74461543</v>
      </c>
      <c r="D16" s="1"/>
      <c r="E16" s="1"/>
      <c r="F16" s="1">
        <v>-93.26088412</v>
      </c>
      <c r="G16" s="1" t="s">
        <v>25</v>
      </c>
      <c r="H16" s="3" t="s">
        <v>34</v>
      </c>
      <c r="I16" s="4" t="s">
        <v>35</v>
      </c>
      <c r="J16" s="5">
        <f t="shared" si="1"/>
        <v>5</v>
      </c>
      <c r="K16" s="17" t="s">
        <v>36</v>
      </c>
      <c r="L16" s="11"/>
      <c r="M16" s="11"/>
      <c r="N16" s="11"/>
      <c r="O16" s="18">
        <f>COUNTIF($G$2:$G$340,"MVM White")</f>
        <v>20</v>
      </c>
      <c r="P16" s="19">
        <f>O16-COUNTIFS($G$2:$G$340, "MVM white", $H$2:$H$340, "")</f>
        <v>20</v>
      </c>
    </row>
    <row r="17">
      <c r="A17" s="1">
        <v>2.0</v>
      </c>
      <c r="B17" s="1">
        <v>11.0</v>
      </c>
      <c r="C17" s="1">
        <v>44.74461543</v>
      </c>
      <c r="D17" s="1"/>
      <c r="E17" s="1"/>
      <c r="F17" s="1">
        <v>-93.26068175</v>
      </c>
      <c r="G17" s="1" t="s">
        <v>8</v>
      </c>
      <c r="H17" s="3" t="s">
        <v>21</v>
      </c>
      <c r="I17" s="4" t="s">
        <v>37</v>
      </c>
      <c r="J17" s="5">
        <f t="shared" si="1"/>
        <v>11</v>
      </c>
      <c r="K17" s="20" t="s">
        <v>38</v>
      </c>
      <c r="L17" s="11"/>
      <c r="M17" s="11"/>
      <c r="N17" s="11"/>
      <c r="O17" s="21">
        <f>COUNTIF($G$2:$G$340,"MVM blue")</f>
        <v>96</v>
      </c>
      <c r="P17" s="22">
        <f>O17-COUNTIFS($G$2:$G$340, "MVM blue", $H$2:$H$340, "")</f>
        <v>96</v>
      </c>
    </row>
    <row r="18">
      <c r="A18" s="1">
        <v>2.0</v>
      </c>
      <c r="B18" s="1">
        <v>12.0</v>
      </c>
      <c r="C18" s="1">
        <v>44.74461543</v>
      </c>
      <c r="D18" s="1"/>
      <c r="E18" s="1"/>
      <c r="F18" s="1">
        <v>-93.26047939</v>
      </c>
      <c r="G18" s="1" t="s">
        <v>8</v>
      </c>
      <c r="H18" s="3" t="s">
        <v>39</v>
      </c>
      <c r="I18" s="4" t="s">
        <v>40</v>
      </c>
      <c r="J18" s="5">
        <f t="shared" si="1"/>
        <v>2</v>
      </c>
      <c r="K18" s="23" t="s">
        <v>8</v>
      </c>
      <c r="L18" s="11"/>
      <c r="M18" s="11"/>
      <c r="N18" s="11"/>
      <c r="O18" s="24">
        <f>COUNTIF($G$2:$G$340,"MVM yellow")</f>
        <v>142</v>
      </c>
      <c r="P18" s="25">
        <f>O18-COUNTIFS($G$2:$G$340, "MVM yellow", $H$2:$H$340, "")</f>
        <v>142</v>
      </c>
      <c r="Q18" s="26"/>
      <c r="R18" s="27"/>
    </row>
    <row r="19">
      <c r="A19" s="1">
        <v>2.0</v>
      </c>
      <c r="B19" s="1">
        <v>13.0</v>
      </c>
      <c r="C19" s="1">
        <v>44.74461543</v>
      </c>
      <c r="D19" s="1"/>
      <c r="E19" s="1"/>
      <c r="F19" s="1">
        <v>-93.26027702</v>
      </c>
      <c r="G19" s="1" t="s">
        <v>8</v>
      </c>
      <c r="H19" s="3" t="s">
        <v>41</v>
      </c>
      <c r="I19" s="4" t="s">
        <v>42</v>
      </c>
      <c r="J19" s="5">
        <f t="shared" si="1"/>
        <v>1</v>
      </c>
      <c r="K19" s="28" t="s">
        <v>43</v>
      </c>
      <c r="L19" s="11"/>
      <c r="M19" s="11"/>
      <c r="N19" s="11"/>
      <c r="O19" s="29">
        <f>O14-P14</f>
        <v>0</v>
      </c>
      <c r="P19" s="30"/>
    </row>
    <row r="20">
      <c r="A20" s="1">
        <v>3.0</v>
      </c>
      <c r="B20" s="1">
        <v>3.0</v>
      </c>
      <c r="C20" s="1">
        <v>44.7444717</v>
      </c>
      <c r="D20" s="1"/>
      <c r="E20" s="1"/>
      <c r="F20" s="1">
        <v>-93.26230069</v>
      </c>
      <c r="G20" s="1" t="s">
        <v>8</v>
      </c>
      <c r="H20" s="3" t="s">
        <v>44</v>
      </c>
      <c r="I20" s="4" t="s">
        <v>45</v>
      </c>
      <c r="J20" s="5">
        <f t="shared" si="1"/>
        <v>3</v>
      </c>
      <c r="K20" s="31" t="s">
        <v>46</v>
      </c>
      <c r="L20" s="11"/>
      <c r="M20" s="11"/>
      <c r="N20" s="11"/>
      <c r="O20" s="32">
        <f>sum(P14/O14)</f>
        <v>1</v>
      </c>
      <c r="P20" s="30"/>
    </row>
    <row r="21">
      <c r="A21" s="1">
        <v>3.0</v>
      </c>
      <c r="B21" s="1">
        <v>4.0</v>
      </c>
      <c r="C21" s="1">
        <v>44.7444717</v>
      </c>
      <c r="D21" s="1"/>
      <c r="E21" s="1"/>
      <c r="F21" s="1">
        <v>-93.26209832</v>
      </c>
      <c r="G21" s="1" t="s">
        <v>8</v>
      </c>
      <c r="H21" s="3" t="s">
        <v>34</v>
      </c>
      <c r="I21" s="4" t="s">
        <v>47</v>
      </c>
      <c r="J21" s="5">
        <f t="shared" si="1"/>
        <v>5</v>
      </c>
      <c r="K21" s="33" t="s">
        <v>48</v>
      </c>
      <c r="N21" s="34"/>
      <c r="O21" s="34"/>
      <c r="P21" s="34"/>
      <c r="Q21" s="34"/>
    </row>
    <row r="22">
      <c r="A22" s="1">
        <v>3.0</v>
      </c>
      <c r="B22" s="1">
        <v>5.0</v>
      </c>
      <c r="C22" s="1">
        <v>44.7444717</v>
      </c>
      <c r="D22" s="1"/>
      <c r="E22" s="1"/>
      <c r="F22" s="1">
        <v>-93.26189596</v>
      </c>
      <c r="G22" s="1" t="s">
        <v>8</v>
      </c>
      <c r="H22" s="3" t="s">
        <v>49</v>
      </c>
      <c r="I22" s="4" t="s">
        <v>50</v>
      </c>
      <c r="J22" s="5">
        <f t="shared" si="1"/>
        <v>8</v>
      </c>
      <c r="K22" s="35" t="str">
        <f>HYPERLINK("https://www.munzee.com/map/9zvwtc5hu/16","Map link")</f>
        <v>Map link</v>
      </c>
      <c r="N22" s="34"/>
      <c r="O22" s="34"/>
      <c r="P22" s="34"/>
      <c r="Q22" s="34"/>
    </row>
    <row r="23">
      <c r="A23" s="1">
        <v>3.0</v>
      </c>
      <c r="B23" s="1">
        <v>6.0</v>
      </c>
      <c r="C23" s="1">
        <v>44.7444717</v>
      </c>
      <c r="D23" s="1"/>
      <c r="E23" s="1"/>
      <c r="F23" s="1">
        <v>-93.26169359</v>
      </c>
      <c r="G23" s="1" t="s">
        <v>25</v>
      </c>
      <c r="H23" s="3" t="s">
        <v>51</v>
      </c>
      <c r="I23" s="4" t="s">
        <v>52</v>
      </c>
      <c r="J23" s="5">
        <f t="shared" si="1"/>
        <v>1</v>
      </c>
      <c r="K23" s="33"/>
    </row>
    <row r="24">
      <c r="A24" s="1">
        <v>3.0</v>
      </c>
      <c r="B24" s="1">
        <v>7.0</v>
      </c>
      <c r="C24" s="1">
        <v>44.7444717</v>
      </c>
      <c r="D24" s="1"/>
      <c r="E24" s="1"/>
      <c r="F24" s="1">
        <v>-93.26149123</v>
      </c>
      <c r="G24" s="1" t="s">
        <v>25</v>
      </c>
      <c r="H24" s="3" t="s">
        <v>53</v>
      </c>
      <c r="I24" s="4" t="s">
        <v>54</v>
      </c>
      <c r="J24" s="5">
        <f t="shared" si="1"/>
        <v>3</v>
      </c>
      <c r="K24" s="33"/>
    </row>
    <row r="25">
      <c r="A25" s="1">
        <v>3.0</v>
      </c>
      <c r="B25" s="1">
        <v>8.0</v>
      </c>
      <c r="C25" s="1">
        <v>44.7444717</v>
      </c>
      <c r="D25" s="1"/>
      <c r="E25" s="1"/>
      <c r="F25" s="1">
        <v>-93.26128886</v>
      </c>
      <c r="G25" s="1" t="s">
        <v>36</v>
      </c>
      <c r="H25" s="3" t="s">
        <v>55</v>
      </c>
      <c r="I25" s="4" t="s">
        <v>56</v>
      </c>
      <c r="J25" s="5">
        <f t="shared" si="1"/>
        <v>2</v>
      </c>
      <c r="K25" s="33"/>
    </row>
    <row r="26">
      <c r="A26" s="1">
        <v>3.0</v>
      </c>
      <c r="B26" s="1">
        <v>9.0</v>
      </c>
      <c r="C26" s="1">
        <v>44.7444717</v>
      </c>
      <c r="D26" s="1"/>
      <c r="E26" s="1"/>
      <c r="F26" s="1">
        <v>-93.2610865</v>
      </c>
      <c r="G26" s="1" t="s">
        <v>36</v>
      </c>
      <c r="H26" s="3" t="s">
        <v>57</v>
      </c>
      <c r="I26" s="4" t="s">
        <v>58</v>
      </c>
      <c r="J26" s="5">
        <f t="shared" si="1"/>
        <v>2</v>
      </c>
      <c r="K26" s="33"/>
    </row>
    <row r="27">
      <c r="A27" s="1">
        <v>3.0</v>
      </c>
      <c r="B27" s="1">
        <v>10.0</v>
      </c>
      <c r="C27" s="1">
        <v>44.7444717</v>
      </c>
      <c r="D27" s="1"/>
      <c r="E27" s="1"/>
      <c r="F27" s="1">
        <v>-93.26088413</v>
      </c>
      <c r="G27" s="1" t="s">
        <v>25</v>
      </c>
      <c r="H27" s="3" t="s">
        <v>59</v>
      </c>
      <c r="I27" s="4" t="s">
        <v>60</v>
      </c>
      <c r="J27" s="5">
        <f t="shared" si="1"/>
        <v>3</v>
      </c>
      <c r="K27" s="33"/>
    </row>
    <row r="28">
      <c r="A28" s="1">
        <v>3.0</v>
      </c>
      <c r="B28" s="1">
        <v>11.0</v>
      </c>
      <c r="C28" s="1">
        <v>44.7444717</v>
      </c>
      <c r="D28" s="1"/>
      <c r="E28" s="1"/>
      <c r="F28" s="1">
        <v>-93.26068177</v>
      </c>
      <c r="G28" s="1" t="s">
        <v>25</v>
      </c>
      <c r="H28" s="3" t="s">
        <v>61</v>
      </c>
      <c r="I28" s="4" t="s">
        <v>62</v>
      </c>
      <c r="J28" s="5">
        <f t="shared" si="1"/>
        <v>9</v>
      </c>
      <c r="K28" s="33"/>
    </row>
    <row r="29">
      <c r="A29" s="1">
        <v>3.0</v>
      </c>
      <c r="B29" s="1">
        <v>12.0</v>
      </c>
      <c r="C29" s="1">
        <v>44.7444717</v>
      </c>
      <c r="D29" s="1"/>
      <c r="E29" s="1"/>
      <c r="F29" s="1">
        <v>-93.2604794</v>
      </c>
      <c r="G29" s="1" t="s">
        <v>8</v>
      </c>
      <c r="H29" s="3" t="s">
        <v>63</v>
      </c>
      <c r="I29" s="4" t="s">
        <v>64</v>
      </c>
      <c r="J29" s="5">
        <f t="shared" si="1"/>
        <v>1</v>
      </c>
      <c r="K29" s="33"/>
    </row>
    <row r="30">
      <c r="A30" s="1">
        <v>3.0</v>
      </c>
      <c r="B30" s="1">
        <v>13.0</v>
      </c>
      <c r="C30" s="1">
        <v>44.7444717</v>
      </c>
      <c r="D30" s="1"/>
      <c r="E30" s="1"/>
      <c r="F30" s="1">
        <v>-93.26027704</v>
      </c>
      <c r="G30" s="1" t="s">
        <v>8</v>
      </c>
      <c r="H30" s="3" t="s">
        <v>34</v>
      </c>
      <c r="I30" s="4" t="s">
        <v>65</v>
      </c>
      <c r="J30" s="5">
        <f t="shared" si="1"/>
        <v>5</v>
      </c>
      <c r="K30" s="33"/>
    </row>
    <row r="31">
      <c r="A31" s="1">
        <v>3.0</v>
      </c>
      <c r="B31" s="1">
        <v>14.0</v>
      </c>
      <c r="C31" s="1">
        <v>44.7444717</v>
      </c>
      <c r="D31" s="1"/>
      <c r="E31" s="1"/>
      <c r="F31" s="1">
        <v>-93.26007467</v>
      </c>
      <c r="G31" s="1" t="s">
        <v>8</v>
      </c>
      <c r="H31" s="3" t="s">
        <v>66</v>
      </c>
      <c r="I31" s="4" t="s">
        <v>67</v>
      </c>
      <c r="J31" s="5">
        <f t="shared" si="1"/>
        <v>6</v>
      </c>
      <c r="K31" s="33"/>
    </row>
    <row r="32">
      <c r="A32" s="1">
        <v>4.0</v>
      </c>
      <c r="B32" s="1">
        <v>2.0</v>
      </c>
      <c r="C32" s="1">
        <v>44.74432797</v>
      </c>
      <c r="D32" s="1"/>
      <c r="E32" s="1"/>
      <c r="F32" s="1">
        <v>-93.26250307</v>
      </c>
      <c r="G32" s="1" t="s">
        <v>8</v>
      </c>
      <c r="H32" s="3" t="s">
        <v>9</v>
      </c>
      <c r="I32" s="4" t="s">
        <v>68</v>
      </c>
      <c r="J32" s="5">
        <f t="shared" si="1"/>
        <v>13</v>
      </c>
      <c r="K32" s="33"/>
    </row>
    <row r="33">
      <c r="A33" s="1">
        <v>4.0</v>
      </c>
      <c r="B33" s="1">
        <v>3.0</v>
      </c>
      <c r="C33" s="1">
        <v>44.74432797</v>
      </c>
      <c r="D33" s="1"/>
      <c r="E33" s="1"/>
      <c r="F33" s="1">
        <v>-93.2623007</v>
      </c>
      <c r="G33" s="1" t="s">
        <v>8</v>
      </c>
      <c r="H33" s="3" t="s">
        <v>11</v>
      </c>
      <c r="I33" s="4" t="s">
        <v>69</v>
      </c>
      <c r="J33" s="5">
        <f t="shared" si="1"/>
        <v>15</v>
      </c>
      <c r="K33" s="33"/>
    </row>
    <row r="34">
      <c r="A34" s="1">
        <v>4.0</v>
      </c>
      <c r="B34" s="1">
        <v>4.0</v>
      </c>
      <c r="C34" s="1">
        <v>44.74432797</v>
      </c>
      <c r="D34" s="1"/>
      <c r="E34" s="1"/>
      <c r="F34" s="1">
        <v>-93.26209834</v>
      </c>
      <c r="G34" s="1" t="s">
        <v>8</v>
      </c>
      <c r="H34" s="3" t="s">
        <v>70</v>
      </c>
      <c r="I34" s="4" t="s">
        <v>71</v>
      </c>
      <c r="J34" s="5">
        <f t="shared" si="1"/>
        <v>1</v>
      </c>
      <c r="K34" s="33"/>
    </row>
    <row r="35">
      <c r="A35" s="1">
        <v>4.0</v>
      </c>
      <c r="B35" s="1">
        <v>5.0</v>
      </c>
      <c r="C35" s="1">
        <v>44.74432797</v>
      </c>
      <c r="D35" s="1"/>
      <c r="E35" s="1"/>
      <c r="F35" s="1">
        <v>-93.26189597</v>
      </c>
      <c r="G35" s="1" t="s">
        <v>25</v>
      </c>
      <c r="H35" s="3" t="s">
        <v>9</v>
      </c>
      <c r="I35" s="4" t="s">
        <v>72</v>
      </c>
      <c r="J35" s="5">
        <f t="shared" si="1"/>
        <v>13</v>
      </c>
      <c r="K35" s="33"/>
    </row>
    <row r="36">
      <c r="A36" s="1">
        <v>4.0</v>
      </c>
      <c r="B36" s="1">
        <v>6.0</v>
      </c>
      <c r="C36" s="1">
        <v>44.74432797</v>
      </c>
      <c r="D36" s="1"/>
      <c r="E36" s="1"/>
      <c r="F36" s="1">
        <v>-93.26169361</v>
      </c>
      <c r="G36" s="1" t="s">
        <v>25</v>
      </c>
      <c r="H36" s="3" t="s">
        <v>11</v>
      </c>
      <c r="I36" s="4" t="s">
        <v>73</v>
      </c>
      <c r="J36" s="5">
        <f t="shared" si="1"/>
        <v>15</v>
      </c>
    </row>
    <row r="37">
      <c r="A37" s="1">
        <v>4.0</v>
      </c>
      <c r="B37" s="1">
        <v>7.0</v>
      </c>
      <c r="C37" s="1">
        <v>44.74432797</v>
      </c>
      <c r="D37" s="1"/>
      <c r="E37" s="1"/>
      <c r="F37" s="1">
        <v>-93.26149124</v>
      </c>
      <c r="G37" s="1" t="s">
        <v>36</v>
      </c>
      <c r="H37" s="3" t="s">
        <v>74</v>
      </c>
      <c r="I37" s="4" t="s">
        <v>75</v>
      </c>
      <c r="J37" s="5">
        <f t="shared" si="1"/>
        <v>1</v>
      </c>
    </row>
    <row r="38">
      <c r="A38" s="1">
        <v>4.0</v>
      </c>
      <c r="B38" s="1">
        <v>8.0</v>
      </c>
      <c r="C38" s="1">
        <v>44.74432797</v>
      </c>
      <c r="D38" s="1"/>
      <c r="E38" s="1"/>
      <c r="F38" s="1">
        <v>-93.26128888</v>
      </c>
      <c r="G38" s="1" t="s">
        <v>36</v>
      </c>
      <c r="H38" s="3" t="s">
        <v>9</v>
      </c>
      <c r="I38" s="4" t="s">
        <v>76</v>
      </c>
      <c r="J38" s="5">
        <f>COUNTIFS(H:H,H41,I:I,"*")</f>
        <v>13</v>
      </c>
    </row>
    <row r="39">
      <c r="A39" s="1">
        <v>4.0</v>
      </c>
      <c r="B39" s="1">
        <v>9.0</v>
      </c>
      <c r="C39" s="1">
        <v>44.74432797</v>
      </c>
      <c r="D39" s="1"/>
      <c r="E39" s="1"/>
      <c r="F39" s="1">
        <v>-93.26108651</v>
      </c>
      <c r="G39" s="1" t="s">
        <v>36</v>
      </c>
      <c r="H39" s="3" t="s">
        <v>11</v>
      </c>
      <c r="I39" s="4" t="s">
        <v>77</v>
      </c>
      <c r="J39" s="5">
        <f t="shared" ref="J39:J40" si="3">COUNTIFS(H:H,H39,I:I,"*")</f>
        <v>15</v>
      </c>
    </row>
    <row r="40">
      <c r="A40" s="1">
        <v>4.0</v>
      </c>
      <c r="B40" s="1">
        <v>10.0</v>
      </c>
      <c r="C40" s="1">
        <v>44.74432797</v>
      </c>
      <c r="D40" s="1"/>
      <c r="E40" s="1"/>
      <c r="F40" s="1">
        <v>-93.26088415</v>
      </c>
      <c r="G40" s="1" t="s">
        <v>36</v>
      </c>
      <c r="H40" s="3" t="s">
        <v>53</v>
      </c>
      <c r="I40" s="4" t="s">
        <v>78</v>
      </c>
      <c r="J40" s="5">
        <f t="shared" si="3"/>
        <v>3</v>
      </c>
    </row>
    <row r="41">
      <c r="A41" s="1">
        <v>4.0</v>
      </c>
      <c r="B41" s="1">
        <v>11.0</v>
      </c>
      <c r="C41" s="1">
        <v>44.74432797</v>
      </c>
      <c r="D41" s="1"/>
      <c r="E41" s="1"/>
      <c r="F41" s="1">
        <v>-93.26068179</v>
      </c>
      <c r="G41" s="1" t="s">
        <v>25</v>
      </c>
      <c r="H41" s="3" t="s">
        <v>9</v>
      </c>
      <c r="I41" s="4" t="s">
        <v>79</v>
      </c>
      <c r="J41" s="5">
        <f>COUNTIFS(H:H,#REF!,I:I,"*")</f>
        <v>0</v>
      </c>
    </row>
    <row r="42">
      <c r="A42" s="1">
        <v>4.0</v>
      </c>
      <c r="B42" s="1">
        <v>12.0</v>
      </c>
      <c r="C42" s="1">
        <v>44.74432797</v>
      </c>
      <c r="D42" s="1"/>
      <c r="E42" s="1"/>
      <c r="F42" s="1">
        <v>-93.26047942</v>
      </c>
      <c r="G42" s="1" t="s">
        <v>25</v>
      </c>
      <c r="H42" s="3" t="s">
        <v>11</v>
      </c>
      <c r="I42" s="4" t="s">
        <v>80</v>
      </c>
      <c r="J42" s="5">
        <f t="shared" ref="J42:J68" si="4">COUNTIFS(H:H,H42,I:I,"*")</f>
        <v>15</v>
      </c>
    </row>
    <row r="43">
      <c r="A43" s="1">
        <v>4.0</v>
      </c>
      <c r="B43" s="1">
        <v>13.0</v>
      </c>
      <c r="C43" s="1">
        <v>44.74432797</v>
      </c>
      <c r="D43" s="1"/>
      <c r="E43" s="1"/>
      <c r="F43" s="1">
        <v>-93.26027706</v>
      </c>
      <c r="G43" s="1" t="s">
        <v>8</v>
      </c>
      <c r="H43" s="3" t="s">
        <v>49</v>
      </c>
      <c r="I43" s="4" t="s">
        <v>81</v>
      </c>
      <c r="J43" s="5">
        <f t="shared" si="4"/>
        <v>8</v>
      </c>
    </row>
    <row r="44">
      <c r="A44" s="1">
        <v>4.0</v>
      </c>
      <c r="B44" s="1">
        <v>14.0</v>
      </c>
      <c r="C44" s="1">
        <v>44.74432797</v>
      </c>
      <c r="D44" s="1"/>
      <c r="E44" s="1"/>
      <c r="F44" s="1">
        <v>-93.26007469</v>
      </c>
      <c r="G44" s="1" t="s">
        <v>8</v>
      </c>
      <c r="H44" s="3" t="s">
        <v>9</v>
      </c>
      <c r="I44" s="4" t="s">
        <v>82</v>
      </c>
      <c r="J44" s="5">
        <f t="shared" si="4"/>
        <v>13</v>
      </c>
    </row>
    <row r="45">
      <c r="A45" s="1">
        <v>4.0</v>
      </c>
      <c r="B45" s="1">
        <v>15.0</v>
      </c>
      <c r="C45" s="1">
        <v>44.74432797</v>
      </c>
      <c r="D45" s="1"/>
      <c r="E45" s="1"/>
      <c r="F45" s="1">
        <v>-93.25987233</v>
      </c>
      <c r="G45" s="1" t="s">
        <v>8</v>
      </c>
      <c r="H45" s="3" t="s">
        <v>11</v>
      </c>
      <c r="I45" s="4" t="s">
        <v>83</v>
      </c>
      <c r="J45" s="5">
        <f t="shared" si="4"/>
        <v>15</v>
      </c>
    </row>
    <row r="46">
      <c r="A46" s="1">
        <v>5.0</v>
      </c>
      <c r="B46" s="1">
        <v>2.0</v>
      </c>
      <c r="C46" s="1">
        <v>44.74418424</v>
      </c>
      <c r="D46" s="1"/>
      <c r="E46" s="1"/>
      <c r="F46" s="1">
        <v>-93.26250308</v>
      </c>
      <c r="G46" s="1" t="s">
        <v>25</v>
      </c>
      <c r="H46" s="3" t="s">
        <v>21</v>
      </c>
      <c r="I46" s="4" t="s">
        <v>84</v>
      </c>
      <c r="J46" s="5">
        <f t="shared" si="4"/>
        <v>11</v>
      </c>
    </row>
    <row r="47">
      <c r="A47" s="1">
        <v>5.0</v>
      </c>
      <c r="B47" s="1">
        <v>3.0</v>
      </c>
      <c r="C47" s="1">
        <v>44.74418424</v>
      </c>
      <c r="D47" s="1"/>
      <c r="E47" s="1"/>
      <c r="F47" s="1">
        <v>-93.26230071</v>
      </c>
      <c r="G47" s="1" t="s">
        <v>25</v>
      </c>
      <c r="H47" s="3" t="s">
        <v>85</v>
      </c>
      <c r="I47" s="4" t="s">
        <v>86</v>
      </c>
      <c r="J47" s="5">
        <f t="shared" si="4"/>
        <v>7</v>
      </c>
    </row>
    <row r="48">
      <c r="A48" s="1">
        <v>5.0</v>
      </c>
      <c r="B48" s="1">
        <v>4.0</v>
      </c>
      <c r="C48" s="1">
        <v>44.74418424</v>
      </c>
      <c r="D48" s="1"/>
      <c r="E48" s="1"/>
      <c r="F48" s="1">
        <v>-93.26209835</v>
      </c>
      <c r="G48" s="1" t="s">
        <v>25</v>
      </c>
      <c r="H48" s="3" t="s">
        <v>87</v>
      </c>
      <c r="I48" s="36" t="s">
        <v>88</v>
      </c>
      <c r="J48" s="5">
        <f t="shared" si="4"/>
        <v>5</v>
      </c>
    </row>
    <row r="49">
      <c r="A49" s="1">
        <v>5.0</v>
      </c>
      <c r="B49" s="1">
        <v>5.0</v>
      </c>
      <c r="C49" s="1">
        <v>44.74418424</v>
      </c>
      <c r="D49" s="1"/>
      <c r="E49" s="1"/>
      <c r="F49" s="1">
        <v>-93.26189599</v>
      </c>
      <c r="G49" s="1" t="s">
        <v>25</v>
      </c>
      <c r="H49" s="3" t="s">
        <v>21</v>
      </c>
      <c r="I49" s="4" t="s">
        <v>89</v>
      </c>
      <c r="J49" s="5">
        <f t="shared" si="4"/>
        <v>11</v>
      </c>
    </row>
    <row r="50">
      <c r="A50" s="1">
        <v>5.0</v>
      </c>
      <c r="B50" s="1">
        <v>6.0</v>
      </c>
      <c r="C50" s="1">
        <v>44.74418424</v>
      </c>
      <c r="D50" s="1"/>
      <c r="E50" s="1"/>
      <c r="F50" s="1">
        <v>-93.26169362</v>
      </c>
      <c r="G50" s="1" t="s">
        <v>36</v>
      </c>
      <c r="H50" s="3" t="s">
        <v>85</v>
      </c>
      <c r="I50" s="4" t="s">
        <v>90</v>
      </c>
      <c r="J50" s="5">
        <f t="shared" si="4"/>
        <v>7</v>
      </c>
    </row>
    <row r="51">
      <c r="A51" s="1">
        <v>5.0</v>
      </c>
      <c r="B51" s="1">
        <v>7.0</v>
      </c>
      <c r="C51" s="1">
        <v>44.74418424</v>
      </c>
      <c r="D51" s="1"/>
      <c r="E51" s="1"/>
      <c r="F51" s="1">
        <v>-93.26149126</v>
      </c>
      <c r="G51" s="1" t="s">
        <v>36</v>
      </c>
      <c r="H51" s="3" t="s">
        <v>91</v>
      </c>
      <c r="I51" s="4" t="s">
        <v>92</v>
      </c>
      <c r="J51" s="5">
        <f t="shared" si="4"/>
        <v>4</v>
      </c>
    </row>
    <row r="52">
      <c r="A52" s="1">
        <v>5.0</v>
      </c>
      <c r="B52" s="1">
        <v>8.0</v>
      </c>
      <c r="C52" s="1">
        <v>44.74418424</v>
      </c>
      <c r="D52" s="1"/>
      <c r="E52" s="1"/>
      <c r="F52" s="1">
        <v>-93.26128889</v>
      </c>
      <c r="G52" s="1" t="s">
        <v>25</v>
      </c>
      <c r="H52" s="3" t="s">
        <v>21</v>
      </c>
      <c r="I52" s="4" t="s">
        <v>93</v>
      </c>
      <c r="J52" s="5">
        <f t="shared" si="4"/>
        <v>11</v>
      </c>
    </row>
    <row r="53">
      <c r="A53" s="1">
        <v>5.0</v>
      </c>
      <c r="B53" s="1">
        <v>9.0</v>
      </c>
      <c r="C53" s="1">
        <v>44.74418424</v>
      </c>
      <c r="D53" s="1"/>
      <c r="E53" s="1"/>
      <c r="F53" s="1">
        <v>-93.26108653</v>
      </c>
      <c r="G53" s="1" t="s">
        <v>25</v>
      </c>
      <c r="H53" s="3" t="s">
        <v>85</v>
      </c>
      <c r="I53" s="4" t="s">
        <v>94</v>
      </c>
      <c r="J53" s="5">
        <f t="shared" si="4"/>
        <v>7</v>
      </c>
    </row>
    <row r="54">
      <c r="A54" s="1">
        <v>5.0</v>
      </c>
      <c r="B54" s="1">
        <v>10.0</v>
      </c>
      <c r="C54" s="1">
        <v>44.74418424</v>
      </c>
      <c r="D54" s="1"/>
      <c r="E54" s="1"/>
      <c r="F54" s="1">
        <v>-93.26088417</v>
      </c>
      <c r="G54" s="1" t="s">
        <v>36</v>
      </c>
      <c r="H54" s="3" t="s">
        <v>87</v>
      </c>
      <c r="I54" s="4" t="s">
        <v>95</v>
      </c>
      <c r="J54" s="5">
        <f t="shared" si="4"/>
        <v>5</v>
      </c>
    </row>
    <row r="55">
      <c r="A55" s="1">
        <v>5.0</v>
      </c>
      <c r="B55" s="1">
        <v>11.0</v>
      </c>
      <c r="C55" s="1">
        <v>44.74418424</v>
      </c>
      <c r="D55" s="1"/>
      <c r="E55" s="1"/>
      <c r="F55" s="1">
        <v>-93.2606818</v>
      </c>
      <c r="G55" s="1" t="s">
        <v>36</v>
      </c>
      <c r="H55" s="3" t="s">
        <v>21</v>
      </c>
      <c r="I55" s="4" t="s">
        <v>96</v>
      </c>
      <c r="J55" s="5">
        <f t="shared" si="4"/>
        <v>11</v>
      </c>
    </row>
    <row r="56">
      <c r="A56" s="1">
        <v>5.0</v>
      </c>
      <c r="B56" s="1">
        <v>12.0</v>
      </c>
      <c r="C56" s="1">
        <v>44.74418424</v>
      </c>
      <c r="D56" s="1"/>
      <c r="E56" s="1"/>
      <c r="F56" s="1">
        <v>-93.26047944</v>
      </c>
      <c r="G56" s="1" t="s">
        <v>25</v>
      </c>
      <c r="H56" s="3" t="s">
        <v>85</v>
      </c>
      <c r="I56" s="36" t="s">
        <v>97</v>
      </c>
      <c r="J56" s="5">
        <f t="shared" si="4"/>
        <v>7</v>
      </c>
    </row>
    <row r="57">
      <c r="A57" s="1">
        <v>5.0</v>
      </c>
      <c r="B57" s="1">
        <v>13.0</v>
      </c>
      <c r="C57" s="1">
        <v>44.74418424</v>
      </c>
      <c r="D57" s="1"/>
      <c r="E57" s="1"/>
      <c r="F57" s="1">
        <v>-93.26027707</v>
      </c>
      <c r="G57" s="1" t="s">
        <v>25</v>
      </c>
      <c r="H57" s="3" t="s">
        <v>91</v>
      </c>
      <c r="I57" s="4" t="s">
        <v>98</v>
      </c>
      <c r="J57" s="5">
        <f t="shared" si="4"/>
        <v>4</v>
      </c>
    </row>
    <row r="58">
      <c r="A58" s="1">
        <v>5.0</v>
      </c>
      <c r="B58" s="1">
        <v>14.0</v>
      </c>
      <c r="C58" s="1">
        <v>44.74418424</v>
      </c>
      <c r="D58" s="1"/>
      <c r="E58" s="1"/>
      <c r="F58" s="1">
        <v>-93.26007471</v>
      </c>
      <c r="G58" s="1" t="s">
        <v>25</v>
      </c>
      <c r="H58" s="3" t="s">
        <v>21</v>
      </c>
      <c r="I58" s="4" t="s">
        <v>99</v>
      </c>
      <c r="J58" s="5">
        <f t="shared" si="4"/>
        <v>11</v>
      </c>
    </row>
    <row r="59">
      <c r="A59" s="1">
        <v>5.0</v>
      </c>
      <c r="B59" s="1">
        <v>15.0</v>
      </c>
      <c r="C59" s="1">
        <v>44.74418424</v>
      </c>
      <c r="D59" s="1"/>
      <c r="E59" s="1"/>
      <c r="F59" s="1">
        <v>-93.25987235</v>
      </c>
      <c r="G59" s="1" t="s">
        <v>25</v>
      </c>
      <c r="H59" s="3" t="s">
        <v>39</v>
      </c>
      <c r="I59" s="37" t="s">
        <v>100</v>
      </c>
      <c r="J59" s="5">
        <f t="shared" si="4"/>
        <v>2</v>
      </c>
    </row>
    <row r="60">
      <c r="A60" s="1">
        <v>6.0</v>
      </c>
      <c r="B60" s="1">
        <v>2.0</v>
      </c>
      <c r="C60" s="1">
        <v>44.74404051</v>
      </c>
      <c r="D60" s="1"/>
      <c r="E60" s="1"/>
      <c r="F60" s="1">
        <v>-93.26250309</v>
      </c>
      <c r="G60" s="1" t="s">
        <v>25</v>
      </c>
      <c r="H60" s="3" t="s">
        <v>101</v>
      </c>
      <c r="I60" s="37" t="s">
        <v>102</v>
      </c>
      <c r="J60" s="5">
        <f t="shared" si="4"/>
        <v>1</v>
      </c>
    </row>
    <row r="61">
      <c r="A61" s="1">
        <v>6.0</v>
      </c>
      <c r="B61" s="1">
        <v>3.0</v>
      </c>
      <c r="C61" s="1">
        <v>44.74404051</v>
      </c>
      <c r="D61" s="1"/>
      <c r="E61" s="1"/>
      <c r="F61" s="1">
        <v>-93.26230073</v>
      </c>
      <c r="G61" s="1" t="s">
        <v>25</v>
      </c>
      <c r="H61" s="3" t="s">
        <v>49</v>
      </c>
      <c r="I61" s="4" t="s">
        <v>103</v>
      </c>
      <c r="J61" s="5">
        <f t="shared" si="4"/>
        <v>8</v>
      </c>
    </row>
    <row r="62">
      <c r="A62" s="1">
        <v>6.0</v>
      </c>
      <c r="B62" s="1">
        <v>4.0</v>
      </c>
      <c r="C62" s="1">
        <v>44.74404051</v>
      </c>
      <c r="D62" s="1"/>
      <c r="E62" s="1"/>
      <c r="F62" s="1">
        <v>-93.26209836</v>
      </c>
      <c r="G62" s="1" t="s">
        <v>25</v>
      </c>
      <c r="H62" s="3" t="s">
        <v>104</v>
      </c>
      <c r="I62" s="4" t="s">
        <v>105</v>
      </c>
      <c r="J62" s="5">
        <f t="shared" si="4"/>
        <v>13</v>
      </c>
    </row>
    <row r="63">
      <c r="A63" s="1">
        <v>6.0</v>
      </c>
      <c r="B63" s="1">
        <v>5.0</v>
      </c>
      <c r="C63" s="1">
        <v>44.74404051</v>
      </c>
      <c r="D63" s="1"/>
      <c r="E63" s="1"/>
      <c r="F63" s="1">
        <v>-93.261896</v>
      </c>
      <c r="G63" s="1" t="s">
        <v>25</v>
      </c>
      <c r="H63" s="3" t="s">
        <v>106</v>
      </c>
      <c r="I63" s="4" t="s">
        <v>107</v>
      </c>
      <c r="J63" s="5">
        <f t="shared" si="4"/>
        <v>6</v>
      </c>
    </row>
    <row r="64">
      <c r="A64" s="1">
        <v>6.0</v>
      </c>
      <c r="B64" s="1">
        <v>6.0</v>
      </c>
      <c r="C64" s="1">
        <v>44.74404051</v>
      </c>
      <c r="D64" s="1"/>
      <c r="E64" s="1"/>
      <c r="F64" s="1">
        <v>-93.26169364</v>
      </c>
      <c r="G64" s="1" t="s">
        <v>36</v>
      </c>
      <c r="H64" s="3" t="s">
        <v>55</v>
      </c>
      <c r="I64" s="4" t="s">
        <v>108</v>
      </c>
      <c r="J64" s="5">
        <f t="shared" si="4"/>
        <v>2</v>
      </c>
    </row>
    <row r="65">
      <c r="A65" s="1">
        <v>6.0</v>
      </c>
      <c r="B65" s="1">
        <v>7.0</v>
      </c>
      <c r="C65" s="1">
        <v>44.74404051</v>
      </c>
      <c r="D65" s="1"/>
      <c r="E65" s="1"/>
      <c r="F65" s="1">
        <v>-93.26149127</v>
      </c>
      <c r="G65" s="1" t="s">
        <v>36</v>
      </c>
      <c r="H65" s="3" t="s">
        <v>109</v>
      </c>
      <c r="I65" s="4" t="s">
        <v>110</v>
      </c>
      <c r="J65" s="5">
        <f t="shared" si="4"/>
        <v>1</v>
      </c>
    </row>
    <row r="66">
      <c r="A66" s="1">
        <v>6.0</v>
      </c>
      <c r="B66" s="1">
        <v>8.0</v>
      </c>
      <c r="C66" s="1">
        <v>44.74404051</v>
      </c>
      <c r="D66" s="1"/>
      <c r="E66" s="1"/>
      <c r="F66" s="1">
        <v>-93.26128891</v>
      </c>
      <c r="G66" s="1" t="s">
        <v>25</v>
      </c>
      <c r="H66" s="3" t="s">
        <v>104</v>
      </c>
      <c r="I66" s="4" t="s">
        <v>111</v>
      </c>
      <c r="J66" s="5">
        <f t="shared" si="4"/>
        <v>13</v>
      </c>
    </row>
    <row r="67">
      <c r="A67" s="1">
        <v>6.0</v>
      </c>
      <c r="B67" s="1">
        <v>9.0</v>
      </c>
      <c r="C67" s="1">
        <v>44.74404051</v>
      </c>
      <c r="D67" s="1"/>
      <c r="E67" s="1"/>
      <c r="F67" s="1">
        <v>-93.26108654</v>
      </c>
      <c r="G67" s="1" t="s">
        <v>25</v>
      </c>
      <c r="H67" s="3" t="s">
        <v>106</v>
      </c>
      <c r="I67" s="4" t="s">
        <v>112</v>
      </c>
      <c r="J67" s="5">
        <f t="shared" si="4"/>
        <v>6</v>
      </c>
    </row>
    <row r="68">
      <c r="A68" s="1">
        <v>6.0</v>
      </c>
      <c r="B68" s="1">
        <v>10.0</v>
      </c>
      <c r="C68" s="1">
        <v>44.74404051</v>
      </c>
      <c r="D68" s="1"/>
      <c r="E68" s="1"/>
      <c r="F68" s="1">
        <v>-93.26088418</v>
      </c>
      <c r="G68" s="1" t="s">
        <v>36</v>
      </c>
      <c r="H68" s="38" t="s">
        <v>113</v>
      </c>
      <c r="I68" s="4" t="s">
        <v>114</v>
      </c>
      <c r="J68" s="5">
        <f t="shared" si="4"/>
        <v>1</v>
      </c>
    </row>
    <row r="69">
      <c r="A69" s="1">
        <v>6.0</v>
      </c>
      <c r="B69" s="1">
        <v>11.0</v>
      </c>
      <c r="C69" s="1">
        <v>44.74404051</v>
      </c>
      <c r="D69" s="1"/>
      <c r="E69" s="1"/>
      <c r="F69" s="1">
        <v>-93.26068182</v>
      </c>
      <c r="G69" s="1" t="s">
        <v>36</v>
      </c>
      <c r="H69" s="3" t="s">
        <v>115</v>
      </c>
      <c r="I69" s="4" t="s">
        <v>116</v>
      </c>
      <c r="J69" s="5">
        <f>COUNTIFS(H:H,#REF!,I:I,"*")</f>
        <v>0</v>
      </c>
    </row>
    <row r="70">
      <c r="A70" s="1">
        <v>6.0</v>
      </c>
      <c r="B70" s="1">
        <v>12.0</v>
      </c>
      <c r="C70" s="1">
        <v>44.74404051</v>
      </c>
      <c r="D70" s="1"/>
      <c r="E70" s="1"/>
      <c r="F70" s="1">
        <v>-93.26047945</v>
      </c>
      <c r="G70" s="1" t="s">
        <v>25</v>
      </c>
      <c r="H70" s="3" t="s">
        <v>104</v>
      </c>
      <c r="I70" s="4" t="s">
        <v>117</v>
      </c>
      <c r="J70" s="5">
        <f t="shared" ref="J70:J79" si="5">COUNTIFS(H:H,H70,I:I,"*")</f>
        <v>13</v>
      </c>
    </row>
    <row r="71">
      <c r="A71" s="1">
        <v>6.0</v>
      </c>
      <c r="B71" s="1">
        <v>13.0</v>
      </c>
      <c r="C71" s="1">
        <v>44.74404051</v>
      </c>
      <c r="D71" s="1"/>
      <c r="E71" s="1"/>
      <c r="F71" s="1">
        <v>-93.26027709</v>
      </c>
      <c r="G71" s="1" t="s">
        <v>25</v>
      </c>
      <c r="H71" s="3" t="s">
        <v>44</v>
      </c>
      <c r="I71" s="4" t="s">
        <v>118</v>
      </c>
      <c r="J71" s="5">
        <f t="shared" si="5"/>
        <v>3</v>
      </c>
    </row>
    <row r="72">
      <c r="A72" s="1">
        <v>6.0</v>
      </c>
      <c r="B72" s="1">
        <v>14.0</v>
      </c>
      <c r="C72" s="1">
        <v>44.74404051</v>
      </c>
      <c r="D72" s="1"/>
      <c r="E72" s="1"/>
      <c r="F72" s="1">
        <v>-93.26007473</v>
      </c>
      <c r="G72" s="1" t="s">
        <v>25</v>
      </c>
      <c r="H72" s="3" t="s">
        <v>119</v>
      </c>
      <c r="I72" s="4" t="s">
        <v>120</v>
      </c>
      <c r="J72" s="5">
        <f t="shared" si="5"/>
        <v>2</v>
      </c>
    </row>
    <row r="73">
      <c r="A73" s="1">
        <v>6.0</v>
      </c>
      <c r="B73" s="1">
        <v>15.0</v>
      </c>
      <c r="C73" s="1">
        <v>44.74404051</v>
      </c>
      <c r="D73" s="1"/>
      <c r="E73" s="1"/>
      <c r="F73" s="1">
        <v>-93.25987236</v>
      </c>
      <c r="G73" s="1" t="s">
        <v>25</v>
      </c>
      <c r="H73" s="3" t="s">
        <v>121</v>
      </c>
      <c r="I73" s="4" t="s">
        <v>122</v>
      </c>
      <c r="J73" s="5">
        <f t="shared" si="5"/>
        <v>1</v>
      </c>
    </row>
    <row r="74">
      <c r="A74" s="1">
        <v>7.0</v>
      </c>
      <c r="B74" s="1">
        <v>2.0</v>
      </c>
      <c r="C74" s="1">
        <v>44.74389678</v>
      </c>
      <c r="D74" s="1"/>
      <c r="E74" s="1"/>
      <c r="F74" s="1">
        <v>-93.2625031</v>
      </c>
      <c r="G74" s="1" t="s">
        <v>8</v>
      </c>
      <c r="H74" s="3" t="s">
        <v>9</v>
      </c>
      <c r="I74" s="4" t="s">
        <v>123</v>
      </c>
      <c r="J74" s="5">
        <f t="shared" si="5"/>
        <v>13</v>
      </c>
    </row>
    <row r="75">
      <c r="A75" s="1">
        <v>7.0</v>
      </c>
      <c r="B75" s="1">
        <v>3.0</v>
      </c>
      <c r="C75" s="1">
        <v>44.74389678</v>
      </c>
      <c r="D75" s="1"/>
      <c r="E75" s="1"/>
      <c r="F75" s="1">
        <v>-93.26230074</v>
      </c>
      <c r="G75" s="1" t="s">
        <v>8</v>
      </c>
      <c r="H75" s="3" t="s">
        <v>11</v>
      </c>
      <c r="I75" s="4" t="s">
        <v>124</v>
      </c>
      <c r="J75" s="5">
        <f t="shared" si="5"/>
        <v>15</v>
      </c>
    </row>
    <row r="76">
      <c r="A76" s="1">
        <v>7.0</v>
      </c>
      <c r="B76" s="1">
        <v>4.0</v>
      </c>
      <c r="C76" s="1">
        <v>44.74389678</v>
      </c>
      <c r="D76" s="1"/>
      <c r="E76" s="1"/>
      <c r="F76" s="1">
        <v>-93.26209837</v>
      </c>
      <c r="G76" s="1" t="s">
        <v>8</v>
      </c>
      <c r="H76" s="3" t="s">
        <v>61</v>
      </c>
      <c r="I76" s="4" t="s">
        <v>125</v>
      </c>
      <c r="J76" s="5">
        <f t="shared" si="5"/>
        <v>9</v>
      </c>
    </row>
    <row r="77">
      <c r="A77" s="1">
        <v>7.0</v>
      </c>
      <c r="B77" s="1">
        <v>5.0</v>
      </c>
      <c r="C77" s="1">
        <v>44.74389678</v>
      </c>
      <c r="D77" s="1"/>
      <c r="E77" s="1"/>
      <c r="F77" s="1">
        <v>-93.26189601</v>
      </c>
      <c r="G77" s="1" t="s">
        <v>25</v>
      </c>
      <c r="H77" s="3" t="s">
        <v>9</v>
      </c>
      <c r="I77" s="4" t="s">
        <v>126</v>
      </c>
      <c r="J77" s="5">
        <f t="shared" si="5"/>
        <v>13</v>
      </c>
    </row>
    <row r="78">
      <c r="A78" s="1">
        <v>7.0</v>
      </c>
      <c r="B78" s="1">
        <v>6.0</v>
      </c>
      <c r="C78" s="1">
        <v>44.74389678</v>
      </c>
      <c r="D78" s="1"/>
      <c r="E78" s="1"/>
      <c r="F78" s="1">
        <v>-93.26169365</v>
      </c>
      <c r="G78" s="1" t="s">
        <v>25</v>
      </c>
      <c r="H78" s="3" t="s">
        <v>11</v>
      </c>
      <c r="I78" s="4" t="s">
        <v>127</v>
      </c>
      <c r="J78" s="5">
        <f t="shared" si="5"/>
        <v>15</v>
      </c>
    </row>
    <row r="79">
      <c r="A79" s="1">
        <v>7.0</v>
      </c>
      <c r="B79" s="1">
        <v>7.0</v>
      </c>
      <c r="C79" s="1">
        <v>44.74389678</v>
      </c>
      <c r="D79" s="1"/>
      <c r="E79" s="1"/>
      <c r="F79" s="1">
        <v>-93.26149129</v>
      </c>
      <c r="G79" s="1" t="s">
        <v>36</v>
      </c>
      <c r="H79" s="3" t="s">
        <v>59</v>
      </c>
      <c r="I79" s="4" t="s">
        <v>128</v>
      </c>
      <c r="J79" s="5">
        <f t="shared" si="5"/>
        <v>3</v>
      </c>
    </row>
    <row r="80">
      <c r="A80" s="1">
        <v>7.0</v>
      </c>
      <c r="B80" s="1">
        <v>8.0</v>
      </c>
      <c r="C80" s="1">
        <v>44.74389678</v>
      </c>
      <c r="D80" s="1"/>
      <c r="E80" s="1"/>
      <c r="F80" s="1">
        <v>-93.26128892</v>
      </c>
      <c r="G80" s="1" t="s">
        <v>36</v>
      </c>
      <c r="H80" s="39" t="s">
        <v>26</v>
      </c>
      <c r="I80" s="40" t="s">
        <v>129</v>
      </c>
      <c r="J80" s="5">
        <f>COUNTIFS(H:H,#REF!,I:I,"*")</f>
        <v>0</v>
      </c>
    </row>
    <row r="81">
      <c r="A81" s="1">
        <v>7.0</v>
      </c>
      <c r="B81" s="1">
        <v>9.0</v>
      </c>
      <c r="C81" s="1">
        <v>44.74389678</v>
      </c>
      <c r="D81" s="1"/>
      <c r="E81" s="1"/>
      <c r="F81" s="1">
        <v>-93.26108656</v>
      </c>
      <c r="G81" s="1" t="s">
        <v>36</v>
      </c>
      <c r="H81" s="3" t="s">
        <v>11</v>
      </c>
      <c r="I81" s="4" t="s">
        <v>130</v>
      </c>
      <c r="J81" s="5">
        <f t="shared" ref="J81:J88" si="6">COUNTIFS(H:H,H81,I:I,"*")</f>
        <v>15</v>
      </c>
    </row>
    <row r="82">
      <c r="A82" s="1">
        <v>7.0</v>
      </c>
      <c r="B82" s="1">
        <v>10.0</v>
      </c>
      <c r="C82" s="1">
        <v>44.74389678</v>
      </c>
      <c r="D82" s="1"/>
      <c r="E82" s="1"/>
      <c r="F82" s="1">
        <v>-93.2608842</v>
      </c>
      <c r="G82" s="1" t="s">
        <v>36</v>
      </c>
      <c r="H82" s="3" t="s">
        <v>34</v>
      </c>
      <c r="I82" s="4" t="s">
        <v>131</v>
      </c>
      <c r="J82" s="5">
        <f t="shared" si="6"/>
        <v>5</v>
      </c>
    </row>
    <row r="83">
      <c r="A83" s="1">
        <v>7.0</v>
      </c>
      <c r="B83" s="1">
        <v>11.0</v>
      </c>
      <c r="C83" s="1">
        <v>44.74389678</v>
      </c>
      <c r="D83" s="1"/>
      <c r="E83" s="1"/>
      <c r="F83" s="1">
        <v>-93.26068183</v>
      </c>
      <c r="G83" s="1" t="s">
        <v>25</v>
      </c>
      <c r="H83" s="3" t="s">
        <v>132</v>
      </c>
      <c r="I83" s="4" t="s">
        <v>133</v>
      </c>
      <c r="J83" s="5">
        <f t="shared" si="6"/>
        <v>1</v>
      </c>
    </row>
    <row r="84">
      <c r="A84" s="1">
        <v>7.0</v>
      </c>
      <c r="B84" s="1">
        <v>12.0</v>
      </c>
      <c r="C84" s="1">
        <v>44.74389678</v>
      </c>
      <c r="D84" s="1"/>
      <c r="E84" s="1"/>
      <c r="F84" s="1">
        <v>-93.26047947</v>
      </c>
      <c r="G84" s="1" t="s">
        <v>25</v>
      </c>
      <c r="H84" s="3" t="s">
        <v>11</v>
      </c>
      <c r="I84" s="4" t="s">
        <v>134</v>
      </c>
      <c r="J84" s="5">
        <f t="shared" si="6"/>
        <v>15</v>
      </c>
    </row>
    <row r="85">
      <c r="A85" s="1">
        <v>7.0</v>
      </c>
      <c r="B85" s="1">
        <v>13.0</v>
      </c>
      <c r="C85" s="1">
        <v>44.74389678</v>
      </c>
      <c r="D85" s="1"/>
      <c r="E85" s="1"/>
      <c r="F85" s="1">
        <v>-93.26027711</v>
      </c>
      <c r="G85" s="1" t="s">
        <v>8</v>
      </c>
      <c r="H85" s="3" t="s">
        <v>135</v>
      </c>
      <c r="I85" s="4" t="s">
        <v>136</v>
      </c>
      <c r="J85" s="5">
        <f t="shared" si="6"/>
        <v>1</v>
      </c>
    </row>
    <row r="86">
      <c r="A86" s="1">
        <v>7.0</v>
      </c>
      <c r="B86" s="1">
        <v>14.0</v>
      </c>
      <c r="C86" s="1">
        <v>44.74389678</v>
      </c>
      <c r="D86" s="1"/>
      <c r="E86" s="1"/>
      <c r="F86" s="1">
        <v>-93.26007474</v>
      </c>
      <c r="G86" s="1" t="s">
        <v>8</v>
      </c>
      <c r="H86" s="3" t="s">
        <v>66</v>
      </c>
      <c r="I86" s="4" t="s">
        <v>137</v>
      </c>
      <c r="J86" s="5">
        <f t="shared" si="6"/>
        <v>6</v>
      </c>
    </row>
    <row r="87">
      <c r="A87" s="1">
        <v>7.0</v>
      </c>
      <c r="B87" s="1">
        <v>15.0</v>
      </c>
      <c r="C87" s="1">
        <v>44.74389678</v>
      </c>
      <c r="D87" s="1"/>
      <c r="E87" s="1"/>
      <c r="F87" s="1">
        <v>-93.25987238</v>
      </c>
      <c r="G87" s="1" t="s">
        <v>8</v>
      </c>
      <c r="H87" s="3" t="s">
        <v>11</v>
      </c>
      <c r="I87" s="4" t="s">
        <v>138</v>
      </c>
      <c r="J87" s="5">
        <f t="shared" si="6"/>
        <v>15</v>
      </c>
    </row>
    <row r="88">
      <c r="A88" s="1">
        <v>8.0</v>
      </c>
      <c r="B88" s="1">
        <v>2.0</v>
      </c>
      <c r="C88" s="1">
        <v>44.74375305</v>
      </c>
      <c r="D88" s="1"/>
      <c r="E88" s="1"/>
      <c r="F88" s="1">
        <v>-93.26250311</v>
      </c>
      <c r="G88" s="1" t="s">
        <v>8</v>
      </c>
      <c r="H88" s="3" t="s">
        <v>139</v>
      </c>
      <c r="I88" s="4" t="s">
        <v>140</v>
      </c>
      <c r="J88" s="5">
        <f t="shared" si="6"/>
        <v>3</v>
      </c>
    </row>
    <row r="89">
      <c r="A89" s="1">
        <v>8.0</v>
      </c>
      <c r="B89" s="1">
        <v>3.0</v>
      </c>
      <c r="C89" s="1">
        <v>44.74375305</v>
      </c>
      <c r="D89" s="1"/>
      <c r="E89" s="1"/>
      <c r="F89" s="1">
        <v>-93.26230075</v>
      </c>
      <c r="G89" s="1" t="s">
        <v>8</v>
      </c>
      <c r="H89" s="3" t="s">
        <v>141</v>
      </c>
      <c r="I89" s="4" t="s">
        <v>142</v>
      </c>
      <c r="J89" s="5">
        <f t="shared" ref="J89:J91" si="7">COUNTIFS(H:H,H221,I:I,"*")</f>
        <v>5</v>
      </c>
    </row>
    <row r="90">
      <c r="A90" s="1">
        <v>8.0</v>
      </c>
      <c r="B90" s="1">
        <v>4.0</v>
      </c>
      <c r="C90" s="1">
        <v>44.74375305</v>
      </c>
      <c r="D90" s="1"/>
      <c r="E90" s="1"/>
      <c r="F90" s="1">
        <v>-93.26209839</v>
      </c>
      <c r="G90" s="1" t="s">
        <v>8</v>
      </c>
      <c r="H90" s="3" t="s">
        <v>143</v>
      </c>
      <c r="I90" s="4" t="s">
        <v>144</v>
      </c>
      <c r="J90" s="5">
        <f t="shared" si="7"/>
        <v>4</v>
      </c>
    </row>
    <row r="91">
      <c r="A91" s="1">
        <v>8.0</v>
      </c>
      <c r="B91" s="1">
        <v>5.0</v>
      </c>
      <c r="C91" s="1">
        <v>44.74375305</v>
      </c>
      <c r="D91" s="1"/>
      <c r="E91" s="1"/>
      <c r="F91" s="1">
        <v>-93.26189602</v>
      </c>
      <c r="G91" s="1" t="s">
        <v>8</v>
      </c>
      <c r="H91" s="3" t="s">
        <v>145</v>
      </c>
      <c r="I91" s="4" t="s">
        <v>146</v>
      </c>
      <c r="J91" s="5">
        <f t="shared" si="7"/>
        <v>8</v>
      </c>
    </row>
    <row r="92">
      <c r="A92" s="1">
        <v>8.0</v>
      </c>
      <c r="B92" s="1">
        <v>6.0</v>
      </c>
      <c r="C92" s="1">
        <v>44.74375305</v>
      </c>
      <c r="D92" s="1"/>
      <c r="E92" s="1"/>
      <c r="F92" s="1">
        <v>-93.26169366</v>
      </c>
      <c r="G92" s="1" t="s">
        <v>25</v>
      </c>
      <c r="H92" s="3" t="s">
        <v>147</v>
      </c>
      <c r="I92" s="4" t="s">
        <v>148</v>
      </c>
      <c r="J92" s="5">
        <f t="shared" ref="J92:J153" si="8">COUNTIFS(H:H,H92,I:I,"*")</f>
        <v>6</v>
      </c>
    </row>
    <row r="93">
      <c r="A93" s="1">
        <v>8.0</v>
      </c>
      <c r="B93" s="1">
        <v>7.0</v>
      </c>
      <c r="C93" s="1">
        <v>44.74375305</v>
      </c>
      <c r="D93" s="1"/>
      <c r="E93" s="1"/>
      <c r="F93" s="1">
        <v>-93.2614913</v>
      </c>
      <c r="G93" s="1" t="s">
        <v>25</v>
      </c>
      <c r="H93" s="3" t="s">
        <v>61</v>
      </c>
      <c r="I93" s="4" t="s">
        <v>149</v>
      </c>
      <c r="J93" s="5">
        <f t="shared" si="8"/>
        <v>9</v>
      </c>
    </row>
    <row r="94">
      <c r="A94" s="1">
        <v>8.0</v>
      </c>
      <c r="B94" s="1">
        <v>8.0</v>
      </c>
      <c r="C94" s="1">
        <v>44.74375305</v>
      </c>
      <c r="D94" s="1"/>
      <c r="E94" s="1"/>
      <c r="F94" s="1">
        <v>-93.26128894</v>
      </c>
      <c r="G94" s="1" t="s">
        <v>36</v>
      </c>
      <c r="H94" s="39" t="s">
        <v>150</v>
      </c>
      <c r="I94" s="40" t="s">
        <v>151</v>
      </c>
      <c r="J94" s="5">
        <f t="shared" si="8"/>
        <v>4</v>
      </c>
    </row>
    <row r="95">
      <c r="A95" s="1">
        <v>8.0</v>
      </c>
      <c r="B95" s="1">
        <v>9.0</v>
      </c>
      <c r="C95" s="1">
        <v>44.74375305</v>
      </c>
      <c r="D95" s="1"/>
      <c r="E95" s="1"/>
      <c r="F95" s="1">
        <v>-93.26108657</v>
      </c>
      <c r="G95" s="1" t="s">
        <v>36</v>
      </c>
      <c r="H95" s="3" t="s">
        <v>152</v>
      </c>
      <c r="I95" s="41" t="s">
        <v>153</v>
      </c>
      <c r="J95" s="5">
        <f t="shared" si="8"/>
        <v>3</v>
      </c>
    </row>
    <row r="96">
      <c r="A96" s="1">
        <v>8.0</v>
      </c>
      <c r="B96" s="1">
        <v>10.0</v>
      </c>
      <c r="C96" s="1">
        <v>44.74375305</v>
      </c>
      <c r="D96" s="1"/>
      <c r="E96" s="1"/>
      <c r="F96" s="1">
        <v>-93.26088421</v>
      </c>
      <c r="G96" s="1" t="s">
        <v>25</v>
      </c>
      <c r="H96" s="3" t="s">
        <v>154</v>
      </c>
      <c r="I96" s="4" t="s">
        <v>155</v>
      </c>
      <c r="J96" s="5">
        <f t="shared" si="8"/>
        <v>2</v>
      </c>
    </row>
    <row r="97">
      <c r="A97" s="1">
        <v>8.0</v>
      </c>
      <c r="B97" s="1">
        <v>11.0</v>
      </c>
      <c r="C97" s="1">
        <v>44.74375305</v>
      </c>
      <c r="D97" s="1"/>
      <c r="E97" s="1"/>
      <c r="F97" s="1">
        <v>-93.26068185</v>
      </c>
      <c r="G97" s="1" t="s">
        <v>25</v>
      </c>
      <c r="H97" s="3" t="s">
        <v>49</v>
      </c>
      <c r="I97" s="4" t="s">
        <v>156</v>
      </c>
      <c r="J97" s="5">
        <f t="shared" si="8"/>
        <v>8</v>
      </c>
    </row>
    <row r="98">
      <c r="A98" s="1">
        <v>8.0</v>
      </c>
      <c r="B98" s="1">
        <v>12.0</v>
      </c>
      <c r="C98" s="1">
        <v>44.74375305</v>
      </c>
      <c r="D98" s="1"/>
      <c r="E98" s="1"/>
      <c r="F98" s="1">
        <v>-93.26047949</v>
      </c>
      <c r="G98" s="1" t="s">
        <v>8</v>
      </c>
      <c r="H98" s="3" t="s">
        <v>143</v>
      </c>
      <c r="I98" s="4" t="s">
        <v>157</v>
      </c>
      <c r="J98" s="5">
        <f t="shared" si="8"/>
        <v>5</v>
      </c>
    </row>
    <row r="99">
      <c r="A99" s="1">
        <v>8.0</v>
      </c>
      <c r="B99" s="1">
        <v>13.0</v>
      </c>
      <c r="C99" s="1">
        <v>44.74375305</v>
      </c>
      <c r="D99" s="1"/>
      <c r="E99" s="1"/>
      <c r="F99" s="1">
        <v>-93.26027712</v>
      </c>
      <c r="G99" s="1" t="s">
        <v>8</v>
      </c>
      <c r="H99" s="3" t="s">
        <v>145</v>
      </c>
      <c r="I99" s="4" t="s">
        <v>158</v>
      </c>
      <c r="J99" s="5">
        <f t="shared" si="8"/>
        <v>5</v>
      </c>
    </row>
    <row r="100">
      <c r="A100" s="1">
        <v>8.0</v>
      </c>
      <c r="B100" s="1">
        <v>14.0</v>
      </c>
      <c r="C100" s="1">
        <v>44.74375305</v>
      </c>
      <c r="D100" s="1"/>
      <c r="E100" s="1"/>
      <c r="F100" s="1">
        <v>-93.26007476</v>
      </c>
      <c r="G100" s="1" t="s">
        <v>8</v>
      </c>
      <c r="H100" s="3" t="s">
        <v>61</v>
      </c>
      <c r="I100" s="4" t="s">
        <v>159</v>
      </c>
      <c r="J100" s="5">
        <f t="shared" si="8"/>
        <v>9</v>
      </c>
    </row>
    <row r="101">
      <c r="A101" s="1">
        <v>8.0</v>
      </c>
      <c r="B101" s="1">
        <v>15.0</v>
      </c>
      <c r="C101" s="1">
        <v>44.74375305</v>
      </c>
      <c r="D101" s="1"/>
      <c r="E101" s="1"/>
      <c r="F101" s="1">
        <v>-93.2598724</v>
      </c>
      <c r="G101" s="1" t="s">
        <v>8</v>
      </c>
      <c r="H101" s="3" t="s">
        <v>160</v>
      </c>
      <c r="I101" s="4" t="s">
        <v>161</v>
      </c>
      <c r="J101" s="5">
        <f t="shared" si="8"/>
        <v>1</v>
      </c>
    </row>
    <row r="102">
      <c r="A102" s="1">
        <v>9.0</v>
      </c>
      <c r="B102" s="1">
        <v>2.0</v>
      </c>
      <c r="C102" s="1">
        <v>44.74360932</v>
      </c>
      <c r="D102" s="1"/>
      <c r="E102" s="1"/>
      <c r="F102" s="1">
        <v>-93.26250312</v>
      </c>
      <c r="G102" s="1" t="s">
        <v>8</v>
      </c>
      <c r="H102" s="3" t="s">
        <v>150</v>
      </c>
      <c r="I102" s="4" t="s">
        <v>162</v>
      </c>
      <c r="J102" s="5">
        <f t="shared" si="8"/>
        <v>4</v>
      </c>
    </row>
    <row r="103">
      <c r="A103" s="1">
        <v>9.0</v>
      </c>
      <c r="B103" s="1">
        <v>3.0</v>
      </c>
      <c r="C103" s="1">
        <v>44.74360932</v>
      </c>
      <c r="D103" s="1"/>
      <c r="E103" s="1"/>
      <c r="F103" s="1">
        <v>-93.26230076</v>
      </c>
      <c r="G103" s="1" t="s">
        <v>8</v>
      </c>
      <c r="H103" s="3" t="s">
        <v>104</v>
      </c>
      <c r="I103" s="4" t="s">
        <v>163</v>
      </c>
      <c r="J103" s="5">
        <f t="shared" si="8"/>
        <v>13</v>
      </c>
    </row>
    <row r="104">
      <c r="A104" s="1">
        <v>9.0</v>
      </c>
      <c r="B104" s="1">
        <v>4.0</v>
      </c>
      <c r="C104" s="1">
        <v>44.74360932</v>
      </c>
      <c r="D104" s="1"/>
      <c r="E104" s="1"/>
      <c r="F104" s="1">
        <v>-93.2620984</v>
      </c>
      <c r="G104" s="1" t="s">
        <v>8</v>
      </c>
      <c r="H104" s="3" t="s">
        <v>106</v>
      </c>
      <c r="I104" s="4" t="s">
        <v>164</v>
      </c>
      <c r="J104" s="5">
        <f t="shared" si="8"/>
        <v>6</v>
      </c>
    </row>
    <row r="105">
      <c r="A105" s="1">
        <v>9.0</v>
      </c>
      <c r="B105" s="1">
        <v>5.0</v>
      </c>
      <c r="C105" s="1">
        <v>44.74360932</v>
      </c>
      <c r="D105" s="1"/>
      <c r="E105" s="1"/>
      <c r="F105" s="1">
        <v>-93.26189604</v>
      </c>
      <c r="G105" s="1" t="s">
        <v>8</v>
      </c>
      <c r="H105" s="3" t="s">
        <v>165</v>
      </c>
      <c r="I105" s="4" t="s">
        <v>166</v>
      </c>
      <c r="J105" s="5">
        <f t="shared" si="8"/>
        <v>1</v>
      </c>
    </row>
    <row r="106">
      <c r="A106" s="1">
        <v>9.0</v>
      </c>
      <c r="B106" s="1">
        <v>6.0</v>
      </c>
      <c r="C106" s="1">
        <v>44.74360932</v>
      </c>
      <c r="D106" s="1"/>
      <c r="E106" s="1"/>
      <c r="F106" s="1">
        <v>-93.26169368</v>
      </c>
      <c r="G106" s="1" t="s">
        <v>8</v>
      </c>
      <c r="H106" s="3" t="s">
        <v>104</v>
      </c>
      <c r="I106" s="4" t="s">
        <v>167</v>
      </c>
      <c r="J106" s="5">
        <f t="shared" si="8"/>
        <v>13</v>
      </c>
    </row>
    <row r="107">
      <c r="A107" s="1">
        <v>9.0</v>
      </c>
      <c r="B107" s="1">
        <v>7.0</v>
      </c>
      <c r="C107" s="1">
        <v>44.74360932</v>
      </c>
      <c r="D107" s="1"/>
      <c r="E107" s="1"/>
      <c r="F107" s="1">
        <v>-93.26149131</v>
      </c>
      <c r="G107" s="1" t="s">
        <v>25</v>
      </c>
      <c r="H107" s="3" t="s">
        <v>115</v>
      </c>
      <c r="I107" s="4" t="s">
        <v>168</v>
      </c>
      <c r="J107" s="5">
        <f t="shared" si="8"/>
        <v>4</v>
      </c>
    </row>
    <row r="108">
      <c r="A108" s="1">
        <v>9.0</v>
      </c>
      <c r="B108" s="1">
        <v>8.0</v>
      </c>
      <c r="C108" s="1">
        <v>44.74360932</v>
      </c>
      <c r="D108" s="1"/>
      <c r="E108" s="1"/>
      <c r="F108" s="1">
        <v>-93.26128895</v>
      </c>
      <c r="G108" s="1" t="s">
        <v>25</v>
      </c>
      <c r="H108" s="3" t="s">
        <v>169</v>
      </c>
      <c r="I108" s="4" t="s">
        <v>170</v>
      </c>
      <c r="J108" s="5">
        <f t="shared" si="8"/>
        <v>6</v>
      </c>
    </row>
    <row r="109">
      <c r="A109" s="1">
        <v>9.0</v>
      </c>
      <c r="B109" s="1">
        <v>9.0</v>
      </c>
      <c r="C109" s="1">
        <v>44.74360932</v>
      </c>
      <c r="D109" s="1"/>
      <c r="E109" s="1"/>
      <c r="F109" s="1">
        <v>-93.26108659</v>
      </c>
      <c r="G109" s="1" t="s">
        <v>25</v>
      </c>
      <c r="H109" s="3" t="s">
        <v>171</v>
      </c>
      <c r="I109" s="4" t="s">
        <v>172</v>
      </c>
      <c r="J109" s="5">
        <f t="shared" si="8"/>
        <v>8</v>
      </c>
    </row>
    <row r="110">
      <c r="A110" s="1">
        <v>9.0</v>
      </c>
      <c r="B110" s="1">
        <v>10.0</v>
      </c>
      <c r="C110" s="1">
        <v>44.74360932</v>
      </c>
      <c r="D110" s="1"/>
      <c r="E110" s="1"/>
      <c r="F110" s="1">
        <v>-93.26088423</v>
      </c>
      <c r="G110" s="1" t="s">
        <v>25</v>
      </c>
      <c r="H110" s="3" t="s">
        <v>104</v>
      </c>
      <c r="I110" s="4" t="s">
        <v>173</v>
      </c>
      <c r="J110" s="5">
        <f t="shared" si="8"/>
        <v>13</v>
      </c>
    </row>
    <row r="111">
      <c r="A111" s="1">
        <v>9.0</v>
      </c>
      <c r="B111" s="1">
        <v>11.0</v>
      </c>
      <c r="C111" s="1">
        <v>44.74360932</v>
      </c>
      <c r="D111" s="1"/>
      <c r="E111" s="1"/>
      <c r="F111" s="1">
        <v>-93.26068187</v>
      </c>
      <c r="G111" s="1" t="s">
        <v>8</v>
      </c>
      <c r="H111" s="3" t="s">
        <v>61</v>
      </c>
      <c r="I111" s="4" t="s">
        <v>174</v>
      </c>
      <c r="J111" s="5">
        <f t="shared" si="8"/>
        <v>9</v>
      </c>
    </row>
    <row r="112">
      <c r="A112" s="1">
        <v>9.0</v>
      </c>
      <c r="B112" s="1">
        <v>12.0</v>
      </c>
      <c r="C112" s="1">
        <v>44.74360932</v>
      </c>
      <c r="D112" s="1"/>
      <c r="E112" s="1"/>
      <c r="F112" s="1">
        <v>-93.2604795</v>
      </c>
      <c r="G112" s="1" t="s">
        <v>8</v>
      </c>
      <c r="H112" s="3" t="s">
        <v>175</v>
      </c>
      <c r="I112" s="4" t="s">
        <v>176</v>
      </c>
      <c r="J112" s="5">
        <f t="shared" si="8"/>
        <v>3</v>
      </c>
    </row>
    <row r="113">
      <c r="A113" s="1">
        <v>9.0</v>
      </c>
      <c r="B113" s="1">
        <v>13.0</v>
      </c>
      <c r="C113" s="1">
        <v>44.74360932</v>
      </c>
      <c r="D113" s="1"/>
      <c r="E113" s="1"/>
      <c r="F113" s="1">
        <v>-93.26027714</v>
      </c>
      <c r="G113" s="1" t="s">
        <v>8</v>
      </c>
      <c r="H113" s="3" t="s">
        <v>104</v>
      </c>
      <c r="I113" s="4" t="s">
        <v>177</v>
      </c>
      <c r="J113" s="5">
        <f t="shared" si="8"/>
        <v>13</v>
      </c>
    </row>
    <row r="114">
      <c r="A114" s="1">
        <v>9.0</v>
      </c>
      <c r="B114" s="1">
        <v>14.0</v>
      </c>
      <c r="C114" s="1">
        <v>44.74360932</v>
      </c>
      <c r="D114" s="1"/>
      <c r="E114" s="1"/>
      <c r="F114" s="1">
        <v>-93.26007478</v>
      </c>
      <c r="G114" s="1" t="s">
        <v>8</v>
      </c>
      <c r="H114" s="3" t="s">
        <v>106</v>
      </c>
      <c r="I114" s="4" t="s">
        <v>178</v>
      </c>
      <c r="J114" s="5">
        <f t="shared" si="8"/>
        <v>6</v>
      </c>
    </row>
    <row r="115">
      <c r="A115" s="1">
        <v>9.0</v>
      </c>
      <c r="B115" s="1">
        <v>15.0</v>
      </c>
      <c r="C115" s="1">
        <v>44.74360932</v>
      </c>
      <c r="D115" s="1"/>
      <c r="E115" s="1"/>
      <c r="F115" s="1">
        <v>-93.25987242</v>
      </c>
      <c r="G115" s="1" t="s">
        <v>8</v>
      </c>
      <c r="H115" s="3" t="s">
        <v>175</v>
      </c>
      <c r="I115" s="4" t="s">
        <v>179</v>
      </c>
      <c r="J115" s="5">
        <f t="shared" si="8"/>
        <v>3</v>
      </c>
    </row>
    <row r="116">
      <c r="A116" s="1">
        <v>10.0</v>
      </c>
      <c r="B116" s="1">
        <v>2.0</v>
      </c>
      <c r="C116" s="1">
        <v>44.74346559</v>
      </c>
      <c r="D116" s="1"/>
      <c r="E116" s="1"/>
      <c r="F116" s="1">
        <v>-93.26250314</v>
      </c>
      <c r="G116" s="1" t="s">
        <v>8</v>
      </c>
      <c r="H116" s="3" t="s">
        <v>11</v>
      </c>
      <c r="I116" s="4" t="s">
        <v>180</v>
      </c>
      <c r="J116" s="5">
        <f t="shared" si="8"/>
        <v>15</v>
      </c>
    </row>
    <row r="117">
      <c r="A117" s="1">
        <v>10.0</v>
      </c>
      <c r="B117" s="1">
        <v>3.0</v>
      </c>
      <c r="C117" s="1">
        <v>44.74346559</v>
      </c>
      <c r="D117" s="1"/>
      <c r="E117" s="1"/>
      <c r="F117" s="1">
        <v>-93.26230077</v>
      </c>
      <c r="G117" s="1" t="s">
        <v>8</v>
      </c>
      <c r="H117" s="3" t="s">
        <v>181</v>
      </c>
      <c r="I117" s="4" t="s">
        <v>182</v>
      </c>
      <c r="J117" s="5">
        <f t="shared" si="8"/>
        <v>14</v>
      </c>
    </row>
    <row r="118">
      <c r="A118" s="1">
        <v>10.0</v>
      </c>
      <c r="B118" s="1">
        <v>4.0</v>
      </c>
      <c r="C118" s="1">
        <v>44.74346559</v>
      </c>
      <c r="D118" s="1"/>
      <c r="E118" s="1"/>
      <c r="F118" s="1">
        <v>-93.26209841</v>
      </c>
      <c r="G118" s="1" t="s">
        <v>8</v>
      </c>
      <c r="H118" s="3" t="s">
        <v>183</v>
      </c>
      <c r="I118" s="4" t="s">
        <v>184</v>
      </c>
      <c r="J118" s="5">
        <f t="shared" si="8"/>
        <v>2</v>
      </c>
    </row>
    <row r="119">
      <c r="A119" s="1">
        <v>10.0</v>
      </c>
      <c r="B119" s="1">
        <v>5.0</v>
      </c>
      <c r="C119" s="1">
        <v>44.74346559</v>
      </c>
      <c r="D119" s="1"/>
      <c r="E119" s="1"/>
      <c r="F119" s="1">
        <v>-93.26189605</v>
      </c>
      <c r="G119" s="1" t="s">
        <v>8</v>
      </c>
      <c r="H119" s="3" t="s">
        <v>11</v>
      </c>
      <c r="I119" s="4" t="s">
        <v>185</v>
      </c>
      <c r="J119" s="5">
        <f t="shared" si="8"/>
        <v>15</v>
      </c>
    </row>
    <row r="120">
      <c r="A120" s="1">
        <v>10.0</v>
      </c>
      <c r="B120" s="1">
        <v>6.0</v>
      </c>
      <c r="C120" s="1">
        <v>44.74346559</v>
      </c>
      <c r="D120" s="1"/>
      <c r="E120" s="1"/>
      <c r="F120" s="1">
        <v>-93.26169369</v>
      </c>
      <c r="G120" s="1" t="s">
        <v>8</v>
      </c>
      <c r="H120" s="3" t="s">
        <v>181</v>
      </c>
      <c r="I120" s="42" t="s">
        <v>186</v>
      </c>
      <c r="J120" s="5">
        <f t="shared" si="8"/>
        <v>14</v>
      </c>
    </row>
    <row r="121">
      <c r="A121" s="1">
        <v>10.0</v>
      </c>
      <c r="B121" s="1">
        <v>7.0</v>
      </c>
      <c r="C121" s="1">
        <v>44.74346559</v>
      </c>
      <c r="D121" s="1"/>
      <c r="E121" s="1"/>
      <c r="F121" s="1">
        <v>-93.26149133</v>
      </c>
      <c r="G121" s="1" t="s">
        <v>8</v>
      </c>
      <c r="H121" s="3" t="s">
        <v>187</v>
      </c>
      <c r="I121" s="4" t="s">
        <v>188</v>
      </c>
      <c r="J121" s="5">
        <f t="shared" si="8"/>
        <v>2</v>
      </c>
    </row>
    <row r="122">
      <c r="A122" s="1">
        <v>10.0</v>
      </c>
      <c r="B122" s="1">
        <v>8.0</v>
      </c>
      <c r="C122" s="1">
        <v>44.74346559</v>
      </c>
      <c r="D122" s="1"/>
      <c r="E122" s="1"/>
      <c r="F122" s="1">
        <v>-93.26128897</v>
      </c>
      <c r="G122" s="1" t="s">
        <v>8</v>
      </c>
      <c r="H122" s="3" t="s">
        <v>183</v>
      </c>
      <c r="I122" s="4" t="s">
        <v>189</v>
      </c>
      <c r="J122" s="5">
        <f t="shared" si="8"/>
        <v>2</v>
      </c>
    </row>
    <row r="123">
      <c r="A123" s="1">
        <v>10.0</v>
      </c>
      <c r="B123" s="1">
        <v>9.0</v>
      </c>
      <c r="C123" s="1">
        <v>44.74346559</v>
      </c>
      <c r="D123" s="1"/>
      <c r="E123" s="1"/>
      <c r="F123" s="1">
        <v>-93.26108661</v>
      </c>
      <c r="G123" s="1" t="s">
        <v>8</v>
      </c>
      <c r="H123" s="3" t="s">
        <v>181</v>
      </c>
      <c r="I123" s="42" t="s">
        <v>190</v>
      </c>
      <c r="J123" s="5">
        <f t="shared" si="8"/>
        <v>14</v>
      </c>
    </row>
    <row r="124">
      <c r="A124" s="1">
        <v>10.0</v>
      </c>
      <c r="B124" s="1">
        <v>10.0</v>
      </c>
      <c r="C124" s="1">
        <v>44.74346559</v>
      </c>
      <c r="D124" s="1"/>
      <c r="E124" s="1"/>
      <c r="F124" s="1">
        <v>-93.26088424</v>
      </c>
      <c r="G124" s="1" t="s">
        <v>8</v>
      </c>
      <c r="H124" s="3" t="s">
        <v>191</v>
      </c>
      <c r="I124" s="4" t="s">
        <v>192</v>
      </c>
      <c r="J124" s="5">
        <f t="shared" si="8"/>
        <v>1</v>
      </c>
    </row>
    <row r="125">
      <c r="A125" s="1">
        <v>10.0</v>
      </c>
      <c r="B125" s="1">
        <v>11.0</v>
      </c>
      <c r="C125" s="1">
        <v>44.74346559</v>
      </c>
      <c r="D125" s="1"/>
      <c r="E125" s="1"/>
      <c r="F125" s="1">
        <v>-93.26068188</v>
      </c>
      <c r="G125" s="1" t="s">
        <v>8</v>
      </c>
      <c r="H125" s="3" t="s">
        <v>193</v>
      </c>
      <c r="I125" s="4" t="s">
        <v>194</v>
      </c>
      <c r="J125" s="5">
        <f t="shared" si="8"/>
        <v>5</v>
      </c>
    </row>
    <row r="126">
      <c r="A126" s="1">
        <v>10.0</v>
      </c>
      <c r="B126" s="1">
        <v>12.0</v>
      </c>
      <c r="C126" s="1">
        <v>44.74346559</v>
      </c>
      <c r="D126" s="1"/>
      <c r="E126" s="1"/>
      <c r="F126" s="1">
        <v>-93.26047952</v>
      </c>
      <c r="G126" s="1" t="s">
        <v>8</v>
      </c>
      <c r="H126" s="3" t="s">
        <v>181</v>
      </c>
      <c r="I126" s="42" t="s">
        <v>195</v>
      </c>
      <c r="J126" s="5">
        <f t="shared" si="8"/>
        <v>14</v>
      </c>
    </row>
    <row r="127">
      <c r="A127" s="1">
        <v>10.0</v>
      </c>
      <c r="B127" s="1">
        <v>13.0</v>
      </c>
      <c r="C127" s="1">
        <v>44.74346559</v>
      </c>
      <c r="D127" s="1"/>
      <c r="E127" s="1"/>
      <c r="F127" s="1">
        <v>-93.26027716</v>
      </c>
      <c r="G127" s="1" t="s">
        <v>8</v>
      </c>
      <c r="H127" s="3" t="s">
        <v>9</v>
      </c>
      <c r="I127" s="4" t="s">
        <v>196</v>
      </c>
      <c r="J127" s="5">
        <f t="shared" si="8"/>
        <v>13</v>
      </c>
    </row>
    <row r="128">
      <c r="A128" s="1">
        <v>10.0</v>
      </c>
      <c r="B128" s="1">
        <v>14.0</v>
      </c>
      <c r="C128" s="1">
        <v>44.74346559</v>
      </c>
      <c r="D128" s="1"/>
      <c r="E128" s="1"/>
      <c r="F128" s="1">
        <v>-93.2600748</v>
      </c>
      <c r="G128" s="1" t="s">
        <v>8</v>
      </c>
      <c r="H128" s="3" t="s">
        <v>21</v>
      </c>
      <c r="I128" s="4" t="s">
        <v>197</v>
      </c>
      <c r="J128" s="5">
        <f t="shared" si="8"/>
        <v>11</v>
      </c>
    </row>
    <row r="129">
      <c r="A129" s="1">
        <v>10.0</v>
      </c>
      <c r="B129" s="1">
        <v>15.0</v>
      </c>
      <c r="C129" s="1">
        <v>44.74346559</v>
      </c>
      <c r="D129" s="1"/>
      <c r="E129" s="1"/>
      <c r="F129" s="1">
        <v>-93.25987244</v>
      </c>
      <c r="G129" s="1" t="s">
        <v>8</v>
      </c>
      <c r="H129" s="3" t="s">
        <v>181</v>
      </c>
      <c r="I129" s="42" t="s">
        <v>198</v>
      </c>
      <c r="J129" s="5">
        <f t="shared" si="8"/>
        <v>14</v>
      </c>
    </row>
    <row r="130">
      <c r="A130" s="1">
        <v>11.0</v>
      </c>
      <c r="B130" s="1">
        <v>2.0</v>
      </c>
      <c r="C130" s="1">
        <v>44.74332186</v>
      </c>
      <c r="D130" s="1"/>
      <c r="E130" s="1"/>
      <c r="F130" s="1">
        <v>-93.26250315</v>
      </c>
      <c r="G130" s="1" t="s">
        <v>8</v>
      </c>
      <c r="H130" s="3" t="s">
        <v>143</v>
      </c>
      <c r="I130" s="4" t="s">
        <v>199</v>
      </c>
      <c r="J130" s="5">
        <f t="shared" si="8"/>
        <v>5</v>
      </c>
    </row>
    <row r="131">
      <c r="A131" s="1">
        <v>11.0</v>
      </c>
      <c r="B131" s="1">
        <v>3.0</v>
      </c>
      <c r="C131" s="1">
        <v>44.74332186</v>
      </c>
      <c r="D131" s="1"/>
      <c r="E131" s="1"/>
      <c r="F131" s="1">
        <v>-93.26230079</v>
      </c>
      <c r="G131" s="1" t="s">
        <v>8</v>
      </c>
      <c r="H131" s="3" t="s">
        <v>200</v>
      </c>
      <c r="I131" s="4" t="s">
        <v>201</v>
      </c>
      <c r="J131" s="5">
        <f t="shared" si="8"/>
        <v>9</v>
      </c>
    </row>
    <row r="132">
      <c r="A132" s="1">
        <v>11.0</v>
      </c>
      <c r="B132" s="1">
        <v>4.0</v>
      </c>
      <c r="C132" s="1">
        <v>44.74332186</v>
      </c>
      <c r="D132" s="1"/>
      <c r="E132" s="1"/>
      <c r="F132" s="1">
        <v>-93.26209843</v>
      </c>
      <c r="G132" s="1" t="s">
        <v>8</v>
      </c>
      <c r="H132" s="3" t="s">
        <v>26</v>
      </c>
      <c r="I132" s="4" t="s">
        <v>202</v>
      </c>
      <c r="J132" s="5">
        <f t="shared" si="8"/>
        <v>5</v>
      </c>
    </row>
    <row r="133">
      <c r="A133" s="1">
        <v>11.0</v>
      </c>
      <c r="B133" s="1">
        <v>5.0</v>
      </c>
      <c r="C133" s="1">
        <v>44.74332186</v>
      </c>
      <c r="D133" s="1"/>
      <c r="E133" s="1"/>
      <c r="F133" s="1">
        <v>-93.26189606</v>
      </c>
      <c r="G133" s="1" t="s">
        <v>25</v>
      </c>
      <c r="H133" s="3" t="s">
        <v>150</v>
      </c>
      <c r="I133" s="4" t="s">
        <v>203</v>
      </c>
      <c r="J133" s="5">
        <f t="shared" si="8"/>
        <v>4</v>
      </c>
    </row>
    <row r="134">
      <c r="A134" s="1">
        <v>11.0</v>
      </c>
      <c r="B134" s="1">
        <v>6.0</v>
      </c>
      <c r="C134" s="1">
        <v>44.74332186</v>
      </c>
      <c r="D134" s="1"/>
      <c r="E134" s="1"/>
      <c r="F134" s="1">
        <v>-93.2616937</v>
      </c>
      <c r="G134" s="1" t="s">
        <v>8</v>
      </c>
      <c r="H134" s="3" t="s">
        <v>204</v>
      </c>
      <c r="I134" s="4" t="s">
        <v>205</v>
      </c>
      <c r="J134" s="5">
        <f t="shared" si="8"/>
        <v>11</v>
      </c>
    </row>
    <row r="135">
      <c r="A135" s="1">
        <v>11.0</v>
      </c>
      <c r="B135" s="1">
        <v>7.0</v>
      </c>
      <c r="C135" s="1">
        <v>44.74332186</v>
      </c>
      <c r="D135" s="1"/>
      <c r="E135" s="1"/>
      <c r="F135" s="1">
        <v>-93.26149134</v>
      </c>
      <c r="G135" s="1" t="s">
        <v>8</v>
      </c>
      <c r="H135" s="3" t="s">
        <v>200</v>
      </c>
      <c r="I135" s="4" t="s">
        <v>206</v>
      </c>
      <c r="J135" s="5">
        <f t="shared" si="8"/>
        <v>9</v>
      </c>
    </row>
    <row r="136">
      <c r="A136" s="1">
        <v>11.0</v>
      </c>
      <c r="B136" s="1">
        <v>8.0</v>
      </c>
      <c r="C136" s="1">
        <v>44.74332186</v>
      </c>
      <c r="D136" s="1"/>
      <c r="E136" s="1"/>
      <c r="F136" s="1">
        <v>-93.26128898</v>
      </c>
      <c r="G136" s="1" t="s">
        <v>8</v>
      </c>
      <c r="H136" s="3" t="s">
        <v>207</v>
      </c>
      <c r="I136" s="4" t="s">
        <v>208</v>
      </c>
      <c r="J136" s="5">
        <f t="shared" si="8"/>
        <v>1</v>
      </c>
    </row>
    <row r="137">
      <c r="A137" s="1">
        <v>11.0</v>
      </c>
      <c r="B137" s="1">
        <v>9.0</v>
      </c>
      <c r="C137" s="1">
        <v>44.74332186</v>
      </c>
      <c r="D137" s="1"/>
      <c r="E137" s="1"/>
      <c r="F137" s="1">
        <v>-93.26108662</v>
      </c>
      <c r="G137" s="1" t="s">
        <v>8</v>
      </c>
      <c r="H137" s="3" t="s">
        <v>204</v>
      </c>
      <c r="I137" s="4" t="s">
        <v>209</v>
      </c>
      <c r="J137" s="5">
        <f t="shared" si="8"/>
        <v>11</v>
      </c>
    </row>
    <row r="138">
      <c r="A138" s="1">
        <v>11.0</v>
      </c>
      <c r="B138" s="1">
        <v>10.0</v>
      </c>
      <c r="C138" s="1">
        <v>44.74332186</v>
      </c>
      <c r="D138" s="1"/>
      <c r="E138" s="1"/>
      <c r="F138" s="1">
        <v>-93.26088426</v>
      </c>
      <c r="G138" s="1" t="s">
        <v>8</v>
      </c>
      <c r="H138" s="3" t="s">
        <v>200</v>
      </c>
      <c r="I138" s="4" t="s">
        <v>210</v>
      </c>
      <c r="J138" s="5">
        <f t="shared" si="8"/>
        <v>9</v>
      </c>
    </row>
    <row r="139">
      <c r="A139" s="1">
        <v>11.0</v>
      </c>
      <c r="B139" s="1">
        <v>11.0</v>
      </c>
      <c r="C139" s="1">
        <v>44.74332186</v>
      </c>
      <c r="D139" s="1"/>
      <c r="E139" s="1"/>
      <c r="F139" s="1">
        <v>-93.2606819</v>
      </c>
      <c r="G139" s="1" t="s">
        <v>8</v>
      </c>
      <c r="H139" s="3" t="s">
        <v>169</v>
      </c>
      <c r="I139" s="41" t="s">
        <v>211</v>
      </c>
      <c r="J139" s="5">
        <f t="shared" si="8"/>
        <v>6</v>
      </c>
    </row>
    <row r="140">
      <c r="A140" s="1">
        <v>11.0</v>
      </c>
      <c r="B140" s="1">
        <v>12.0</v>
      </c>
      <c r="C140" s="1">
        <v>44.74332186</v>
      </c>
      <c r="D140" s="1"/>
      <c r="E140" s="1"/>
      <c r="F140" s="1">
        <v>-93.26047954</v>
      </c>
      <c r="G140" s="1" t="s">
        <v>25</v>
      </c>
      <c r="H140" s="3" t="s">
        <v>204</v>
      </c>
      <c r="I140" s="4" t="s">
        <v>212</v>
      </c>
      <c r="J140" s="5">
        <f t="shared" si="8"/>
        <v>11</v>
      </c>
    </row>
    <row r="141">
      <c r="A141" s="1">
        <v>11.0</v>
      </c>
      <c r="B141" s="1">
        <v>13.0</v>
      </c>
      <c r="C141" s="1">
        <v>44.74332186</v>
      </c>
      <c r="D141" s="1"/>
      <c r="E141" s="1"/>
      <c r="F141" s="1">
        <v>-93.26027718</v>
      </c>
      <c r="G141" s="1" t="s">
        <v>8</v>
      </c>
      <c r="H141" s="3" t="s">
        <v>200</v>
      </c>
      <c r="I141" s="4" t="s">
        <v>213</v>
      </c>
      <c r="J141" s="5">
        <f t="shared" si="8"/>
        <v>9</v>
      </c>
    </row>
    <row r="142">
      <c r="A142" s="1">
        <v>11.0</v>
      </c>
      <c r="B142" s="1">
        <v>14.0</v>
      </c>
      <c r="C142" s="1">
        <v>44.74332186</v>
      </c>
      <c r="D142" s="1"/>
      <c r="E142" s="1"/>
      <c r="F142" s="1">
        <v>-93.26007481</v>
      </c>
      <c r="G142" s="1" t="s">
        <v>8</v>
      </c>
      <c r="H142" s="3" t="s">
        <v>169</v>
      </c>
      <c r="I142" s="41" t="s">
        <v>214</v>
      </c>
      <c r="J142" s="5">
        <f t="shared" si="8"/>
        <v>6</v>
      </c>
    </row>
    <row r="143">
      <c r="A143" s="1">
        <v>11.0</v>
      </c>
      <c r="B143" s="1">
        <v>15.0</v>
      </c>
      <c r="C143" s="1">
        <v>44.74332186</v>
      </c>
      <c r="D143" s="1"/>
      <c r="E143" s="1"/>
      <c r="F143" s="1">
        <v>-93.25987245</v>
      </c>
      <c r="G143" s="1" t="s">
        <v>8</v>
      </c>
      <c r="H143" s="3" t="s">
        <v>66</v>
      </c>
      <c r="I143" s="4" t="s">
        <v>215</v>
      </c>
      <c r="J143" s="5">
        <f t="shared" si="8"/>
        <v>6</v>
      </c>
    </row>
    <row r="144">
      <c r="A144" s="1">
        <v>12.0</v>
      </c>
      <c r="B144" s="1">
        <v>2.0</v>
      </c>
      <c r="C144" s="1">
        <v>44.74317813</v>
      </c>
      <c r="D144" s="1"/>
      <c r="E144" s="1"/>
      <c r="F144" s="1">
        <v>-93.26250316</v>
      </c>
      <c r="G144" s="1" t="s">
        <v>8</v>
      </c>
      <c r="H144" s="3" t="s">
        <v>104</v>
      </c>
      <c r="I144" s="4" t="s">
        <v>216</v>
      </c>
      <c r="J144" s="5">
        <f t="shared" si="8"/>
        <v>13</v>
      </c>
    </row>
    <row r="145">
      <c r="A145" s="1">
        <v>12.0</v>
      </c>
      <c r="B145" s="1">
        <v>3.0</v>
      </c>
      <c r="C145" s="1">
        <v>44.74317813</v>
      </c>
      <c r="D145" s="1"/>
      <c r="E145" s="1"/>
      <c r="F145" s="1">
        <v>-93.2623008</v>
      </c>
      <c r="G145" s="1" t="s">
        <v>8</v>
      </c>
      <c r="H145" s="3" t="s">
        <v>106</v>
      </c>
      <c r="I145" s="4" t="s">
        <v>217</v>
      </c>
      <c r="J145" s="5">
        <f t="shared" si="8"/>
        <v>6</v>
      </c>
    </row>
    <row r="146">
      <c r="A146" s="1">
        <v>12.0</v>
      </c>
      <c r="B146" s="1">
        <v>4.0</v>
      </c>
      <c r="C146" s="1">
        <v>44.74317813</v>
      </c>
      <c r="D146" s="1"/>
      <c r="E146" s="1"/>
      <c r="F146" s="1">
        <v>-93.26209844</v>
      </c>
      <c r="G146" s="1" t="s">
        <v>8</v>
      </c>
      <c r="H146" s="3" t="s">
        <v>218</v>
      </c>
      <c r="I146" s="36" t="s">
        <v>219</v>
      </c>
      <c r="J146" s="5">
        <f t="shared" si="8"/>
        <v>3</v>
      </c>
    </row>
    <row r="147">
      <c r="A147" s="1">
        <v>12.0</v>
      </c>
      <c r="B147" s="1">
        <v>5.0</v>
      </c>
      <c r="C147" s="1">
        <v>44.74317813</v>
      </c>
      <c r="D147" s="1"/>
      <c r="E147" s="1"/>
      <c r="F147" s="1">
        <v>-93.26189608</v>
      </c>
      <c r="G147" s="1" t="s">
        <v>8</v>
      </c>
      <c r="H147" s="3" t="s">
        <v>220</v>
      </c>
      <c r="I147" s="4" t="s">
        <v>221</v>
      </c>
      <c r="J147" s="5">
        <f t="shared" si="8"/>
        <v>3</v>
      </c>
    </row>
    <row r="148">
      <c r="A148" s="1">
        <v>12.0</v>
      </c>
      <c r="B148" s="1">
        <v>6.0</v>
      </c>
      <c r="C148" s="1">
        <v>44.74317813</v>
      </c>
      <c r="D148" s="1"/>
      <c r="E148" s="1"/>
      <c r="F148" s="1">
        <v>-93.26169372</v>
      </c>
      <c r="G148" s="1" t="s">
        <v>25</v>
      </c>
      <c r="H148" s="3" t="s">
        <v>104</v>
      </c>
      <c r="I148" s="4" t="s">
        <v>222</v>
      </c>
      <c r="J148" s="5">
        <f t="shared" si="8"/>
        <v>13</v>
      </c>
    </row>
    <row r="149">
      <c r="A149" s="1">
        <v>12.0</v>
      </c>
      <c r="B149" s="1">
        <v>7.0</v>
      </c>
      <c r="C149" s="1">
        <v>44.74317813</v>
      </c>
      <c r="D149" s="1"/>
      <c r="E149" s="1"/>
      <c r="F149" s="1">
        <v>-93.26149136</v>
      </c>
      <c r="G149" s="1" t="s">
        <v>25</v>
      </c>
      <c r="H149" s="3" t="s">
        <v>106</v>
      </c>
      <c r="I149" s="4" t="s">
        <v>223</v>
      </c>
      <c r="J149" s="5">
        <f t="shared" si="8"/>
        <v>6</v>
      </c>
    </row>
    <row r="150">
      <c r="A150" s="1">
        <v>12.0</v>
      </c>
      <c r="B150" s="1">
        <v>8.0</v>
      </c>
      <c r="C150" s="1">
        <v>44.74317813</v>
      </c>
      <c r="D150" s="1"/>
      <c r="E150" s="1"/>
      <c r="F150" s="1">
        <v>-93.261289</v>
      </c>
      <c r="G150" s="1" t="s">
        <v>25</v>
      </c>
      <c r="H150" s="3" t="s">
        <v>218</v>
      </c>
      <c r="I150" s="40" t="s">
        <v>224</v>
      </c>
      <c r="J150" s="5">
        <f t="shared" si="8"/>
        <v>3</v>
      </c>
    </row>
    <row r="151">
      <c r="A151" s="1">
        <v>12.0</v>
      </c>
      <c r="B151" s="1">
        <v>9.0</v>
      </c>
      <c r="C151" s="1">
        <v>44.74317813</v>
      </c>
      <c r="D151" s="1"/>
      <c r="E151" s="1"/>
      <c r="F151" s="1">
        <v>-93.26108664</v>
      </c>
      <c r="G151" s="1" t="s">
        <v>25</v>
      </c>
      <c r="H151" s="3" t="s">
        <v>220</v>
      </c>
      <c r="I151" s="4" t="s">
        <v>225</v>
      </c>
      <c r="J151" s="5">
        <f t="shared" si="8"/>
        <v>3</v>
      </c>
    </row>
    <row r="152">
      <c r="A152" s="1">
        <v>12.0</v>
      </c>
      <c r="B152" s="1">
        <v>10.0</v>
      </c>
      <c r="C152" s="1">
        <v>44.74317813</v>
      </c>
      <c r="D152" s="1"/>
      <c r="E152" s="1"/>
      <c r="F152" s="1">
        <v>-93.26088427</v>
      </c>
      <c r="G152" s="1" t="s">
        <v>25</v>
      </c>
      <c r="H152" s="3" t="s">
        <v>104</v>
      </c>
      <c r="I152" s="4" t="s">
        <v>226</v>
      </c>
      <c r="J152" s="5">
        <f t="shared" si="8"/>
        <v>13</v>
      </c>
    </row>
    <row r="153">
      <c r="A153" s="1">
        <v>12.0</v>
      </c>
      <c r="B153" s="1">
        <v>11.0</v>
      </c>
      <c r="C153" s="1">
        <v>44.74317813</v>
      </c>
      <c r="D153" s="1"/>
      <c r="E153" s="1"/>
      <c r="F153" s="1">
        <v>-93.26068191</v>
      </c>
      <c r="G153" s="1" t="s">
        <v>25</v>
      </c>
      <c r="H153" s="3" t="s">
        <v>61</v>
      </c>
      <c r="I153" s="4" t="s">
        <v>227</v>
      </c>
      <c r="J153" s="5">
        <f t="shared" si="8"/>
        <v>9</v>
      </c>
    </row>
    <row r="154">
      <c r="A154" s="1">
        <v>12.0</v>
      </c>
      <c r="B154" s="1">
        <v>12.0</v>
      </c>
      <c r="C154" s="1">
        <v>44.74317813</v>
      </c>
      <c r="D154" s="1"/>
      <c r="E154" s="1"/>
      <c r="F154" s="1">
        <v>-93.26047955</v>
      </c>
      <c r="G154" s="1" t="s">
        <v>8</v>
      </c>
      <c r="H154" s="3" t="s">
        <v>175</v>
      </c>
      <c r="I154" s="4" t="s">
        <v>228</v>
      </c>
      <c r="J154" s="43">
        <v>1.0</v>
      </c>
    </row>
    <row r="155">
      <c r="A155" s="1">
        <v>12.0</v>
      </c>
      <c r="B155" s="1">
        <v>13.0</v>
      </c>
      <c r="C155" s="1">
        <v>44.74317813</v>
      </c>
      <c r="D155" s="1"/>
      <c r="E155" s="1"/>
      <c r="F155" s="1">
        <v>-93.26027719</v>
      </c>
      <c r="G155" s="1" t="s">
        <v>8</v>
      </c>
      <c r="H155" s="3" t="s">
        <v>104</v>
      </c>
      <c r="I155" s="4" t="s">
        <v>229</v>
      </c>
      <c r="J155" s="5">
        <f t="shared" ref="J155:J248" si="9">COUNTIFS(H:H,H155,I:I,"*")</f>
        <v>13</v>
      </c>
    </row>
    <row r="156">
      <c r="A156" s="1">
        <v>12.0</v>
      </c>
      <c r="B156" s="1">
        <v>14.0</v>
      </c>
      <c r="C156" s="1">
        <v>44.74317813</v>
      </c>
      <c r="D156" s="1"/>
      <c r="E156" s="1"/>
      <c r="F156" s="1">
        <v>-93.26007483</v>
      </c>
      <c r="G156" s="1" t="s">
        <v>8</v>
      </c>
      <c r="H156" s="3" t="s">
        <v>218</v>
      </c>
      <c r="I156" s="4" t="s">
        <v>230</v>
      </c>
      <c r="J156" s="5">
        <f t="shared" si="9"/>
        <v>3</v>
      </c>
    </row>
    <row r="157">
      <c r="A157" s="1">
        <v>12.0</v>
      </c>
      <c r="B157" s="1">
        <v>15.0</v>
      </c>
      <c r="C157" s="1">
        <v>44.74317813</v>
      </c>
      <c r="D157" s="1"/>
      <c r="E157" s="1"/>
      <c r="F157" s="1">
        <v>-93.25987247</v>
      </c>
      <c r="G157" s="1" t="s">
        <v>8</v>
      </c>
      <c r="H157" s="3" t="s">
        <v>220</v>
      </c>
      <c r="I157" s="4" t="s">
        <v>231</v>
      </c>
      <c r="J157" s="5">
        <f t="shared" si="9"/>
        <v>3</v>
      </c>
    </row>
    <row r="158">
      <c r="A158" s="1">
        <v>13.0</v>
      </c>
      <c r="B158" s="1">
        <v>2.0</v>
      </c>
      <c r="C158" s="1">
        <v>44.7430344</v>
      </c>
      <c r="D158" s="1"/>
      <c r="E158" s="1"/>
      <c r="F158" s="1">
        <v>-93.26250317</v>
      </c>
      <c r="G158" s="1" t="s">
        <v>8</v>
      </c>
      <c r="H158" s="3" t="s">
        <v>181</v>
      </c>
      <c r="I158" s="42" t="s">
        <v>232</v>
      </c>
      <c r="J158" s="5">
        <f t="shared" si="9"/>
        <v>14</v>
      </c>
    </row>
    <row r="159">
      <c r="A159" s="1">
        <v>13.0</v>
      </c>
      <c r="B159" s="1">
        <v>3.0</v>
      </c>
      <c r="C159" s="1">
        <v>44.7430344</v>
      </c>
      <c r="D159" s="1"/>
      <c r="E159" s="1"/>
      <c r="F159" s="1">
        <v>-93.26230081</v>
      </c>
      <c r="G159" s="1" t="s">
        <v>8</v>
      </c>
      <c r="H159" s="3" t="s">
        <v>61</v>
      </c>
      <c r="I159" s="4" t="s">
        <v>233</v>
      </c>
      <c r="J159" s="5">
        <f t="shared" si="9"/>
        <v>9</v>
      </c>
    </row>
    <row r="160">
      <c r="A160" s="1">
        <v>13.0</v>
      </c>
      <c r="B160" s="1">
        <v>4.0</v>
      </c>
      <c r="C160" s="1">
        <v>44.7430344</v>
      </c>
      <c r="D160" s="1"/>
      <c r="E160" s="1"/>
      <c r="F160" s="1">
        <v>-93.26209845</v>
      </c>
      <c r="G160" s="1" t="s">
        <v>8</v>
      </c>
      <c r="H160" s="3" t="s">
        <v>147</v>
      </c>
      <c r="I160" s="4" t="s">
        <v>234</v>
      </c>
      <c r="J160" s="5">
        <f t="shared" si="9"/>
        <v>6</v>
      </c>
    </row>
    <row r="161">
      <c r="A161" s="1">
        <v>13.0</v>
      </c>
      <c r="B161" s="1">
        <v>5.0</v>
      </c>
      <c r="C161" s="1">
        <v>44.7430344</v>
      </c>
      <c r="D161" s="1"/>
      <c r="E161" s="1"/>
      <c r="F161" s="1">
        <v>-93.26189609</v>
      </c>
      <c r="G161" s="1" t="s">
        <v>8</v>
      </c>
      <c r="H161" s="3" t="s">
        <v>181</v>
      </c>
      <c r="I161" s="36" t="s">
        <v>235</v>
      </c>
      <c r="J161" s="5">
        <f t="shared" si="9"/>
        <v>14</v>
      </c>
    </row>
    <row r="162">
      <c r="A162" s="1">
        <v>13.0</v>
      </c>
      <c r="B162" s="1">
        <v>6.0</v>
      </c>
      <c r="C162" s="1">
        <v>44.7430344</v>
      </c>
      <c r="D162" s="1"/>
      <c r="E162" s="1"/>
      <c r="F162" s="1">
        <v>-93.26169373</v>
      </c>
      <c r="G162" s="1" t="s">
        <v>8</v>
      </c>
      <c r="H162" s="3" t="s">
        <v>9</v>
      </c>
      <c r="I162" s="4" t="s">
        <v>236</v>
      </c>
      <c r="J162" s="5">
        <f t="shared" si="9"/>
        <v>13</v>
      </c>
    </row>
    <row r="163">
      <c r="A163" s="1">
        <v>13.0</v>
      </c>
      <c r="B163" s="1">
        <v>7.0</v>
      </c>
      <c r="C163" s="1">
        <v>44.7430344</v>
      </c>
      <c r="D163" s="1"/>
      <c r="E163" s="1"/>
      <c r="F163" s="1">
        <v>-93.26149137</v>
      </c>
      <c r="G163" s="1" t="s">
        <v>8</v>
      </c>
      <c r="H163" s="3" t="s">
        <v>21</v>
      </c>
      <c r="I163" s="4" t="s">
        <v>237</v>
      </c>
      <c r="J163" s="5">
        <f t="shared" si="9"/>
        <v>11</v>
      </c>
    </row>
    <row r="164">
      <c r="A164" s="1">
        <v>13.0</v>
      </c>
      <c r="B164" s="1">
        <v>8.0</v>
      </c>
      <c r="C164" s="1">
        <v>44.7430344</v>
      </c>
      <c r="D164" s="1"/>
      <c r="E164" s="1"/>
      <c r="F164" s="1">
        <v>-93.26128901</v>
      </c>
      <c r="G164" s="1" t="s">
        <v>8</v>
      </c>
      <c r="H164" s="3" t="s">
        <v>169</v>
      </c>
      <c r="I164" s="4" t="s">
        <v>238</v>
      </c>
      <c r="J164" s="5">
        <f t="shared" si="9"/>
        <v>6</v>
      </c>
    </row>
    <row r="165">
      <c r="A165" s="1">
        <v>13.0</v>
      </c>
      <c r="B165" s="1">
        <v>9.0</v>
      </c>
      <c r="C165" s="1">
        <v>44.7430344</v>
      </c>
      <c r="D165" s="1"/>
      <c r="E165" s="1"/>
      <c r="F165" s="1">
        <v>-93.26108665</v>
      </c>
      <c r="G165" s="1" t="s">
        <v>8</v>
      </c>
      <c r="H165" s="3" t="s">
        <v>181</v>
      </c>
      <c r="I165" s="42" t="s">
        <v>239</v>
      </c>
      <c r="J165" s="5">
        <f t="shared" si="9"/>
        <v>14</v>
      </c>
    </row>
    <row r="166">
      <c r="A166" s="1">
        <v>13.0</v>
      </c>
      <c r="B166" s="1">
        <v>10.0</v>
      </c>
      <c r="C166" s="1">
        <v>44.7430344</v>
      </c>
      <c r="D166" s="1"/>
      <c r="E166" s="1"/>
      <c r="F166" s="1">
        <v>-93.26088429</v>
      </c>
      <c r="G166" s="1" t="s">
        <v>8</v>
      </c>
      <c r="H166" s="3" t="s">
        <v>21</v>
      </c>
      <c r="I166" s="4" t="s">
        <v>240</v>
      </c>
      <c r="J166" s="5">
        <f t="shared" si="9"/>
        <v>11</v>
      </c>
    </row>
    <row r="167">
      <c r="A167" s="1">
        <v>13.0</v>
      </c>
      <c r="B167" s="1">
        <v>11.0</v>
      </c>
      <c r="C167" s="1">
        <v>44.7430344</v>
      </c>
      <c r="D167" s="1"/>
      <c r="E167" s="1"/>
      <c r="F167" s="1">
        <v>-93.26068193</v>
      </c>
      <c r="G167" s="1" t="s">
        <v>8</v>
      </c>
      <c r="H167" s="3" t="s">
        <v>193</v>
      </c>
      <c r="I167" s="4" t="s">
        <v>241</v>
      </c>
      <c r="J167" s="5">
        <f t="shared" si="9"/>
        <v>5</v>
      </c>
    </row>
    <row r="168">
      <c r="A168" s="1">
        <v>13.0</v>
      </c>
      <c r="B168" s="1">
        <v>12.0</v>
      </c>
      <c r="C168" s="1">
        <v>44.7430344</v>
      </c>
      <c r="D168" s="1"/>
      <c r="E168" s="1"/>
      <c r="F168" s="1">
        <v>-93.26047957</v>
      </c>
      <c r="G168" s="1" t="s">
        <v>8</v>
      </c>
      <c r="H168" s="3" t="s">
        <v>181</v>
      </c>
      <c r="I168" s="42" t="s">
        <v>242</v>
      </c>
      <c r="J168" s="5">
        <f t="shared" si="9"/>
        <v>14</v>
      </c>
    </row>
    <row r="169">
      <c r="A169" s="1">
        <v>13.0</v>
      </c>
      <c r="B169" s="1">
        <v>13.0</v>
      </c>
      <c r="C169" s="1">
        <v>44.7430344</v>
      </c>
      <c r="D169" s="1"/>
      <c r="E169" s="1"/>
      <c r="F169" s="1">
        <v>-93.26027721</v>
      </c>
      <c r="G169" s="1" t="s">
        <v>8</v>
      </c>
      <c r="H169" s="3" t="s">
        <v>243</v>
      </c>
      <c r="I169" s="4" t="s">
        <v>244</v>
      </c>
      <c r="J169" s="5">
        <f t="shared" si="9"/>
        <v>12</v>
      </c>
    </row>
    <row r="170">
      <c r="A170" s="1">
        <v>13.0</v>
      </c>
      <c r="B170" s="1">
        <v>14.0</v>
      </c>
      <c r="C170" s="1">
        <v>44.7430344</v>
      </c>
      <c r="D170" s="1"/>
      <c r="E170" s="1"/>
      <c r="F170" s="1">
        <v>-93.26007485</v>
      </c>
      <c r="G170" s="1" t="s">
        <v>8</v>
      </c>
      <c r="H170" s="3" t="s">
        <v>193</v>
      </c>
      <c r="I170" s="4" t="s">
        <v>245</v>
      </c>
      <c r="J170" s="5">
        <f t="shared" si="9"/>
        <v>5</v>
      </c>
    </row>
    <row r="171">
      <c r="A171" s="1">
        <v>13.0</v>
      </c>
      <c r="B171" s="1">
        <v>15.0</v>
      </c>
      <c r="C171" s="1">
        <v>44.7430344</v>
      </c>
      <c r="D171" s="1"/>
      <c r="E171" s="1"/>
      <c r="F171" s="1">
        <v>-93.25987249</v>
      </c>
      <c r="G171" s="1" t="s">
        <v>8</v>
      </c>
      <c r="H171" s="3" t="s">
        <v>181</v>
      </c>
      <c r="I171" s="42" t="s">
        <v>246</v>
      </c>
      <c r="J171" s="5">
        <f t="shared" si="9"/>
        <v>14</v>
      </c>
    </row>
    <row r="172">
      <c r="A172" s="1">
        <v>14.0</v>
      </c>
      <c r="B172" s="1">
        <v>2.0</v>
      </c>
      <c r="C172" s="1">
        <v>44.74289067</v>
      </c>
      <c r="D172" s="1"/>
      <c r="E172" s="1"/>
      <c r="F172" s="1">
        <v>-93.26250318</v>
      </c>
      <c r="G172" s="1" t="s">
        <v>38</v>
      </c>
      <c r="H172" s="3" t="s">
        <v>85</v>
      </c>
      <c r="I172" s="4" t="s">
        <v>247</v>
      </c>
      <c r="J172" s="5">
        <f t="shared" si="9"/>
        <v>7</v>
      </c>
    </row>
    <row r="173">
      <c r="A173" s="1">
        <v>14.0</v>
      </c>
      <c r="B173" s="1">
        <v>3.0</v>
      </c>
      <c r="C173" s="1">
        <v>44.74289067</v>
      </c>
      <c r="D173" s="1"/>
      <c r="E173" s="1"/>
      <c r="F173" s="1">
        <v>-93.26230082</v>
      </c>
      <c r="G173" s="1" t="s">
        <v>8</v>
      </c>
      <c r="H173" s="3" t="s">
        <v>87</v>
      </c>
      <c r="I173" s="4" t="s">
        <v>248</v>
      </c>
      <c r="J173" s="5">
        <f t="shared" si="9"/>
        <v>5</v>
      </c>
    </row>
    <row r="174">
      <c r="A174" s="1">
        <v>14.0</v>
      </c>
      <c r="B174" s="1">
        <v>4.0</v>
      </c>
      <c r="C174" s="1">
        <v>44.74289067</v>
      </c>
      <c r="D174" s="1"/>
      <c r="E174" s="1"/>
      <c r="F174" s="1">
        <v>-93.26209846</v>
      </c>
      <c r="G174" s="1" t="s">
        <v>8</v>
      </c>
      <c r="H174" s="3" t="s">
        <v>243</v>
      </c>
      <c r="I174" s="4" t="s">
        <v>249</v>
      </c>
      <c r="J174" s="5">
        <f t="shared" si="9"/>
        <v>12</v>
      </c>
    </row>
    <row r="175">
      <c r="A175" s="1">
        <v>14.0</v>
      </c>
      <c r="B175" s="1">
        <v>5.0</v>
      </c>
      <c r="C175" s="1">
        <v>44.74289067</v>
      </c>
      <c r="D175" s="1"/>
      <c r="E175" s="1"/>
      <c r="F175" s="1">
        <v>-93.2618961</v>
      </c>
      <c r="G175" s="1" t="s">
        <v>8</v>
      </c>
      <c r="H175" s="3" t="s">
        <v>250</v>
      </c>
      <c r="I175" s="4" t="s">
        <v>251</v>
      </c>
      <c r="J175" s="5">
        <f t="shared" si="9"/>
        <v>3</v>
      </c>
    </row>
    <row r="176">
      <c r="A176" s="1">
        <v>14.0</v>
      </c>
      <c r="B176" s="1">
        <v>6.0</v>
      </c>
      <c r="C176" s="1">
        <v>44.74289067</v>
      </c>
      <c r="D176" s="1"/>
      <c r="E176" s="1"/>
      <c r="F176" s="1">
        <v>-93.26169374</v>
      </c>
      <c r="G176" s="1" t="s">
        <v>8</v>
      </c>
      <c r="H176" s="3" t="s">
        <v>204</v>
      </c>
      <c r="I176" s="4" t="s">
        <v>252</v>
      </c>
      <c r="J176" s="5">
        <f t="shared" si="9"/>
        <v>11</v>
      </c>
      <c r="K176" s="39"/>
    </row>
    <row r="177">
      <c r="A177" s="1">
        <v>14.0</v>
      </c>
      <c r="B177" s="1">
        <v>7.0</v>
      </c>
      <c r="C177" s="1">
        <v>44.74289067</v>
      </c>
      <c r="D177" s="1"/>
      <c r="E177" s="1"/>
      <c r="F177" s="1">
        <v>-93.26149138</v>
      </c>
      <c r="G177" s="1" t="s">
        <v>8</v>
      </c>
      <c r="H177" s="3" t="s">
        <v>253</v>
      </c>
      <c r="I177" s="4" t="s">
        <v>254</v>
      </c>
      <c r="J177" s="43">
        <f t="shared" si="9"/>
        <v>4</v>
      </c>
      <c r="K177" s="39"/>
    </row>
    <row r="178">
      <c r="A178" s="1">
        <v>14.0</v>
      </c>
      <c r="B178" s="1">
        <v>8.0</v>
      </c>
      <c r="C178" s="1">
        <v>44.74289067</v>
      </c>
      <c r="D178" s="1"/>
      <c r="E178" s="1"/>
      <c r="F178" s="1">
        <v>-93.26128902</v>
      </c>
      <c r="G178" s="1" t="s">
        <v>8</v>
      </c>
      <c r="H178" s="1" t="s">
        <v>143</v>
      </c>
      <c r="I178" s="4" t="s">
        <v>255</v>
      </c>
      <c r="J178" s="5">
        <f t="shared" si="9"/>
        <v>5</v>
      </c>
    </row>
    <row r="179">
      <c r="A179" s="1">
        <v>14.0</v>
      </c>
      <c r="B179" s="1">
        <v>9.0</v>
      </c>
      <c r="C179" s="1">
        <v>44.74289067</v>
      </c>
      <c r="D179" s="1"/>
      <c r="E179" s="1"/>
      <c r="F179" s="1">
        <v>-93.26108667</v>
      </c>
      <c r="G179" s="1" t="s">
        <v>8</v>
      </c>
      <c r="H179" s="1" t="s">
        <v>204</v>
      </c>
      <c r="I179" s="4" t="s">
        <v>256</v>
      </c>
      <c r="J179" s="5">
        <f t="shared" si="9"/>
        <v>11</v>
      </c>
      <c r="K179" s="39" t="s">
        <v>257</v>
      </c>
    </row>
    <row r="180">
      <c r="A180" s="1">
        <v>14.0</v>
      </c>
      <c r="B180" s="1">
        <v>10.0</v>
      </c>
      <c r="C180" s="1">
        <v>44.74289067</v>
      </c>
      <c r="D180" s="1"/>
      <c r="E180" s="1"/>
      <c r="F180" s="1">
        <v>-93.26088431</v>
      </c>
      <c r="G180" s="1" t="s">
        <v>8</v>
      </c>
      <c r="H180" s="1" t="s">
        <v>147</v>
      </c>
      <c r="I180" s="4" t="s">
        <v>258</v>
      </c>
      <c r="J180" s="5">
        <f t="shared" si="9"/>
        <v>6</v>
      </c>
    </row>
    <row r="181">
      <c r="A181" s="1">
        <v>14.0</v>
      </c>
      <c r="B181" s="1">
        <v>11.0</v>
      </c>
      <c r="C181" s="1">
        <v>44.74289067</v>
      </c>
      <c r="D181" s="1"/>
      <c r="E181" s="1"/>
      <c r="F181" s="1">
        <v>-93.26068195</v>
      </c>
      <c r="G181" s="1" t="s">
        <v>8</v>
      </c>
      <c r="H181" s="1" t="s">
        <v>259</v>
      </c>
      <c r="I181" s="4" t="s">
        <v>260</v>
      </c>
      <c r="J181" s="5">
        <f t="shared" si="9"/>
        <v>3</v>
      </c>
    </row>
    <row r="182">
      <c r="A182" s="1">
        <v>14.0</v>
      </c>
      <c r="B182" s="1">
        <v>12.0</v>
      </c>
      <c r="C182" s="1">
        <v>44.74289067</v>
      </c>
      <c r="D182" s="1"/>
      <c r="E182" s="1"/>
      <c r="F182" s="1">
        <v>-93.26047959</v>
      </c>
      <c r="G182" s="1" t="s">
        <v>8</v>
      </c>
      <c r="H182" s="1" t="s">
        <v>261</v>
      </c>
      <c r="I182" s="4" t="s">
        <v>262</v>
      </c>
      <c r="J182" s="5">
        <f t="shared" si="9"/>
        <v>2</v>
      </c>
      <c r="K182" s="39"/>
    </row>
    <row r="183">
      <c r="A183" s="1">
        <v>14.0</v>
      </c>
      <c r="B183" s="1">
        <v>13.0</v>
      </c>
      <c r="C183" s="1">
        <v>44.74289067</v>
      </c>
      <c r="D183" s="1"/>
      <c r="E183" s="1"/>
      <c r="F183" s="1">
        <v>-93.26027723</v>
      </c>
      <c r="G183" s="1" t="s">
        <v>8</v>
      </c>
      <c r="H183" s="1" t="s">
        <v>263</v>
      </c>
      <c r="I183" s="4" t="s">
        <v>264</v>
      </c>
      <c r="J183" s="5">
        <f t="shared" si="9"/>
        <v>4</v>
      </c>
    </row>
    <row r="184">
      <c r="A184" s="1">
        <v>14.0</v>
      </c>
      <c r="B184" s="1">
        <v>14.0</v>
      </c>
      <c r="C184" s="1">
        <v>44.74289067</v>
      </c>
      <c r="D184" s="1"/>
      <c r="E184" s="1"/>
      <c r="F184" s="1">
        <v>-93.26007487</v>
      </c>
      <c r="G184" s="1" t="s">
        <v>8</v>
      </c>
      <c r="H184" s="1" t="s">
        <v>265</v>
      </c>
      <c r="I184" s="4" t="s">
        <v>266</v>
      </c>
      <c r="J184" s="5">
        <f t="shared" si="9"/>
        <v>1</v>
      </c>
    </row>
    <row r="185">
      <c r="A185" s="1">
        <v>14.0</v>
      </c>
      <c r="B185" s="1">
        <v>15.0</v>
      </c>
      <c r="C185" s="1">
        <v>44.74289067</v>
      </c>
      <c r="D185" s="1"/>
      <c r="E185" s="1"/>
      <c r="F185" s="1">
        <v>-93.25987251</v>
      </c>
      <c r="G185" s="1" t="s">
        <v>38</v>
      </c>
      <c r="H185" s="1" t="s">
        <v>57</v>
      </c>
      <c r="I185" s="36" t="s">
        <v>267</v>
      </c>
      <c r="J185" s="5">
        <f t="shared" si="9"/>
        <v>2</v>
      </c>
    </row>
    <row r="186">
      <c r="A186" s="1">
        <v>15.0</v>
      </c>
      <c r="B186" s="1">
        <v>2.0</v>
      </c>
      <c r="C186" s="1">
        <v>44.74274694</v>
      </c>
      <c r="D186" s="1"/>
      <c r="E186" s="1"/>
      <c r="F186" s="1">
        <v>-93.26250319</v>
      </c>
      <c r="G186" s="1" t="s">
        <v>8</v>
      </c>
      <c r="H186" s="1" t="s">
        <v>268</v>
      </c>
      <c r="I186" s="4" t="s">
        <v>269</v>
      </c>
      <c r="J186" s="5">
        <f t="shared" si="9"/>
        <v>1</v>
      </c>
    </row>
    <row r="187">
      <c r="A187" s="1">
        <v>15.0</v>
      </c>
      <c r="B187" s="1">
        <v>3.0</v>
      </c>
      <c r="C187" s="1">
        <v>44.74274694</v>
      </c>
      <c r="D187" s="1"/>
      <c r="E187" s="1"/>
      <c r="F187" s="1">
        <v>-93.26230083</v>
      </c>
      <c r="G187" s="1" t="s">
        <v>38</v>
      </c>
      <c r="H187" s="1" t="s">
        <v>23</v>
      </c>
      <c r="I187" s="4" t="s">
        <v>270</v>
      </c>
      <c r="J187" s="5">
        <f t="shared" si="9"/>
        <v>3</v>
      </c>
    </row>
    <row r="188">
      <c r="A188" s="1">
        <v>15.0</v>
      </c>
      <c r="B188" s="1">
        <v>4.0</v>
      </c>
      <c r="C188" s="1">
        <v>44.74274694</v>
      </c>
      <c r="D188" s="1"/>
      <c r="E188" s="1"/>
      <c r="F188" s="1">
        <v>-93.26209848</v>
      </c>
      <c r="G188" s="1" t="s">
        <v>8</v>
      </c>
      <c r="H188" s="3" t="s">
        <v>104</v>
      </c>
      <c r="I188" s="4" t="s">
        <v>271</v>
      </c>
      <c r="J188" s="5">
        <f t="shared" si="9"/>
        <v>13</v>
      </c>
    </row>
    <row r="189">
      <c r="A189" s="1">
        <v>15.0</v>
      </c>
      <c r="B189" s="1">
        <v>5.0</v>
      </c>
      <c r="C189" s="1">
        <v>44.74274694</v>
      </c>
      <c r="D189" s="1"/>
      <c r="E189" s="1"/>
      <c r="F189" s="1">
        <v>-93.26189612</v>
      </c>
      <c r="G189" s="1" t="s">
        <v>8</v>
      </c>
      <c r="H189" s="1" t="s">
        <v>272</v>
      </c>
      <c r="I189" s="4" t="s">
        <v>273</v>
      </c>
      <c r="J189" s="5">
        <f t="shared" si="9"/>
        <v>1</v>
      </c>
    </row>
    <row r="190">
      <c r="A190" s="1">
        <v>15.0</v>
      </c>
      <c r="B190" s="1">
        <v>6.0</v>
      </c>
      <c r="C190" s="1">
        <v>44.74274694</v>
      </c>
      <c r="D190" s="1"/>
      <c r="E190" s="1"/>
      <c r="F190" s="1">
        <v>-93.26169376</v>
      </c>
      <c r="G190" s="1" t="s">
        <v>8</v>
      </c>
      <c r="H190" s="1" t="s">
        <v>274</v>
      </c>
      <c r="I190" s="4" t="s">
        <v>275</v>
      </c>
      <c r="J190" s="5">
        <f t="shared" si="9"/>
        <v>5</v>
      </c>
    </row>
    <row r="191">
      <c r="A191" s="1">
        <v>15.0</v>
      </c>
      <c r="B191" s="1">
        <v>7.0</v>
      </c>
      <c r="C191" s="1">
        <v>44.74274694</v>
      </c>
      <c r="D191" s="1"/>
      <c r="E191" s="1"/>
      <c r="F191" s="1">
        <v>-93.2614914</v>
      </c>
      <c r="G191" s="1" t="s">
        <v>8</v>
      </c>
      <c r="H191" s="3" t="s">
        <v>104</v>
      </c>
      <c r="I191" s="4" t="s">
        <v>276</v>
      </c>
      <c r="J191" s="5">
        <f t="shared" si="9"/>
        <v>13</v>
      </c>
    </row>
    <row r="192">
      <c r="A192" s="1">
        <v>15.0</v>
      </c>
      <c r="B192" s="1">
        <v>8.0</v>
      </c>
      <c r="C192" s="1">
        <v>44.74274694</v>
      </c>
      <c r="D192" s="1"/>
      <c r="E192" s="1"/>
      <c r="F192" s="1">
        <v>-93.26128904</v>
      </c>
      <c r="G192" s="1" t="s">
        <v>8</v>
      </c>
      <c r="H192" s="1" t="s">
        <v>119</v>
      </c>
      <c r="I192" s="4" t="s">
        <v>277</v>
      </c>
      <c r="J192" s="5">
        <f t="shared" si="9"/>
        <v>2</v>
      </c>
    </row>
    <row r="193">
      <c r="A193" s="1">
        <v>15.0</v>
      </c>
      <c r="B193" s="1">
        <v>9.0</v>
      </c>
      <c r="C193" s="1">
        <v>44.74274694</v>
      </c>
      <c r="D193" s="1"/>
      <c r="E193" s="1"/>
      <c r="F193" s="1">
        <v>-93.26108668</v>
      </c>
      <c r="G193" s="1" t="s">
        <v>8</v>
      </c>
      <c r="H193" s="1" t="s">
        <v>274</v>
      </c>
      <c r="I193" s="4" t="s">
        <v>278</v>
      </c>
      <c r="J193" s="5">
        <f t="shared" si="9"/>
        <v>5</v>
      </c>
    </row>
    <row r="194">
      <c r="A194" s="1">
        <v>15.0</v>
      </c>
      <c r="B194" s="1">
        <v>10.0</v>
      </c>
      <c r="C194" s="1">
        <v>44.74274694</v>
      </c>
      <c r="D194" s="1"/>
      <c r="E194" s="1"/>
      <c r="F194" s="1">
        <v>-93.26088432</v>
      </c>
      <c r="G194" s="1" t="s">
        <v>8</v>
      </c>
      <c r="H194" s="3" t="s">
        <v>171</v>
      </c>
      <c r="I194" s="4" t="s">
        <v>279</v>
      </c>
      <c r="J194" s="5">
        <f t="shared" si="9"/>
        <v>8</v>
      </c>
    </row>
    <row r="195">
      <c r="A195" s="1">
        <v>15.0</v>
      </c>
      <c r="B195" s="1">
        <v>11.0</v>
      </c>
      <c r="C195" s="1">
        <v>44.74274694</v>
      </c>
      <c r="D195" s="1"/>
      <c r="E195" s="1"/>
      <c r="F195" s="1">
        <v>-93.26068196</v>
      </c>
      <c r="G195" s="1" t="s">
        <v>8</v>
      </c>
      <c r="H195" s="1" t="s">
        <v>280</v>
      </c>
      <c r="I195" s="4" t="s">
        <v>281</v>
      </c>
      <c r="J195" s="5">
        <f t="shared" si="9"/>
        <v>1</v>
      </c>
    </row>
    <row r="196">
      <c r="A196" s="1">
        <v>15.0</v>
      </c>
      <c r="B196" s="1">
        <v>12.0</v>
      </c>
      <c r="C196" s="1">
        <v>44.74274694</v>
      </c>
      <c r="D196" s="1"/>
      <c r="E196" s="1"/>
      <c r="F196" s="1">
        <v>-93.2604796</v>
      </c>
      <c r="G196" s="1" t="s">
        <v>8</v>
      </c>
      <c r="H196" s="1" t="s">
        <v>282</v>
      </c>
      <c r="I196" s="4" t="s">
        <v>283</v>
      </c>
      <c r="J196" s="5">
        <f t="shared" si="9"/>
        <v>2</v>
      </c>
    </row>
    <row r="197">
      <c r="A197" s="1">
        <v>15.0</v>
      </c>
      <c r="B197" s="1">
        <v>13.0</v>
      </c>
      <c r="C197" s="1">
        <v>44.74274693</v>
      </c>
      <c r="D197" s="1"/>
      <c r="E197" s="1"/>
      <c r="F197" s="1">
        <v>-93.26027724</v>
      </c>
      <c r="G197" s="1" t="s">
        <v>8</v>
      </c>
      <c r="H197" s="3" t="s">
        <v>284</v>
      </c>
      <c r="I197" s="4" t="s">
        <v>285</v>
      </c>
      <c r="J197" s="5">
        <f t="shared" si="9"/>
        <v>1</v>
      </c>
    </row>
    <row r="198">
      <c r="A198" s="1">
        <v>15.0</v>
      </c>
      <c r="B198" s="1">
        <v>14.0</v>
      </c>
      <c r="C198" s="1">
        <v>44.74274693</v>
      </c>
      <c r="D198" s="1"/>
      <c r="E198" s="1"/>
      <c r="F198" s="1">
        <v>-93.26007489</v>
      </c>
      <c r="G198" s="1" t="s">
        <v>38</v>
      </c>
      <c r="H198" s="1" t="s">
        <v>44</v>
      </c>
      <c r="I198" s="4" t="s">
        <v>286</v>
      </c>
      <c r="J198" s="5">
        <f t="shared" si="9"/>
        <v>3</v>
      </c>
    </row>
    <row r="199">
      <c r="A199" s="1">
        <v>15.0</v>
      </c>
      <c r="B199" s="1">
        <v>15.0</v>
      </c>
      <c r="C199" s="1">
        <v>44.74274693</v>
      </c>
      <c r="D199" s="1"/>
      <c r="E199" s="1"/>
      <c r="F199" s="1">
        <v>-93.25987253</v>
      </c>
      <c r="G199" s="1" t="s">
        <v>8</v>
      </c>
      <c r="H199" s="1" t="s">
        <v>66</v>
      </c>
      <c r="I199" s="4" t="s">
        <v>287</v>
      </c>
      <c r="J199" s="5">
        <f t="shared" si="9"/>
        <v>6</v>
      </c>
    </row>
    <row r="200">
      <c r="A200" s="1">
        <v>16.0</v>
      </c>
      <c r="B200" s="1">
        <v>2.0</v>
      </c>
      <c r="C200" s="1">
        <v>44.74260321</v>
      </c>
      <c r="D200" s="1"/>
      <c r="E200" s="1"/>
      <c r="F200" s="1">
        <v>-93.26250321</v>
      </c>
      <c r="G200" s="1" t="s">
        <v>8</v>
      </c>
      <c r="H200" s="1" t="s">
        <v>181</v>
      </c>
      <c r="I200" s="42" t="s">
        <v>288</v>
      </c>
      <c r="J200" s="5">
        <f t="shared" si="9"/>
        <v>14</v>
      </c>
    </row>
    <row r="201">
      <c r="A201" s="1">
        <v>16.0</v>
      </c>
      <c r="B201" s="1">
        <v>3.0</v>
      </c>
      <c r="C201" s="1">
        <v>44.74260321</v>
      </c>
      <c r="D201" s="1"/>
      <c r="E201" s="1"/>
      <c r="F201" s="1">
        <v>-93.26230084</v>
      </c>
      <c r="G201" s="1" t="s">
        <v>8</v>
      </c>
      <c r="H201" s="1" t="s">
        <v>289</v>
      </c>
      <c r="I201" s="4" t="s">
        <v>290</v>
      </c>
      <c r="J201" s="5">
        <f t="shared" si="9"/>
        <v>1</v>
      </c>
    </row>
    <row r="202">
      <c r="A202" s="1">
        <v>16.0</v>
      </c>
      <c r="B202" s="1">
        <v>4.0</v>
      </c>
      <c r="C202" s="1">
        <v>44.74260321</v>
      </c>
      <c r="D202" s="1"/>
      <c r="E202" s="1"/>
      <c r="F202" s="1">
        <v>-93.26209849</v>
      </c>
      <c r="G202" s="1" t="s">
        <v>38</v>
      </c>
      <c r="H202" s="1" t="s">
        <v>291</v>
      </c>
      <c r="I202" s="4" t="s">
        <v>292</v>
      </c>
      <c r="J202" s="5">
        <f t="shared" si="9"/>
        <v>3</v>
      </c>
    </row>
    <row r="203">
      <c r="A203" s="1">
        <v>16.0</v>
      </c>
      <c r="B203" s="1">
        <v>5.0</v>
      </c>
      <c r="C203" s="1">
        <v>44.74260321</v>
      </c>
      <c r="D203" s="1"/>
      <c r="E203" s="1"/>
      <c r="F203" s="1">
        <v>-93.26189613</v>
      </c>
      <c r="G203" s="1" t="s">
        <v>38</v>
      </c>
      <c r="H203" s="1" t="s">
        <v>293</v>
      </c>
      <c r="I203" s="4" t="s">
        <v>294</v>
      </c>
      <c r="J203" s="5">
        <f t="shared" si="9"/>
        <v>3</v>
      </c>
    </row>
    <row r="204">
      <c r="A204" s="1">
        <v>16.0</v>
      </c>
      <c r="B204" s="1">
        <v>6.0</v>
      </c>
      <c r="C204" s="1">
        <v>44.74260321</v>
      </c>
      <c r="D204" s="1"/>
      <c r="E204" s="1"/>
      <c r="F204" s="1">
        <v>-93.26169377</v>
      </c>
      <c r="G204" s="1" t="s">
        <v>38</v>
      </c>
      <c r="H204" s="1" t="s">
        <v>150</v>
      </c>
      <c r="I204" s="4" t="s">
        <v>295</v>
      </c>
      <c r="J204" s="5">
        <f t="shared" si="9"/>
        <v>4</v>
      </c>
    </row>
    <row r="205">
      <c r="A205" s="1">
        <v>16.0</v>
      </c>
      <c r="B205" s="1">
        <v>7.0</v>
      </c>
      <c r="C205" s="1">
        <v>44.74260321</v>
      </c>
      <c r="D205" s="1"/>
      <c r="E205" s="1"/>
      <c r="F205" s="1">
        <v>-93.26149141</v>
      </c>
      <c r="G205" s="1" t="s">
        <v>38</v>
      </c>
      <c r="H205" s="1" t="s">
        <v>49</v>
      </c>
      <c r="I205" s="4" t="s">
        <v>296</v>
      </c>
      <c r="J205" s="5">
        <f t="shared" si="9"/>
        <v>8</v>
      </c>
    </row>
    <row r="206">
      <c r="A206" s="1">
        <v>16.0</v>
      </c>
      <c r="B206" s="1">
        <v>8.0</v>
      </c>
      <c r="C206" s="1">
        <v>44.74260321</v>
      </c>
      <c r="D206" s="1"/>
      <c r="E206" s="1"/>
      <c r="F206" s="1">
        <v>-93.26128905</v>
      </c>
      <c r="G206" s="1" t="s">
        <v>38</v>
      </c>
      <c r="H206" s="1" t="s">
        <v>181</v>
      </c>
      <c r="I206" s="42" t="s">
        <v>297</v>
      </c>
      <c r="J206" s="5">
        <f t="shared" si="9"/>
        <v>14</v>
      </c>
    </row>
    <row r="207">
      <c r="A207" s="1">
        <v>16.0</v>
      </c>
      <c r="B207" s="1">
        <v>9.0</v>
      </c>
      <c r="C207" s="1">
        <v>44.74260321</v>
      </c>
      <c r="D207" s="1"/>
      <c r="E207" s="1"/>
      <c r="F207" s="1">
        <v>-93.2610867</v>
      </c>
      <c r="G207" s="1" t="s">
        <v>38</v>
      </c>
      <c r="H207" s="1" t="s">
        <v>145</v>
      </c>
      <c r="I207" s="4" t="s">
        <v>298</v>
      </c>
      <c r="J207" s="5">
        <f t="shared" si="9"/>
        <v>5</v>
      </c>
    </row>
    <row r="208">
      <c r="A208" s="1">
        <v>16.0</v>
      </c>
      <c r="B208" s="1">
        <v>10.0</v>
      </c>
      <c r="C208" s="1">
        <v>44.74260321</v>
      </c>
      <c r="D208" s="1"/>
      <c r="E208" s="1"/>
      <c r="F208" s="1">
        <v>-93.26088434</v>
      </c>
      <c r="G208" s="1" t="s">
        <v>38</v>
      </c>
      <c r="H208" s="1" t="s">
        <v>61</v>
      </c>
      <c r="I208" s="4" t="s">
        <v>299</v>
      </c>
      <c r="J208" s="5">
        <f t="shared" si="9"/>
        <v>9</v>
      </c>
    </row>
    <row r="209">
      <c r="A209" s="1">
        <v>16.0</v>
      </c>
      <c r="B209" s="1">
        <v>11.0</v>
      </c>
      <c r="C209" s="1">
        <v>44.7426032</v>
      </c>
      <c r="D209" s="1"/>
      <c r="E209" s="1"/>
      <c r="F209" s="1">
        <v>-93.26068198</v>
      </c>
      <c r="G209" s="1" t="s">
        <v>38</v>
      </c>
      <c r="H209" s="1" t="s">
        <v>181</v>
      </c>
      <c r="I209" s="42" t="s">
        <v>300</v>
      </c>
      <c r="J209" s="5">
        <f t="shared" si="9"/>
        <v>14</v>
      </c>
    </row>
    <row r="210">
      <c r="A210" s="1">
        <v>16.0</v>
      </c>
      <c r="B210" s="1">
        <v>12.0</v>
      </c>
      <c r="C210" s="1">
        <v>44.7426032</v>
      </c>
      <c r="D210" s="1"/>
      <c r="E210" s="1"/>
      <c r="F210" s="1">
        <v>-93.26047962</v>
      </c>
      <c r="G210" s="1" t="s">
        <v>38</v>
      </c>
      <c r="H210" s="3" t="s">
        <v>9</v>
      </c>
      <c r="I210" s="4" t="s">
        <v>301</v>
      </c>
      <c r="J210" s="5">
        <f t="shared" si="9"/>
        <v>13</v>
      </c>
    </row>
    <row r="211">
      <c r="A211" s="1">
        <v>16.0</v>
      </c>
      <c r="B211" s="1">
        <v>13.0</v>
      </c>
      <c r="C211" s="1">
        <v>44.7426032</v>
      </c>
      <c r="D211" s="1"/>
      <c r="E211" s="1"/>
      <c r="F211" s="1">
        <v>-93.26027726</v>
      </c>
      <c r="G211" s="1" t="s">
        <v>38</v>
      </c>
      <c r="H211" s="1" t="s">
        <v>243</v>
      </c>
      <c r="I211" s="4" t="s">
        <v>302</v>
      </c>
      <c r="J211" s="5">
        <f t="shared" si="9"/>
        <v>12</v>
      </c>
    </row>
    <row r="212">
      <c r="A212" s="1">
        <v>16.0</v>
      </c>
      <c r="B212" s="1">
        <v>14.0</v>
      </c>
      <c r="C212" s="1">
        <v>44.7426032</v>
      </c>
      <c r="D212" s="1"/>
      <c r="E212" s="1"/>
      <c r="F212" s="1">
        <v>-93.2600749</v>
      </c>
      <c r="G212" s="1" t="s">
        <v>8</v>
      </c>
      <c r="H212" s="1" t="s">
        <v>181</v>
      </c>
      <c r="I212" s="42" t="s">
        <v>303</v>
      </c>
      <c r="J212" s="5">
        <f t="shared" si="9"/>
        <v>14</v>
      </c>
    </row>
    <row r="213">
      <c r="A213" s="1">
        <v>16.0</v>
      </c>
      <c r="B213" s="1">
        <v>15.0</v>
      </c>
      <c r="C213" s="1">
        <v>44.7426032</v>
      </c>
      <c r="D213" s="1"/>
      <c r="E213" s="1"/>
      <c r="F213" s="1">
        <v>-93.25987254</v>
      </c>
      <c r="G213" s="1" t="s">
        <v>8</v>
      </c>
      <c r="H213" s="1" t="s">
        <v>274</v>
      </c>
      <c r="I213" s="4" t="s">
        <v>304</v>
      </c>
      <c r="J213" s="5">
        <f t="shared" si="9"/>
        <v>5</v>
      </c>
    </row>
    <row r="214">
      <c r="A214" s="1">
        <v>17.0</v>
      </c>
      <c r="B214" s="1">
        <v>2.0</v>
      </c>
      <c r="C214" s="1">
        <v>44.74245948</v>
      </c>
      <c r="D214" s="1"/>
      <c r="E214" s="1"/>
      <c r="F214" s="1">
        <v>-93.26250322</v>
      </c>
      <c r="G214" s="1" t="s">
        <v>8</v>
      </c>
      <c r="H214" s="1" t="s">
        <v>85</v>
      </c>
      <c r="I214" s="4" t="s">
        <v>305</v>
      </c>
      <c r="J214" s="5">
        <f t="shared" si="9"/>
        <v>7</v>
      </c>
    </row>
    <row r="215">
      <c r="A215" s="1">
        <v>17.0</v>
      </c>
      <c r="B215" s="1">
        <v>3.0</v>
      </c>
      <c r="C215" s="1">
        <v>44.74245948</v>
      </c>
      <c r="D215" s="1"/>
      <c r="E215" s="1"/>
      <c r="F215" s="1">
        <v>-93.26230086</v>
      </c>
      <c r="G215" s="1" t="s">
        <v>8</v>
      </c>
      <c r="H215" s="1" t="s">
        <v>87</v>
      </c>
      <c r="I215" s="4" t="s">
        <v>306</v>
      </c>
      <c r="J215" s="5">
        <f t="shared" si="9"/>
        <v>5</v>
      </c>
    </row>
    <row r="216">
      <c r="A216" s="1">
        <v>17.0</v>
      </c>
      <c r="B216" s="1">
        <v>4.0</v>
      </c>
      <c r="C216" s="1">
        <v>44.74245948</v>
      </c>
      <c r="D216" s="1"/>
      <c r="E216" s="1"/>
      <c r="F216" s="1">
        <v>-93.2620985</v>
      </c>
      <c r="G216" s="1" t="s">
        <v>38</v>
      </c>
      <c r="H216" s="1" t="s">
        <v>91</v>
      </c>
      <c r="I216" s="4" t="s">
        <v>307</v>
      </c>
      <c r="J216" s="5">
        <f t="shared" si="9"/>
        <v>4</v>
      </c>
    </row>
    <row r="217">
      <c r="A217" s="1">
        <v>17.0</v>
      </c>
      <c r="B217" s="1">
        <v>5.0</v>
      </c>
      <c r="C217" s="1">
        <v>44.74245948</v>
      </c>
      <c r="D217" s="1"/>
      <c r="E217" s="1"/>
      <c r="F217" s="1">
        <v>-93.26189614</v>
      </c>
      <c r="G217" s="1" t="s">
        <v>38</v>
      </c>
      <c r="H217" s="1" t="s">
        <v>85</v>
      </c>
      <c r="I217" s="4" t="s">
        <v>308</v>
      </c>
      <c r="J217" s="5">
        <f t="shared" si="9"/>
        <v>7</v>
      </c>
    </row>
    <row r="218">
      <c r="A218" s="1">
        <v>17.0</v>
      </c>
      <c r="B218" s="1">
        <v>6.0</v>
      </c>
      <c r="C218" s="1">
        <v>44.74245948</v>
      </c>
      <c r="D218" s="1"/>
      <c r="E218" s="1"/>
      <c r="F218" s="1">
        <v>-93.26169378</v>
      </c>
      <c r="G218" s="1" t="s">
        <v>38</v>
      </c>
      <c r="H218" s="1" t="s">
        <v>87</v>
      </c>
      <c r="I218" s="4" t="s">
        <v>309</v>
      </c>
      <c r="J218" s="5">
        <f t="shared" si="9"/>
        <v>5</v>
      </c>
    </row>
    <row r="219">
      <c r="A219" s="1">
        <v>17.0</v>
      </c>
      <c r="B219" s="1">
        <v>7.0</v>
      </c>
      <c r="C219" s="1">
        <v>44.74245948</v>
      </c>
      <c r="D219" s="1"/>
      <c r="E219" s="1"/>
      <c r="F219" s="1">
        <v>-93.26149143</v>
      </c>
      <c r="G219" s="1" t="s">
        <v>38</v>
      </c>
      <c r="H219" s="1" t="s">
        <v>91</v>
      </c>
      <c r="I219" s="4" t="s">
        <v>310</v>
      </c>
      <c r="J219" s="5">
        <f t="shared" si="9"/>
        <v>4</v>
      </c>
    </row>
    <row r="220">
      <c r="A220" s="1">
        <v>17.0</v>
      </c>
      <c r="B220" s="1">
        <v>8.0</v>
      </c>
      <c r="C220" s="1">
        <v>44.74245947</v>
      </c>
      <c r="D220" s="1"/>
      <c r="E220" s="1"/>
      <c r="F220" s="1">
        <v>-93.26128907</v>
      </c>
      <c r="G220" s="1" t="s">
        <v>38</v>
      </c>
      <c r="H220" s="1" t="s">
        <v>115</v>
      </c>
      <c r="I220" s="4" t="s">
        <v>311</v>
      </c>
      <c r="J220" s="5">
        <f t="shared" si="9"/>
        <v>4</v>
      </c>
    </row>
    <row r="221">
      <c r="A221" s="1">
        <v>17.0</v>
      </c>
      <c r="B221" s="1">
        <v>9.0</v>
      </c>
      <c r="C221" s="1">
        <v>44.74245947</v>
      </c>
      <c r="D221" s="1"/>
      <c r="E221" s="1"/>
      <c r="F221" s="1">
        <v>-93.26108671</v>
      </c>
      <c r="G221" s="1" t="s">
        <v>38</v>
      </c>
      <c r="H221" s="1" t="s">
        <v>34</v>
      </c>
      <c r="I221" s="4" t="s">
        <v>312</v>
      </c>
      <c r="J221" s="5">
        <f t="shared" si="9"/>
        <v>5</v>
      </c>
    </row>
    <row r="222">
      <c r="A222" s="1">
        <v>17.0</v>
      </c>
      <c r="B222" s="1">
        <v>10.0</v>
      </c>
      <c r="C222" s="1">
        <v>44.74245947</v>
      </c>
      <c r="D222" s="1"/>
      <c r="E222" s="1"/>
      <c r="F222" s="1">
        <v>-93.26088435</v>
      </c>
      <c r="G222" s="1" t="s">
        <v>38</v>
      </c>
      <c r="H222" s="1" t="s">
        <v>253</v>
      </c>
      <c r="I222" s="36" t="s">
        <v>313</v>
      </c>
      <c r="J222" s="5">
        <f t="shared" si="9"/>
        <v>4</v>
      </c>
    </row>
    <row r="223">
      <c r="A223" s="1">
        <v>17.0</v>
      </c>
      <c r="B223" s="1">
        <v>11.0</v>
      </c>
      <c r="C223" s="1">
        <v>44.74245947</v>
      </c>
      <c r="D223" s="1"/>
      <c r="E223" s="1"/>
      <c r="F223" s="1">
        <v>-93.26068199</v>
      </c>
      <c r="G223" s="1" t="s">
        <v>38</v>
      </c>
      <c r="H223" s="1" t="s">
        <v>49</v>
      </c>
      <c r="I223" s="4" t="s">
        <v>314</v>
      </c>
      <c r="J223" s="5">
        <f t="shared" si="9"/>
        <v>8</v>
      </c>
    </row>
    <row r="224">
      <c r="A224" s="1">
        <v>17.0</v>
      </c>
      <c r="B224" s="1">
        <v>12.0</v>
      </c>
      <c r="C224" s="1">
        <v>44.74245947</v>
      </c>
      <c r="D224" s="1"/>
      <c r="E224" s="1"/>
      <c r="F224" s="1">
        <v>-93.26047964</v>
      </c>
      <c r="G224" s="1" t="s">
        <v>38</v>
      </c>
      <c r="H224" s="1" t="s">
        <v>250</v>
      </c>
      <c r="I224" s="4" t="s">
        <v>315</v>
      </c>
      <c r="J224" s="5">
        <f t="shared" si="9"/>
        <v>3</v>
      </c>
    </row>
    <row r="225">
      <c r="A225" s="1">
        <v>17.0</v>
      </c>
      <c r="B225" s="1">
        <v>13.0</v>
      </c>
      <c r="C225" s="1">
        <v>44.74245947</v>
      </c>
      <c r="D225" s="1"/>
      <c r="E225" s="1"/>
      <c r="F225" s="1">
        <v>-93.26027728</v>
      </c>
      <c r="G225" s="1" t="s">
        <v>38</v>
      </c>
      <c r="H225" s="1" t="s">
        <v>139</v>
      </c>
      <c r="I225" s="3" t="s">
        <v>316</v>
      </c>
      <c r="J225" s="5">
        <f t="shared" si="9"/>
        <v>3</v>
      </c>
    </row>
    <row r="226">
      <c r="A226" s="1">
        <v>17.0</v>
      </c>
      <c r="B226" s="1">
        <v>14.0</v>
      </c>
      <c r="C226" s="1">
        <v>44.74245947</v>
      </c>
      <c r="D226" s="1"/>
      <c r="E226" s="1"/>
      <c r="F226" s="1">
        <v>-93.26007492</v>
      </c>
      <c r="G226" s="1" t="s">
        <v>8</v>
      </c>
      <c r="H226" s="1" t="s">
        <v>147</v>
      </c>
      <c r="I226" s="4" t="s">
        <v>317</v>
      </c>
      <c r="J226" s="5">
        <f t="shared" si="9"/>
        <v>6</v>
      </c>
    </row>
    <row r="227">
      <c r="A227" s="1">
        <v>17.0</v>
      </c>
      <c r="B227" s="1">
        <v>15.0</v>
      </c>
      <c r="C227" s="1">
        <v>44.74245947</v>
      </c>
      <c r="D227" s="1"/>
      <c r="E227" s="1"/>
      <c r="F227" s="1">
        <v>-93.25987256</v>
      </c>
      <c r="G227" s="1" t="s">
        <v>8</v>
      </c>
      <c r="H227" s="1" t="s">
        <v>115</v>
      </c>
      <c r="I227" s="4" t="s">
        <v>318</v>
      </c>
      <c r="J227" s="5">
        <f t="shared" si="9"/>
        <v>4</v>
      </c>
    </row>
    <row r="228">
      <c r="A228" s="1">
        <v>18.0</v>
      </c>
      <c r="B228" s="1">
        <v>2.0</v>
      </c>
      <c r="C228" s="1">
        <v>44.74231575</v>
      </c>
      <c r="D228" s="1"/>
      <c r="E228" s="1"/>
      <c r="F228" s="1">
        <v>-93.26250323</v>
      </c>
      <c r="G228" s="1" t="s">
        <v>8</v>
      </c>
      <c r="H228" s="1" t="s">
        <v>193</v>
      </c>
      <c r="I228" s="4" t="s">
        <v>319</v>
      </c>
      <c r="J228" s="5">
        <f t="shared" si="9"/>
        <v>5</v>
      </c>
    </row>
    <row r="229">
      <c r="A229" s="1">
        <v>18.0</v>
      </c>
      <c r="B229" s="1">
        <v>3.0</v>
      </c>
      <c r="C229" s="1">
        <v>44.74231575</v>
      </c>
      <c r="D229" s="1"/>
      <c r="E229" s="1"/>
      <c r="F229" s="1">
        <v>-93.26230087</v>
      </c>
      <c r="G229" s="1" t="s">
        <v>8</v>
      </c>
      <c r="H229" s="1" t="s">
        <v>171</v>
      </c>
      <c r="I229" s="4" t="s">
        <v>320</v>
      </c>
      <c r="J229" s="5">
        <f t="shared" si="9"/>
        <v>8</v>
      </c>
    </row>
    <row r="230">
      <c r="A230" s="1">
        <v>18.0</v>
      </c>
      <c r="B230" s="1">
        <v>4.0</v>
      </c>
      <c r="C230" s="1">
        <v>44.74231575</v>
      </c>
      <c r="D230" s="1"/>
      <c r="E230" s="1"/>
      <c r="F230" s="1">
        <v>-93.26209851</v>
      </c>
      <c r="G230" s="1" t="s">
        <v>38</v>
      </c>
      <c r="H230" s="1" t="s">
        <v>26</v>
      </c>
      <c r="I230" s="4" t="s">
        <v>321</v>
      </c>
      <c r="J230" s="5">
        <f t="shared" si="9"/>
        <v>5</v>
      </c>
    </row>
    <row r="231">
      <c r="A231" s="1">
        <v>18.0</v>
      </c>
      <c r="B231" s="1">
        <v>5.0</v>
      </c>
      <c r="C231" s="1">
        <v>44.74231575</v>
      </c>
      <c r="D231" s="1"/>
      <c r="E231" s="1"/>
      <c r="F231" s="1">
        <v>-93.26189616</v>
      </c>
      <c r="G231" s="1" t="s">
        <v>38</v>
      </c>
      <c r="H231" s="1" t="s">
        <v>204</v>
      </c>
      <c r="I231" s="4" t="s">
        <v>322</v>
      </c>
      <c r="J231" s="5">
        <f t="shared" si="9"/>
        <v>11</v>
      </c>
    </row>
    <row r="232">
      <c r="A232" s="1">
        <v>18.0</v>
      </c>
      <c r="B232" s="1">
        <v>6.0</v>
      </c>
      <c r="C232" s="1">
        <v>44.74231574</v>
      </c>
      <c r="D232" s="1"/>
      <c r="E232" s="1"/>
      <c r="F232" s="1">
        <v>-93.2616938</v>
      </c>
      <c r="G232" s="1" t="s">
        <v>38</v>
      </c>
      <c r="H232" s="1" t="s">
        <v>187</v>
      </c>
      <c r="I232" s="4" t="s">
        <v>323</v>
      </c>
      <c r="J232" s="5">
        <f t="shared" si="9"/>
        <v>2</v>
      </c>
    </row>
    <row r="233">
      <c r="A233" s="1">
        <v>18.0</v>
      </c>
      <c r="B233" s="1">
        <v>7.0</v>
      </c>
      <c r="C233" s="1">
        <v>44.74231574</v>
      </c>
      <c r="D233" s="1"/>
      <c r="E233" s="1"/>
      <c r="F233" s="1">
        <v>-93.26149144</v>
      </c>
      <c r="G233" s="1" t="s">
        <v>38</v>
      </c>
      <c r="H233" s="1" t="s">
        <v>154</v>
      </c>
      <c r="I233" s="4" t="s">
        <v>324</v>
      </c>
      <c r="J233" s="5">
        <f t="shared" si="9"/>
        <v>2</v>
      </c>
    </row>
    <row r="234">
      <c r="A234" s="1">
        <v>18.0</v>
      </c>
      <c r="B234" s="1">
        <v>8.0</v>
      </c>
      <c r="C234" s="1">
        <v>44.74231574</v>
      </c>
      <c r="D234" s="1"/>
      <c r="E234" s="1"/>
      <c r="F234" s="1">
        <v>-93.26128908</v>
      </c>
      <c r="G234" s="1" t="s">
        <v>38</v>
      </c>
      <c r="H234" s="1" t="s">
        <v>204</v>
      </c>
      <c r="I234" s="4" t="s">
        <v>325</v>
      </c>
      <c r="J234" s="5">
        <f t="shared" si="9"/>
        <v>11</v>
      </c>
    </row>
    <row r="235">
      <c r="A235" s="1">
        <v>18.0</v>
      </c>
      <c r="B235" s="1">
        <v>9.0</v>
      </c>
      <c r="C235" s="1">
        <v>44.74231574</v>
      </c>
      <c r="D235" s="1"/>
      <c r="E235" s="1"/>
      <c r="F235" s="1">
        <v>-93.26108673</v>
      </c>
      <c r="G235" s="1" t="s">
        <v>38</v>
      </c>
      <c r="H235" s="1" t="s">
        <v>326</v>
      </c>
      <c r="I235" s="4" t="s">
        <v>327</v>
      </c>
      <c r="J235" s="5">
        <f t="shared" si="9"/>
        <v>1</v>
      </c>
    </row>
    <row r="236">
      <c r="A236" s="1">
        <v>18.0</v>
      </c>
      <c r="B236" s="1">
        <v>10.0</v>
      </c>
      <c r="C236" s="1">
        <v>44.74231574</v>
      </c>
      <c r="D236" s="1"/>
      <c r="E236" s="1"/>
      <c r="F236" s="1">
        <v>-93.26088437</v>
      </c>
      <c r="G236" s="1" t="s">
        <v>38</v>
      </c>
      <c r="H236" s="1" t="s">
        <v>169</v>
      </c>
      <c r="I236" s="41" t="s">
        <v>328</v>
      </c>
      <c r="J236" s="5">
        <f t="shared" si="9"/>
        <v>6</v>
      </c>
    </row>
    <row r="237">
      <c r="A237" s="1">
        <v>18.0</v>
      </c>
      <c r="B237" s="1">
        <v>11.0</v>
      </c>
      <c r="C237" s="1">
        <v>44.74231574</v>
      </c>
      <c r="D237" s="1"/>
      <c r="E237" s="1"/>
      <c r="F237" s="1">
        <v>-93.26068201</v>
      </c>
      <c r="G237" s="1" t="s">
        <v>38</v>
      </c>
      <c r="H237" s="1" t="s">
        <v>274</v>
      </c>
      <c r="I237" s="4" t="s">
        <v>329</v>
      </c>
      <c r="J237" s="5">
        <f t="shared" si="9"/>
        <v>5</v>
      </c>
    </row>
    <row r="238">
      <c r="A238" s="1">
        <v>18.0</v>
      </c>
      <c r="B238" s="1">
        <v>12.0</v>
      </c>
      <c r="C238" s="1">
        <v>44.74231574</v>
      </c>
      <c r="D238" s="1"/>
      <c r="E238" s="1"/>
      <c r="F238" s="1">
        <v>-93.26047965</v>
      </c>
      <c r="G238" s="1" t="s">
        <v>38</v>
      </c>
      <c r="H238" s="1" t="s">
        <v>263</v>
      </c>
      <c r="I238" s="4" t="s">
        <v>330</v>
      </c>
      <c r="J238" s="5">
        <f t="shared" si="9"/>
        <v>4</v>
      </c>
    </row>
    <row r="239">
      <c r="A239" s="1">
        <v>18.0</v>
      </c>
      <c r="B239" s="1">
        <v>13.0</v>
      </c>
      <c r="C239" s="1">
        <v>44.74231574</v>
      </c>
      <c r="D239" s="1"/>
      <c r="E239" s="1"/>
      <c r="F239" s="1">
        <v>-93.2602773</v>
      </c>
      <c r="G239" s="1" t="s">
        <v>38</v>
      </c>
      <c r="H239" s="1" t="s">
        <v>259</v>
      </c>
      <c r="I239" s="4" t="s">
        <v>331</v>
      </c>
      <c r="J239" s="5">
        <f t="shared" si="9"/>
        <v>3</v>
      </c>
    </row>
    <row r="240">
      <c r="A240" s="1">
        <v>18.0</v>
      </c>
      <c r="B240" s="1">
        <v>14.0</v>
      </c>
      <c r="C240" s="1">
        <v>44.74231574</v>
      </c>
      <c r="D240" s="1"/>
      <c r="E240" s="1"/>
      <c r="F240" s="1">
        <v>-93.26007494</v>
      </c>
      <c r="G240" s="1" t="s">
        <v>8</v>
      </c>
      <c r="H240" s="1" t="s">
        <v>171</v>
      </c>
      <c r="I240" s="4" t="s">
        <v>332</v>
      </c>
      <c r="J240" s="5">
        <f t="shared" si="9"/>
        <v>8</v>
      </c>
    </row>
    <row r="241">
      <c r="A241" s="1">
        <v>18.0</v>
      </c>
      <c r="B241" s="1">
        <v>15.0</v>
      </c>
      <c r="C241" s="1">
        <v>44.74231574</v>
      </c>
      <c r="D241" s="1"/>
      <c r="E241" s="1"/>
      <c r="F241" s="1">
        <v>-93.25987258</v>
      </c>
      <c r="G241" s="1" t="s">
        <v>8</v>
      </c>
      <c r="H241" s="1" t="s">
        <v>293</v>
      </c>
      <c r="I241" s="4" t="s">
        <v>333</v>
      </c>
      <c r="J241" s="5">
        <f t="shared" si="9"/>
        <v>3</v>
      </c>
    </row>
    <row r="242">
      <c r="A242" s="1">
        <v>19.0</v>
      </c>
      <c r="B242" s="1">
        <v>2.0</v>
      </c>
      <c r="C242" s="1">
        <v>44.74217202</v>
      </c>
      <c r="D242" s="1"/>
      <c r="E242" s="1"/>
      <c r="F242" s="1">
        <v>-93.26250324</v>
      </c>
      <c r="G242" s="1" t="s">
        <v>8</v>
      </c>
      <c r="H242" s="1" t="s">
        <v>243</v>
      </c>
      <c r="I242" s="4" t="s">
        <v>334</v>
      </c>
      <c r="J242" s="5">
        <f t="shared" si="9"/>
        <v>12</v>
      </c>
    </row>
    <row r="243">
      <c r="A243" s="1">
        <v>19.0</v>
      </c>
      <c r="B243" s="1">
        <v>3.0</v>
      </c>
      <c r="C243" s="1">
        <v>44.74217201</v>
      </c>
      <c r="D243" s="1"/>
      <c r="E243" s="1"/>
      <c r="F243" s="1">
        <v>-93.26230088</v>
      </c>
      <c r="G243" s="1" t="s">
        <v>8</v>
      </c>
      <c r="H243" s="1" t="s">
        <v>335</v>
      </c>
      <c r="I243" s="4" t="s">
        <v>336</v>
      </c>
      <c r="J243" s="5">
        <f t="shared" si="9"/>
        <v>3</v>
      </c>
    </row>
    <row r="244">
      <c r="A244" s="1">
        <v>19.0</v>
      </c>
      <c r="B244" s="1">
        <v>4.0</v>
      </c>
      <c r="C244" s="1">
        <v>44.74217201</v>
      </c>
      <c r="D244" s="1"/>
      <c r="E244" s="1"/>
      <c r="F244" s="1">
        <v>-93.26209853</v>
      </c>
      <c r="G244" s="1" t="s">
        <v>38</v>
      </c>
      <c r="H244" s="1" t="s">
        <v>337</v>
      </c>
      <c r="I244" s="4" t="s">
        <v>338</v>
      </c>
      <c r="J244" s="5">
        <f t="shared" si="9"/>
        <v>3</v>
      </c>
    </row>
    <row r="245">
      <c r="A245" s="1">
        <v>19.0</v>
      </c>
      <c r="B245" s="1">
        <v>5.0</v>
      </c>
      <c r="C245" s="1">
        <v>44.74217201</v>
      </c>
      <c r="D245" s="1"/>
      <c r="E245" s="1"/>
      <c r="F245" s="1">
        <v>-93.26189617</v>
      </c>
      <c r="G245" s="1" t="s">
        <v>38</v>
      </c>
      <c r="H245" s="1" t="s">
        <v>243</v>
      </c>
      <c r="I245" s="4" t="s">
        <v>339</v>
      </c>
      <c r="J245" s="5">
        <f t="shared" si="9"/>
        <v>12</v>
      </c>
    </row>
    <row r="246">
      <c r="A246" s="1">
        <v>19.0</v>
      </c>
      <c r="B246" s="1">
        <v>6.0</v>
      </c>
      <c r="C246" s="1">
        <v>44.74217201</v>
      </c>
      <c r="D246" s="1"/>
      <c r="E246" s="1"/>
      <c r="F246" s="1">
        <v>-93.26169381</v>
      </c>
      <c r="G246" s="1" t="s">
        <v>38</v>
      </c>
      <c r="H246" s="1" t="s">
        <v>291</v>
      </c>
      <c r="I246" s="4" t="s">
        <v>340</v>
      </c>
      <c r="J246" s="5">
        <f t="shared" si="9"/>
        <v>3</v>
      </c>
    </row>
    <row r="247">
      <c r="A247" s="1">
        <v>19.0</v>
      </c>
      <c r="B247" s="1">
        <v>7.0</v>
      </c>
      <c r="C247" s="1">
        <v>44.74217201</v>
      </c>
      <c r="D247" s="1"/>
      <c r="E247" s="1"/>
      <c r="F247" s="1">
        <v>-93.26149145</v>
      </c>
      <c r="G247" s="1" t="s">
        <v>38</v>
      </c>
      <c r="H247" s="1" t="s">
        <v>341</v>
      </c>
      <c r="I247" s="4" t="s">
        <v>342</v>
      </c>
      <c r="J247" s="5">
        <f t="shared" si="9"/>
        <v>1</v>
      </c>
    </row>
    <row r="248">
      <c r="A248" s="1">
        <v>19.0</v>
      </c>
      <c r="B248" s="1">
        <v>8.0</v>
      </c>
      <c r="C248" s="1">
        <v>44.74217201</v>
      </c>
      <c r="D248" s="1"/>
      <c r="E248" s="1"/>
      <c r="F248" s="1">
        <v>-93.2612891</v>
      </c>
      <c r="G248" s="1" t="s">
        <v>38</v>
      </c>
      <c r="H248" s="1" t="s">
        <v>243</v>
      </c>
      <c r="I248" s="4" t="s">
        <v>343</v>
      </c>
      <c r="J248" s="5">
        <f t="shared" si="9"/>
        <v>12</v>
      </c>
    </row>
    <row r="249">
      <c r="A249" s="1">
        <v>19.0</v>
      </c>
      <c r="B249" s="1">
        <v>9.0</v>
      </c>
      <c r="C249" s="1">
        <v>44.74217201</v>
      </c>
      <c r="D249" s="1"/>
      <c r="E249" s="1"/>
      <c r="F249" s="1">
        <v>-93.26108674</v>
      </c>
      <c r="G249" s="1" t="s">
        <v>38</v>
      </c>
      <c r="H249" s="1" t="s">
        <v>335</v>
      </c>
      <c r="I249" s="4" t="s">
        <v>344</v>
      </c>
      <c r="J249" s="5">
        <f t="shared" ref="J249:J251" si="10">COUNTIFS(H:H,#REF!,I:I,"*")</f>
        <v>0</v>
      </c>
    </row>
    <row r="250">
      <c r="A250" s="1">
        <v>19.0</v>
      </c>
      <c r="B250" s="1">
        <v>10.0</v>
      </c>
      <c r="C250" s="1">
        <v>44.74217201</v>
      </c>
      <c r="D250" s="1"/>
      <c r="E250" s="1"/>
      <c r="F250" s="1">
        <v>-93.26088438</v>
      </c>
      <c r="G250" s="1" t="s">
        <v>38</v>
      </c>
      <c r="H250" s="1" t="s">
        <v>337</v>
      </c>
      <c r="I250" s="4" t="s">
        <v>345</v>
      </c>
      <c r="J250" s="5">
        <f t="shared" si="10"/>
        <v>0</v>
      </c>
    </row>
    <row r="251">
      <c r="A251" s="1">
        <v>19.0</v>
      </c>
      <c r="B251" s="1">
        <v>11.0</v>
      </c>
      <c r="C251" s="1">
        <v>44.74217201</v>
      </c>
      <c r="D251" s="1"/>
      <c r="E251" s="1"/>
      <c r="F251" s="1">
        <v>-93.26068203</v>
      </c>
      <c r="G251" s="1" t="s">
        <v>38</v>
      </c>
      <c r="H251" s="1" t="s">
        <v>243</v>
      </c>
      <c r="I251" s="4" t="s">
        <v>346</v>
      </c>
      <c r="J251" s="5">
        <f t="shared" si="10"/>
        <v>0</v>
      </c>
    </row>
    <row r="252">
      <c r="A252" s="1">
        <v>19.0</v>
      </c>
      <c r="B252" s="1">
        <v>12.0</v>
      </c>
      <c r="C252" s="1">
        <v>44.74217201</v>
      </c>
      <c r="D252" s="1"/>
      <c r="E252" s="1"/>
      <c r="F252" s="1">
        <v>-93.26047967</v>
      </c>
      <c r="G252" s="1" t="s">
        <v>38</v>
      </c>
      <c r="H252" s="1" t="s">
        <v>59</v>
      </c>
      <c r="I252" s="4" t="s">
        <v>347</v>
      </c>
      <c r="J252" s="5">
        <f t="shared" ref="J252:J327" si="11">COUNTIFS(H:H,H252,I:I,"*")</f>
        <v>3</v>
      </c>
    </row>
    <row r="253">
      <c r="A253" s="1">
        <v>19.0</v>
      </c>
      <c r="B253" s="1">
        <v>13.0</v>
      </c>
      <c r="C253" s="1">
        <v>44.74217201</v>
      </c>
      <c r="D253" s="1"/>
      <c r="E253" s="1"/>
      <c r="F253" s="1">
        <v>-93.26027731</v>
      </c>
      <c r="G253" s="1" t="s">
        <v>38</v>
      </c>
      <c r="H253" s="1" t="s">
        <v>335</v>
      </c>
      <c r="I253" s="4" t="s">
        <v>348</v>
      </c>
      <c r="J253" s="5">
        <f t="shared" si="11"/>
        <v>3</v>
      </c>
    </row>
    <row r="254">
      <c r="A254" s="1">
        <v>19.0</v>
      </c>
      <c r="B254" s="1">
        <v>14.0</v>
      </c>
      <c r="C254" s="1">
        <v>44.74217201</v>
      </c>
      <c r="D254" s="1"/>
      <c r="E254" s="1"/>
      <c r="F254" s="1">
        <v>-93.26007496</v>
      </c>
      <c r="G254" s="1" t="s">
        <v>8</v>
      </c>
      <c r="H254" s="1" t="s">
        <v>193</v>
      </c>
      <c r="I254" s="4" t="s">
        <v>349</v>
      </c>
      <c r="J254" s="5">
        <f t="shared" si="11"/>
        <v>5</v>
      </c>
    </row>
    <row r="255">
      <c r="A255" s="1">
        <v>19.0</v>
      </c>
      <c r="B255" s="1">
        <v>15.0</v>
      </c>
      <c r="C255" s="1">
        <v>44.74217201</v>
      </c>
      <c r="D255" s="1"/>
      <c r="E255" s="1"/>
      <c r="F255" s="1">
        <v>-93.2598726</v>
      </c>
      <c r="G255" s="1" t="s">
        <v>8</v>
      </c>
      <c r="H255" s="1" t="s">
        <v>66</v>
      </c>
      <c r="I255" s="4" t="s">
        <v>350</v>
      </c>
      <c r="J255" s="5">
        <f t="shared" si="11"/>
        <v>6</v>
      </c>
    </row>
    <row r="256">
      <c r="A256" s="1">
        <v>20.0</v>
      </c>
      <c r="B256" s="1">
        <v>2.0</v>
      </c>
      <c r="C256" s="1">
        <v>44.74202828</v>
      </c>
      <c r="D256" s="1"/>
      <c r="E256" s="1"/>
      <c r="F256" s="1">
        <v>-93.26250325</v>
      </c>
      <c r="G256" s="1" t="s">
        <v>8</v>
      </c>
      <c r="H256" s="1" t="s">
        <v>143</v>
      </c>
      <c r="I256" s="4" t="s">
        <v>351</v>
      </c>
      <c r="J256" s="5">
        <f t="shared" si="11"/>
        <v>5</v>
      </c>
    </row>
    <row r="257">
      <c r="A257" s="1">
        <v>20.0</v>
      </c>
      <c r="B257" s="1">
        <v>3.0</v>
      </c>
      <c r="C257" s="1">
        <v>44.74202828</v>
      </c>
      <c r="D257" s="1"/>
      <c r="E257" s="1"/>
      <c r="F257" s="1">
        <v>-93.26230089</v>
      </c>
      <c r="G257" s="1" t="s">
        <v>38</v>
      </c>
      <c r="H257" s="1" t="s">
        <v>253</v>
      </c>
      <c r="I257" s="4" t="s">
        <v>352</v>
      </c>
      <c r="J257" s="5">
        <f t="shared" si="11"/>
        <v>4</v>
      </c>
    </row>
    <row r="258">
      <c r="A258" s="1">
        <v>20.0</v>
      </c>
      <c r="B258" s="1">
        <v>4.0</v>
      </c>
      <c r="C258" s="1">
        <v>44.74202828</v>
      </c>
      <c r="D258" s="1"/>
      <c r="E258" s="1"/>
      <c r="F258" s="1">
        <v>-93.26209854</v>
      </c>
      <c r="G258" s="1" t="s">
        <v>38</v>
      </c>
      <c r="H258" s="1" t="s">
        <v>263</v>
      </c>
      <c r="I258" s="4" t="s">
        <v>353</v>
      </c>
      <c r="J258" s="5">
        <f t="shared" si="11"/>
        <v>4</v>
      </c>
    </row>
    <row r="259">
      <c r="A259" s="1">
        <v>20.0</v>
      </c>
      <c r="B259" s="1">
        <v>5.0</v>
      </c>
      <c r="C259" s="1">
        <v>44.74202828</v>
      </c>
      <c r="D259" s="1"/>
      <c r="E259" s="1"/>
      <c r="F259" s="1">
        <v>-93.26189618</v>
      </c>
      <c r="G259" s="1" t="s">
        <v>38</v>
      </c>
      <c r="H259" s="1" t="s">
        <v>145</v>
      </c>
      <c r="I259" s="4" t="s">
        <v>354</v>
      </c>
      <c r="J259" s="5">
        <f t="shared" si="11"/>
        <v>5</v>
      </c>
    </row>
    <row r="260">
      <c r="A260" s="1">
        <v>20.0</v>
      </c>
      <c r="B260" s="1">
        <v>6.0</v>
      </c>
      <c r="C260" s="1">
        <v>44.74202828</v>
      </c>
      <c r="D260" s="1"/>
      <c r="E260" s="1"/>
      <c r="F260" s="1">
        <v>-93.26169383</v>
      </c>
      <c r="G260" s="1" t="s">
        <v>38</v>
      </c>
      <c r="H260" s="1" t="s">
        <v>261</v>
      </c>
      <c r="I260" s="4" t="s">
        <v>355</v>
      </c>
      <c r="J260" s="5">
        <f t="shared" si="11"/>
        <v>2</v>
      </c>
    </row>
    <row r="261">
      <c r="A261" s="1">
        <v>20.0</v>
      </c>
      <c r="B261" s="1">
        <v>7.0</v>
      </c>
      <c r="C261" s="1">
        <v>44.74202828</v>
      </c>
      <c r="D261" s="1"/>
      <c r="E261" s="1"/>
      <c r="F261" s="1">
        <v>-93.26149147</v>
      </c>
      <c r="G261" s="1" t="s">
        <v>38</v>
      </c>
      <c r="H261" s="1" t="s">
        <v>356</v>
      </c>
      <c r="I261" s="36" t="s">
        <v>357</v>
      </c>
      <c r="J261" s="5">
        <f t="shared" si="11"/>
        <v>3</v>
      </c>
    </row>
    <row r="262">
      <c r="A262" s="1">
        <v>20.0</v>
      </c>
      <c r="B262" s="1">
        <v>8.0</v>
      </c>
      <c r="C262" s="1">
        <v>44.74202828</v>
      </c>
      <c r="D262" s="44"/>
      <c r="E262" s="44"/>
      <c r="F262" s="1">
        <v>-93.26128911</v>
      </c>
      <c r="G262" s="1" t="s">
        <v>38</v>
      </c>
      <c r="H262" s="1" t="s">
        <v>358</v>
      </c>
      <c r="I262" s="4" t="s">
        <v>359</v>
      </c>
      <c r="J262" s="5">
        <f t="shared" si="11"/>
        <v>2</v>
      </c>
    </row>
    <row r="263">
      <c r="A263" s="1">
        <v>20.0</v>
      </c>
      <c r="B263" s="1">
        <v>9.0</v>
      </c>
      <c r="C263" s="1">
        <v>44.74202828</v>
      </c>
      <c r="D263" s="45"/>
      <c r="E263" s="45"/>
      <c r="F263" s="1">
        <v>-93.26108676</v>
      </c>
      <c r="G263" s="1" t="s">
        <v>38</v>
      </c>
      <c r="H263" s="46" t="s">
        <v>360</v>
      </c>
      <c r="I263" s="47" t="s">
        <v>361</v>
      </c>
      <c r="J263" s="5">
        <f t="shared" si="11"/>
        <v>2</v>
      </c>
    </row>
    <row r="264">
      <c r="A264" s="1">
        <v>20.0</v>
      </c>
      <c r="B264" s="1">
        <v>10.0</v>
      </c>
      <c r="C264" s="1">
        <v>44.74202828</v>
      </c>
      <c r="D264" s="1"/>
      <c r="E264" s="1"/>
      <c r="F264" s="1">
        <v>-93.2608844</v>
      </c>
      <c r="G264" s="1" t="s">
        <v>38</v>
      </c>
      <c r="H264" s="1" t="s">
        <v>356</v>
      </c>
      <c r="I264" s="4" t="s">
        <v>357</v>
      </c>
      <c r="J264" s="5">
        <f t="shared" si="11"/>
        <v>3</v>
      </c>
    </row>
    <row r="265">
      <c r="A265" s="1">
        <v>20.0</v>
      </c>
      <c r="B265" s="1">
        <v>11.0</v>
      </c>
      <c r="C265" s="1">
        <v>44.74202828</v>
      </c>
      <c r="D265" s="45"/>
      <c r="E265" s="45"/>
      <c r="F265" s="1">
        <v>-93.26068204</v>
      </c>
      <c r="G265" s="1" t="s">
        <v>38</v>
      </c>
      <c r="H265" s="46" t="s">
        <v>171</v>
      </c>
      <c r="I265" s="47" t="s">
        <v>362</v>
      </c>
      <c r="J265" s="5">
        <f t="shared" si="11"/>
        <v>8</v>
      </c>
    </row>
    <row r="266">
      <c r="A266" s="1">
        <v>20.0</v>
      </c>
      <c r="B266" s="1">
        <v>12.0</v>
      </c>
      <c r="C266" s="1">
        <v>44.74202828</v>
      </c>
      <c r="D266" s="45"/>
      <c r="E266" s="45"/>
      <c r="F266" s="1">
        <v>-93.26047969</v>
      </c>
      <c r="G266" s="1" t="s">
        <v>38</v>
      </c>
      <c r="H266" s="46" t="s">
        <v>282</v>
      </c>
      <c r="I266" s="47" t="s">
        <v>363</v>
      </c>
      <c r="J266" s="5">
        <f t="shared" si="11"/>
        <v>2</v>
      </c>
    </row>
    <row r="267">
      <c r="A267" s="1">
        <v>20.0</v>
      </c>
      <c r="B267" s="1">
        <v>13.0</v>
      </c>
      <c r="C267" s="1">
        <v>44.74202828</v>
      </c>
      <c r="D267" s="45"/>
      <c r="E267" s="45"/>
      <c r="F267" s="1">
        <v>-93.26027733</v>
      </c>
      <c r="G267" s="1" t="s">
        <v>38</v>
      </c>
      <c r="H267" s="46" t="s">
        <v>364</v>
      </c>
      <c r="I267" s="47" t="s">
        <v>365</v>
      </c>
      <c r="J267" s="5">
        <f t="shared" si="11"/>
        <v>4</v>
      </c>
    </row>
    <row r="268">
      <c r="A268" s="1">
        <v>20.0</v>
      </c>
      <c r="B268" s="1">
        <v>14.0</v>
      </c>
      <c r="C268" s="1">
        <v>44.74202828</v>
      </c>
      <c r="D268" s="45"/>
      <c r="E268" s="45"/>
      <c r="F268" s="1">
        <v>-93.26007497</v>
      </c>
      <c r="G268" s="1" t="s">
        <v>38</v>
      </c>
      <c r="H268" s="46" t="s">
        <v>366</v>
      </c>
      <c r="I268" s="47" t="s">
        <v>367</v>
      </c>
      <c r="J268" s="5">
        <f t="shared" si="11"/>
        <v>3</v>
      </c>
    </row>
    <row r="269">
      <c r="A269" s="1">
        <v>20.0</v>
      </c>
      <c r="B269" s="1">
        <v>15.0</v>
      </c>
      <c r="C269" s="1">
        <v>44.74202828</v>
      </c>
      <c r="D269" s="45"/>
      <c r="E269" s="45"/>
      <c r="F269" s="1">
        <v>-93.25987262</v>
      </c>
      <c r="G269" s="1" t="s">
        <v>8</v>
      </c>
      <c r="H269" s="46" t="s">
        <v>263</v>
      </c>
      <c r="I269" s="47" t="s">
        <v>368</v>
      </c>
      <c r="J269" s="5">
        <f t="shared" si="11"/>
        <v>4</v>
      </c>
    </row>
    <row r="270">
      <c r="A270" s="1">
        <v>21.0</v>
      </c>
      <c r="B270" s="1">
        <v>2.0</v>
      </c>
      <c r="C270" s="1">
        <v>44.74188455</v>
      </c>
      <c r="D270" s="45"/>
      <c r="E270" s="45"/>
      <c r="F270" s="1">
        <v>-93.26250326</v>
      </c>
      <c r="G270" s="1" t="s">
        <v>8</v>
      </c>
      <c r="H270" s="46" t="s">
        <v>171</v>
      </c>
      <c r="I270" s="47" t="s">
        <v>369</v>
      </c>
      <c r="J270" s="5">
        <f t="shared" si="11"/>
        <v>8</v>
      </c>
    </row>
    <row r="271">
      <c r="A271" s="1">
        <v>21.0</v>
      </c>
      <c r="B271" s="1">
        <v>3.0</v>
      </c>
      <c r="C271" s="1">
        <v>44.74188455</v>
      </c>
      <c r="D271" s="45"/>
      <c r="E271" s="45"/>
      <c r="F271" s="1">
        <v>-93.26230091</v>
      </c>
      <c r="G271" s="1" t="s">
        <v>38</v>
      </c>
      <c r="H271" s="46" t="s">
        <v>200</v>
      </c>
      <c r="I271" s="47" t="s">
        <v>370</v>
      </c>
      <c r="J271" s="5">
        <f t="shared" si="11"/>
        <v>9</v>
      </c>
    </row>
    <row r="272">
      <c r="A272" s="1">
        <v>21.0</v>
      </c>
      <c r="B272" s="1">
        <v>4.0</v>
      </c>
      <c r="C272" s="1">
        <v>44.74188455</v>
      </c>
      <c r="D272" s="45"/>
      <c r="E272" s="45"/>
      <c r="F272" s="1">
        <v>-93.26209855</v>
      </c>
      <c r="G272" s="1" t="s">
        <v>38</v>
      </c>
      <c r="H272" s="46" t="s">
        <v>371</v>
      </c>
      <c r="I272" s="47" t="s">
        <v>372</v>
      </c>
      <c r="J272" s="5">
        <f t="shared" si="11"/>
        <v>3</v>
      </c>
    </row>
    <row r="273">
      <c r="A273" s="1">
        <v>21.0</v>
      </c>
      <c r="B273" s="1">
        <v>5.0</v>
      </c>
      <c r="C273" s="1">
        <v>44.74188455</v>
      </c>
      <c r="D273" s="45"/>
      <c r="E273" s="45"/>
      <c r="F273" s="1">
        <v>-93.2618962</v>
      </c>
      <c r="G273" s="1" t="s">
        <v>38</v>
      </c>
      <c r="H273" s="46" t="s">
        <v>204</v>
      </c>
      <c r="I273" s="47" t="s">
        <v>373</v>
      </c>
      <c r="J273" s="5">
        <f t="shared" si="11"/>
        <v>11</v>
      </c>
    </row>
    <row r="274">
      <c r="A274" s="1">
        <v>21.0</v>
      </c>
      <c r="B274" s="1">
        <v>6.0</v>
      </c>
      <c r="C274" s="1">
        <v>44.74188455</v>
      </c>
      <c r="D274" s="45"/>
      <c r="E274" s="45"/>
      <c r="F274" s="1">
        <v>-93.26169384</v>
      </c>
      <c r="G274" s="1" t="s">
        <v>38</v>
      </c>
      <c r="H274" s="46" t="s">
        <v>200</v>
      </c>
      <c r="I274" s="47" t="s">
        <v>374</v>
      </c>
      <c r="J274" s="5">
        <f t="shared" si="11"/>
        <v>9</v>
      </c>
    </row>
    <row r="275">
      <c r="A275" s="1">
        <v>21.0</v>
      </c>
      <c r="B275" s="1">
        <v>7.0</v>
      </c>
      <c r="C275" s="1">
        <v>44.74188455</v>
      </c>
      <c r="D275" s="45"/>
      <c r="E275" s="45"/>
      <c r="F275" s="1">
        <v>-93.26149148</v>
      </c>
      <c r="G275" s="1" t="s">
        <v>38</v>
      </c>
      <c r="H275" s="46" t="s">
        <v>375</v>
      </c>
      <c r="I275" s="47" t="s">
        <v>376</v>
      </c>
      <c r="J275" s="5">
        <f t="shared" si="11"/>
        <v>1</v>
      </c>
    </row>
    <row r="276">
      <c r="A276" s="1">
        <v>21.0</v>
      </c>
      <c r="B276" s="1">
        <v>8.0</v>
      </c>
      <c r="C276" s="1">
        <v>44.74188455</v>
      </c>
      <c r="D276" s="45"/>
      <c r="E276" s="45"/>
      <c r="F276" s="1">
        <v>-93.26128913</v>
      </c>
      <c r="G276" s="1" t="s">
        <v>38</v>
      </c>
      <c r="H276" s="46" t="s">
        <v>204</v>
      </c>
      <c r="I276" s="47" t="s">
        <v>377</v>
      </c>
      <c r="J276" s="5">
        <f t="shared" si="11"/>
        <v>11</v>
      </c>
    </row>
    <row r="277">
      <c r="A277" s="1">
        <v>21.0</v>
      </c>
      <c r="B277" s="1">
        <v>9.0</v>
      </c>
      <c r="C277" s="1">
        <v>44.74188455</v>
      </c>
      <c r="D277" s="45"/>
      <c r="E277" s="45"/>
      <c r="F277" s="1">
        <v>-93.26108677</v>
      </c>
      <c r="G277" s="1" t="s">
        <v>38</v>
      </c>
      <c r="H277" s="46" t="s">
        <v>200</v>
      </c>
      <c r="I277" s="47" t="s">
        <v>378</v>
      </c>
      <c r="J277" s="5">
        <f t="shared" si="11"/>
        <v>9</v>
      </c>
    </row>
    <row r="278">
      <c r="A278" s="1">
        <v>21.0</v>
      </c>
      <c r="B278" s="1">
        <v>10.0</v>
      </c>
      <c r="C278" s="1">
        <v>44.74188455</v>
      </c>
      <c r="D278" s="45"/>
      <c r="E278" s="45"/>
      <c r="F278" s="1">
        <v>-93.26088442</v>
      </c>
      <c r="G278" s="1" t="s">
        <v>38</v>
      </c>
      <c r="H278" s="46" t="s">
        <v>364</v>
      </c>
      <c r="I278" s="47" t="s">
        <v>379</v>
      </c>
      <c r="J278" s="5">
        <f t="shared" si="11"/>
        <v>4</v>
      </c>
    </row>
    <row r="279">
      <c r="A279" s="1">
        <v>21.0</v>
      </c>
      <c r="B279" s="1">
        <v>11.0</v>
      </c>
      <c r="C279" s="1">
        <v>44.74188455</v>
      </c>
      <c r="D279" s="45"/>
      <c r="E279" s="45"/>
      <c r="F279" s="1">
        <v>-93.26068206</v>
      </c>
      <c r="G279" s="1" t="s">
        <v>38</v>
      </c>
      <c r="H279" s="46" t="s">
        <v>49</v>
      </c>
      <c r="I279" s="47" t="s">
        <v>380</v>
      </c>
      <c r="J279" s="5">
        <f t="shared" si="11"/>
        <v>8</v>
      </c>
    </row>
    <row r="280">
      <c r="A280" s="1">
        <v>21.0</v>
      </c>
      <c r="B280" s="1">
        <v>12.0</v>
      </c>
      <c r="C280" s="1">
        <v>44.74188455</v>
      </c>
      <c r="D280" s="45"/>
      <c r="E280" s="45"/>
      <c r="F280" s="1">
        <v>-93.2604797</v>
      </c>
      <c r="G280" s="1" t="s">
        <v>38</v>
      </c>
      <c r="H280" s="46" t="s">
        <v>200</v>
      </c>
      <c r="I280" s="47" t="s">
        <v>381</v>
      </c>
      <c r="J280" s="5">
        <f t="shared" si="11"/>
        <v>9</v>
      </c>
    </row>
    <row r="281">
      <c r="A281" s="1">
        <v>21.0</v>
      </c>
      <c r="B281" s="1">
        <v>13.0</v>
      </c>
      <c r="C281" s="1">
        <v>44.74188455</v>
      </c>
      <c r="D281" s="45"/>
      <c r="E281" s="45"/>
      <c r="F281" s="1">
        <v>-93.26027735</v>
      </c>
      <c r="G281" s="1" t="s">
        <v>38</v>
      </c>
      <c r="H281" s="46" t="s">
        <v>253</v>
      </c>
      <c r="I281" s="47" t="s">
        <v>382</v>
      </c>
      <c r="J281" s="5">
        <f t="shared" si="11"/>
        <v>4</v>
      </c>
    </row>
    <row r="282">
      <c r="A282" s="1">
        <v>21.0</v>
      </c>
      <c r="B282" s="1">
        <v>14.0</v>
      </c>
      <c r="C282" s="1">
        <v>44.74188455</v>
      </c>
      <c r="D282" s="45"/>
      <c r="E282" s="45"/>
      <c r="F282" s="1">
        <v>-93.26007499</v>
      </c>
      <c r="G282" s="1" t="s">
        <v>38</v>
      </c>
      <c r="H282" s="46" t="s">
        <v>171</v>
      </c>
      <c r="I282" s="47" t="s">
        <v>383</v>
      </c>
      <c r="J282" s="5">
        <f t="shared" si="11"/>
        <v>8</v>
      </c>
    </row>
    <row r="283">
      <c r="A283" s="1">
        <v>21.0</v>
      </c>
      <c r="B283" s="1">
        <v>15.0</v>
      </c>
      <c r="C283" s="1">
        <v>44.74188455</v>
      </c>
      <c r="D283" s="45"/>
      <c r="E283" s="45"/>
      <c r="F283" s="1">
        <v>-93.25987264</v>
      </c>
      <c r="G283" s="1" t="s">
        <v>8</v>
      </c>
      <c r="H283" s="46" t="s">
        <v>200</v>
      </c>
      <c r="I283" s="47" t="s">
        <v>384</v>
      </c>
      <c r="J283" s="5">
        <f t="shared" si="11"/>
        <v>9</v>
      </c>
    </row>
    <row r="284">
      <c r="A284" s="1">
        <v>22.0</v>
      </c>
      <c r="B284" s="1">
        <v>1.0</v>
      </c>
      <c r="C284" s="1">
        <v>44.74174082</v>
      </c>
      <c r="D284" s="45"/>
      <c r="E284" s="45"/>
      <c r="F284" s="1">
        <v>-93.26270563</v>
      </c>
      <c r="G284" s="1" t="s">
        <v>25</v>
      </c>
      <c r="H284" s="46" t="s">
        <v>145</v>
      </c>
      <c r="I284" s="47" t="s">
        <v>385</v>
      </c>
      <c r="J284" s="5">
        <f t="shared" si="11"/>
        <v>5</v>
      </c>
    </row>
    <row r="285">
      <c r="A285" s="1">
        <v>22.0</v>
      </c>
      <c r="B285" s="1">
        <v>2.0</v>
      </c>
      <c r="C285" s="1">
        <v>44.74174082</v>
      </c>
      <c r="D285" s="45"/>
      <c r="E285" s="45"/>
      <c r="F285" s="1">
        <v>-93.26250327</v>
      </c>
      <c r="G285" s="1" t="s">
        <v>25</v>
      </c>
      <c r="H285" s="46" t="s">
        <v>243</v>
      </c>
      <c r="I285" s="47" t="s">
        <v>386</v>
      </c>
      <c r="J285" s="5">
        <f t="shared" si="11"/>
        <v>12</v>
      </c>
    </row>
    <row r="286">
      <c r="A286" s="1">
        <v>22.0</v>
      </c>
      <c r="B286" s="1">
        <v>3.0</v>
      </c>
      <c r="C286" s="1">
        <v>44.74174082</v>
      </c>
      <c r="D286" s="45"/>
      <c r="E286" s="45"/>
      <c r="F286" s="1">
        <v>-93.26230092</v>
      </c>
      <c r="G286" s="1" t="s">
        <v>38</v>
      </c>
      <c r="H286" s="46" t="s">
        <v>147</v>
      </c>
      <c r="I286" s="47" t="s">
        <v>387</v>
      </c>
      <c r="J286" s="5">
        <f t="shared" si="11"/>
        <v>6</v>
      </c>
    </row>
    <row r="287">
      <c r="A287" s="1">
        <v>22.0</v>
      </c>
      <c r="B287" s="1">
        <v>4.0</v>
      </c>
      <c r="C287" s="1">
        <v>44.74174082</v>
      </c>
      <c r="D287" s="45"/>
      <c r="E287" s="45"/>
      <c r="F287" s="1">
        <v>-93.26209856</v>
      </c>
      <c r="G287" s="1" t="s">
        <v>38</v>
      </c>
      <c r="H287" s="46" t="s">
        <v>364</v>
      </c>
      <c r="I287" s="47" t="s">
        <v>388</v>
      </c>
      <c r="J287" s="5">
        <f t="shared" si="11"/>
        <v>4</v>
      </c>
    </row>
    <row r="288">
      <c r="A288" s="1">
        <v>22.0</v>
      </c>
      <c r="B288" s="1">
        <v>5.0</v>
      </c>
      <c r="C288" s="1">
        <v>44.74174082</v>
      </c>
      <c r="D288" s="45"/>
      <c r="E288" s="45"/>
      <c r="F288" s="1">
        <v>-93.26189621</v>
      </c>
      <c r="G288" s="1" t="s">
        <v>38</v>
      </c>
      <c r="H288" s="46" t="s">
        <v>243</v>
      </c>
      <c r="I288" s="36" t="s">
        <v>389</v>
      </c>
      <c r="J288" s="5">
        <f t="shared" si="11"/>
        <v>12</v>
      </c>
    </row>
    <row r="289">
      <c r="A289" s="1">
        <v>22.0</v>
      </c>
      <c r="B289" s="1">
        <v>6.0</v>
      </c>
      <c r="C289" s="1">
        <v>44.74174082</v>
      </c>
      <c r="D289" s="45"/>
      <c r="E289" s="45"/>
      <c r="F289" s="1">
        <v>-93.26169385</v>
      </c>
      <c r="G289" s="1" t="s">
        <v>38</v>
      </c>
      <c r="H289" s="46" t="s">
        <v>171</v>
      </c>
      <c r="I289" s="47" t="s">
        <v>390</v>
      </c>
      <c r="J289" s="5">
        <f t="shared" si="11"/>
        <v>8</v>
      </c>
    </row>
    <row r="290">
      <c r="A290" s="1">
        <v>22.0</v>
      </c>
      <c r="B290" s="1">
        <v>7.0</v>
      </c>
      <c r="C290" s="1">
        <v>44.74174082</v>
      </c>
      <c r="D290" s="45"/>
      <c r="E290" s="45"/>
      <c r="F290" s="1">
        <v>-93.2614915</v>
      </c>
      <c r="G290" s="1" t="s">
        <v>38</v>
      </c>
      <c r="H290" s="46" t="s">
        <v>391</v>
      </c>
      <c r="I290" s="47" t="s">
        <v>392</v>
      </c>
      <c r="J290" s="5">
        <f t="shared" si="11"/>
        <v>1</v>
      </c>
    </row>
    <row r="291">
      <c r="A291" s="1">
        <v>22.0</v>
      </c>
      <c r="B291" s="1">
        <v>8.0</v>
      </c>
      <c r="C291" s="1">
        <v>44.74174082</v>
      </c>
      <c r="D291" s="45"/>
      <c r="E291" s="45"/>
      <c r="F291" s="1">
        <v>-93.26128914</v>
      </c>
      <c r="G291" s="1" t="s">
        <v>38</v>
      </c>
      <c r="H291" s="46" t="s">
        <v>243</v>
      </c>
      <c r="I291" s="47" t="s">
        <v>393</v>
      </c>
      <c r="J291" s="5">
        <f t="shared" si="11"/>
        <v>12</v>
      </c>
    </row>
    <row r="292">
      <c r="A292" s="1">
        <v>22.0</v>
      </c>
      <c r="B292" s="1">
        <v>9.0</v>
      </c>
      <c r="C292" s="1">
        <v>44.74174082</v>
      </c>
      <c r="D292" s="45"/>
      <c r="E292" s="45"/>
      <c r="F292" s="1">
        <v>-93.26108679</v>
      </c>
      <c r="G292" s="1" t="s">
        <v>38</v>
      </c>
      <c r="H292" s="46" t="s">
        <v>366</v>
      </c>
      <c r="I292" s="47" t="s">
        <v>394</v>
      </c>
      <c r="J292" s="5">
        <f t="shared" si="11"/>
        <v>3</v>
      </c>
    </row>
    <row r="293">
      <c r="A293" s="1">
        <v>22.0</v>
      </c>
      <c r="B293" s="1">
        <v>10.0</v>
      </c>
      <c r="C293" s="1">
        <v>44.74174082</v>
      </c>
      <c r="D293" s="45"/>
      <c r="E293" s="45"/>
      <c r="F293" s="1">
        <v>-93.26088443</v>
      </c>
      <c r="G293" s="1" t="s">
        <v>38</v>
      </c>
      <c r="H293" s="46" t="s">
        <v>395</v>
      </c>
      <c r="I293" s="47" t="s">
        <v>396</v>
      </c>
      <c r="J293" s="5">
        <f t="shared" si="11"/>
        <v>1</v>
      </c>
    </row>
    <row r="294">
      <c r="A294" s="1">
        <v>22.0</v>
      </c>
      <c r="B294" s="1">
        <v>11.0</v>
      </c>
      <c r="C294" s="1">
        <v>44.74174082</v>
      </c>
      <c r="D294" s="45"/>
      <c r="E294" s="45"/>
      <c r="F294" s="1">
        <v>-93.26068208</v>
      </c>
      <c r="G294" s="1" t="s">
        <v>38</v>
      </c>
      <c r="H294" s="46" t="s">
        <v>397</v>
      </c>
      <c r="I294" s="47" t="s">
        <v>398</v>
      </c>
      <c r="J294" s="5">
        <f t="shared" si="11"/>
        <v>2</v>
      </c>
    </row>
    <row r="295">
      <c r="A295" s="1">
        <v>22.0</v>
      </c>
      <c r="B295" s="1">
        <v>12.0</v>
      </c>
      <c r="C295" s="1">
        <v>44.74174082</v>
      </c>
      <c r="D295" s="45"/>
      <c r="E295" s="45"/>
      <c r="F295" s="1">
        <v>-93.26047972</v>
      </c>
      <c r="G295" s="1" t="s">
        <v>38</v>
      </c>
      <c r="H295" s="46" t="s">
        <v>399</v>
      </c>
      <c r="I295" s="47" t="s">
        <v>400</v>
      </c>
      <c r="J295" s="5">
        <f t="shared" si="11"/>
        <v>1</v>
      </c>
    </row>
    <row r="296">
      <c r="A296" s="1">
        <v>22.0</v>
      </c>
      <c r="B296" s="1">
        <v>13.0</v>
      </c>
      <c r="C296" s="1">
        <v>44.74174082</v>
      </c>
      <c r="D296" s="45"/>
      <c r="E296" s="45"/>
      <c r="F296" s="1">
        <v>-93.26027736</v>
      </c>
      <c r="G296" s="1" t="s">
        <v>38</v>
      </c>
      <c r="H296" s="46" t="s">
        <v>401</v>
      </c>
      <c r="I296" s="47" t="s">
        <v>402</v>
      </c>
      <c r="J296" s="5">
        <f t="shared" si="11"/>
        <v>1</v>
      </c>
    </row>
    <row r="297">
      <c r="A297" s="1">
        <v>22.0</v>
      </c>
      <c r="B297" s="1">
        <v>14.0</v>
      </c>
      <c r="C297" s="1">
        <v>44.74174082</v>
      </c>
      <c r="D297" s="45"/>
      <c r="E297" s="45"/>
      <c r="F297" s="1">
        <v>-93.26007501</v>
      </c>
      <c r="G297" s="1" t="s">
        <v>38</v>
      </c>
      <c r="H297" s="46" t="s">
        <v>371</v>
      </c>
      <c r="I297" s="47" t="s">
        <v>403</v>
      </c>
      <c r="J297" s="5">
        <f t="shared" si="11"/>
        <v>3</v>
      </c>
    </row>
    <row r="298">
      <c r="A298" s="1">
        <v>22.0</v>
      </c>
      <c r="B298" s="1">
        <v>15.0</v>
      </c>
      <c r="C298" s="1">
        <v>44.74174082</v>
      </c>
      <c r="D298" s="45"/>
      <c r="E298" s="45"/>
      <c r="F298" s="1">
        <v>-93.25987265</v>
      </c>
      <c r="G298" s="1" t="s">
        <v>25</v>
      </c>
      <c r="H298" s="46" t="s">
        <v>147</v>
      </c>
      <c r="I298" s="47" t="s">
        <v>404</v>
      </c>
      <c r="J298" s="5">
        <f t="shared" si="11"/>
        <v>6</v>
      </c>
    </row>
    <row r="299">
      <c r="A299" s="1">
        <v>22.0</v>
      </c>
      <c r="B299" s="1">
        <v>16.0</v>
      </c>
      <c r="C299" s="1">
        <v>44.74174082</v>
      </c>
      <c r="D299" s="45"/>
      <c r="E299" s="45"/>
      <c r="F299" s="1">
        <v>-93.2596703</v>
      </c>
      <c r="G299" s="1" t="s">
        <v>25</v>
      </c>
      <c r="H299" s="46" t="s">
        <v>250</v>
      </c>
      <c r="I299" s="47" t="s">
        <v>405</v>
      </c>
      <c r="J299" s="5">
        <f t="shared" si="11"/>
        <v>3</v>
      </c>
    </row>
    <row r="300">
      <c r="A300" s="1">
        <v>23.0</v>
      </c>
      <c r="B300" s="1">
        <v>2.0</v>
      </c>
      <c r="C300" s="1">
        <v>44.74159709</v>
      </c>
      <c r="D300" s="45"/>
      <c r="E300" s="45"/>
      <c r="F300" s="1">
        <v>-93.26250329</v>
      </c>
      <c r="G300" s="1" t="s">
        <v>25</v>
      </c>
      <c r="H300" s="46" t="s">
        <v>139</v>
      </c>
      <c r="I300" s="47" t="s">
        <v>406</v>
      </c>
      <c r="J300" s="5">
        <f t="shared" si="11"/>
        <v>3</v>
      </c>
    </row>
    <row r="301">
      <c r="A301" s="1">
        <v>23.0</v>
      </c>
      <c r="B301" s="1">
        <v>3.0</v>
      </c>
      <c r="C301" s="1">
        <v>44.74159709</v>
      </c>
      <c r="D301" s="45"/>
      <c r="E301" s="45"/>
      <c r="F301" s="1">
        <v>-93.26230093</v>
      </c>
      <c r="G301" s="1" t="s">
        <v>38</v>
      </c>
      <c r="H301" s="46" t="s">
        <v>26</v>
      </c>
      <c r="I301" s="47" t="s">
        <v>407</v>
      </c>
      <c r="J301" s="5">
        <f t="shared" si="11"/>
        <v>5</v>
      </c>
    </row>
    <row r="302">
      <c r="A302" s="1">
        <v>23.0</v>
      </c>
      <c r="B302" s="1">
        <v>4.0</v>
      </c>
      <c r="C302" s="1">
        <v>44.74159709</v>
      </c>
      <c r="D302" s="45"/>
      <c r="E302" s="45"/>
      <c r="F302" s="1">
        <v>-93.26209858</v>
      </c>
      <c r="G302" s="1" t="s">
        <v>38</v>
      </c>
      <c r="H302" s="46" t="s">
        <v>366</v>
      </c>
      <c r="I302" s="47" t="s">
        <v>408</v>
      </c>
      <c r="J302" s="5">
        <f t="shared" si="11"/>
        <v>3</v>
      </c>
    </row>
    <row r="303">
      <c r="A303" s="1">
        <v>23.0</v>
      </c>
      <c r="B303" s="1">
        <v>5.0</v>
      </c>
      <c r="C303" s="1">
        <v>44.74159709</v>
      </c>
      <c r="D303" s="45"/>
      <c r="E303" s="45"/>
      <c r="F303" s="1">
        <v>-93.26189622</v>
      </c>
      <c r="G303" s="1" t="s">
        <v>38</v>
      </c>
      <c r="H303" s="46" t="s">
        <v>49</v>
      </c>
      <c r="I303" s="47" t="s">
        <v>409</v>
      </c>
      <c r="J303" s="5">
        <f t="shared" si="11"/>
        <v>8</v>
      </c>
    </row>
    <row r="304">
      <c r="A304" s="1">
        <v>23.0</v>
      </c>
      <c r="B304" s="1">
        <v>6.0</v>
      </c>
      <c r="C304" s="1">
        <v>44.74159709</v>
      </c>
      <c r="D304" s="45"/>
      <c r="E304" s="45"/>
      <c r="F304" s="1">
        <v>-93.26169387</v>
      </c>
      <c r="G304" s="1" t="s">
        <v>38</v>
      </c>
      <c r="H304" s="46" t="s">
        <v>356</v>
      </c>
      <c r="I304" s="47" t="s">
        <v>357</v>
      </c>
      <c r="J304" s="5">
        <f t="shared" si="11"/>
        <v>3</v>
      </c>
    </row>
    <row r="305">
      <c r="A305" s="1">
        <v>23.0</v>
      </c>
      <c r="B305" s="1">
        <v>7.0</v>
      </c>
      <c r="C305" s="1">
        <v>44.74159709</v>
      </c>
      <c r="D305" s="45"/>
      <c r="E305" s="45"/>
      <c r="F305" s="1">
        <v>-93.26149151</v>
      </c>
      <c r="G305" s="1" t="s">
        <v>38</v>
      </c>
      <c r="H305" s="46" t="s">
        <v>152</v>
      </c>
      <c r="I305" s="48" t="s">
        <v>410</v>
      </c>
      <c r="J305" s="5">
        <f t="shared" si="11"/>
        <v>3</v>
      </c>
    </row>
    <row r="306">
      <c r="A306" s="1">
        <v>23.0</v>
      </c>
      <c r="B306" s="1">
        <v>8.0</v>
      </c>
      <c r="C306" s="1">
        <v>44.74159709</v>
      </c>
      <c r="D306" s="45"/>
      <c r="E306" s="45"/>
      <c r="F306" s="1">
        <v>-93.26128916</v>
      </c>
      <c r="G306" s="1" t="s">
        <v>38</v>
      </c>
      <c r="H306" s="46" t="s">
        <v>358</v>
      </c>
      <c r="I306" s="47" t="s">
        <v>359</v>
      </c>
      <c r="J306" s="5">
        <f t="shared" si="11"/>
        <v>2</v>
      </c>
    </row>
    <row r="307">
      <c r="A307" s="1">
        <v>23.0</v>
      </c>
      <c r="B307" s="1">
        <v>9.0</v>
      </c>
      <c r="C307" s="1">
        <v>44.74159709</v>
      </c>
      <c r="D307" s="45"/>
      <c r="E307" s="45"/>
      <c r="F307" s="1">
        <v>-93.2610868</v>
      </c>
      <c r="G307" s="1" t="s">
        <v>38</v>
      </c>
      <c r="H307" s="46" t="s">
        <v>360</v>
      </c>
      <c r="I307" s="47" t="s">
        <v>361</v>
      </c>
      <c r="J307" s="5">
        <f t="shared" si="11"/>
        <v>2</v>
      </c>
    </row>
    <row r="308">
      <c r="A308" s="1">
        <v>23.0</v>
      </c>
      <c r="B308" s="1">
        <v>10.0</v>
      </c>
      <c r="C308" s="1">
        <v>44.74159709</v>
      </c>
      <c r="D308" s="45"/>
      <c r="E308" s="45"/>
      <c r="F308" s="1">
        <v>-93.26088445</v>
      </c>
      <c r="G308" s="1" t="s">
        <v>38</v>
      </c>
      <c r="H308" s="46" t="s">
        <v>371</v>
      </c>
      <c r="I308" s="47" t="s">
        <v>411</v>
      </c>
      <c r="J308" s="5">
        <f t="shared" si="11"/>
        <v>3</v>
      </c>
    </row>
    <row r="309">
      <c r="A309" s="1">
        <v>23.0</v>
      </c>
      <c r="B309" s="1">
        <v>11.0</v>
      </c>
      <c r="C309" s="1">
        <v>44.74159709</v>
      </c>
      <c r="D309" s="45"/>
      <c r="E309" s="45"/>
      <c r="F309" s="1">
        <v>-93.26068209</v>
      </c>
      <c r="G309" s="1" t="s">
        <v>38</v>
      </c>
      <c r="H309" s="46" t="s">
        <v>53</v>
      </c>
      <c r="I309" s="47" t="s">
        <v>412</v>
      </c>
      <c r="J309" s="5">
        <f t="shared" si="11"/>
        <v>3</v>
      </c>
    </row>
    <row r="310">
      <c r="A310" s="1">
        <v>23.0</v>
      </c>
      <c r="B310" s="1">
        <v>12.0</v>
      </c>
      <c r="C310" s="1">
        <v>44.74159709</v>
      </c>
      <c r="D310" s="45"/>
      <c r="E310" s="45"/>
      <c r="F310" s="1">
        <v>-93.26047974</v>
      </c>
      <c r="G310" s="1" t="s">
        <v>38</v>
      </c>
      <c r="H310" s="46" t="s">
        <v>413</v>
      </c>
      <c r="I310" s="47" t="s">
        <v>414</v>
      </c>
      <c r="J310" s="5">
        <f t="shared" si="11"/>
        <v>2</v>
      </c>
    </row>
    <row r="311">
      <c r="A311" s="1">
        <v>23.0</v>
      </c>
      <c r="B311" s="1">
        <v>13.0</v>
      </c>
      <c r="C311" s="1">
        <v>44.74159709</v>
      </c>
      <c r="D311" s="45"/>
      <c r="E311" s="45"/>
      <c r="F311" s="1">
        <v>-93.26027738</v>
      </c>
      <c r="G311" s="1" t="s">
        <v>38</v>
      </c>
      <c r="H311" s="46" t="s">
        <v>415</v>
      </c>
      <c r="I311" s="47" t="s">
        <v>416</v>
      </c>
      <c r="J311" s="5">
        <f t="shared" si="11"/>
        <v>1</v>
      </c>
    </row>
    <row r="312">
      <c r="A312" s="1">
        <v>23.0</v>
      </c>
      <c r="B312" s="1">
        <v>14.0</v>
      </c>
      <c r="C312" s="1">
        <v>44.74159709</v>
      </c>
      <c r="D312" s="45"/>
      <c r="E312" s="45"/>
      <c r="F312" s="1">
        <v>-93.26007503</v>
      </c>
      <c r="G312" s="1" t="s">
        <v>38</v>
      </c>
      <c r="H312" s="46" t="s">
        <v>364</v>
      </c>
      <c r="I312" s="47" t="s">
        <v>417</v>
      </c>
      <c r="J312" s="5">
        <f t="shared" si="11"/>
        <v>4</v>
      </c>
    </row>
    <row r="313">
      <c r="A313" s="1">
        <v>23.0</v>
      </c>
      <c r="B313" s="1">
        <v>15.0</v>
      </c>
      <c r="C313" s="1">
        <v>44.74159709</v>
      </c>
      <c r="D313" s="45"/>
      <c r="E313" s="45"/>
      <c r="F313" s="1">
        <v>-93.25987267</v>
      </c>
      <c r="G313" s="1" t="s">
        <v>25</v>
      </c>
      <c r="H313" s="46" t="s">
        <v>66</v>
      </c>
      <c r="I313" s="47" t="s">
        <v>418</v>
      </c>
      <c r="J313" s="5">
        <f t="shared" si="11"/>
        <v>6</v>
      </c>
    </row>
    <row r="314">
      <c r="A314" s="1">
        <v>24.0</v>
      </c>
      <c r="B314" s="1">
        <v>5.0</v>
      </c>
      <c r="C314" s="1">
        <v>44.74145336</v>
      </c>
      <c r="D314" s="45"/>
      <c r="E314" s="45"/>
      <c r="F314" s="1">
        <v>-93.26189623</v>
      </c>
      <c r="G314" s="1" t="s">
        <v>38</v>
      </c>
      <c r="H314" s="46" t="s">
        <v>419</v>
      </c>
      <c r="I314" s="47" t="s">
        <v>420</v>
      </c>
      <c r="J314" s="5">
        <f t="shared" si="11"/>
        <v>1</v>
      </c>
    </row>
    <row r="315">
      <c r="A315" s="1">
        <v>24.0</v>
      </c>
      <c r="B315" s="1">
        <v>6.0</v>
      </c>
      <c r="C315" s="1">
        <v>44.74145336</v>
      </c>
      <c r="D315" s="45"/>
      <c r="E315" s="45"/>
      <c r="F315" s="1">
        <v>-93.26169388</v>
      </c>
      <c r="G315" s="1" t="s">
        <v>38</v>
      </c>
      <c r="H315" s="46" t="s">
        <v>204</v>
      </c>
      <c r="I315" s="47" t="s">
        <v>421</v>
      </c>
      <c r="J315" s="5">
        <f t="shared" si="11"/>
        <v>11</v>
      </c>
    </row>
    <row r="316">
      <c r="A316" s="1">
        <v>24.0</v>
      </c>
      <c r="B316" s="1">
        <v>11.0</v>
      </c>
      <c r="C316" s="1">
        <v>44.74145336</v>
      </c>
      <c r="D316" s="45"/>
      <c r="E316" s="45"/>
      <c r="F316" s="1">
        <v>-93.26068211</v>
      </c>
      <c r="G316" s="1" t="s">
        <v>38</v>
      </c>
      <c r="H316" s="46" t="s">
        <v>337</v>
      </c>
      <c r="I316" s="47" t="s">
        <v>422</v>
      </c>
      <c r="J316" s="5">
        <f t="shared" si="11"/>
        <v>3</v>
      </c>
    </row>
    <row r="317">
      <c r="A317" s="1">
        <v>24.0</v>
      </c>
      <c r="B317" s="1">
        <v>12.0</v>
      </c>
      <c r="C317" s="1">
        <v>44.74145336</v>
      </c>
      <c r="D317" s="45"/>
      <c r="E317" s="45"/>
      <c r="F317" s="1">
        <v>-93.26047975</v>
      </c>
      <c r="G317" s="1" t="s">
        <v>38</v>
      </c>
      <c r="H317" s="46" t="s">
        <v>243</v>
      </c>
      <c r="I317" s="47" t="s">
        <v>423</v>
      </c>
      <c r="J317" s="5">
        <f t="shared" si="11"/>
        <v>12</v>
      </c>
    </row>
    <row r="318">
      <c r="A318" s="1">
        <v>25.0</v>
      </c>
      <c r="B318" s="1">
        <v>5.0</v>
      </c>
      <c r="C318" s="1">
        <v>44.74130963</v>
      </c>
      <c r="D318" s="45"/>
      <c r="E318" s="45"/>
      <c r="F318" s="1">
        <v>-93.26189625</v>
      </c>
      <c r="G318" s="1" t="s">
        <v>25</v>
      </c>
      <c r="H318" s="46" t="s">
        <v>291</v>
      </c>
      <c r="I318" s="47" t="s">
        <v>424</v>
      </c>
      <c r="J318" s="5">
        <f t="shared" si="11"/>
        <v>3</v>
      </c>
    </row>
    <row r="319">
      <c r="A319" s="1">
        <v>25.0</v>
      </c>
      <c r="B319" s="1">
        <v>6.0</v>
      </c>
      <c r="C319" s="1">
        <v>44.74130963</v>
      </c>
      <c r="D319" s="45"/>
      <c r="E319" s="45"/>
      <c r="F319" s="1">
        <v>-93.26169389</v>
      </c>
      <c r="G319" s="1" t="s">
        <v>25</v>
      </c>
      <c r="H319" s="46" t="s">
        <v>293</v>
      </c>
      <c r="I319" s="47" t="s">
        <v>425</v>
      </c>
      <c r="J319" s="5">
        <f t="shared" si="11"/>
        <v>3</v>
      </c>
    </row>
    <row r="320">
      <c r="A320" s="1">
        <v>25.0</v>
      </c>
      <c r="B320" s="1">
        <v>11.0</v>
      </c>
      <c r="C320" s="1">
        <v>44.74130963</v>
      </c>
      <c r="D320" s="45"/>
      <c r="E320" s="45"/>
      <c r="F320" s="1">
        <v>-93.26068212</v>
      </c>
      <c r="G320" s="1" t="s">
        <v>25</v>
      </c>
      <c r="H320" s="46" t="s">
        <v>259</v>
      </c>
      <c r="I320" s="47" t="s">
        <v>426</v>
      </c>
      <c r="J320" s="5">
        <f t="shared" si="11"/>
        <v>3</v>
      </c>
    </row>
    <row r="321">
      <c r="A321" s="1">
        <v>25.0</v>
      </c>
      <c r="B321" s="1">
        <v>12.0</v>
      </c>
      <c r="C321" s="1">
        <v>44.74130963</v>
      </c>
      <c r="D321" s="45"/>
      <c r="E321" s="45"/>
      <c r="F321" s="1">
        <v>-93.26047977</v>
      </c>
      <c r="G321" s="1" t="s">
        <v>25</v>
      </c>
      <c r="H321" s="46" t="s">
        <v>274</v>
      </c>
      <c r="I321" s="47" t="s">
        <v>427</v>
      </c>
      <c r="J321" s="5">
        <f t="shared" si="11"/>
        <v>5</v>
      </c>
    </row>
    <row r="322">
      <c r="A322" s="1">
        <v>26.0</v>
      </c>
      <c r="B322" s="1">
        <v>4.0</v>
      </c>
      <c r="C322" s="1">
        <v>44.7411659</v>
      </c>
      <c r="D322" s="45"/>
      <c r="E322" s="45"/>
      <c r="F322" s="1">
        <v>-93.26209861</v>
      </c>
      <c r="G322" s="1" t="s">
        <v>25</v>
      </c>
      <c r="H322" s="46" t="s">
        <v>428</v>
      </c>
      <c r="I322" s="47" t="s">
        <v>429</v>
      </c>
      <c r="J322" s="5">
        <f t="shared" si="11"/>
        <v>1</v>
      </c>
    </row>
    <row r="323">
      <c r="A323" s="1">
        <v>26.0</v>
      </c>
      <c r="B323" s="1">
        <v>5.0</v>
      </c>
      <c r="C323" s="1">
        <v>44.7411659</v>
      </c>
      <c r="D323" s="45"/>
      <c r="E323" s="45"/>
      <c r="F323" s="1">
        <v>-93.26189626</v>
      </c>
      <c r="G323" s="1" t="s">
        <v>25</v>
      </c>
      <c r="H323" s="46" t="s">
        <v>243</v>
      </c>
      <c r="I323" s="47" t="s">
        <v>430</v>
      </c>
      <c r="J323" s="5">
        <f t="shared" si="11"/>
        <v>12</v>
      </c>
    </row>
    <row r="324">
      <c r="A324" s="1">
        <v>26.0</v>
      </c>
      <c r="B324" s="1">
        <v>6.0</v>
      </c>
      <c r="C324" s="1">
        <v>44.7411659</v>
      </c>
      <c r="D324" s="45"/>
      <c r="E324" s="45"/>
      <c r="F324" s="1">
        <v>-93.26169391</v>
      </c>
      <c r="G324" s="1" t="s">
        <v>25</v>
      </c>
      <c r="H324" s="46" t="s">
        <v>61</v>
      </c>
      <c r="I324" s="47" t="s">
        <v>431</v>
      </c>
      <c r="J324" s="5">
        <f t="shared" si="11"/>
        <v>9</v>
      </c>
    </row>
    <row r="325">
      <c r="A325" s="1">
        <v>26.0</v>
      </c>
      <c r="B325" s="1">
        <v>11.0</v>
      </c>
      <c r="C325" s="1">
        <v>44.7411659</v>
      </c>
      <c r="D325" s="45"/>
      <c r="E325" s="45"/>
      <c r="F325" s="1">
        <v>-93.26068214</v>
      </c>
      <c r="G325" s="1" t="s">
        <v>25</v>
      </c>
      <c r="H325" s="46" t="s">
        <v>169</v>
      </c>
      <c r="I325" s="48" t="s">
        <v>432</v>
      </c>
      <c r="J325" s="5">
        <f t="shared" si="11"/>
        <v>6</v>
      </c>
    </row>
    <row r="326">
      <c r="A326" s="1">
        <v>26.0</v>
      </c>
      <c r="B326" s="1">
        <v>12.0</v>
      </c>
      <c r="C326" s="1">
        <v>44.7411659</v>
      </c>
      <c r="D326" s="45"/>
      <c r="E326" s="45"/>
      <c r="F326" s="1">
        <v>-93.26047979</v>
      </c>
      <c r="G326" s="1" t="s">
        <v>25</v>
      </c>
      <c r="H326" s="46" t="s">
        <v>204</v>
      </c>
      <c r="I326" s="47" t="s">
        <v>433</v>
      </c>
      <c r="J326" s="5">
        <f t="shared" si="11"/>
        <v>11</v>
      </c>
    </row>
    <row r="327">
      <c r="A327" s="1">
        <v>26.0</v>
      </c>
      <c r="B327" s="1">
        <v>13.0</v>
      </c>
      <c r="C327" s="1">
        <v>44.7411659</v>
      </c>
      <c r="D327" s="45"/>
      <c r="E327" s="45"/>
      <c r="F327" s="1">
        <v>-93.26027743</v>
      </c>
      <c r="G327" s="1" t="s">
        <v>25</v>
      </c>
      <c r="H327" s="46" t="s">
        <v>152</v>
      </c>
      <c r="I327" s="48" t="s">
        <v>434</v>
      </c>
      <c r="J327" s="5">
        <f t="shared" si="11"/>
        <v>3</v>
      </c>
    </row>
    <row r="328">
      <c r="A328" s="44"/>
      <c r="B328" s="44"/>
      <c r="C328" s="44"/>
      <c r="D328" s="45"/>
      <c r="E328" s="45"/>
      <c r="F328" s="44"/>
      <c r="G328" s="44"/>
      <c r="H328" s="45"/>
      <c r="I328" s="49"/>
      <c r="J328" s="50"/>
    </row>
    <row r="329">
      <c r="A329" s="1"/>
      <c r="B329" s="44"/>
      <c r="C329" s="44"/>
      <c r="D329" s="45"/>
      <c r="E329" s="45"/>
      <c r="F329" s="44"/>
      <c r="G329" s="44"/>
      <c r="H329" s="45"/>
      <c r="I329" s="49"/>
      <c r="J329" s="50"/>
    </row>
    <row r="330">
      <c r="A330" s="1"/>
      <c r="B330" s="1"/>
      <c r="C330" s="1"/>
      <c r="D330" s="45"/>
      <c r="E330" s="45"/>
      <c r="F330" s="1"/>
      <c r="G330" s="1"/>
      <c r="H330" s="45"/>
      <c r="I330" s="49"/>
      <c r="J330" s="50"/>
    </row>
    <row r="331">
      <c r="A331" s="45"/>
      <c r="B331" s="45"/>
      <c r="C331" s="45"/>
      <c r="D331" s="45"/>
      <c r="E331" s="45"/>
      <c r="F331" s="45"/>
      <c r="G331" s="45"/>
      <c r="H331" s="45"/>
      <c r="I331" s="49"/>
      <c r="J331" s="50"/>
    </row>
    <row r="332">
      <c r="A332" s="45"/>
      <c r="B332" s="45"/>
      <c r="C332" s="45"/>
      <c r="D332" s="45"/>
      <c r="E332" s="45"/>
      <c r="F332" s="45"/>
      <c r="G332" s="45"/>
      <c r="H332" s="45"/>
      <c r="I332" s="49"/>
      <c r="J332" s="50"/>
    </row>
    <row r="333">
      <c r="A333" s="45"/>
      <c r="B333" s="45"/>
      <c r="C333" s="45"/>
      <c r="D333" s="45"/>
      <c r="E333" s="45"/>
      <c r="F333" s="45"/>
      <c r="G333" s="45"/>
      <c r="H333" s="45"/>
      <c r="I333" s="49"/>
      <c r="J333" s="50"/>
    </row>
    <row r="334">
      <c r="A334" s="45"/>
      <c r="B334" s="45"/>
      <c r="C334" s="45"/>
      <c r="D334" s="45"/>
      <c r="E334" s="45"/>
      <c r="F334" s="45"/>
      <c r="G334" s="45"/>
      <c r="H334" s="45"/>
      <c r="I334" s="49"/>
      <c r="J334" s="50"/>
    </row>
    <row r="335">
      <c r="A335" s="45"/>
      <c r="B335" s="45"/>
      <c r="C335" s="45"/>
      <c r="D335" s="45"/>
      <c r="E335" s="45"/>
      <c r="F335" s="45"/>
      <c r="G335" s="45"/>
      <c r="H335" s="45"/>
      <c r="I335" s="49"/>
      <c r="J335" s="50"/>
    </row>
    <row r="336">
      <c r="A336" s="45"/>
      <c r="B336" s="45"/>
      <c r="C336" s="45"/>
      <c r="D336" s="45"/>
      <c r="E336" s="45"/>
      <c r="F336" s="45"/>
      <c r="G336" s="45"/>
      <c r="H336" s="45"/>
      <c r="I336" s="49"/>
      <c r="J336" s="50"/>
    </row>
    <row r="337">
      <c r="A337" s="45"/>
      <c r="B337" s="45"/>
      <c r="C337" s="45"/>
      <c r="D337" s="45"/>
      <c r="E337" s="45"/>
      <c r="F337" s="45"/>
      <c r="G337" s="45"/>
      <c r="H337" s="45"/>
      <c r="I337" s="49"/>
      <c r="J337" s="50"/>
    </row>
    <row r="338">
      <c r="A338" s="45"/>
      <c r="B338" s="45"/>
      <c r="C338" s="45"/>
      <c r="D338" s="45"/>
      <c r="E338" s="45"/>
      <c r="F338" s="45"/>
      <c r="G338" s="45"/>
      <c r="H338" s="45"/>
      <c r="I338" s="49"/>
      <c r="J338" s="50"/>
    </row>
    <row r="339">
      <c r="A339" s="45"/>
      <c r="B339" s="45"/>
      <c r="C339" s="45"/>
      <c r="D339" s="45"/>
      <c r="E339" s="45"/>
      <c r="F339" s="45"/>
      <c r="G339" s="45"/>
      <c r="H339" s="45"/>
      <c r="I339" s="49"/>
      <c r="J339" s="50"/>
    </row>
    <row r="340">
      <c r="A340" s="45"/>
      <c r="B340" s="45"/>
      <c r="C340" s="45"/>
      <c r="D340" s="45"/>
      <c r="E340" s="45"/>
      <c r="F340" s="45"/>
      <c r="G340" s="45"/>
      <c r="H340" s="45"/>
      <c r="I340" s="49"/>
      <c r="J340" s="50"/>
    </row>
    <row r="341">
      <c r="A341" s="45"/>
      <c r="B341" s="45"/>
      <c r="C341" s="45"/>
      <c r="D341" s="45"/>
      <c r="E341" s="45"/>
      <c r="F341" s="45"/>
      <c r="G341" s="45"/>
      <c r="H341" s="45"/>
      <c r="I341" s="49"/>
      <c r="J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9"/>
      <c r="J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9"/>
      <c r="J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9"/>
      <c r="J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9"/>
      <c r="J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9"/>
      <c r="J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9"/>
      <c r="J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9"/>
      <c r="J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9"/>
      <c r="J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9"/>
      <c r="J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9"/>
      <c r="J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9"/>
      <c r="J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9"/>
      <c r="J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9"/>
      <c r="J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9"/>
      <c r="J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9"/>
      <c r="J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9"/>
      <c r="J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9"/>
      <c r="J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9"/>
      <c r="J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9"/>
      <c r="J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9"/>
      <c r="J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9"/>
      <c r="J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9"/>
      <c r="J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9"/>
      <c r="J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9"/>
      <c r="J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9"/>
      <c r="J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9"/>
      <c r="J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9"/>
      <c r="J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9"/>
      <c r="J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9"/>
      <c r="J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9"/>
      <c r="J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9"/>
      <c r="J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9"/>
      <c r="J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9"/>
      <c r="J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9"/>
      <c r="J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9"/>
      <c r="J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9"/>
      <c r="J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9"/>
      <c r="J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9"/>
      <c r="J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9"/>
      <c r="J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9"/>
      <c r="J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9"/>
      <c r="J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9"/>
      <c r="J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9"/>
      <c r="J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9"/>
      <c r="J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9"/>
      <c r="J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9"/>
      <c r="J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9"/>
      <c r="J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9"/>
      <c r="J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9"/>
      <c r="J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9"/>
      <c r="J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9"/>
      <c r="J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9"/>
      <c r="J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9"/>
      <c r="J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9"/>
      <c r="J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9"/>
      <c r="J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9"/>
      <c r="J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9"/>
      <c r="J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9"/>
      <c r="J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9"/>
      <c r="J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9"/>
      <c r="J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9"/>
      <c r="J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9"/>
      <c r="J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9"/>
      <c r="J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9"/>
      <c r="J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9"/>
      <c r="J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9"/>
      <c r="J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9"/>
      <c r="J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9"/>
      <c r="J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9"/>
      <c r="J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9"/>
      <c r="J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9"/>
      <c r="J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9"/>
      <c r="J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9"/>
      <c r="J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9"/>
      <c r="J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9"/>
      <c r="J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9"/>
      <c r="J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9"/>
      <c r="J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9"/>
      <c r="J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9"/>
      <c r="J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9"/>
      <c r="J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9"/>
      <c r="J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9"/>
      <c r="J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9"/>
      <c r="J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9"/>
      <c r="J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9"/>
      <c r="J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9"/>
      <c r="J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9"/>
      <c r="J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9"/>
      <c r="J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9"/>
      <c r="J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9"/>
      <c r="J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9"/>
      <c r="J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9"/>
      <c r="J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9"/>
      <c r="J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9"/>
      <c r="J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9"/>
      <c r="J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9"/>
      <c r="J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9"/>
      <c r="J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9"/>
      <c r="J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9"/>
      <c r="J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9"/>
      <c r="J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9"/>
      <c r="J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9"/>
      <c r="J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9"/>
      <c r="J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9"/>
      <c r="J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9"/>
      <c r="J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9"/>
      <c r="J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9"/>
      <c r="J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9"/>
      <c r="J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9"/>
      <c r="J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9"/>
      <c r="J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9"/>
      <c r="J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9"/>
      <c r="J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9"/>
      <c r="J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9"/>
      <c r="J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9"/>
      <c r="J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9"/>
      <c r="J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9"/>
      <c r="J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9"/>
      <c r="J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9"/>
      <c r="J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9"/>
      <c r="J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9"/>
      <c r="J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9"/>
      <c r="J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9"/>
      <c r="J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9"/>
      <c r="J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9"/>
      <c r="J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9"/>
      <c r="J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9"/>
      <c r="J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9"/>
      <c r="J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9"/>
      <c r="J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9"/>
      <c r="J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9"/>
      <c r="J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9"/>
      <c r="J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9"/>
      <c r="J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9"/>
      <c r="J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9"/>
      <c r="J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9"/>
      <c r="J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9"/>
      <c r="J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9"/>
      <c r="J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9"/>
      <c r="J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9"/>
      <c r="J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9"/>
      <c r="J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9"/>
      <c r="J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9"/>
      <c r="J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9"/>
      <c r="J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9"/>
      <c r="J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9"/>
      <c r="J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9"/>
      <c r="J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9"/>
      <c r="J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9"/>
      <c r="J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9"/>
      <c r="J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9"/>
      <c r="J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9"/>
      <c r="J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9"/>
      <c r="J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9"/>
      <c r="J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9"/>
      <c r="J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9"/>
      <c r="J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9"/>
      <c r="J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9"/>
      <c r="J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9"/>
      <c r="J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9"/>
      <c r="J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9"/>
      <c r="J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9"/>
      <c r="J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9"/>
      <c r="J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9"/>
      <c r="J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9"/>
      <c r="J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9"/>
      <c r="J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9"/>
      <c r="J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9"/>
      <c r="J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9"/>
      <c r="J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9"/>
      <c r="J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9"/>
      <c r="J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9"/>
      <c r="J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9"/>
      <c r="J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9"/>
      <c r="J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9"/>
      <c r="J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9"/>
      <c r="J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9"/>
      <c r="J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9"/>
      <c r="J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9"/>
      <c r="J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9"/>
      <c r="J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9"/>
      <c r="J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9"/>
      <c r="J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9"/>
      <c r="J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9"/>
      <c r="J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9"/>
      <c r="J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9"/>
      <c r="J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9"/>
      <c r="J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9"/>
      <c r="J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9"/>
      <c r="J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9"/>
      <c r="J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9"/>
      <c r="J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9"/>
      <c r="J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9"/>
      <c r="J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9"/>
      <c r="J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9"/>
      <c r="J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9"/>
      <c r="J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9"/>
      <c r="J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9"/>
      <c r="J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9"/>
      <c r="J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9"/>
      <c r="J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9"/>
      <c r="J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9"/>
      <c r="J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9"/>
      <c r="J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9"/>
      <c r="J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9"/>
      <c r="J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9"/>
      <c r="J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9"/>
      <c r="J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9"/>
      <c r="J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9"/>
      <c r="J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9"/>
      <c r="J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9"/>
      <c r="J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9"/>
      <c r="J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9"/>
      <c r="J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9"/>
      <c r="J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9"/>
      <c r="J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9"/>
      <c r="J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9"/>
      <c r="J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9"/>
      <c r="J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9"/>
      <c r="J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9"/>
      <c r="J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9"/>
      <c r="J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9"/>
      <c r="J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9"/>
      <c r="J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9"/>
      <c r="J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9"/>
      <c r="J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9"/>
      <c r="J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9"/>
      <c r="J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9"/>
      <c r="J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9"/>
      <c r="J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9"/>
      <c r="J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9"/>
      <c r="J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9"/>
      <c r="J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9"/>
      <c r="J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9"/>
      <c r="J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9"/>
      <c r="J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9"/>
      <c r="J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9"/>
      <c r="J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9"/>
      <c r="J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9"/>
      <c r="J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9"/>
      <c r="J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9"/>
      <c r="J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9"/>
      <c r="J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9"/>
      <c r="J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9"/>
      <c r="J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9"/>
      <c r="J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9"/>
      <c r="J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9"/>
      <c r="J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9"/>
      <c r="J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9"/>
      <c r="J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9"/>
      <c r="J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9"/>
      <c r="J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9"/>
      <c r="J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9"/>
      <c r="J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9"/>
      <c r="J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9"/>
      <c r="J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9"/>
      <c r="J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9"/>
      <c r="J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9"/>
      <c r="J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9"/>
      <c r="J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9"/>
      <c r="J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9"/>
      <c r="J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9"/>
      <c r="J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9"/>
      <c r="J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9"/>
      <c r="J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9"/>
      <c r="J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9"/>
      <c r="J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9"/>
      <c r="J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9"/>
      <c r="J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9"/>
      <c r="J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9"/>
      <c r="J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9"/>
      <c r="J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9"/>
      <c r="J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9"/>
      <c r="J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9"/>
      <c r="J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9"/>
      <c r="J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9"/>
      <c r="J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9"/>
      <c r="J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9"/>
      <c r="J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9"/>
      <c r="J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9"/>
      <c r="J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9"/>
      <c r="J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9"/>
      <c r="J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9"/>
      <c r="J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9"/>
      <c r="J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9"/>
      <c r="J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9"/>
      <c r="J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9"/>
      <c r="J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9"/>
      <c r="J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9"/>
      <c r="J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9"/>
      <c r="J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9"/>
      <c r="J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9"/>
      <c r="J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9"/>
      <c r="J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9"/>
      <c r="J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9"/>
      <c r="J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9"/>
      <c r="J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9"/>
      <c r="J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9"/>
      <c r="J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9"/>
      <c r="J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9"/>
      <c r="J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9"/>
      <c r="J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9"/>
      <c r="J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9"/>
      <c r="J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9"/>
      <c r="J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9"/>
      <c r="J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9"/>
      <c r="J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9"/>
      <c r="J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9"/>
      <c r="J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9"/>
      <c r="J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9"/>
      <c r="J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9"/>
      <c r="J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9"/>
      <c r="J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9"/>
      <c r="J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9"/>
      <c r="J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9"/>
      <c r="J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9"/>
      <c r="J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9"/>
      <c r="J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9"/>
      <c r="J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9"/>
      <c r="J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9"/>
      <c r="J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9"/>
      <c r="J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9"/>
      <c r="J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9"/>
      <c r="J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9"/>
      <c r="J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9"/>
      <c r="J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9"/>
      <c r="J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9"/>
      <c r="J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9"/>
      <c r="J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9"/>
      <c r="J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9"/>
      <c r="J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9"/>
      <c r="J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9"/>
      <c r="J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9"/>
      <c r="J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9"/>
      <c r="J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9"/>
      <c r="J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9"/>
      <c r="J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9"/>
      <c r="J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9"/>
      <c r="J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9"/>
      <c r="J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9"/>
      <c r="J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9"/>
      <c r="J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9"/>
      <c r="J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9"/>
      <c r="J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9"/>
      <c r="J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9"/>
      <c r="J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9"/>
      <c r="J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9"/>
      <c r="J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9"/>
      <c r="J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9"/>
      <c r="J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9"/>
      <c r="J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9"/>
      <c r="J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9"/>
      <c r="J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9"/>
      <c r="J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9"/>
      <c r="J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9"/>
      <c r="J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9"/>
      <c r="J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9"/>
      <c r="J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9"/>
      <c r="J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9"/>
      <c r="J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9"/>
      <c r="J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9"/>
      <c r="J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9"/>
      <c r="J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9"/>
      <c r="J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9"/>
      <c r="J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9"/>
      <c r="J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9"/>
      <c r="J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9"/>
      <c r="J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9"/>
      <c r="J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9"/>
      <c r="J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9"/>
      <c r="J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9"/>
      <c r="J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9"/>
      <c r="J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9"/>
      <c r="J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9"/>
      <c r="J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9"/>
      <c r="J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9"/>
      <c r="J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9"/>
      <c r="J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9"/>
      <c r="J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9"/>
      <c r="J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9"/>
      <c r="J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9"/>
      <c r="J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9"/>
      <c r="J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9"/>
      <c r="J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9"/>
      <c r="J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9"/>
      <c r="J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9"/>
      <c r="J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9"/>
      <c r="J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9"/>
      <c r="J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9"/>
      <c r="J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9"/>
      <c r="J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9"/>
      <c r="J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9"/>
      <c r="J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9"/>
      <c r="J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9"/>
      <c r="J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9"/>
      <c r="J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9"/>
      <c r="J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9"/>
      <c r="J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9"/>
      <c r="J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9"/>
      <c r="J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9"/>
      <c r="J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9"/>
      <c r="J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9"/>
      <c r="J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9"/>
      <c r="J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9"/>
      <c r="J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9"/>
      <c r="J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9"/>
      <c r="J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9"/>
      <c r="J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9"/>
      <c r="J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9"/>
      <c r="J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9"/>
      <c r="J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9"/>
      <c r="J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9"/>
      <c r="J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9"/>
      <c r="J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9"/>
      <c r="J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9"/>
      <c r="J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9"/>
      <c r="J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9"/>
      <c r="J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9"/>
      <c r="J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9"/>
      <c r="J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9"/>
      <c r="J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9"/>
      <c r="J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9"/>
      <c r="J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9"/>
      <c r="J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9"/>
      <c r="J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9"/>
      <c r="J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9"/>
      <c r="J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9"/>
      <c r="J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9"/>
      <c r="J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9"/>
      <c r="J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9"/>
      <c r="J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9"/>
      <c r="J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9"/>
      <c r="J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9"/>
      <c r="J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9"/>
      <c r="J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9"/>
      <c r="J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9"/>
      <c r="J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9"/>
      <c r="J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9"/>
      <c r="J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9"/>
      <c r="J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9"/>
      <c r="J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9"/>
      <c r="J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9"/>
      <c r="J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9"/>
      <c r="J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9"/>
      <c r="J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9"/>
      <c r="J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9"/>
      <c r="J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9"/>
      <c r="J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9"/>
      <c r="J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9"/>
      <c r="J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9"/>
      <c r="J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9"/>
      <c r="J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9"/>
      <c r="J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9"/>
      <c r="J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9"/>
      <c r="J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9"/>
      <c r="J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9"/>
      <c r="J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9"/>
      <c r="J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9"/>
      <c r="J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9"/>
      <c r="J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9"/>
      <c r="J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9"/>
      <c r="J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9"/>
      <c r="J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9"/>
      <c r="J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9"/>
      <c r="J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9"/>
      <c r="J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9"/>
      <c r="J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9"/>
      <c r="J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9"/>
      <c r="J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9"/>
      <c r="J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9"/>
      <c r="J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9"/>
      <c r="J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9"/>
      <c r="J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9"/>
      <c r="J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9"/>
      <c r="J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9"/>
      <c r="J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9"/>
      <c r="J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9"/>
      <c r="J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9"/>
      <c r="J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9"/>
      <c r="J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9"/>
      <c r="J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9"/>
      <c r="J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9"/>
      <c r="J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9"/>
      <c r="J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9"/>
      <c r="J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9"/>
      <c r="J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9"/>
      <c r="J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9"/>
      <c r="J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9"/>
      <c r="J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9"/>
      <c r="J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9"/>
      <c r="J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9"/>
      <c r="J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9"/>
      <c r="J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9"/>
      <c r="J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9"/>
      <c r="J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9"/>
      <c r="J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9"/>
      <c r="J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9"/>
      <c r="J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9"/>
      <c r="J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9"/>
      <c r="J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9"/>
      <c r="J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9"/>
      <c r="J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9"/>
      <c r="J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9"/>
      <c r="J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9"/>
      <c r="J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9"/>
      <c r="J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9"/>
      <c r="J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9"/>
      <c r="J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9"/>
      <c r="J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9"/>
      <c r="J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9"/>
      <c r="J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9"/>
      <c r="J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9"/>
      <c r="J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9"/>
      <c r="J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9"/>
      <c r="J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9"/>
      <c r="J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9"/>
      <c r="J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9"/>
      <c r="J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9"/>
      <c r="J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9"/>
      <c r="J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9"/>
      <c r="J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9"/>
      <c r="J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9"/>
      <c r="J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9"/>
      <c r="J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9"/>
      <c r="J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9"/>
      <c r="J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9"/>
      <c r="J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9"/>
      <c r="J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9"/>
      <c r="J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9"/>
      <c r="J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9"/>
      <c r="J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9"/>
      <c r="J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9"/>
      <c r="J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9"/>
      <c r="J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9"/>
      <c r="J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9"/>
      <c r="J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9"/>
      <c r="J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9"/>
      <c r="J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9"/>
      <c r="J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9"/>
      <c r="J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9"/>
      <c r="J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9"/>
      <c r="J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9"/>
      <c r="J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9"/>
      <c r="J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9"/>
      <c r="J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9"/>
      <c r="J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9"/>
      <c r="J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9"/>
      <c r="J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9"/>
      <c r="J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9"/>
      <c r="J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9"/>
      <c r="J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9"/>
      <c r="J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9"/>
      <c r="J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9"/>
      <c r="J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9"/>
      <c r="J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9"/>
      <c r="J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9"/>
      <c r="J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9"/>
      <c r="J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9"/>
      <c r="J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9"/>
      <c r="J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9"/>
      <c r="J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9"/>
      <c r="J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9"/>
      <c r="J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9"/>
      <c r="J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9"/>
      <c r="J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9"/>
      <c r="J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9"/>
      <c r="J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9"/>
      <c r="J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9"/>
      <c r="J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9"/>
      <c r="J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9"/>
      <c r="J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9"/>
      <c r="J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9"/>
      <c r="J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9"/>
      <c r="J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9"/>
      <c r="J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9"/>
      <c r="J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9"/>
      <c r="J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9"/>
      <c r="J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9"/>
      <c r="J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9"/>
      <c r="J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9"/>
      <c r="J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9"/>
      <c r="J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9"/>
      <c r="J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9"/>
      <c r="J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9"/>
      <c r="J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9"/>
      <c r="J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9"/>
      <c r="J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9"/>
      <c r="J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9"/>
      <c r="J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9"/>
      <c r="J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9"/>
      <c r="J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9"/>
      <c r="J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9"/>
      <c r="J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9"/>
      <c r="J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9"/>
      <c r="J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9"/>
      <c r="J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9"/>
      <c r="J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9"/>
      <c r="J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9"/>
      <c r="J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9"/>
      <c r="J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9"/>
      <c r="J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9"/>
      <c r="J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9"/>
      <c r="J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9"/>
      <c r="J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9"/>
      <c r="J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9"/>
      <c r="J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9"/>
      <c r="J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9"/>
      <c r="J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9"/>
      <c r="J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9"/>
      <c r="J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9"/>
      <c r="J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9"/>
      <c r="J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9"/>
      <c r="J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9"/>
      <c r="J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9"/>
      <c r="J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9"/>
      <c r="J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9"/>
      <c r="J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9"/>
      <c r="J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9"/>
      <c r="J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9"/>
      <c r="J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9"/>
      <c r="J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9"/>
      <c r="J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9"/>
      <c r="J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9"/>
      <c r="J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9"/>
      <c r="J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9"/>
      <c r="J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9"/>
      <c r="J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9"/>
      <c r="J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9"/>
      <c r="J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9"/>
      <c r="J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9"/>
      <c r="J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9"/>
      <c r="J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9"/>
      <c r="J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9"/>
      <c r="J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9"/>
      <c r="J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9"/>
      <c r="J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9"/>
      <c r="J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9"/>
      <c r="J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9"/>
      <c r="J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9"/>
      <c r="J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9"/>
      <c r="J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9"/>
      <c r="J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9"/>
      <c r="J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9"/>
      <c r="J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9"/>
      <c r="J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9"/>
      <c r="J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9"/>
      <c r="J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9"/>
      <c r="J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9"/>
      <c r="J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9"/>
      <c r="J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9"/>
      <c r="J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9"/>
      <c r="J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9"/>
      <c r="J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9"/>
      <c r="J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9"/>
      <c r="J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9"/>
      <c r="J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9"/>
      <c r="J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9"/>
      <c r="J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9"/>
      <c r="J999" s="45"/>
    </row>
  </sheetData>
  <mergeCells count="25">
    <mergeCell ref="K34:M34"/>
    <mergeCell ref="K33:M33"/>
    <mergeCell ref="K30:M30"/>
    <mergeCell ref="K32:M32"/>
    <mergeCell ref="K31:M31"/>
    <mergeCell ref="K14:N14"/>
    <mergeCell ref="K15:N15"/>
    <mergeCell ref="K18:N18"/>
    <mergeCell ref="O19:P19"/>
    <mergeCell ref="O20:P20"/>
    <mergeCell ref="K19:N19"/>
    <mergeCell ref="K20:N20"/>
    <mergeCell ref="K17:N17"/>
    <mergeCell ref="K13:N13"/>
    <mergeCell ref="K16:N16"/>
    <mergeCell ref="K23:M23"/>
    <mergeCell ref="K22:M22"/>
    <mergeCell ref="K21:M21"/>
    <mergeCell ref="K26:M26"/>
    <mergeCell ref="K25:M25"/>
    <mergeCell ref="K24:M24"/>
    <mergeCell ref="K35:M35"/>
    <mergeCell ref="K29:M29"/>
    <mergeCell ref="K28:M28"/>
    <mergeCell ref="K27:M27"/>
  </mergeCells>
  <conditionalFormatting sqref="G1:G999">
    <cfRule type="cellIs" dxfId="0" priority="1" operator="equal">
      <formula>"MVM Black"</formula>
    </cfRule>
  </conditionalFormatting>
  <conditionalFormatting sqref="G1:G999">
    <cfRule type="cellIs" dxfId="1" priority="2" operator="equal">
      <formula>"MVM Red"</formula>
    </cfRule>
  </conditionalFormatting>
  <conditionalFormatting sqref="G1:G999">
    <cfRule type="cellIs" dxfId="2" priority="3" operator="equal">
      <formula>"MVM yellow"</formula>
    </cfRule>
  </conditionalFormatting>
  <conditionalFormatting sqref="G1:G999">
    <cfRule type="cellIs" dxfId="3" priority="4" operator="equal">
      <formula>"MVM Blue"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  <hyperlink r:id="rId196" ref="I197"/>
    <hyperlink r:id="rId197" ref="I198"/>
    <hyperlink r:id="rId198" ref="I199"/>
    <hyperlink r:id="rId199" ref="I200"/>
    <hyperlink r:id="rId200" ref="I201"/>
    <hyperlink r:id="rId201" ref="I202"/>
    <hyperlink r:id="rId202" ref="I203"/>
    <hyperlink r:id="rId203" ref="I204"/>
    <hyperlink r:id="rId204" ref="I205"/>
    <hyperlink r:id="rId205" ref="I206"/>
    <hyperlink r:id="rId206" ref="I207"/>
    <hyperlink r:id="rId207" ref="I208"/>
    <hyperlink r:id="rId208" ref="I209"/>
    <hyperlink r:id="rId209" ref="I210"/>
    <hyperlink r:id="rId210" ref="I211"/>
    <hyperlink r:id="rId211" ref="I212"/>
    <hyperlink r:id="rId212" ref="I213"/>
    <hyperlink r:id="rId213" ref="I214"/>
    <hyperlink r:id="rId214" ref="I215"/>
    <hyperlink r:id="rId215" ref="I216"/>
    <hyperlink r:id="rId216" ref="I217"/>
    <hyperlink r:id="rId217" ref="I218"/>
    <hyperlink r:id="rId218" ref="I219"/>
    <hyperlink r:id="rId219" ref="I220"/>
    <hyperlink r:id="rId220" ref="I221"/>
    <hyperlink r:id="rId221" ref="I222"/>
    <hyperlink r:id="rId222" ref="I223"/>
    <hyperlink r:id="rId223" ref="I224"/>
    <hyperlink r:id="rId224" ref="I226"/>
    <hyperlink r:id="rId225" ref="I227"/>
    <hyperlink r:id="rId226" ref="I228"/>
    <hyperlink r:id="rId227" ref="I229"/>
    <hyperlink r:id="rId228" ref="I230"/>
    <hyperlink r:id="rId229" ref="I231"/>
    <hyperlink r:id="rId230" ref="I232"/>
    <hyperlink r:id="rId231" ref="I233"/>
    <hyperlink r:id="rId232" ref="I234"/>
    <hyperlink r:id="rId233" ref="I235"/>
    <hyperlink r:id="rId234" ref="I236"/>
    <hyperlink r:id="rId235" ref="I237"/>
    <hyperlink r:id="rId236" ref="I238"/>
    <hyperlink r:id="rId237" ref="I239"/>
    <hyperlink r:id="rId238" ref="I240"/>
    <hyperlink r:id="rId239" ref="I241"/>
    <hyperlink r:id="rId240" ref="I242"/>
    <hyperlink r:id="rId241" ref="I243"/>
    <hyperlink r:id="rId242" ref="I244"/>
    <hyperlink r:id="rId243" ref="I245"/>
    <hyperlink r:id="rId244" ref="I246"/>
    <hyperlink r:id="rId245" ref="I247"/>
    <hyperlink r:id="rId246" ref="I248"/>
    <hyperlink r:id="rId247" ref="I249"/>
    <hyperlink r:id="rId248" ref="I250"/>
    <hyperlink r:id="rId249" ref="I251"/>
    <hyperlink r:id="rId250" ref="I252"/>
    <hyperlink r:id="rId251" ref="I253"/>
    <hyperlink r:id="rId252" ref="I254"/>
    <hyperlink r:id="rId253" ref="I255"/>
    <hyperlink r:id="rId254" ref="I256"/>
    <hyperlink r:id="rId255" ref="I257"/>
    <hyperlink r:id="rId256" ref="I258"/>
    <hyperlink r:id="rId257" ref="I259"/>
    <hyperlink r:id="rId258" ref="I260"/>
    <hyperlink r:id="rId259" ref="I261"/>
    <hyperlink r:id="rId260" ref="I262"/>
    <hyperlink r:id="rId261" ref="I263"/>
    <hyperlink r:id="rId262" ref="I264"/>
    <hyperlink r:id="rId263" ref="I265"/>
    <hyperlink r:id="rId264" ref="I266"/>
    <hyperlink r:id="rId265" ref="I267"/>
    <hyperlink r:id="rId266" ref="I268"/>
    <hyperlink r:id="rId267" ref="I269"/>
    <hyperlink r:id="rId268" ref="I270"/>
    <hyperlink r:id="rId269" ref="I271"/>
    <hyperlink r:id="rId270" ref="I272"/>
    <hyperlink r:id="rId271" ref="I273"/>
    <hyperlink r:id="rId272" ref="I274"/>
    <hyperlink r:id="rId273" ref="I275"/>
    <hyperlink r:id="rId274" ref="I276"/>
    <hyperlink r:id="rId275" ref="I277"/>
    <hyperlink r:id="rId276" ref="I278"/>
    <hyperlink r:id="rId277" ref="I279"/>
    <hyperlink r:id="rId278" ref="I280"/>
    <hyperlink r:id="rId279" ref="I281"/>
    <hyperlink r:id="rId280" ref="I282"/>
    <hyperlink r:id="rId281" ref="I283"/>
    <hyperlink r:id="rId282" ref="I284"/>
    <hyperlink r:id="rId283" ref="I285"/>
    <hyperlink r:id="rId284" ref="I286"/>
    <hyperlink r:id="rId285" ref="I287"/>
    <hyperlink r:id="rId286" ref="I288"/>
    <hyperlink r:id="rId287" ref="I289"/>
    <hyperlink r:id="rId288" ref="I290"/>
    <hyperlink r:id="rId289" ref="I291"/>
    <hyperlink r:id="rId290" ref="I292"/>
    <hyperlink r:id="rId291" ref="I293"/>
    <hyperlink r:id="rId292" ref="I294"/>
    <hyperlink r:id="rId293" ref="I295"/>
    <hyperlink r:id="rId294" ref="I296"/>
    <hyperlink r:id="rId295" ref="I297"/>
    <hyperlink r:id="rId296" ref="I298"/>
    <hyperlink r:id="rId297" ref="I299"/>
    <hyperlink r:id="rId298" ref="I300"/>
    <hyperlink r:id="rId299" ref="I301"/>
    <hyperlink r:id="rId300" ref="I302"/>
    <hyperlink r:id="rId301" ref="I303"/>
    <hyperlink r:id="rId302" ref="I304"/>
    <hyperlink r:id="rId303" ref="I305"/>
    <hyperlink r:id="rId304" ref="I306"/>
    <hyperlink r:id="rId305" ref="I307"/>
    <hyperlink r:id="rId306" ref="I308"/>
    <hyperlink r:id="rId307" ref="I309"/>
    <hyperlink r:id="rId308" ref="I310"/>
    <hyperlink r:id="rId309" ref="I311"/>
    <hyperlink r:id="rId310" ref="I312"/>
    <hyperlink r:id="rId311" ref="I313"/>
    <hyperlink r:id="rId312" ref="I314"/>
    <hyperlink r:id="rId313" ref="I315"/>
    <hyperlink r:id="rId314" ref="I316"/>
    <hyperlink r:id="rId315" ref="I317"/>
    <hyperlink r:id="rId316" ref="I318"/>
    <hyperlink r:id="rId317" ref="I319"/>
    <hyperlink r:id="rId318" ref="I320"/>
    <hyperlink r:id="rId319" ref="I321"/>
    <hyperlink r:id="rId320" ref="I322"/>
    <hyperlink r:id="rId321" ref="I323"/>
    <hyperlink r:id="rId322" ref="I324"/>
    <hyperlink r:id="rId323" ref="I325"/>
    <hyperlink r:id="rId324" ref="I326"/>
    <hyperlink r:id="rId325" ref="I327"/>
  </hyperlinks>
  <drawing r:id="rId326"/>
</worksheet>
</file>