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rden of Jewels" sheetId="1" r:id="rId3"/>
    <sheet state="visible" name="Garden of Flats" sheetId="2" r:id="rId4"/>
  </sheets>
  <definedNames/>
  <calcPr/>
</workbook>
</file>

<file path=xl/sharedStrings.xml><?xml version="1.0" encoding="utf-8"?>
<sst xmlns="http://schemas.openxmlformats.org/spreadsheetml/2006/main" count="730" uniqueCount="293">
  <si>
    <t xml:space="preserve">Look out for the Flat overlay here: </t>
  </si>
  <si>
    <t>Color</t>
  </si>
  <si>
    <t>Total</t>
  </si>
  <si>
    <t>Deployed</t>
  </si>
  <si>
    <t>Filled</t>
  </si>
  <si>
    <t>Virtual Onyx</t>
  </si>
  <si>
    <t>Flat Rob</t>
  </si>
  <si>
    <t>Virtual Citrine</t>
  </si>
  <si>
    <t>Flat Matt</t>
  </si>
  <si>
    <t>Virtual Amethyst</t>
  </si>
  <si>
    <t>Flat Lou</t>
  </si>
  <si>
    <t>Virtual Sapphire</t>
  </si>
  <si>
    <t>Flat Hammock</t>
  </si>
  <si>
    <t>Completed August 2021</t>
  </si>
  <si>
    <t>sep=</t>
  </si>
  <si>
    <t>Tiny url:</t>
  </si>
  <si>
    <t>https://tinyurl.com/ubov7k3</t>
  </si>
  <si>
    <t>https://www.munzee.com/map/u1zr85meb/16.0</t>
  </si>
  <si>
    <t>Row</t>
  </si>
  <si>
    <t>Column</t>
  </si>
  <si>
    <t>Latitude</t>
  </si>
  <si>
    <t>Longitude</t>
  </si>
  <si>
    <t>Munzee</t>
  </si>
  <si>
    <t>Username</t>
  </si>
  <si>
    <t>URL</t>
  </si>
  <si>
    <t>Comments</t>
  </si>
  <si>
    <t>onyx/black Virtual</t>
  </si>
  <si>
    <t>fionails</t>
  </si>
  <si>
    <t>https://www.munzee.com/m/fionails/3446/</t>
  </si>
  <si>
    <t>KimSchreiber</t>
  </si>
  <si>
    <t>https://www.munzee.com/m/KimSchreiber/3115/</t>
  </si>
  <si>
    <t>munzeemor</t>
  </si>
  <si>
    <t>https://www.munzee.com/m/munzeemor/608/</t>
  </si>
  <si>
    <t>listom</t>
  </si>
  <si>
    <t>https://www.munzee.com/m/listom/15251/</t>
  </si>
  <si>
    <t>lonni</t>
  </si>
  <si>
    <t>https://www.munzee.com/m/Lonni/673/</t>
  </si>
  <si>
    <t>https://www.munzee.com/m/fionails/3544/</t>
  </si>
  <si>
    <t>ARENDT</t>
  </si>
  <si>
    <t>https://www.munzee.com/m/Arendt/2000/</t>
  </si>
  <si>
    <t>GeodudeDK</t>
  </si>
  <si>
    <t>https://www.munzee.com/m/GeodudeDK/3213/</t>
  </si>
  <si>
    <t>https://www.munzee.com/m/fionails/3524/</t>
  </si>
  <si>
    <t>https://www.munzee.com/m/Arendt/1936/</t>
  </si>
  <si>
    <t>citrine</t>
  </si>
  <si>
    <t>trille</t>
  </si>
  <si>
    <t>https://www.munzee.com/m/trille/159/</t>
  </si>
  <si>
    <t>https://www.munzee.com/m/Lonni/601/</t>
  </si>
  <si>
    <t>Sandcat63</t>
  </si>
  <si>
    <t>https://www.munzee.com/m/Sandcat63/5204</t>
  </si>
  <si>
    <t>amethyst</t>
  </si>
  <si>
    <t>https://www.munzee.com/m/trille/42/</t>
  </si>
  <si>
    <t>Traycee</t>
  </si>
  <si>
    <t>https://www.munzee.com/m/Traycee/6195/</t>
  </si>
  <si>
    <t>https://www.munzee.com/m/Sandcat63/4118</t>
  </si>
  <si>
    <t>teamsturms</t>
  </si>
  <si>
    <t>https://www.munzee.com/m/teamsturms/1670/</t>
  </si>
  <si>
    <t>https://www.munzee.com/m/listom/15126/</t>
  </si>
  <si>
    <t>rita85gto</t>
  </si>
  <si>
    <t>https://www.munzee.com/m/rita85gto/3034/</t>
  </si>
  <si>
    <t>linusbi</t>
  </si>
  <si>
    <t>https://www.munzee.com/m/linusbi/2890/</t>
  </si>
  <si>
    <t>10kl1</t>
  </si>
  <si>
    <t>https://www.munzee.com/m/10kl1/131/</t>
  </si>
  <si>
    <t>https://www.munzee.com/m/listom/15267/</t>
  </si>
  <si>
    <t>vikingdk</t>
  </si>
  <si>
    <t>https://www.munzee.com/m/Vikingdk/8/</t>
  </si>
  <si>
    <t>Smith2190</t>
  </si>
  <si>
    <t>https://www.munzee.com/m/Smith2190/820</t>
  </si>
  <si>
    <t xml:space="preserve">Munzeeprof </t>
  </si>
  <si>
    <t>https://www.munzee.com/m/munzeeprof/8615/</t>
  </si>
  <si>
    <t>Krauseengineer</t>
  </si>
  <si>
    <t>https://www.munzee.com/m/Krauseengineer/1801/</t>
  </si>
  <si>
    <t>Andremelb</t>
  </si>
  <si>
    <t>https://www.munzee.com/m/Andremelb/1298/</t>
  </si>
  <si>
    <t>silasqwe</t>
  </si>
  <si>
    <t>https://www.munzee.com/m/Silasqwe/2/</t>
  </si>
  <si>
    <t>barefootguru</t>
  </si>
  <si>
    <t>https://www.munzee.com/m/barefootguru/6050/</t>
  </si>
  <si>
    <t>https://www.munzee.com/m/Vikingdk/7/</t>
  </si>
  <si>
    <t>tcguru</t>
  </si>
  <si>
    <t>https://www.munzee.com/m/tcguru/8864/</t>
  </si>
  <si>
    <t>denali0407</t>
  </si>
  <si>
    <t>https://www.munzee.com/m/denali0407/13964/</t>
  </si>
  <si>
    <t>https://www.munzee.com/m/Traycee/7878/</t>
  </si>
  <si>
    <t>Sivontim</t>
  </si>
  <si>
    <t>https://www.munzee.com/m/Sivontim/11594/</t>
  </si>
  <si>
    <t>https://www.munzee.com/m/Andremelb/1318/</t>
  </si>
  <si>
    <t>mobility</t>
  </si>
  <si>
    <t>https://www.munzee.com/m/mobility/6588/</t>
  </si>
  <si>
    <t>purplecourgette</t>
  </si>
  <si>
    <t>https://www.munzee.com/m/purplecourgette/903/</t>
  </si>
  <si>
    <t>fyrsel</t>
  </si>
  <si>
    <t>https://www.munzee.com/m/fyrsel/1109/</t>
  </si>
  <si>
    <t>karen1962</t>
  </si>
  <si>
    <t>https://www.munzee.com/m/karen1962/6045/</t>
  </si>
  <si>
    <t>HiTechMD</t>
  </si>
  <si>
    <t>https://www.munzee.com/m/HiTechMD/6937</t>
  </si>
  <si>
    <t>SnowBoat</t>
  </si>
  <si>
    <t>www.munzee.com/m/SnowBoat/4717</t>
  </si>
  <si>
    <t>Jemideam</t>
  </si>
  <si>
    <t>www.munzee.com/m/Jemideam/367</t>
  </si>
  <si>
    <t>https://www.munzee.com/m/HiTechMD/6978</t>
  </si>
  <si>
    <t>ponu</t>
  </si>
  <si>
    <t>https://www.munzee.com/m/ponu/7793/</t>
  </si>
  <si>
    <t>https://www.munzee.com/m/munzeeprof/9330/</t>
  </si>
  <si>
    <t>https://www.munzee.com/m/karen1962/5995/</t>
  </si>
  <si>
    <t>https://www.munzee.com/m/HiTechMD/6945</t>
  </si>
  <si>
    <t xml:space="preserve">Derlame </t>
  </si>
  <si>
    <t>https://www.munzee.com/m/Derlame/11179/</t>
  </si>
  <si>
    <t>capaway</t>
  </si>
  <si>
    <t>https://www.munzee.com/m/capaway/81/</t>
  </si>
  <si>
    <t>sapphire</t>
  </si>
  <si>
    <t>munzeefarmor</t>
  </si>
  <si>
    <t>https://www.munzee.com/m/munzeefarmor/1412/</t>
  </si>
  <si>
    <t>capzer</t>
  </si>
  <si>
    <t>https://www.munzee.com/m/capzer/92/</t>
  </si>
  <si>
    <t>landsby</t>
  </si>
  <si>
    <t>https://www.munzee.com/m/Landsby/10/</t>
  </si>
  <si>
    <t>https://www.munzee.com/m/munzeefarmor/1407/</t>
  </si>
  <si>
    <t>jenks70</t>
  </si>
  <si>
    <t>https://www.munzee.com/m/jenks70/703/</t>
  </si>
  <si>
    <t xml:space="preserve">KimSchreiber </t>
  </si>
  <si>
    <t>https://www.munzee.com/m/KimSchreiber/3034/</t>
  </si>
  <si>
    <t>https://www.munzee.com/m/listom/15270/</t>
  </si>
  <si>
    <t>https://www.munzee.com/m/munzeefarmor/1359/</t>
  </si>
  <si>
    <t>https://www.munzee.com/m/10kl1/72/</t>
  </si>
  <si>
    <t>https://www.munzee.com/m/capzer/81/</t>
  </si>
  <si>
    <t>https://www.munzee.com/m/munzeefarmor/1358/</t>
  </si>
  <si>
    <t>redshark78</t>
  </si>
  <si>
    <t>https://www.munzee.com/m/redshark78/2404</t>
  </si>
  <si>
    <t>Bewrightback</t>
  </si>
  <si>
    <t>https://www.munzee.com/m/Bewrightback/1738/</t>
  </si>
  <si>
    <t>https://www.munzee.com/m/linusbi/2788/</t>
  </si>
  <si>
    <t>https://www.munzee.com/m/fionails/3335/</t>
  </si>
  <si>
    <t>levesund</t>
  </si>
  <si>
    <t>https://www.munzee.com/m/levesund/6688/</t>
  </si>
  <si>
    <t>Reart</t>
  </si>
  <si>
    <t>https://www.munzee.com/m/Reart/390/</t>
  </si>
  <si>
    <t>https://www.munzee.com/m/fionails/3326/</t>
  </si>
  <si>
    <t>knotmunz</t>
  </si>
  <si>
    <t>https://www.munzee.com/m/knotmunz/1025/</t>
  </si>
  <si>
    <t>https://www.munzee.com/m/linusbi/2797/</t>
  </si>
  <si>
    <t>https://www.munzee.com/m/fionails/3330/</t>
  </si>
  <si>
    <t>https://www.munzee.com/m/munzeemor/605/</t>
  </si>
  <si>
    <t>Cidinho</t>
  </si>
  <si>
    <t>https://www.munzee.com/m/Cidinho/2282/</t>
  </si>
  <si>
    <t>https://www.munzee.com/m/denali0407/14487/</t>
  </si>
  <si>
    <t>https://www.munzee.com/m/Vikingdk/23/</t>
  </si>
  <si>
    <t>BonnieB1</t>
  </si>
  <si>
    <t>https://www.munzee.com/m/BonnieB1/4467/</t>
  </si>
  <si>
    <t>https://www.munzee.com/m/linusbi/2858/</t>
  </si>
  <si>
    <t>https://www.munzee.com/m/Vikingdk/5/</t>
  </si>
  <si>
    <t>chickcj82</t>
  </si>
  <si>
    <t>https://www.munzee.com/m/chickcj82/780/</t>
  </si>
  <si>
    <t>carsboy</t>
  </si>
  <si>
    <t>https://www.munzee.com/m/CarsBoy/540/</t>
  </si>
  <si>
    <t>kiitokurre</t>
  </si>
  <si>
    <t>https://www.munzee.com/m/Kiitokurre/6559/</t>
  </si>
  <si>
    <t>jacksparrow</t>
  </si>
  <si>
    <t>https://www.munzee.com/m/JackSparrow/21700</t>
  </si>
  <si>
    <t>https://www.munzee.com/m/listom/15304/</t>
  </si>
  <si>
    <t>https://www.munzee.com/m/munzeefarmor/1409/</t>
  </si>
  <si>
    <t>https://www.munzee.com/m/munzeemor/617/</t>
  </si>
  <si>
    <t>https://www.munzee.com/m/Lonni/614/</t>
  </si>
  <si>
    <t>nannag</t>
  </si>
  <si>
    <t>https://www.munzee.com/m/NannaG/281/</t>
  </si>
  <si>
    <t>https://www.munzee.com/m/munzeefarmor/1408/</t>
  </si>
  <si>
    <t>123xilef</t>
  </si>
  <si>
    <t>https://www.munzee.com/m/123xilef/6044/</t>
  </si>
  <si>
    <t>https://www.munzee.com/m/fyrsel/2172</t>
  </si>
  <si>
    <t>https://www.munzee.com/m/fionails/3317/</t>
  </si>
  <si>
    <t>https://www.munzee.com/m/denali0407/12420/</t>
  </si>
  <si>
    <t>https://www.munzee.com/m/10kl1/63/</t>
  </si>
  <si>
    <t>https://www.munzee.com/m/jenks70/708/</t>
  </si>
  <si>
    <t>iScreamBIue</t>
  </si>
  <si>
    <t>https://www.munzee.com/m/iScreamBIue/1380</t>
  </si>
  <si>
    <t>https://www.munzee.com/m/capaway/41/</t>
  </si>
  <si>
    <t>https://www.munzee.com/m/GeodudeDK/3214/</t>
  </si>
  <si>
    <t>https://www.munzee.com/m/levesund/6874/</t>
  </si>
  <si>
    <t>Please do NOT delete the following line. You will need it if you want to load the CSV file back to the map!</t>
  </si>
  <si>
    <t>URL: gardenpainter.ide.sk</t>
  </si>
  <si>
    <t>https://www.munzee.com/m/linusbi/2996/admin/</t>
  </si>
  <si>
    <t>https://www.munzee.com/m/levesund/6764/admin/</t>
  </si>
  <si>
    <t>https://www.munzee.com/m/munzeemor/641/admin/</t>
  </si>
  <si>
    <t>https://www.munzee.com/m/linusbi/2973/admin/</t>
  </si>
  <si>
    <t>https://www.munzee.com/m/levesund/6755/admin/</t>
  </si>
  <si>
    <t>https://www.munzee.com/m/munzeemor/596/admin/</t>
  </si>
  <si>
    <t>https://www.munzee.com/m/linusbi/2952/admin/</t>
  </si>
  <si>
    <t>https://www.munzee.com/m/levesund/6911/admin/</t>
  </si>
  <si>
    <t>https://www.munzee.com/m/10kl1/99/admin/</t>
  </si>
  <si>
    <t>https://www.munzee.com/m/Lonni/526/admin/</t>
  </si>
  <si>
    <t>https://www.munzee.com/m/munzeefarmor/1378/admin/</t>
  </si>
  <si>
    <t>https://www.munzee.com/m/listom/15209/</t>
  </si>
  <si>
    <t>AnWi</t>
  </si>
  <si>
    <t>https://www.munzee.com/m/AnWi/3192/</t>
  </si>
  <si>
    <t>grubsneerg</t>
  </si>
  <si>
    <t>https://www.munzee.com/m/grubsneerg/2725/</t>
  </si>
  <si>
    <t>https://www.munzee.com/m/listom/14864/</t>
  </si>
  <si>
    <t>https://www.munzee.com/m/Vikingdk/9/admin/</t>
  </si>
  <si>
    <t>https://www.munzee.com/m/grubsneerg/2752/</t>
  </si>
  <si>
    <t>https://www.munzee.com/m/listom/15092/</t>
  </si>
  <si>
    <t>https://www.munzee.com/m/munzeemor/588/admin/</t>
  </si>
  <si>
    <t>https://www.munzee.com/m/Derlame/11061/</t>
  </si>
  <si>
    <t>MichaelDK</t>
  </si>
  <si>
    <t>https://www.munzee.com/m/MichaelDK/1006/</t>
  </si>
  <si>
    <t>https://www.munzee.com/m/Bewrightback/1899/admin/map/</t>
  </si>
  <si>
    <t>rgforsythe</t>
  </si>
  <si>
    <t>https://www.munzee.com/m/rgforsythe/8190</t>
  </si>
  <si>
    <t>https://www.munzee.com/m/MichaelDK/987/</t>
  </si>
  <si>
    <t>hammel19</t>
  </si>
  <si>
    <t>https://www.munzee.com/m/Hammel19/24/admin/</t>
  </si>
  <si>
    <t>https://www.munzee.com/m/trille/166/admin/</t>
  </si>
  <si>
    <t>https://www.munzee.com/m/MichaelDK/1003/</t>
  </si>
  <si>
    <t>tragger</t>
  </si>
  <si>
    <t>https://www.munzee.com/m/tragger/45/admin/</t>
  </si>
  <si>
    <t>https://www.munzee.com/m/Derlame/11063/</t>
  </si>
  <si>
    <t>https://www.munzee.com/m/MichaelDK/640/</t>
  </si>
  <si>
    <t>https://www.munzee.com/m/mobility/10118/</t>
  </si>
  <si>
    <t>https://www.munzee.com/m/123xilef/12042/</t>
  </si>
  <si>
    <t>https://www.munzee.com/m/MichaelDK/992/</t>
  </si>
  <si>
    <t>https://www.munzee.com/m/linusbi/2939/admin/</t>
  </si>
  <si>
    <t>https://www.munzee.com/m/levesund/6913/admin/</t>
  </si>
  <si>
    <t>https://www.munzee.com/m/10kl1/84/admin/</t>
  </si>
  <si>
    <t>https://www.munzee.com/m/linusbi/3014/admin/</t>
  </si>
  <si>
    <t>https://www.munzee.com/m/levesund/6816/admin/</t>
  </si>
  <si>
    <t>https://www.munzee.com/m/Vikingdk/12/admin/</t>
  </si>
  <si>
    <t>https://www.munzee.com/m/linusbi/2993/admin/</t>
  </si>
  <si>
    <t>https://www.munzee.com/m/levesund/6771/admin/</t>
  </si>
  <si>
    <t>trailcapper</t>
  </si>
  <si>
    <t>https://www.munzee.com/m/trailcapper/73/admin/</t>
  </si>
  <si>
    <t>https://www.munzee.com/m/linusbi/2980/admin/</t>
  </si>
  <si>
    <t>https://www.munzee.com/m/10kl1/73/admin/</t>
  </si>
  <si>
    <t>https://www.munzee.com/m/levesund/6730/admin/</t>
  </si>
  <si>
    <t>https://www.munzee.com/m/linusbi/2958/admin/</t>
  </si>
  <si>
    <t>https://www.munzee.com/m/10kl1/44/admin/</t>
  </si>
  <si>
    <t>https://www.munzee.com/m/levesund/6727/admin/</t>
  </si>
  <si>
    <t>https://www.munzee.com/m/fionails/2773/admin/</t>
  </si>
  <si>
    <t>10kl3</t>
  </si>
  <si>
    <t>https://www.munzee.com/m/10kl3/28/admin/</t>
  </si>
  <si>
    <t>https://www.munzee.com/m/rita85gto/2998/</t>
  </si>
  <si>
    <t>https://www.munzee.com/m/fionails/3409/admin/</t>
  </si>
  <si>
    <t>https://www.munzee.com/m/10kl1/74/admin/</t>
  </si>
  <si>
    <t>https://www.munzee.com/m/munzeefarmor/1399/admin/</t>
  </si>
  <si>
    <t>https://www.munzee.com/m/fionails/3407/admin/</t>
  </si>
  <si>
    <t>https://www.munzee.com/m/listom/14878/</t>
  </si>
  <si>
    <t>https://www.munzee.com/m/grubsneerg/2690/</t>
  </si>
  <si>
    <t>https://www.munzee.com/m/fionails/3438/admin/</t>
  </si>
  <si>
    <t>https://www.munzee.com/m/listom/14820/</t>
  </si>
  <si>
    <t>https://www.munzee.com/m/Derlame/11071/</t>
  </si>
  <si>
    <t>https://www.munzee.com/m/fionails/3437/admin/</t>
  </si>
  <si>
    <t>https://www.munzee.com/m/munzeemor/589/admin/</t>
  </si>
  <si>
    <t>https://www.munzee.com/m/MichaelDK/1013/</t>
  </si>
  <si>
    <t>https://www.munzee.com/m/Landsby/11/admin/</t>
  </si>
  <si>
    <t>https://www.munzee.com/m/listom/14669/</t>
  </si>
  <si>
    <t>lanyasummer</t>
  </si>
  <si>
    <t>https://www.munzee.com/m/Lanyasummer/4896/</t>
  </si>
  <si>
    <t>Jeffeth</t>
  </si>
  <si>
    <t>https://www.munzee.com/m/Jeffeth/5456</t>
  </si>
  <si>
    <t>babyw</t>
  </si>
  <si>
    <t>https://www.munzee.com/m/babyw/3810/</t>
  </si>
  <si>
    <t>https://www.munzee.com/m/MichaelDK/848/</t>
  </si>
  <si>
    <t>https://www.munzee.com/m/tragger/38/admin/</t>
  </si>
  <si>
    <t>https://www.munzee.com/m/capaway/78/admin/</t>
  </si>
  <si>
    <t>https://www.munzee.com/m/MichaelDK/982/</t>
  </si>
  <si>
    <t>https://www.munzee.com/m/linusbi/2915/admin/</t>
  </si>
  <si>
    <t>https://www.munzee.com/m/trille/138/admin/</t>
  </si>
  <si>
    <t>https://www.munzee.com/m/trailcapper/71/admin/</t>
  </si>
  <si>
    <t>https://www.munzee.com/m/linusbi/3001/admin/</t>
  </si>
  <si>
    <t>J1Huisman</t>
  </si>
  <si>
    <t>https://www.munzee.com/m/J1Huisman/15952/</t>
  </si>
  <si>
    <t>deploy august 26</t>
  </si>
  <si>
    <t>https://www.munzee.com/m/10kl1/89/admin/</t>
  </si>
  <si>
    <t>https://www.munzee.com/m/linusbi/2987/admin/</t>
  </si>
  <si>
    <t>https://www.munzee.com/m/trille/124/admin/</t>
  </si>
  <si>
    <t>https://www.munzee.com/m/Landsby/12/admin/</t>
  </si>
  <si>
    <t>https://www.munzee.com/m/fionails/3411/admin/</t>
  </si>
  <si>
    <t>https://www.munzee.com/m/10kl1/102/admin/</t>
  </si>
  <si>
    <t>https://www.munzee.com/m/MichaelDK/937/</t>
  </si>
  <si>
    <t>https://www.munzee.com/m/fionails/3430/admin/</t>
  </si>
  <si>
    <t>https://www.munzee.com/m/listom/14829/</t>
  </si>
  <si>
    <t>https://www.munzee.com/m/AnWi/3204</t>
  </si>
  <si>
    <t>https://www.munzee.com/m/fionails/3392/admin/</t>
  </si>
  <si>
    <t>https://www.munzee.com/m/levesund/6517/admin/</t>
  </si>
  <si>
    <t>https://www.munzee.com/m/capaway/59/admin/</t>
  </si>
  <si>
    <t>https://www.munzee.com/m/redshark78/2379</t>
  </si>
  <si>
    <t>https://www.munzee.com/m/levesund/6912/admin/</t>
  </si>
  <si>
    <t>https://www.munzee.com/m/grubsneerg/2755/</t>
  </si>
  <si>
    <t>https://www.munzee.com/m/Landsby/13/admin/</t>
  </si>
  <si>
    <t>crazycolorado</t>
  </si>
  <si>
    <t>https://www.munzee.com/m/Crazycolorado/2997/</t>
  </si>
  <si>
    <t>https://www.munzee.com/m/trille/140/admin/</t>
  </si>
  <si>
    <t>https://www.munzee.com/m/10kl1/57/admin/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</si>
</sst>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3">
    <font>
      <sz val="10.0"/>
      <color rgb="FF000000"/>
      <name val="Arial"/>
    </font>
    <font>
      <b/>
      <u/>
      <color rgb="FF0000FF"/>
    </font>
    <font>
      <b/>
      <name val="Arial"/>
    </font>
    <font>
      <name val="Arial"/>
    </font>
    <font/>
    <font>
      <sz val="11.0"/>
      <name val="Inconsolata"/>
    </font>
    <font>
      <b/>
      <sz val="11.0"/>
      <name val="Inconsolata"/>
    </font>
    <font>
      <b/>
      <u/>
      <color rgb="FF000000"/>
      <name val="Verdana"/>
    </font>
    <font>
      <u/>
      <sz val="11.0"/>
      <color rgb="FF016930"/>
      <name val="&quot;Helvetica Neue&quot;"/>
    </font>
    <font>
      <u/>
      <color rgb="FF1155CC"/>
    </font>
    <font>
      <u/>
      <color rgb="FF0000FF"/>
    </font>
    <font>
      <color rgb="FFFF0000"/>
    </font>
    <font>
      <color rgb="FF000000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1" fillId="3" fontId="3" numFmtId="0" xfId="0" applyAlignment="1" applyBorder="1" applyFill="1" applyFont="1">
      <alignment horizontal="right" vertical="bottom"/>
    </xf>
    <xf borderId="1" fillId="0" fontId="3" numFmtId="164" xfId="0" applyAlignment="1" applyBorder="1" applyFont="1" applyNumberFormat="1">
      <alignment horizontal="right" vertical="bottom"/>
    </xf>
    <xf borderId="1" fillId="0" fontId="5" numFmtId="0" xfId="0" applyAlignment="1" applyBorder="1" applyFont="1">
      <alignment horizontal="right" vertical="bottom"/>
    </xf>
    <xf borderId="1" fillId="2" fontId="2" numFmtId="0" xfId="0" applyAlignment="1" applyBorder="1" applyFont="1">
      <alignment horizontal="right" shrinkToFit="0" vertical="bottom" wrapText="1"/>
    </xf>
    <xf borderId="1" fillId="2" fontId="2" numFmtId="0" xfId="0" applyAlignment="1" applyBorder="1" applyFont="1">
      <alignment horizontal="right" vertical="bottom"/>
    </xf>
    <xf borderId="1" fillId="4" fontId="2" numFmtId="10" xfId="0" applyAlignment="1" applyBorder="1" applyFill="1" applyFont="1" applyNumberFormat="1">
      <alignment horizontal="right" vertical="bottom"/>
    </xf>
    <xf borderId="1" fillId="0" fontId="6" numFmtId="0" xfId="0" applyAlignment="1" applyBorder="1" applyFont="1">
      <alignment horizontal="right" vertical="bottom"/>
    </xf>
    <xf borderId="1" fillId="3" fontId="3" numFmtId="0" xfId="0" applyAlignment="1" applyBorder="1" applyFont="1">
      <alignment horizontal="right" readingOrder="0" vertical="bottom"/>
    </xf>
    <xf borderId="0" fillId="3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5" fontId="4" numFmtId="0" xfId="0" applyFill="1" applyFont="1"/>
    <xf borderId="0" fillId="5" fontId="4" numFmtId="0" xfId="0" applyAlignment="1" applyFont="1">
      <alignment readingOrder="0"/>
    </xf>
    <xf borderId="0" fillId="0" fontId="1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933450</xdr:colOff>
      <xdr:row>0</xdr:row>
      <xdr:rowOff>0</xdr:rowOff>
    </xdr:from>
    <xdr:ext cx="4457700" cy="35623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fyrsel/1109/" TargetMode="External"/><Relationship Id="rId42" Type="http://schemas.openxmlformats.org/officeDocument/2006/relationships/hyperlink" Target="https://www.munzee.com/m/HiTechMD/6937" TargetMode="External"/><Relationship Id="rId41" Type="http://schemas.openxmlformats.org/officeDocument/2006/relationships/hyperlink" Target="https://www.munzee.com/m/karen1962/6045/" TargetMode="External"/><Relationship Id="rId44" Type="http://schemas.openxmlformats.org/officeDocument/2006/relationships/hyperlink" Target="http://www.munzee.com/m/Jemideam/367" TargetMode="External"/><Relationship Id="rId43" Type="http://schemas.openxmlformats.org/officeDocument/2006/relationships/hyperlink" Target="http://www.munzee.com/m/SnowBoat/4717" TargetMode="External"/><Relationship Id="rId46" Type="http://schemas.openxmlformats.org/officeDocument/2006/relationships/hyperlink" Target="https://www.munzee.com/m/ponu/7793/" TargetMode="External"/><Relationship Id="rId45" Type="http://schemas.openxmlformats.org/officeDocument/2006/relationships/hyperlink" Target="https://www.munzee.com/m/HiTechMD/6978" TargetMode="External"/><Relationship Id="rId48" Type="http://schemas.openxmlformats.org/officeDocument/2006/relationships/hyperlink" Target="https://www.munzee.com/m/karen1962/5995/" TargetMode="External"/><Relationship Id="rId47" Type="http://schemas.openxmlformats.org/officeDocument/2006/relationships/hyperlink" Target="https://www.munzee.com/m/munzeeprof/9330/" TargetMode="External"/><Relationship Id="rId49" Type="http://schemas.openxmlformats.org/officeDocument/2006/relationships/hyperlink" Target="https://www.munzee.com/m/HiTechMD/6945" TargetMode="External"/><Relationship Id="rId100" Type="http://schemas.openxmlformats.org/officeDocument/2006/relationships/drawing" Target="../drawings/drawing1.xml"/><Relationship Id="rId31" Type="http://schemas.openxmlformats.org/officeDocument/2006/relationships/hyperlink" Target="https://www.munzee.com/m/barefootguru/6050/" TargetMode="External"/><Relationship Id="rId30" Type="http://schemas.openxmlformats.org/officeDocument/2006/relationships/hyperlink" Target="https://www.munzee.com/m/Silasqwe/2/admin/" TargetMode="External"/><Relationship Id="rId33" Type="http://schemas.openxmlformats.org/officeDocument/2006/relationships/hyperlink" Target="https://www.munzee.com/m/tcguru/8864/" TargetMode="External"/><Relationship Id="rId32" Type="http://schemas.openxmlformats.org/officeDocument/2006/relationships/hyperlink" Target="https://www.munzee.com/m/Vikingdk/7/admin/" TargetMode="External"/><Relationship Id="rId35" Type="http://schemas.openxmlformats.org/officeDocument/2006/relationships/hyperlink" Target="https://www.munzee.com/m/Traycee/7878/" TargetMode="External"/><Relationship Id="rId34" Type="http://schemas.openxmlformats.org/officeDocument/2006/relationships/hyperlink" Target="https://www.munzee.com/m/denali0407/13964/" TargetMode="External"/><Relationship Id="rId37" Type="http://schemas.openxmlformats.org/officeDocument/2006/relationships/hyperlink" Target="https://www.munzee.com/m/Andremelb/1318/" TargetMode="External"/><Relationship Id="rId36" Type="http://schemas.openxmlformats.org/officeDocument/2006/relationships/hyperlink" Target="https://www.munzee.com/m/Sivontim/11594/" TargetMode="External"/><Relationship Id="rId39" Type="http://schemas.openxmlformats.org/officeDocument/2006/relationships/hyperlink" Target="https://www.munzee.com/m/purplecourgette/903/" TargetMode="External"/><Relationship Id="rId38" Type="http://schemas.openxmlformats.org/officeDocument/2006/relationships/hyperlink" Target="https://www.munzee.com/m/mobility/6588/" TargetMode="External"/><Relationship Id="rId20" Type="http://schemas.openxmlformats.org/officeDocument/2006/relationships/hyperlink" Target="https://www.munzee.com/m/listom/15126/" TargetMode="External"/><Relationship Id="rId22" Type="http://schemas.openxmlformats.org/officeDocument/2006/relationships/hyperlink" Target="https://www.munzee.com/m/linusbi/2890/admin/" TargetMode="External"/><Relationship Id="rId21" Type="http://schemas.openxmlformats.org/officeDocument/2006/relationships/hyperlink" Target="https://www.munzee.com/m/rita85gto/3034/" TargetMode="External"/><Relationship Id="rId24" Type="http://schemas.openxmlformats.org/officeDocument/2006/relationships/hyperlink" Target="https://www.munzee.com/m/listom/15267/" TargetMode="External"/><Relationship Id="rId23" Type="http://schemas.openxmlformats.org/officeDocument/2006/relationships/hyperlink" Target="https://www.munzee.com/m/10kl1/131/admin/" TargetMode="External"/><Relationship Id="rId26" Type="http://schemas.openxmlformats.org/officeDocument/2006/relationships/hyperlink" Target="https://www.munzee.com/m/Smith2190/820" TargetMode="External"/><Relationship Id="rId25" Type="http://schemas.openxmlformats.org/officeDocument/2006/relationships/hyperlink" Target="https://www.munzee.com/m/Vikingdk/8/admin/" TargetMode="External"/><Relationship Id="rId28" Type="http://schemas.openxmlformats.org/officeDocument/2006/relationships/hyperlink" Target="https://www.munzee.com/m/Krauseengineer/1801/admin/" TargetMode="External"/><Relationship Id="rId27" Type="http://schemas.openxmlformats.org/officeDocument/2006/relationships/hyperlink" Target="https://www.munzee.com/m/munzeeprof/8615/" TargetMode="External"/><Relationship Id="rId29" Type="http://schemas.openxmlformats.org/officeDocument/2006/relationships/hyperlink" Target="https://www.munzee.com/m/Andremelb/1298/" TargetMode="External"/><Relationship Id="rId95" Type="http://schemas.openxmlformats.org/officeDocument/2006/relationships/hyperlink" Target="https://www.munzee.com/m/jenks70/708/" TargetMode="External"/><Relationship Id="rId94" Type="http://schemas.openxmlformats.org/officeDocument/2006/relationships/hyperlink" Target="https://www.munzee.com/m/10kl1/63/admin/" TargetMode="External"/><Relationship Id="rId97" Type="http://schemas.openxmlformats.org/officeDocument/2006/relationships/hyperlink" Target="https://www.munzee.com/m/capaway/41/admin/" TargetMode="External"/><Relationship Id="rId96" Type="http://schemas.openxmlformats.org/officeDocument/2006/relationships/hyperlink" Target="https://www.munzee.com/m/iScreamBIue/1380" TargetMode="External"/><Relationship Id="rId11" Type="http://schemas.openxmlformats.org/officeDocument/2006/relationships/hyperlink" Target="https://www.munzee.com/m/fionails/3524/admin/convert/" TargetMode="External"/><Relationship Id="rId99" Type="http://schemas.openxmlformats.org/officeDocument/2006/relationships/hyperlink" Target="https://www.munzee.com/m/levesund/6874/admin/" TargetMode="External"/><Relationship Id="rId10" Type="http://schemas.openxmlformats.org/officeDocument/2006/relationships/hyperlink" Target="https://www.munzee.com/m/GeodudeDK/3213/" TargetMode="External"/><Relationship Id="rId98" Type="http://schemas.openxmlformats.org/officeDocument/2006/relationships/hyperlink" Target="https://www.munzee.com/m/GeodudeDK/3214/" TargetMode="External"/><Relationship Id="rId13" Type="http://schemas.openxmlformats.org/officeDocument/2006/relationships/hyperlink" Target="https://www.munzee.com/m/trille/159/admin/" TargetMode="External"/><Relationship Id="rId12" Type="http://schemas.openxmlformats.org/officeDocument/2006/relationships/hyperlink" Target="https://www.munzee.com/m/Arendt/1936/" TargetMode="External"/><Relationship Id="rId91" Type="http://schemas.openxmlformats.org/officeDocument/2006/relationships/hyperlink" Target="https://www.munzee.com/m/fyrsel/2172" TargetMode="External"/><Relationship Id="rId90" Type="http://schemas.openxmlformats.org/officeDocument/2006/relationships/hyperlink" Target="https://www.munzee.com/m/123xilef/6044/" TargetMode="External"/><Relationship Id="rId93" Type="http://schemas.openxmlformats.org/officeDocument/2006/relationships/hyperlink" Target="https://www.munzee.com/m/denali0407/12420/" TargetMode="External"/><Relationship Id="rId92" Type="http://schemas.openxmlformats.org/officeDocument/2006/relationships/hyperlink" Target="https://www.munzee.com/m/fionails/3317/admin/" TargetMode="External"/><Relationship Id="rId15" Type="http://schemas.openxmlformats.org/officeDocument/2006/relationships/hyperlink" Target="https://www.munzee.com/m/Sandcat63/5204" TargetMode="External"/><Relationship Id="rId14" Type="http://schemas.openxmlformats.org/officeDocument/2006/relationships/hyperlink" Target="https://www.munzee.com/m/Lonni/601/admin/" TargetMode="External"/><Relationship Id="rId17" Type="http://schemas.openxmlformats.org/officeDocument/2006/relationships/hyperlink" Target="https://www.munzee.com/m/Traycee/6195/" TargetMode="External"/><Relationship Id="rId16" Type="http://schemas.openxmlformats.org/officeDocument/2006/relationships/hyperlink" Target="https://www.munzee.com/m/trille/42/admin/map/" TargetMode="External"/><Relationship Id="rId19" Type="http://schemas.openxmlformats.org/officeDocument/2006/relationships/hyperlink" Target="https://www.munzee.com/m/teamsturms/1670/" TargetMode="External"/><Relationship Id="rId18" Type="http://schemas.openxmlformats.org/officeDocument/2006/relationships/hyperlink" Target="https://www.munzee.com/m/Sandcat63/4118" TargetMode="External"/><Relationship Id="rId84" Type="http://schemas.openxmlformats.org/officeDocument/2006/relationships/hyperlink" Target="https://www.munzee.com/m/listom/15304/" TargetMode="External"/><Relationship Id="rId83" Type="http://schemas.openxmlformats.org/officeDocument/2006/relationships/hyperlink" Target="https://www.munzee.com/m/JackSparrow/21700" TargetMode="External"/><Relationship Id="rId86" Type="http://schemas.openxmlformats.org/officeDocument/2006/relationships/hyperlink" Target="https://www.munzee.com/m/munzeemor/617/admin/" TargetMode="External"/><Relationship Id="rId85" Type="http://schemas.openxmlformats.org/officeDocument/2006/relationships/hyperlink" Target="https://www.munzee.com/m/munzeefarmor/1409/admin/" TargetMode="External"/><Relationship Id="rId88" Type="http://schemas.openxmlformats.org/officeDocument/2006/relationships/hyperlink" Target="https://www.munzee.com/m/NannaG/281/" TargetMode="External"/><Relationship Id="rId87" Type="http://schemas.openxmlformats.org/officeDocument/2006/relationships/hyperlink" Target="https://www.munzee.com/m/Lonni/614/admin/" TargetMode="External"/><Relationship Id="rId89" Type="http://schemas.openxmlformats.org/officeDocument/2006/relationships/hyperlink" Target="https://www.munzee.com/m/munzeefarmor/1408/admin/" TargetMode="External"/><Relationship Id="rId80" Type="http://schemas.openxmlformats.org/officeDocument/2006/relationships/hyperlink" Target="https://www.munzee.com/m/chickcj82/780/" TargetMode="External"/><Relationship Id="rId82" Type="http://schemas.openxmlformats.org/officeDocument/2006/relationships/hyperlink" Target="https://www.munzee.com/m/Kiitokurre/6559/" TargetMode="External"/><Relationship Id="rId81" Type="http://schemas.openxmlformats.org/officeDocument/2006/relationships/hyperlink" Target="https://www.munzee.com/m/CarsBoy/540/" TargetMode="External"/><Relationship Id="rId1" Type="http://schemas.openxmlformats.org/officeDocument/2006/relationships/hyperlink" Target="https://tinyurl.com/ubov7k3" TargetMode="External"/><Relationship Id="rId2" Type="http://schemas.openxmlformats.org/officeDocument/2006/relationships/hyperlink" Target="https://www.munzee.com/map/u1zr85meb/16.0" TargetMode="External"/><Relationship Id="rId3" Type="http://schemas.openxmlformats.org/officeDocument/2006/relationships/hyperlink" Target="https://www.munzee.com/m/fionails/3446/admin/" TargetMode="External"/><Relationship Id="rId4" Type="http://schemas.openxmlformats.org/officeDocument/2006/relationships/hyperlink" Target="https://www.munzee.com/m/KimSchreiber/3115/" TargetMode="External"/><Relationship Id="rId9" Type="http://schemas.openxmlformats.org/officeDocument/2006/relationships/hyperlink" Target="https://www.munzee.com/m/Arendt/2000/" TargetMode="External"/><Relationship Id="rId5" Type="http://schemas.openxmlformats.org/officeDocument/2006/relationships/hyperlink" Target="https://www.munzee.com/m/munzeemor/608/admin/" TargetMode="External"/><Relationship Id="rId6" Type="http://schemas.openxmlformats.org/officeDocument/2006/relationships/hyperlink" Target="https://www.munzee.com/m/listom/15251/" TargetMode="External"/><Relationship Id="rId7" Type="http://schemas.openxmlformats.org/officeDocument/2006/relationships/hyperlink" Target="https://www.munzee.com/m/Lonni/673/admin/" TargetMode="External"/><Relationship Id="rId8" Type="http://schemas.openxmlformats.org/officeDocument/2006/relationships/hyperlink" Target="https://www.munzee.com/m/fionails/3544/admin/" TargetMode="External"/><Relationship Id="rId73" Type="http://schemas.openxmlformats.org/officeDocument/2006/relationships/hyperlink" Target="https://www.munzee.com/m/munzeemor/605/admin/" TargetMode="External"/><Relationship Id="rId72" Type="http://schemas.openxmlformats.org/officeDocument/2006/relationships/hyperlink" Target="https://www.munzee.com/m/fionails/3330/admin/" TargetMode="External"/><Relationship Id="rId75" Type="http://schemas.openxmlformats.org/officeDocument/2006/relationships/hyperlink" Target="https://www.munzee.com/m/denali0407/14487/" TargetMode="External"/><Relationship Id="rId74" Type="http://schemas.openxmlformats.org/officeDocument/2006/relationships/hyperlink" Target="https://www.munzee.com/m/Cidinho/2282/" TargetMode="External"/><Relationship Id="rId77" Type="http://schemas.openxmlformats.org/officeDocument/2006/relationships/hyperlink" Target="https://www.munzee.com/m/BonnieB1/4467/" TargetMode="External"/><Relationship Id="rId76" Type="http://schemas.openxmlformats.org/officeDocument/2006/relationships/hyperlink" Target="https://www.munzee.com/m/Vikingdk/23/admin/" TargetMode="External"/><Relationship Id="rId79" Type="http://schemas.openxmlformats.org/officeDocument/2006/relationships/hyperlink" Target="https://www.munzee.com/m/Vikingdk/5/admin/" TargetMode="External"/><Relationship Id="rId78" Type="http://schemas.openxmlformats.org/officeDocument/2006/relationships/hyperlink" Target="https://www.munzee.com/m/linusbi/2858/admin/" TargetMode="External"/><Relationship Id="rId71" Type="http://schemas.openxmlformats.org/officeDocument/2006/relationships/hyperlink" Target="https://www.munzee.com/m/linusbi/2797/admin/" TargetMode="External"/><Relationship Id="rId70" Type="http://schemas.openxmlformats.org/officeDocument/2006/relationships/hyperlink" Target="https://www.munzee.com/m/knotmunz/1025/" TargetMode="External"/><Relationship Id="rId62" Type="http://schemas.openxmlformats.org/officeDocument/2006/relationships/hyperlink" Target="https://www.munzee.com/m/munzeefarmor/1358/admin/" TargetMode="External"/><Relationship Id="rId61" Type="http://schemas.openxmlformats.org/officeDocument/2006/relationships/hyperlink" Target="https://www.munzee.com/m/capzer/81/admin/map/" TargetMode="External"/><Relationship Id="rId64" Type="http://schemas.openxmlformats.org/officeDocument/2006/relationships/hyperlink" Target="https://www.munzee.com/m/Bewrightback/1738/admin/map/" TargetMode="External"/><Relationship Id="rId63" Type="http://schemas.openxmlformats.org/officeDocument/2006/relationships/hyperlink" Target="https://www.munzee.com/m/redshark78/2404" TargetMode="External"/><Relationship Id="rId66" Type="http://schemas.openxmlformats.org/officeDocument/2006/relationships/hyperlink" Target="https://www.munzee.com/m/fionails/3335/admin/" TargetMode="External"/><Relationship Id="rId65" Type="http://schemas.openxmlformats.org/officeDocument/2006/relationships/hyperlink" Target="https://www.munzee.com/m/linusbi/2788/admin/" TargetMode="External"/><Relationship Id="rId68" Type="http://schemas.openxmlformats.org/officeDocument/2006/relationships/hyperlink" Target="https://www.munzee.com/m/Reart/390/" TargetMode="External"/><Relationship Id="rId67" Type="http://schemas.openxmlformats.org/officeDocument/2006/relationships/hyperlink" Target="https://www.munzee.com/m/levesund/6688/admin/" TargetMode="External"/><Relationship Id="rId60" Type="http://schemas.openxmlformats.org/officeDocument/2006/relationships/hyperlink" Target="https://www.munzee.com/m/10kl1/72/admin/" TargetMode="External"/><Relationship Id="rId69" Type="http://schemas.openxmlformats.org/officeDocument/2006/relationships/hyperlink" Target="https://www.munzee.com/m/fionails/3326/admin/" TargetMode="External"/><Relationship Id="rId51" Type="http://schemas.openxmlformats.org/officeDocument/2006/relationships/hyperlink" Target="https://www.munzee.com/m/capaway/81/admin/map/" TargetMode="External"/><Relationship Id="rId50" Type="http://schemas.openxmlformats.org/officeDocument/2006/relationships/hyperlink" Target="https://www.munzee.com/m/Derlame/11179/" TargetMode="External"/><Relationship Id="rId53" Type="http://schemas.openxmlformats.org/officeDocument/2006/relationships/hyperlink" Target="https://www.munzee.com/m/capzer/92/admin/" TargetMode="External"/><Relationship Id="rId52" Type="http://schemas.openxmlformats.org/officeDocument/2006/relationships/hyperlink" Target="https://www.munzee.com/m/munzeefarmor/1412/admin/" TargetMode="External"/><Relationship Id="rId55" Type="http://schemas.openxmlformats.org/officeDocument/2006/relationships/hyperlink" Target="https://www.munzee.com/m/munzeefarmor/1407/admin/" TargetMode="External"/><Relationship Id="rId54" Type="http://schemas.openxmlformats.org/officeDocument/2006/relationships/hyperlink" Target="https://www.munzee.com/m/Landsby/10/admin/" TargetMode="External"/><Relationship Id="rId57" Type="http://schemas.openxmlformats.org/officeDocument/2006/relationships/hyperlink" Target="https://www.munzee.com/m/KimSchreiber/3034/" TargetMode="External"/><Relationship Id="rId56" Type="http://schemas.openxmlformats.org/officeDocument/2006/relationships/hyperlink" Target="https://www.munzee.com/m/jenks70/703/admin/map/" TargetMode="External"/><Relationship Id="rId59" Type="http://schemas.openxmlformats.org/officeDocument/2006/relationships/hyperlink" Target="https://www.munzee.com/m/munzeefarmor/1359/admin/" TargetMode="External"/><Relationship Id="rId58" Type="http://schemas.openxmlformats.org/officeDocument/2006/relationships/hyperlink" Target="https://www.munzee.com/m/listom/15270/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levesund/6816/admin/" TargetMode="External"/><Relationship Id="rId42" Type="http://schemas.openxmlformats.org/officeDocument/2006/relationships/hyperlink" Target="https://www.munzee.com/m/linusbi/2993/admin/" TargetMode="External"/><Relationship Id="rId41" Type="http://schemas.openxmlformats.org/officeDocument/2006/relationships/hyperlink" Target="https://www.munzee.com/m/Vikingdk/12/admin/" TargetMode="External"/><Relationship Id="rId44" Type="http://schemas.openxmlformats.org/officeDocument/2006/relationships/hyperlink" Target="https://www.munzee.com/m/trailcapper/73/admin/" TargetMode="External"/><Relationship Id="rId43" Type="http://schemas.openxmlformats.org/officeDocument/2006/relationships/hyperlink" Target="https://www.munzee.com/m/levesund/6771/admin/" TargetMode="External"/><Relationship Id="rId46" Type="http://schemas.openxmlformats.org/officeDocument/2006/relationships/hyperlink" Target="https://www.munzee.com/m/10kl1/73/admin/" TargetMode="External"/><Relationship Id="rId45" Type="http://schemas.openxmlformats.org/officeDocument/2006/relationships/hyperlink" Target="https://www.munzee.com/m/linusbi/2980/admin/" TargetMode="External"/><Relationship Id="rId48" Type="http://schemas.openxmlformats.org/officeDocument/2006/relationships/hyperlink" Target="https://www.munzee.com/m/linusbi/2958/admin/" TargetMode="External"/><Relationship Id="rId47" Type="http://schemas.openxmlformats.org/officeDocument/2006/relationships/hyperlink" Target="https://www.munzee.com/m/levesund/6730/admin/" TargetMode="External"/><Relationship Id="rId49" Type="http://schemas.openxmlformats.org/officeDocument/2006/relationships/hyperlink" Target="https://www.munzee.com/m/10kl1/44/admin/" TargetMode="External"/><Relationship Id="rId100" Type="http://schemas.openxmlformats.org/officeDocument/2006/relationships/drawing" Target="../drawings/drawing2.xml"/><Relationship Id="rId31" Type="http://schemas.openxmlformats.org/officeDocument/2006/relationships/hyperlink" Target="https://www.munzee.com/m/Derlame/11063/" TargetMode="External"/><Relationship Id="rId30" Type="http://schemas.openxmlformats.org/officeDocument/2006/relationships/hyperlink" Target="https://www.munzee.com/m/tragger/45/admin/" TargetMode="External"/><Relationship Id="rId33" Type="http://schemas.openxmlformats.org/officeDocument/2006/relationships/hyperlink" Target="https://www.munzee.com/m/mobility/10118/" TargetMode="External"/><Relationship Id="rId32" Type="http://schemas.openxmlformats.org/officeDocument/2006/relationships/hyperlink" Target="https://www.munzee.com/m/MichaelDK/640/" TargetMode="External"/><Relationship Id="rId35" Type="http://schemas.openxmlformats.org/officeDocument/2006/relationships/hyperlink" Target="https://www.munzee.com/m/MichaelDK/992/" TargetMode="External"/><Relationship Id="rId34" Type="http://schemas.openxmlformats.org/officeDocument/2006/relationships/hyperlink" Target="https://www.munzee.com/m/123xilef/12042/admin/map/" TargetMode="External"/><Relationship Id="rId37" Type="http://schemas.openxmlformats.org/officeDocument/2006/relationships/hyperlink" Target="https://www.munzee.com/m/levesund/6913/admin/" TargetMode="External"/><Relationship Id="rId36" Type="http://schemas.openxmlformats.org/officeDocument/2006/relationships/hyperlink" Target="https://www.munzee.com/m/linusbi/2939/admin/" TargetMode="External"/><Relationship Id="rId39" Type="http://schemas.openxmlformats.org/officeDocument/2006/relationships/hyperlink" Target="https://www.munzee.com/m/linusbi/3014/admin/" TargetMode="External"/><Relationship Id="rId38" Type="http://schemas.openxmlformats.org/officeDocument/2006/relationships/hyperlink" Target="https://www.munzee.com/m/10kl1/84/admin/" TargetMode="External"/><Relationship Id="rId20" Type="http://schemas.openxmlformats.org/officeDocument/2006/relationships/hyperlink" Target="https://www.munzee.com/m/listom/15092/" TargetMode="External"/><Relationship Id="rId22" Type="http://schemas.openxmlformats.org/officeDocument/2006/relationships/hyperlink" Target="https://www.munzee.com/m/Derlame/11061/" TargetMode="External"/><Relationship Id="rId21" Type="http://schemas.openxmlformats.org/officeDocument/2006/relationships/hyperlink" Target="https://www.munzee.com/m/munzeemor/588/admin/" TargetMode="External"/><Relationship Id="rId24" Type="http://schemas.openxmlformats.org/officeDocument/2006/relationships/hyperlink" Target="https://www.munzee.com/m/Bewrightback/1899/admin/map/" TargetMode="External"/><Relationship Id="rId23" Type="http://schemas.openxmlformats.org/officeDocument/2006/relationships/hyperlink" Target="https://www.munzee.com/m/MichaelDK/1006/" TargetMode="External"/><Relationship Id="rId26" Type="http://schemas.openxmlformats.org/officeDocument/2006/relationships/hyperlink" Target="https://www.munzee.com/m/MichaelDK/987/" TargetMode="External"/><Relationship Id="rId25" Type="http://schemas.openxmlformats.org/officeDocument/2006/relationships/hyperlink" Target="https://www.munzee.com/m/rgforsythe/8190" TargetMode="External"/><Relationship Id="rId28" Type="http://schemas.openxmlformats.org/officeDocument/2006/relationships/hyperlink" Target="https://www.munzee.com/m/trille/166/admin/" TargetMode="External"/><Relationship Id="rId27" Type="http://schemas.openxmlformats.org/officeDocument/2006/relationships/hyperlink" Target="https://www.munzee.com/m/Hammel19/24/admin/" TargetMode="External"/><Relationship Id="rId29" Type="http://schemas.openxmlformats.org/officeDocument/2006/relationships/hyperlink" Target="https://www.munzee.com/m/MichaelDK/1003/" TargetMode="External"/><Relationship Id="rId95" Type="http://schemas.openxmlformats.org/officeDocument/2006/relationships/hyperlink" Target="https://www.munzee.com/m/grubsneerg/2755/" TargetMode="External"/><Relationship Id="rId94" Type="http://schemas.openxmlformats.org/officeDocument/2006/relationships/hyperlink" Target="https://www.munzee.com/m/levesund/6912/admin/" TargetMode="External"/><Relationship Id="rId97" Type="http://schemas.openxmlformats.org/officeDocument/2006/relationships/hyperlink" Target="https://www.munzee.com/m/Crazycolorado/2997/" TargetMode="External"/><Relationship Id="rId96" Type="http://schemas.openxmlformats.org/officeDocument/2006/relationships/hyperlink" Target="https://www.munzee.com/m/Landsby/13/admin/" TargetMode="External"/><Relationship Id="rId11" Type="http://schemas.openxmlformats.org/officeDocument/2006/relationships/hyperlink" Target="https://www.munzee.com/m/10kl1/99/admin/" TargetMode="External"/><Relationship Id="rId99" Type="http://schemas.openxmlformats.org/officeDocument/2006/relationships/hyperlink" Target="https://www.munzee.com/m/10kl1/57/admin/" TargetMode="External"/><Relationship Id="rId10" Type="http://schemas.openxmlformats.org/officeDocument/2006/relationships/hyperlink" Target="https://www.munzee.com/m/levesund/6911/admin/" TargetMode="External"/><Relationship Id="rId98" Type="http://schemas.openxmlformats.org/officeDocument/2006/relationships/hyperlink" Target="https://www.munzee.com/m/trille/140/admin/" TargetMode="External"/><Relationship Id="rId13" Type="http://schemas.openxmlformats.org/officeDocument/2006/relationships/hyperlink" Target="https://www.munzee.com/m/munzeefarmor/1378/admin/" TargetMode="External"/><Relationship Id="rId12" Type="http://schemas.openxmlformats.org/officeDocument/2006/relationships/hyperlink" Target="https://www.munzee.com/m/Lonni/526/admin/" TargetMode="External"/><Relationship Id="rId91" Type="http://schemas.openxmlformats.org/officeDocument/2006/relationships/hyperlink" Target="https://www.munzee.com/m/levesund/6517/admin/" TargetMode="External"/><Relationship Id="rId90" Type="http://schemas.openxmlformats.org/officeDocument/2006/relationships/hyperlink" Target="https://www.munzee.com/m/fionails/3392/admin/" TargetMode="External"/><Relationship Id="rId93" Type="http://schemas.openxmlformats.org/officeDocument/2006/relationships/hyperlink" Target="https://www.munzee.com/m/redshark78/2379" TargetMode="External"/><Relationship Id="rId92" Type="http://schemas.openxmlformats.org/officeDocument/2006/relationships/hyperlink" Target="https://www.munzee.com/m/capaway/59/admin/" TargetMode="External"/><Relationship Id="rId15" Type="http://schemas.openxmlformats.org/officeDocument/2006/relationships/hyperlink" Target="https://www.munzee.com/m/AnWi/3192/" TargetMode="External"/><Relationship Id="rId14" Type="http://schemas.openxmlformats.org/officeDocument/2006/relationships/hyperlink" Target="https://www.munzee.com/m/listom/15209/" TargetMode="External"/><Relationship Id="rId17" Type="http://schemas.openxmlformats.org/officeDocument/2006/relationships/hyperlink" Target="https://www.munzee.com/m/listom/14864/" TargetMode="External"/><Relationship Id="rId16" Type="http://schemas.openxmlformats.org/officeDocument/2006/relationships/hyperlink" Target="https://www.munzee.com/m/grubsneerg/2725/" TargetMode="External"/><Relationship Id="rId19" Type="http://schemas.openxmlformats.org/officeDocument/2006/relationships/hyperlink" Target="https://www.munzee.com/m/grubsneerg/2752/" TargetMode="External"/><Relationship Id="rId18" Type="http://schemas.openxmlformats.org/officeDocument/2006/relationships/hyperlink" Target="https://www.munzee.com/m/Vikingdk/9/admin/" TargetMode="External"/><Relationship Id="rId84" Type="http://schemas.openxmlformats.org/officeDocument/2006/relationships/hyperlink" Target="https://www.munzee.com/m/fionails/3411/admin/" TargetMode="External"/><Relationship Id="rId83" Type="http://schemas.openxmlformats.org/officeDocument/2006/relationships/hyperlink" Target="https://www.munzee.com/m/Landsby/12/admin/" TargetMode="External"/><Relationship Id="rId86" Type="http://schemas.openxmlformats.org/officeDocument/2006/relationships/hyperlink" Target="https://www.munzee.com/m/MichaelDK/937/" TargetMode="External"/><Relationship Id="rId85" Type="http://schemas.openxmlformats.org/officeDocument/2006/relationships/hyperlink" Target="https://www.munzee.com/m/10kl1/102/admin/" TargetMode="External"/><Relationship Id="rId88" Type="http://schemas.openxmlformats.org/officeDocument/2006/relationships/hyperlink" Target="https://www.munzee.com/m/listom/14829/" TargetMode="External"/><Relationship Id="rId87" Type="http://schemas.openxmlformats.org/officeDocument/2006/relationships/hyperlink" Target="https://www.munzee.com/m/fionails/3430/admin/" TargetMode="External"/><Relationship Id="rId89" Type="http://schemas.openxmlformats.org/officeDocument/2006/relationships/hyperlink" Target="https://www.munzee.com/m/AnWi/3204" TargetMode="External"/><Relationship Id="rId80" Type="http://schemas.openxmlformats.org/officeDocument/2006/relationships/hyperlink" Target="https://www.munzee.com/m/10kl1/89/admin/" TargetMode="External"/><Relationship Id="rId82" Type="http://schemas.openxmlformats.org/officeDocument/2006/relationships/hyperlink" Target="https://www.munzee.com/m/trille/124/admin/" TargetMode="External"/><Relationship Id="rId81" Type="http://schemas.openxmlformats.org/officeDocument/2006/relationships/hyperlink" Target="https://www.munzee.com/m/linusbi/2987/admin/" TargetMode="External"/><Relationship Id="rId1" Type="http://schemas.openxmlformats.org/officeDocument/2006/relationships/hyperlink" Target="https://tinyurl.com/ubov7k3" TargetMode="External"/><Relationship Id="rId2" Type="http://schemas.openxmlformats.org/officeDocument/2006/relationships/hyperlink" Target="https://www.munzee.com/map/u1zr85meb/16.0" TargetMode="External"/><Relationship Id="rId3" Type="http://schemas.openxmlformats.org/officeDocument/2006/relationships/hyperlink" Target="https://www.munzee.com/m/linusbi/2996/admin/" TargetMode="External"/><Relationship Id="rId4" Type="http://schemas.openxmlformats.org/officeDocument/2006/relationships/hyperlink" Target="https://www.munzee.com/m/levesund/6764/admin/" TargetMode="External"/><Relationship Id="rId9" Type="http://schemas.openxmlformats.org/officeDocument/2006/relationships/hyperlink" Target="https://www.munzee.com/m/linusbi/2952/admin/" TargetMode="External"/><Relationship Id="rId5" Type="http://schemas.openxmlformats.org/officeDocument/2006/relationships/hyperlink" Target="https://www.munzee.com/m/munzeemor/641/admin/" TargetMode="External"/><Relationship Id="rId6" Type="http://schemas.openxmlformats.org/officeDocument/2006/relationships/hyperlink" Target="https://www.munzee.com/m/linusbi/2973/admin/" TargetMode="External"/><Relationship Id="rId7" Type="http://schemas.openxmlformats.org/officeDocument/2006/relationships/hyperlink" Target="https://www.munzee.com/m/levesund/6755/admin/" TargetMode="External"/><Relationship Id="rId8" Type="http://schemas.openxmlformats.org/officeDocument/2006/relationships/hyperlink" Target="https://www.munzee.com/m/munzeemor/596/admin/" TargetMode="External"/><Relationship Id="rId73" Type="http://schemas.openxmlformats.org/officeDocument/2006/relationships/hyperlink" Target="https://www.munzee.com/m/capaway/78/admin/" TargetMode="External"/><Relationship Id="rId72" Type="http://schemas.openxmlformats.org/officeDocument/2006/relationships/hyperlink" Target="https://www.munzee.com/m/tragger/38/admin/" TargetMode="External"/><Relationship Id="rId75" Type="http://schemas.openxmlformats.org/officeDocument/2006/relationships/hyperlink" Target="https://www.munzee.com/m/linusbi/2915/admin/" TargetMode="External"/><Relationship Id="rId74" Type="http://schemas.openxmlformats.org/officeDocument/2006/relationships/hyperlink" Target="https://www.munzee.com/m/MichaelDK/982/" TargetMode="External"/><Relationship Id="rId77" Type="http://schemas.openxmlformats.org/officeDocument/2006/relationships/hyperlink" Target="https://www.munzee.com/m/trailcapper/71/admin/" TargetMode="External"/><Relationship Id="rId76" Type="http://schemas.openxmlformats.org/officeDocument/2006/relationships/hyperlink" Target="https://www.munzee.com/m/trille/138/admin/" TargetMode="External"/><Relationship Id="rId79" Type="http://schemas.openxmlformats.org/officeDocument/2006/relationships/hyperlink" Target="https://www.munzee.com/m/J1Huisman/15952/" TargetMode="External"/><Relationship Id="rId78" Type="http://schemas.openxmlformats.org/officeDocument/2006/relationships/hyperlink" Target="https://www.munzee.com/m/linusbi/3001/admin/" TargetMode="External"/><Relationship Id="rId71" Type="http://schemas.openxmlformats.org/officeDocument/2006/relationships/hyperlink" Target="https://www.munzee.com/m/MichaelDK/848/" TargetMode="External"/><Relationship Id="rId70" Type="http://schemas.openxmlformats.org/officeDocument/2006/relationships/hyperlink" Target="https://www.munzee.com/m/babyw/3810/" TargetMode="External"/><Relationship Id="rId62" Type="http://schemas.openxmlformats.org/officeDocument/2006/relationships/hyperlink" Target="https://www.munzee.com/m/Derlame/11071/" TargetMode="External"/><Relationship Id="rId61" Type="http://schemas.openxmlformats.org/officeDocument/2006/relationships/hyperlink" Target="https://www.munzee.com/m/listom/14820/" TargetMode="External"/><Relationship Id="rId64" Type="http://schemas.openxmlformats.org/officeDocument/2006/relationships/hyperlink" Target="https://www.munzee.com/m/munzeemor/589/admin/" TargetMode="External"/><Relationship Id="rId63" Type="http://schemas.openxmlformats.org/officeDocument/2006/relationships/hyperlink" Target="https://www.munzee.com/m/fionails/3437/admin/" TargetMode="External"/><Relationship Id="rId66" Type="http://schemas.openxmlformats.org/officeDocument/2006/relationships/hyperlink" Target="https://www.munzee.com/m/Landsby/11/admin/" TargetMode="External"/><Relationship Id="rId65" Type="http://schemas.openxmlformats.org/officeDocument/2006/relationships/hyperlink" Target="https://www.munzee.com/m/MichaelDK/1013/" TargetMode="External"/><Relationship Id="rId68" Type="http://schemas.openxmlformats.org/officeDocument/2006/relationships/hyperlink" Target="https://www.munzee.com/m/Lanyasummer/4896/" TargetMode="External"/><Relationship Id="rId67" Type="http://schemas.openxmlformats.org/officeDocument/2006/relationships/hyperlink" Target="https://www.munzee.com/m/listom/14669/" TargetMode="External"/><Relationship Id="rId60" Type="http://schemas.openxmlformats.org/officeDocument/2006/relationships/hyperlink" Target="https://www.munzee.com/m/fionails/3438/admin/" TargetMode="External"/><Relationship Id="rId69" Type="http://schemas.openxmlformats.org/officeDocument/2006/relationships/hyperlink" Target="https://www.munzee.com/m/Jeffeth/5456" TargetMode="External"/><Relationship Id="rId51" Type="http://schemas.openxmlformats.org/officeDocument/2006/relationships/hyperlink" Target="https://www.munzee.com/m/fionails/2773/admin/" TargetMode="External"/><Relationship Id="rId50" Type="http://schemas.openxmlformats.org/officeDocument/2006/relationships/hyperlink" Target="https://www.munzee.com/m/levesund/6727/admin/" TargetMode="External"/><Relationship Id="rId53" Type="http://schemas.openxmlformats.org/officeDocument/2006/relationships/hyperlink" Target="https://www.munzee.com/m/rita85gto/2998/" TargetMode="External"/><Relationship Id="rId52" Type="http://schemas.openxmlformats.org/officeDocument/2006/relationships/hyperlink" Target="https://www.munzee.com/m/10kl3/28/admin/" TargetMode="External"/><Relationship Id="rId55" Type="http://schemas.openxmlformats.org/officeDocument/2006/relationships/hyperlink" Target="https://www.munzee.com/m/10kl1/74/admin/" TargetMode="External"/><Relationship Id="rId54" Type="http://schemas.openxmlformats.org/officeDocument/2006/relationships/hyperlink" Target="https://www.munzee.com/m/fionails/3409/admin/" TargetMode="External"/><Relationship Id="rId57" Type="http://schemas.openxmlformats.org/officeDocument/2006/relationships/hyperlink" Target="https://www.munzee.com/m/fionails/3407/admin/" TargetMode="External"/><Relationship Id="rId56" Type="http://schemas.openxmlformats.org/officeDocument/2006/relationships/hyperlink" Target="https://www.munzee.com/m/munzeefarmor/1399/admin/" TargetMode="External"/><Relationship Id="rId59" Type="http://schemas.openxmlformats.org/officeDocument/2006/relationships/hyperlink" Target="https://www.munzee.com/m/grubsneerg/2690/" TargetMode="External"/><Relationship Id="rId58" Type="http://schemas.openxmlformats.org/officeDocument/2006/relationships/hyperlink" Target="https://www.munzee.com/m/listom/1487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H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3"/>
      <c r="F2" s="2" t="s">
        <v>1</v>
      </c>
      <c r="G2" s="2" t="s">
        <v>2</v>
      </c>
      <c r="H2" s="2" t="s">
        <v>3</v>
      </c>
      <c r="I2" s="2" t="s">
        <v>4</v>
      </c>
    </row>
    <row r="3">
      <c r="A3" s="4" t="s">
        <v>5</v>
      </c>
      <c r="B3" s="5">
        <f>COUNTIF($E$12:$E$108,"Virtual Onyx")</f>
        <v>28</v>
      </c>
      <c r="C3" s="5">
        <f>COUNTIFS($E$12:$E$108,"Virtual Onyx",$G$12:$G$108, "*",$H$12:$H$108, "*")</f>
        <v>28</v>
      </c>
      <c r="D3" s="6">
        <f t="shared" ref="D3:D7" si="1">C3/B3</f>
        <v>1</v>
      </c>
      <c r="E3" s="7"/>
      <c r="F3" s="4" t="s">
        <v>6</v>
      </c>
      <c r="G3" s="5">
        <f>COUNTIF('Garden of Flats'!$E$3:$E$99,"Flat Rob")</f>
        <v>28</v>
      </c>
      <c r="H3" s="5">
        <f>COUNTIFS('Garden of Flats'!$E$3:$E$99,"Flat Rob",'Garden of Flats'!$G$3:$G$99, "*",'Garden of Flats'!$H$3:$H$99, "*")</f>
        <v>28</v>
      </c>
      <c r="I3" s="6">
        <f t="shared" ref="I3:I7" si="2">H3/G3</f>
        <v>1</v>
      </c>
    </row>
    <row r="4">
      <c r="A4" s="4" t="s">
        <v>7</v>
      </c>
      <c r="B4" s="5">
        <f>COUNTIF($E$12:$E$108,"Virtual Citrine")</f>
        <v>19</v>
      </c>
      <c r="C4" s="5">
        <f>COUNTIFS($E$12:$E$108,"Virtual Citrine",$G$12:$G$108, "*",$H$12:$H$108, "*")</f>
        <v>19</v>
      </c>
      <c r="D4" s="6">
        <f t="shared" si="1"/>
        <v>1</v>
      </c>
      <c r="E4" s="7"/>
      <c r="F4" s="4" t="s">
        <v>8</v>
      </c>
      <c r="G4" s="5">
        <f>COUNTIF('Garden of Flats'!$E$3:$E$99,"Flat Matt")</f>
        <v>19</v>
      </c>
      <c r="H4" s="5">
        <f>COUNTIFS('Garden of Flats'!$E$3:$E$99,"Flat Matt",'Garden of Flats'!$G$3:$G$99, "*",'Garden of Flats'!$H$3:$H$99, "*")</f>
        <v>19</v>
      </c>
      <c r="I4" s="6">
        <f t="shared" si="2"/>
        <v>1</v>
      </c>
    </row>
    <row r="5">
      <c r="A5" s="4" t="s">
        <v>9</v>
      </c>
      <c r="B5" s="5">
        <f>COUNTIF($E$12:$E$108,"Virtual Amethyst")</f>
        <v>21</v>
      </c>
      <c r="C5" s="5">
        <f>COUNTIFS($E$12:$E$108,"Virtual Amethyst",$G$12:$G$108, "*",$H$12:$H$108, "*")</f>
        <v>21</v>
      </c>
      <c r="D5" s="6">
        <f t="shared" si="1"/>
        <v>1</v>
      </c>
      <c r="E5" s="7"/>
      <c r="F5" s="4" t="s">
        <v>10</v>
      </c>
      <c r="G5" s="5">
        <f>COUNTIF('Garden of Flats'!$E$3:$E$99,"Flat Lou")</f>
        <v>21</v>
      </c>
      <c r="H5" s="5">
        <f>COUNTIFS('Garden of Flats'!$E$3:$E$99,"Flat Lou",'Garden of Flats'!$G$3:$G$99, "*",'Garden of Flats'!$H$3:$H$99, "*")</f>
        <v>21</v>
      </c>
      <c r="I5" s="6">
        <f t="shared" si="2"/>
        <v>1</v>
      </c>
    </row>
    <row r="6">
      <c r="A6" s="4" t="s">
        <v>11</v>
      </c>
      <c r="B6" s="5">
        <f>COUNTIF($E$12:$E$108,"Virtual Sapphire")</f>
        <v>29</v>
      </c>
      <c r="C6" s="5">
        <f>COUNTIFS($E$12:$E$108,"Virtual Sapphire",$G$12:$G$108, "*",$H$12:$H$108, "*")</f>
        <v>29</v>
      </c>
      <c r="D6" s="6">
        <f t="shared" si="1"/>
        <v>1</v>
      </c>
      <c r="E6" s="7"/>
      <c r="F6" s="4" t="s">
        <v>12</v>
      </c>
      <c r="G6" s="5">
        <f>COUNTIF('Garden of Flats'!$E$3:$E$99,"Flat Hammock")</f>
        <v>29</v>
      </c>
      <c r="H6" s="5">
        <f>COUNTIFS('Garden of Flats'!$E$3:$E$99,"Flat Hammock",'Garden of Flats'!$G$3:$G$99, "*",'Garden of Flats'!$H$3:$H$99, "*")</f>
        <v>29</v>
      </c>
      <c r="I6" s="6">
        <f t="shared" si="2"/>
        <v>1</v>
      </c>
    </row>
    <row r="7">
      <c r="A7" s="2" t="s">
        <v>2</v>
      </c>
      <c r="B7" s="8">
        <f>sum(B3:B6)</f>
        <v>97</v>
      </c>
      <c r="C7" s="9">
        <f>SUM(C3:C6)</f>
        <v>97</v>
      </c>
      <c r="D7" s="10">
        <f t="shared" si="1"/>
        <v>1</v>
      </c>
      <c r="E7" s="11"/>
      <c r="F7" s="2" t="s">
        <v>2</v>
      </c>
      <c r="G7" s="12">
        <v>97.0</v>
      </c>
      <c r="H7" s="9">
        <f>SUM(H3:H6)</f>
        <v>97</v>
      </c>
      <c r="I7" s="10">
        <f t="shared" si="2"/>
        <v>1</v>
      </c>
    </row>
    <row r="8">
      <c r="A8" s="4" t="s">
        <v>13</v>
      </c>
      <c r="C8">
        <f>B7-C7</f>
        <v>0</v>
      </c>
      <c r="H8">
        <f>G7-H7</f>
        <v>0</v>
      </c>
    </row>
    <row r="10">
      <c r="A10" s="4" t="s">
        <v>14</v>
      </c>
      <c r="C10" s="4" t="s">
        <v>15</v>
      </c>
      <c r="D10" s="13" t="s">
        <v>16</v>
      </c>
      <c r="G10" s="14" t="s">
        <v>17</v>
      </c>
    </row>
    <row r="11">
      <c r="A11" s="4" t="s">
        <v>18</v>
      </c>
      <c r="B11" s="4" t="s">
        <v>19</v>
      </c>
      <c r="C11" s="4" t="s">
        <v>20</v>
      </c>
      <c r="D11" s="4" t="s">
        <v>21</v>
      </c>
      <c r="E11" s="4" t="s">
        <v>22</v>
      </c>
      <c r="F11" s="4" t="s">
        <v>1</v>
      </c>
      <c r="G11" s="4" t="s">
        <v>23</v>
      </c>
      <c r="H11" s="4" t="s">
        <v>24</v>
      </c>
      <c r="I11" s="4" t="s">
        <v>25</v>
      </c>
    </row>
    <row r="12">
      <c r="A12" s="4">
        <v>1.0</v>
      </c>
      <c r="B12" s="4">
        <v>4.0</v>
      </c>
      <c r="C12" s="4">
        <v>56.1811687129517</v>
      </c>
      <c r="D12" s="4">
        <v>10.2018672376127</v>
      </c>
      <c r="E12" s="4" t="s">
        <v>5</v>
      </c>
      <c r="F12" s="4" t="s">
        <v>26</v>
      </c>
      <c r="G12" s="4" t="s">
        <v>27</v>
      </c>
      <c r="H12" s="15" t="s">
        <v>28</v>
      </c>
    </row>
    <row r="13">
      <c r="A13" s="4">
        <v>1.0</v>
      </c>
      <c r="B13" s="4">
        <v>5.0</v>
      </c>
      <c r="C13" s="4">
        <v>56.1811687126826</v>
      </c>
      <c r="D13" s="4">
        <v>10.202125481464</v>
      </c>
      <c r="E13" s="4" t="s">
        <v>5</v>
      </c>
      <c r="F13" s="4" t="s">
        <v>26</v>
      </c>
      <c r="G13" s="4" t="s">
        <v>29</v>
      </c>
      <c r="H13" s="16" t="s">
        <v>30</v>
      </c>
    </row>
    <row r="14">
      <c r="A14" s="4">
        <v>1.0</v>
      </c>
      <c r="B14" s="4">
        <v>6.0</v>
      </c>
      <c r="C14" s="4">
        <v>56.1811687124135</v>
      </c>
      <c r="D14" s="4">
        <v>10.2023837253152</v>
      </c>
      <c r="E14" s="4" t="s">
        <v>5</v>
      </c>
      <c r="F14" s="4" t="s">
        <v>26</v>
      </c>
      <c r="G14" s="4" t="s">
        <v>31</v>
      </c>
      <c r="H14" s="15" t="s">
        <v>32</v>
      </c>
    </row>
    <row r="15">
      <c r="A15" s="4">
        <v>1.0</v>
      </c>
      <c r="B15" s="4">
        <v>7.0</v>
      </c>
      <c r="C15" s="4">
        <v>56.1811687121444</v>
      </c>
      <c r="D15" s="4">
        <v>10.2026419691665</v>
      </c>
      <c r="E15" s="4" t="s">
        <v>5</v>
      </c>
      <c r="F15" s="4" t="s">
        <v>26</v>
      </c>
      <c r="G15" s="4" t="s">
        <v>33</v>
      </c>
      <c r="H15" s="15" t="s">
        <v>34</v>
      </c>
    </row>
    <row r="16">
      <c r="A16" s="4">
        <v>1.0</v>
      </c>
      <c r="B16" s="4">
        <v>8.0</v>
      </c>
      <c r="C16" s="4">
        <v>56.1811687118753</v>
      </c>
      <c r="D16" s="4">
        <v>10.2029002130177</v>
      </c>
      <c r="E16" s="4" t="s">
        <v>5</v>
      </c>
      <c r="F16" s="4" t="s">
        <v>26</v>
      </c>
      <c r="G16" s="4" t="s">
        <v>35</v>
      </c>
      <c r="H16" s="15" t="s">
        <v>36</v>
      </c>
    </row>
    <row r="17">
      <c r="A17" s="4">
        <v>1.0</v>
      </c>
      <c r="B17" s="4">
        <v>9.0</v>
      </c>
      <c r="C17" s="4">
        <v>56.1811687116061</v>
      </c>
      <c r="D17" s="4">
        <v>10.203158456869</v>
      </c>
      <c r="E17" s="4" t="s">
        <v>5</v>
      </c>
      <c r="F17" s="4" t="s">
        <v>26</v>
      </c>
      <c r="G17" s="4" t="s">
        <v>27</v>
      </c>
      <c r="H17" s="15" t="s">
        <v>37</v>
      </c>
    </row>
    <row r="18">
      <c r="A18" s="4">
        <v>1.0</v>
      </c>
      <c r="B18" s="4">
        <v>10.0</v>
      </c>
      <c r="C18" s="4">
        <v>56.181168711337</v>
      </c>
      <c r="D18" s="4">
        <v>10.2034167007202</v>
      </c>
      <c r="E18" s="4" t="s">
        <v>5</v>
      </c>
      <c r="F18" s="4" t="s">
        <v>26</v>
      </c>
      <c r="G18" s="4" t="s">
        <v>38</v>
      </c>
      <c r="H18" s="16" t="s">
        <v>39</v>
      </c>
    </row>
    <row r="19">
      <c r="A19" s="4">
        <v>1.0</v>
      </c>
      <c r="B19" s="4">
        <v>11.0</v>
      </c>
      <c r="C19" s="4">
        <v>56.1811687110679</v>
      </c>
      <c r="D19" s="4">
        <v>10.2036749445715</v>
      </c>
      <c r="E19" s="4" t="s">
        <v>5</v>
      </c>
      <c r="F19" s="4" t="s">
        <v>26</v>
      </c>
      <c r="G19" s="4" t="s">
        <v>40</v>
      </c>
      <c r="H19" s="16" t="s">
        <v>41</v>
      </c>
    </row>
    <row r="20">
      <c r="A20" s="4">
        <v>1.0</v>
      </c>
      <c r="B20" s="4">
        <v>12.0</v>
      </c>
      <c r="C20" s="4">
        <v>56.1811687107988</v>
      </c>
      <c r="D20" s="4">
        <v>10.2039331884227</v>
      </c>
      <c r="E20" s="4" t="s">
        <v>5</v>
      </c>
      <c r="F20" s="4" t="s">
        <v>26</v>
      </c>
      <c r="G20" s="4" t="s">
        <v>27</v>
      </c>
      <c r="H20" s="15" t="s">
        <v>42</v>
      </c>
    </row>
    <row r="21">
      <c r="A21" s="4">
        <v>2.0</v>
      </c>
      <c r="B21" s="4">
        <v>3.0</v>
      </c>
      <c r="C21" s="4">
        <v>56.1810249827754</v>
      </c>
      <c r="D21" s="4">
        <v>10.201608972487</v>
      </c>
      <c r="E21" s="4" t="s">
        <v>5</v>
      </c>
      <c r="F21" s="4" t="s">
        <v>26</v>
      </c>
      <c r="G21" s="4" t="s">
        <v>38</v>
      </c>
      <c r="H21" s="16" t="s">
        <v>43</v>
      </c>
      <c r="P21" s="3"/>
    </row>
    <row r="22">
      <c r="A22" s="4">
        <v>2.0</v>
      </c>
      <c r="B22" s="4">
        <v>4.0</v>
      </c>
      <c r="C22" s="4">
        <v>56.1810249825063</v>
      </c>
      <c r="D22" s="4">
        <v>10.2018672153712</v>
      </c>
      <c r="E22" s="4" t="s">
        <v>7</v>
      </c>
      <c r="F22" s="4" t="s">
        <v>44</v>
      </c>
      <c r="G22" s="4" t="s">
        <v>45</v>
      </c>
      <c r="H22" s="15" t="s">
        <v>46</v>
      </c>
      <c r="P22" s="3"/>
    </row>
    <row r="23">
      <c r="A23" s="4">
        <v>2.0</v>
      </c>
      <c r="B23" s="4">
        <v>5.0</v>
      </c>
      <c r="C23" s="4">
        <v>56.1810249822372</v>
      </c>
      <c r="D23" s="4">
        <v>10.2021254582555</v>
      </c>
      <c r="E23" s="4" t="s">
        <v>7</v>
      </c>
      <c r="F23" s="4" t="s">
        <v>44</v>
      </c>
      <c r="G23" s="4" t="s">
        <v>35</v>
      </c>
      <c r="H23" s="15" t="s">
        <v>47</v>
      </c>
      <c r="P23" s="3"/>
    </row>
    <row r="24">
      <c r="A24" s="4">
        <v>2.0</v>
      </c>
      <c r="B24" s="4">
        <v>6.0</v>
      </c>
      <c r="C24" s="4">
        <v>56.1810249819681</v>
      </c>
      <c r="D24" s="4">
        <v>10.2023837011397</v>
      </c>
      <c r="E24" s="4" t="s">
        <v>7</v>
      </c>
      <c r="F24" s="4" t="s">
        <v>44</v>
      </c>
      <c r="G24" s="4" t="s">
        <v>48</v>
      </c>
      <c r="H24" s="16" t="s">
        <v>49</v>
      </c>
      <c r="P24" s="3"/>
    </row>
    <row r="25">
      <c r="A25" s="4">
        <v>2.0</v>
      </c>
      <c r="B25" s="4">
        <v>7.0</v>
      </c>
      <c r="C25" s="4">
        <v>56.1810249816989</v>
      </c>
      <c r="D25" s="4">
        <v>10.2026419440239</v>
      </c>
      <c r="E25" s="4" t="s">
        <v>9</v>
      </c>
      <c r="F25" s="4" t="s">
        <v>50</v>
      </c>
      <c r="G25" s="4" t="s">
        <v>45</v>
      </c>
      <c r="H25" s="15" t="s">
        <v>51</v>
      </c>
      <c r="P25" s="3"/>
    </row>
    <row r="26">
      <c r="A26" s="4">
        <v>2.0</v>
      </c>
      <c r="B26" s="4">
        <v>8.0</v>
      </c>
      <c r="C26" s="4">
        <v>56.1810249814298</v>
      </c>
      <c r="D26" s="4">
        <v>10.2029001869082</v>
      </c>
      <c r="E26" s="4" t="s">
        <v>9</v>
      </c>
      <c r="F26" s="4" t="s">
        <v>50</v>
      </c>
      <c r="G26" s="4" t="s">
        <v>52</v>
      </c>
      <c r="H26" s="16" t="s">
        <v>53</v>
      </c>
    </row>
    <row r="27">
      <c r="A27" s="4">
        <v>2.0</v>
      </c>
      <c r="B27" s="4">
        <v>9.0</v>
      </c>
      <c r="C27" s="4">
        <v>56.1810249811607</v>
      </c>
      <c r="D27" s="4">
        <v>10.2031584297924</v>
      </c>
      <c r="E27" s="4" t="s">
        <v>9</v>
      </c>
      <c r="F27" s="4" t="s">
        <v>50</v>
      </c>
      <c r="G27" s="4" t="s">
        <v>48</v>
      </c>
      <c r="H27" s="16" t="s">
        <v>54</v>
      </c>
    </row>
    <row r="28">
      <c r="A28" s="4">
        <v>2.0</v>
      </c>
      <c r="B28" s="4">
        <v>10.0</v>
      </c>
      <c r="C28" s="4">
        <v>56.1810249808916</v>
      </c>
      <c r="D28" s="4">
        <v>10.2034166726766</v>
      </c>
      <c r="E28" s="4" t="s">
        <v>7</v>
      </c>
      <c r="F28" s="4" t="s">
        <v>44</v>
      </c>
      <c r="G28" s="17" t="s">
        <v>55</v>
      </c>
      <c r="H28" s="16" t="s">
        <v>56</v>
      </c>
    </row>
    <row r="29">
      <c r="A29" s="4">
        <v>2.0</v>
      </c>
      <c r="B29" s="4">
        <v>11.0</v>
      </c>
      <c r="C29" s="4">
        <v>56.1810249806225</v>
      </c>
      <c r="D29" s="4">
        <v>10.2036749155608</v>
      </c>
      <c r="E29" s="4" t="s">
        <v>7</v>
      </c>
      <c r="F29" s="4" t="s">
        <v>44</v>
      </c>
      <c r="G29" s="4" t="s">
        <v>33</v>
      </c>
      <c r="H29" s="16" t="s">
        <v>57</v>
      </c>
    </row>
    <row r="30">
      <c r="A30" s="4">
        <v>2.0</v>
      </c>
      <c r="B30" s="4">
        <v>12.0</v>
      </c>
      <c r="C30" s="4">
        <v>56.1810249803534</v>
      </c>
      <c r="D30" s="4">
        <v>10.2039331584451</v>
      </c>
      <c r="E30" s="4" t="s">
        <v>7</v>
      </c>
      <c r="F30" s="4" t="s">
        <v>44</v>
      </c>
      <c r="G30" s="4" t="s">
        <v>58</v>
      </c>
      <c r="H30" s="16" t="s">
        <v>59</v>
      </c>
    </row>
    <row r="31">
      <c r="A31" s="4">
        <v>2.0</v>
      </c>
      <c r="B31" s="4">
        <v>13.0</v>
      </c>
      <c r="C31" s="4">
        <v>56.1810249800843</v>
      </c>
      <c r="D31" s="4">
        <v>10.2041914013293</v>
      </c>
      <c r="E31" s="4" t="s">
        <v>5</v>
      </c>
      <c r="F31" s="4" t="s">
        <v>26</v>
      </c>
      <c r="G31" s="4" t="s">
        <v>60</v>
      </c>
      <c r="H31" s="15" t="s">
        <v>61</v>
      </c>
    </row>
    <row r="32">
      <c r="A32" s="4">
        <v>3.0</v>
      </c>
      <c r="B32" s="4">
        <v>2.0</v>
      </c>
      <c r="C32" s="4">
        <v>56.1808812525991</v>
      </c>
      <c r="D32" s="4">
        <v>10.2013507092954</v>
      </c>
      <c r="E32" s="4" t="s">
        <v>5</v>
      </c>
      <c r="F32" s="4" t="s">
        <v>26</v>
      </c>
      <c r="G32" s="4" t="s">
        <v>62</v>
      </c>
      <c r="H32" s="15" t="s">
        <v>63</v>
      </c>
    </row>
    <row r="33">
      <c r="A33" s="4">
        <v>3.0</v>
      </c>
      <c r="B33" s="4">
        <v>3.0</v>
      </c>
      <c r="C33" s="4">
        <v>56.18088125233</v>
      </c>
      <c r="D33" s="4">
        <v>10.2016089512126</v>
      </c>
      <c r="E33" s="4" t="s">
        <v>7</v>
      </c>
      <c r="F33" s="4" t="s">
        <v>44</v>
      </c>
      <c r="G33" s="4" t="s">
        <v>33</v>
      </c>
      <c r="H33" s="16" t="s">
        <v>64</v>
      </c>
    </row>
    <row r="34">
      <c r="A34" s="4">
        <v>3.0</v>
      </c>
      <c r="B34" s="4">
        <v>4.0</v>
      </c>
      <c r="C34" s="4">
        <v>56.1808812520609</v>
      </c>
      <c r="D34" s="4">
        <v>10.2018671931298</v>
      </c>
      <c r="E34" s="4" t="s">
        <v>7</v>
      </c>
      <c r="F34" s="4" t="s">
        <v>44</v>
      </c>
      <c r="G34" s="4" t="s">
        <v>65</v>
      </c>
      <c r="H34" s="15" t="s">
        <v>66</v>
      </c>
    </row>
    <row r="35">
      <c r="A35" s="4">
        <v>3.0</v>
      </c>
      <c r="B35" s="4">
        <v>5.0</v>
      </c>
      <c r="C35" s="4">
        <v>56.1808812517917</v>
      </c>
      <c r="D35" s="4">
        <v>10.202125435047</v>
      </c>
      <c r="E35" s="4" t="s">
        <v>7</v>
      </c>
      <c r="F35" s="4" t="s">
        <v>44</v>
      </c>
      <c r="G35" s="4" t="s">
        <v>67</v>
      </c>
      <c r="H35" s="16" t="s">
        <v>68</v>
      </c>
    </row>
    <row r="36">
      <c r="A36" s="4">
        <v>3.0</v>
      </c>
      <c r="B36" s="4">
        <v>6.0</v>
      </c>
      <c r="C36" s="4">
        <v>56.1808812515226</v>
      </c>
      <c r="D36" s="4">
        <v>10.2023836769642</v>
      </c>
      <c r="E36" s="4" t="s">
        <v>9</v>
      </c>
      <c r="F36" s="4" t="s">
        <v>50</v>
      </c>
      <c r="G36" s="4" t="s">
        <v>69</v>
      </c>
      <c r="H36" s="16" t="s">
        <v>70</v>
      </c>
    </row>
    <row r="37">
      <c r="A37" s="4">
        <v>3.0</v>
      </c>
      <c r="B37" s="4">
        <v>7.0</v>
      </c>
      <c r="C37" s="4">
        <v>56.1808812512535</v>
      </c>
      <c r="D37" s="4">
        <v>10.2026419188814</v>
      </c>
      <c r="E37" s="4" t="s">
        <v>9</v>
      </c>
      <c r="F37" s="4" t="s">
        <v>50</v>
      </c>
      <c r="G37" s="4" t="s">
        <v>71</v>
      </c>
      <c r="H37" s="15" t="s">
        <v>72</v>
      </c>
    </row>
    <row r="38">
      <c r="A38" s="4">
        <v>3.0</v>
      </c>
      <c r="B38" s="4">
        <v>8.0</v>
      </c>
      <c r="C38" s="4">
        <v>56.1808812509844</v>
      </c>
      <c r="D38" s="4">
        <v>10.2029001607986</v>
      </c>
      <c r="E38" s="4" t="s">
        <v>9</v>
      </c>
      <c r="F38" s="4" t="s">
        <v>50</v>
      </c>
      <c r="G38" s="4" t="s">
        <v>73</v>
      </c>
      <c r="H38" s="16" t="s">
        <v>74</v>
      </c>
    </row>
    <row r="39">
      <c r="A39" s="4">
        <v>3.0</v>
      </c>
      <c r="B39" s="4">
        <v>9.0</v>
      </c>
      <c r="C39" s="4">
        <v>56.1808812507153</v>
      </c>
      <c r="D39" s="4">
        <v>10.2031584027158</v>
      </c>
      <c r="E39" s="4" t="s">
        <v>9</v>
      </c>
      <c r="F39" s="4" t="s">
        <v>50</v>
      </c>
      <c r="G39" s="4" t="s">
        <v>75</v>
      </c>
      <c r="H39" s="15" t="s">
        <v>76</v>
      </c>
    </row>
    <row r="40">
      <c r="A40" s="4">
        <v>3.0</v>
      </c>
      <c r="B40" s="4">
        <v>10.0</v>
      </c>
      <c r="C40" s="4">
        <v>56.1808812504462</v>
      </c>
      <c r="D40" s="4">
        <v>10.203416644633</v>
      </c>
      <c r="E40" s="4" t="s">
        <v>9</v>
      </c>
      <c r="F40" s="4" t="s">
        <v>50</v>
      </c>
      <c r="G40" s="4" t="s">
        <v>77</v>
      </c>
      <c r="H40" s="16" t="s">
        <v>78</v>
      </c>
    </row>
    <row r="41">
      <c r="A41" s="4">
        <v>3.0</v>
      </c>
      <c r="B41" s="4">
        <v>11.0</v>
      </c>
      <c r="C41" s="4">
        <v>56.1808812501771</v>
      </c>
      <c r="D41" s="4">
        <v>10.2036748865502</v>
      </c>
      <c r="E41" s="4" t="s">
        <v>7</v>
      </c>
      <c r="F41" s="4" t="s">
        <v>44</v>
      </c>
      <c r="G41" s="4" t="s">
        <v>65</v>
      </c>
      <c r="H41" s="15" t="s">
        <v>79</v>
      </c>
    </row>
    <row r="42">
      <c r="A42" s="4">
        <v>3.0</v>
      </c>
      <c r="B42" s="4">
        <v>12.0</v>
      </c>
      <c r="C42" s="4">
        <v>56.180881249908</v>
      </c>
      <c r="D42" s="4">
        <v>10.2039331284674</v>
      </c>
      <c r="E42" s="4" t="s">
        <v>7</v>
      </c>
      <c r="F42" s="4" t="s">
        <v>44</v>
      </c>
      <c r="G42" s="4" t="s">
        <v>80</v>
      </c>
      <c r="H42" s="15" t="s">
        <v>81</v>
      </c>
    </row>
    <row r="43">
      <c r="A43" s="4">
        <v>3.0</v>
      </c>
      <c r="B43" s="4">
        <v>13.0</v>
      </c>
      <c r="C43" s="4">
        <v>56.1808812496389</v>
      </c>
      <c r="D43" s="4">
        <v>10.2041913703847</v>
      </c>
      <c r="E43" s="4" t="s">
        <v>7</v>
      </c>
      <c r="F43" s="4" t="s">
        <v>44</v>
      </c>
      <c r="G43" s="4" t="s">
        <v>82</v>
      </c>
      <c r="H43" s="16" t="s">
        <v>83</v>
      </c>
    </row>
    <row r="44">
      <c r="A44" s="4">
        <v>3.0</v>
      </c>
      <c r="B44" s="4">
        <v>14.0</v>
      </c>
      <c r="C44" s="4">
        <v>56.1808812493698</v>
      </c>
      <c r="D44" s="4">
        <v>10.2044496123019</v>
      </c>
      <c r="E44" s="4" t="s">
        <v>5</v>
      </c>
      <c r="F44" s="4" t="s">
        <v>26</v>
      </c>
      <c r="G44" s="4" t="s">
        <v>52</v>
      </c>
      <c r="H44" s="16" t="s">
        <v>84</v>
      </c>
    </row>
    <row r="45">
      <c r="A45" s="4">
        <v>4.0</v>
      </c>
      <c r="B45" s="4">
        <v>1.0</v>
      </c>
      <c r="C45" s="4">
        <v>56.1807375224227</v>
      </c>
      <c r="D45" s="4">
        <v>10.2010924480391</v>
      </c>
      <c r="E45" s="4" t="s">
        <v>5</v>
      </c>
      <c r="F45" s="4" t="s">
        <v>26</v>
      </c>
      <c r="G45" s="4" t="s">
        <v>85</v>
      </c>
      <c r="H45" s="16" t="s">
        <v>86</v>
      </c>
    </row>
    <row r="46">
      <c r="A46" s="4">
        <v>4.0</v>
      </c>
      <c r="B46" s="4">
        <v>2.0</v>
      </c>
      <c r="C46" s="4">
        <v>56.1807375221536</v>
      </c>
      <c r="D46" s="4">
        <v>10.2013506889893</v>
      </c>
      <c r="E46" s="4" t="s">
        <v>9</v>
      </c>
      <c r="F46" s="4" t="s">
        <v>50</v>
      </c>
      <c r="G46" s="4" t="s">
        <v>73</v>
      </c>
      <c r="H46" s="16" t="s">
        <v>87</v>
      </c>
    </row>
    <row r="47">
      <c r="A47" s="4">
        <v>4.0</v>
      </c>
      <c r="B47" s="4">
        <v>3.0</v>
      </c>
      <c r="C47" s="4">
        <v>56.1807375218845</v>
      </c>
      <c r="D47" s="4">
        <v>10.2016089299395</v>
      </c>
      <c r="E47" s="4" t="s">
        <v>9</v>
      </c>
      <c r="F47" s="4" t="s">
        <v>50</v>
      </c>
      <c r="G47" s="4" t="s">
        <v>88</v>
      </c>
      <c r="H47" s="16" t="s">
        <v>89</v>
      </c>
    </row>
    <row r="48">
      <c r="A48" s="4">
        <v>4.0</v>
      </c>
      <c r="B48" s="4">
        <v>4.0</v>
      </c>
      <c r="C48" s="4">
        <v>56.1807375216154</v>
      </c>
      <c r="D48" s="4">
        <v>10.2018671708897</v>
      </c>
      <c r="E48" s="4" t="s">
        <v>9</v>
      </c>
      <c r="F48" s="4" t="s">
        <v>50</v>
      </c>
      <c r="G48" s="4" t="s">
        <v>90</v>
      </c>
      <c r="H48" s="15" t="s">
        <v>91</v>
      </c>
    </row>
    <row r="49">
      <c r="A49" s="4">
        <v>4.0</v>
      </c>
      <c r="B49" s="4">
        <v>5.0</v>
      </c>
      <c r="C49" s="4">
        <v>56.1807375213463</v>
      </c>
      <c r="D49" s="4">
        <v>10.2021254118399</v>
      </c>
      <c r="E49" s="4" t="s">
        <v>9</v>
      </c>
      <c r="F49" s="4" t="s">
        <v>50</v>
      </c>
      <c r="G49" s="4" t="s">
        <v>92</v>
      </c>
      <c r="H49" s="16" t="s">
        <v>93</v>
      </c>
    </row>
    <row r="50">
      <c r="A50" s="4">
        <v>4.0</v>
      </c>
      <c r="B50" s="4">
        <v>6.0</v>
      </c>
      <c r="C50" s="4">
        <v>56.1807375210772</v>
      </c>
      <c r="D50" s="4">
        <v>10.2023836527901</v>
      </c>
      <c r="E50" s="4" t="s">
        <v>9</v>
      </c>
      <c r="F50" s="4" t="s">
        <v>50</v>
      </c>
      <c r="G50" s="4" t="s">
        <v>94</v>
      </c>
      <c r="H50" s="16" t="s">
        <v>95</v>
      </c>
    </row>
    <row r="51">
      <c r="A51" s="4">
        <v>4.0</v>
      </c>
      <c r="B51" s="4">
        <v>7.0</v>
      </c>
      <c r="C51" s="4">
        <v>56.1807375208081</v>
      </c>
      <c r="D51" s="4">
        <v>10.2026418937402</v>
      </c>
      <c r="E51" s="4" t="s">
        <v>9</v>
      </c>
      <c r="F51" s="4" t="s">
        <v>50</v>
      </c>
      <c r="G51" s="4" t="s">
        <v>96</v>
      </c>
      <c r="H51" s="16" t="s">
        <v>97</v>
      </c>
    </row>
    <row r="52">
      <c r="A52" s="4">
        <v>4.0</v>
      </c>
      <c r="B52" s="4">
        <v>8.0</v>
      </c>
      <c r="C52" s="4">
        <v>56.180737520539</v>
      </c>
      <c r="D52" s="4">
        <v>10.2029001346904</v>
      </c>
      <c r="E52" s="4" t="s">
        <v>9</v>
      </c>
      <c r="F52" s="4" t="s">
        <v>50</v>
      </c>
      <c r="G52" s="4" t="s">
        <v>98</v>
      </c>
      <c r="H52" s="16" t="s">
        <v>99</v>
      </c>
    </row>
    <row r="53">
      <c r="A53" s="4">
        <v>4.0</v>
      </c>
      <c r="B53" s="4">
        <v>9.0</v>
      </c>
      <c r="C53" s="4">
        <v>56.1807375202699</v>
      </c>
      <c r="D53" s="4">
        <v>10.2031583756406</v>
      </c>
      <c r="E53" s="4" t="s">
        <v>9</v>
      </c>
      <c r="F53" s="4" t="s">
        <v>50</v>
      </c>
      <c r="G53" s="4" t="s">
        <v>100</v>
      </c>
      <c r="H53" s="16" t="s">
        <v>101</v>
      </c>
    </row>
    <row r="54">
      <c r="A54" s="4">
        <v>4.0</v>
      </c>
      <c r="B54" s="4">
        <v>10.0</v>
      </c>
      <c r="C54" s="4">
        <v>56.1807375200008</v>
      </c>
      <c r="D54" s="4">
        <v>10.2034166165908</v>
      </c>
      <c r="E54" s="4" t="s">
        <v>9</v>
      </c>
      <c r="F54" s="4" t="s">
        <v>50</v>
      </c>
      <c r="G54" s="4" t="s">
        <v>96</v>
      </c>
      <c r="H54" s="16" t="s">
        <v>102</v>
      </c>
    </row>
    <row r="55">
      <c r="A55" s="4">
        <v>4.0</v>
      </c>
      <c r="B55" s="4">
        <v>11.0</v>
      </c>
      <c r="C55" s="4">
        <v>56.1807375197316</v>
      </c>
      <c r="D55" s="4">
        <v>10.203674857541</v>
      </c>
      <c r="E55" s="4" t="s">
        <v>9</v>
      </c>
      <c r="F55" s="4" t="s">
        <v>50</v>
      </c>
      <c r="G55" s="4" t="s">
        <v>103</v>
      </c>
      <c r="H55" s="16" t="s">
        <v>104</v>
      </c>
    </row>
    <row r="56">
      <c r="A56" s="4">
        <v>4.0</v>
      </c>
      <c r="B56" s="4">
        <v>12.0</v>
      </c>
      <c r="C56" s="4">
        <v>56.1807375194625</v>
      </c>
      <c r="D56" s="4">
        <v>10.2039330984912</v>
      </c>
      <c r="E56" s="4" t="s">
        <v>9</v>
      </c>
      <c r="F56" s="4" t="s">
        <v>50</v>
      </c>
      <c r="G56" s="4" t="s">
        <v>69</v>
      </c>
      <c r="H56" s="16" t="s">
        <v>105</v>
      </c>
    </row>
    <row r="57">
      <c r="A57" s="4">
        <v>4.0</v>
      </c>
      <c r="B57" s="4">
        <v>13.0</v>
      </c>
      <c r="C57" s="4">
        <v>56.1807375191934</v>
      </c>
      <c r="D57" s="4">
        <v>10.2041913394414</v>
      </c>
      <c r="E57" s="4" t="s">
        <v>9</v>
      </c>
      <c r="F57" s="4" t="s">
        <v>50</v>
      </c>
      <c r="G57" s="4" t="s">
        <v>94</v>
      </c>
      <c r="H57" s="16" t="s">
        <v>106</v>
      </c>
    </row>
    <row r="58">
      <c r="A58" s="4">
        <v>4.0</v>
      </c>
      <c r="B58" s="4">
        <v>14.0</v>
      </c>
      <c r="C58" s="4">
        <v>56.1807375189243</v>
      </c>
      <c r="D58" s="4">
        <v>10.2044495803916</v>
      </c>
      <c r="E58" s="4" t="s">
        <v>9</v>
      </c>
      <c r="F58" s="4" t="s">
        <v>50</v>
      </c>
      <c r="G58" s="4" t="s">
        <v>96</v>
      </c>
      <c r="H58" s="16" t="s">
        <v>107</v>
      </c>
    </row>
    <row r="59">
      <c r="A59" s="4">
        <v>4.0</v>
      </c>
      <c r="B59" s="4">
        <v>15.0</v>
      </c>
      <c r="C59" s="4">
        <v>56.1807375186552</v>
      </c>
      <c r="D59" s="4">
        <v>10.2047078213417</v>
      </c>
      <c r="E59" s="4" t="s">
        <v>5</v>
      </c>
      <c r="F59" s="4" t="s">
        <v>26</v>
      </c>
      <c r="G59" s="4" t="s">
        <v>108</v>
      </c>
      <c r="H59" s="16" t="s">
        <v>109</v>
      </c>
    </row>
    <row r="60">
      <c r="A60" s="4">
        <v>5.0</v>
      </c>
      <c r="B60" s="4">
        <v>2.0</v>
      </c>
      <c r="C60" s="4">
        <v>56.1805937917082</v>
      </c>
      <c r="D60" s="4">
        <v>10.2013506686829</v>
      </c>
      <c r="E60" s="4" t="s">
        <v>5</v>
      </c>
      <c r="F60" s="4" t="s">
        <v>26</v>
      </c>
      <c r="G60" s="4" t="s">
        <v>110</v>
      </c>
      <c r="H60" s="15" t="s">
        <v>111</v>
      </c>
    </row>
    <row r="61">
      <c r="A61" s="4">
        <v>5.0</v>
      </c>
      <c r="B61" s="4">
        <v>3.0</v>
      </c>
      <c r="C61" s="4">
        <v>56.1805937914391</v>
      </c>
      <c r="D61" s="4">
        <v>10.2016089086662</v>
      </c>
      <c r="E61" s="4" t="s">
        <v>11</v>
      </c>
      <c r="F61" s="4" t="s">
        <v>112</v>
      </c>
      <c r="G61" s="4" t="s">
        <v>113</v>
      </c>
      <c r="H61" s="15" t="s">
        <v>114</v>
      </c>
    </row>
    <row r="62">
      <c r="A62" s="4">
        <v>5.0</v>
      </c>
      <c r="B62" s="4">
        <v>4.0</v>
      </c>
      <c r="C62" s="4">
        <v>56.18059379117</v>
      </c>
      <c r="D62" s="4">
        <v>10.2018671486495</v>
      </c>
      <c r="E62" s="4" t="s">
        <v>11</v>
      </c>
      <c r="F62" s="4" t="s">
        <v>112</v>
      </c>
      <c r="G62" s="4" t="s">
        <v>115</v>
      </c>
      <c r="H62" s="15" t="s">
        <v>116</v>
      </c>
    </row>
    <row r="63">
      <c r="A63" s="4">
        <v>5.0</v>
      </c>
      <c r="B63" s="4">
        <v>5.0</v>
      </c>
      <c r="C63" s="4">
        <v>56.1805937909009</v>
      </c>
      <c r="D63" s="4">
        <v>10.2021253886327</v>
      </c>
      <c r="E63" s="4" t="s">
        <v>11</v>
      </c>
      <c r="F63" s="4" t="s">
        <v>112</v>
      </c>
      <c r="G63" s="4" t="s">
        <v>117</v>
      </c>
      <c r="H63" s="15" t="s">
        <v>118</v>
      </c>
    </row>
    <row r="64">
      <c r="A64" s="4">
        <v>5.0</v>
      </c>
      <c r="B64" s="4">
        <v>6.0</v>
      </c>
      <c r="C64" s="4">
        <v>56.1805937906318</v>
      </c>
      <c r="D64" s="4">
        <v>10.202383628616</v>
      </c>
      <c r="E64" s="4" t="s">
        <v>11</v>
      </c>
      <c r="F64" s="4" t="s">
        <v>112</v>
      </c>
      <c r="G64" s="4" t="s">
        <v>113</v>
      </c>
      <c r="H64" s="15" t="s">
        <v>119</v>
      </c>
    </row>
    <row r="65">
      <c r="A65" s="4">
        <v>5.0</v>
      </c>
      <c r="B65" s="4">
        <v>7.0</v>
      </c>
      <c r="C65" s="4">
        <v>56.1805937903627</v>
      </c>
      <c r="D65" s="4">
        <v>10.2026418685993</v>
      </c>
      <c r="E65" s="4" t="s">
        <v>7</v>
      </c>
      <c r="F65" s="4" t="s">
        <v>44</v>
      </c>
      <c r="G65" s="4" t="s">
        <v>120</v>
      </c>
      <c r="H65" s="15" t="s">
        <v>121</v>
      </c>
    </row>
    <row r="66">
      <c r="A66" s="4">
        <v>5.0</v>
      </c>
      <c r="B66" s="4">
        <v>8.0</v>
      </c>
      <c r="C66" s="4">
        <v>56.1805937900936</v>
      </c>
      <c r="D66" s="4">
        <v>10.2029001085826</v>
      </c>
      <c r="E66" s="4" t="s">
        <v>7</v>
      </c>
      <c r="F66" s="4" t="s">
        <v>44</v>
      </c>
      <c r="G66" s="4" t="s">
        <v>122</v>
      </c>
      <c r="H66" s="16" t="s">
        <v>123</v>
      </c>
    </row>
    <row r="67">
      <c r="A67" s="4">
        <v>5.0</v>
      </c>
      <c r="B67" s="4">
        <v>9.0</v>
      </c>
      <c r="C67" s="4">
        <v>56.1805937898245</v>
      </c>
      <c r="D67" s="4">
        <v>10.2031583485659</v>
      </c>
      <c r="E67" s="4" t="s">
        <v>7</v>
      </c>
      <c r="F67" s="4" t="s">
        <v>44</v>
      </c>
      <c r="G67" s="4" t="s">
        <v>33</v>
      </c>
      <c r="H67" s="16" t="s">
        <v>124</v>
      </c>
    </row>
    <row r="68">
      <c r="A68" s="4">
        <v>5.0</v>
      </c>
      <c r="B68" s="4">
        <v>10.0</v>
      </c>
      <c r="C68" s="4">
        <v>56.1805937895554</v>
      </c>
      <c r="D68" s="4">
        <v>10.2034165885492</v>
      </c>
      <c r="E68" s="4" t="s">
        <v>11</v>
      </c>
      <c r="F68" s="4" t="s">
        <v>112</v>
      </c>
      <c r="G68" s="4" t="s">
        <v>113</v>
      </c>
      <c r="H68" s="15" t="s">
        <v>125</v>
      </c>
    </row>
    <row r="69">
      <c r="A69" s="4">
        <v>5.0</v>
      </c>
      <c r="B69" s="4">
        <v>11.0</v>
      </c>
      <c r="C69" s="4">
        <v>56.1805937892863</v>
      </c>
      <c r="D69" s="4">
        <v>10.2036748285324</v>
      </c>
      <c r="E69" s="4" t="s">
        <v>11</v>
      </c>
      <c r="F69" s="4" t="s">
        <v>112</v>
      </c>
      <c r="G69" s="4" t="s">
        <v>62</v>
      </c>
      <c r="H69" s="15" t="s">
        <v>126</v>
      </c>
    </row>
    <row r="70">
      <c r="A70" s="4">
        <v>5.0</v>
      </c>
      <c r="B70" s="4">
        <v>12.0</v>
      </c>
      <c r="C70" s="4">
        <v>56.1805937890172</v>
      </c>
      <c r="D70" s="4">
        <v>10.2039330685156</v>
      </c>
      <c r="E70" s="4" t="s">
        <v>11</v>
      </c>
      <c r="F70" s="4" t="s">
        <v>112</v>
      </c>
      <c r="G70" s="4" t="s">
        <v>115</v>
      </c>
      <c r="H70" s="15" t="s">
        <v>127</v>
      </c>
    </row>
    <row r="71">
      <c r="A71" s="4">
        <v>5.0</v>
      </c>
      <c r="B71" s="4">
        <v>13.0</v>
      </c>
      <c r="C71" s="4">
        <v>56.180593788748</v>
      </c>
      <c r="D71" s="4">
        <v>10.2041913084988</v>
      </c>
      <c r="E71" s="4" t="s">
        <v>11</v>
      </c>
      <c r="F71" s="4" t="s">
        <v>112</v>
      </c>
      <c r="G71" s="4" t="s">
        <v>113</v>
      </c>
      <c r="H71" s="15" t="s">
        <v>128</v>
      </c>
    </row>
    <row r="72">
      <c r="A72" s="4">
        <v>5.0</v>
      </c>
      <c r="B72" s="4">
        <v>14.0</v>
      </c>
      <c r="C72" s="4">
        <v>56.1805937884789</v>
      </c>
      <c r="D72" s="4">
        <v>10.2044495484819</v>
      </c>
      <c r="E72" s="4" t="s">
        <v>5</v>
      </c>
      <c r="F72" s="4" t="s">
        <v>26</v>
      </c>
      <c r="G72" s="4" t="s">
        <v>129</v>
      </c>
      <c r="H72" s="16" t="s">
        <v>130</v>
      </c>
    </row>
    <row r="73">
      <c r="A73" s="4">
        <v>6.0</v>
      </c>
      <c r="B73" s="4">
        <v>3.0</v>
      </c>
      <c r="C73" s="4">
        <v>56.1804500609937</v>
      </c>
      <c r="D73" s="4">
        <v>10.2016088873924</v>
      </c>
      <c r="E73" s="4" t="s">
        <v>5</v>
      </c>
      <c r="F73" s="4" t="s">
        <v>26</v>
      </c>
      <c r="G73" s="4" t="s">
        <v>131</v>
      </c>
      <c r="H73" s="15" t="s">
        <v>132</v>
      </c>
    </row>
    <row r="74">
      <c r="A74" s="4">
        <v>6.0</v>
      </c>
      <c r="B74" s="4">
        <v>4.0</v>
      </c>
      <c r="C74" s="4">
        <v>56.1804500607246</v>
      </c>
      <c r="D74" s="4">
        <v>10.2018671264087</v>
      </c>
      <c r="E74" s="4" t="s">
        <v>11</v>
      </c>
      <c r="F74" s="4" t="s">
        <v>112</v>
      </c>
      <c r="G74" s="4" t="s">
        <v>60</v>
      </c>
      <c r="H74" s="15" t="s">
        <v>133</v>
      </c>
    </row>
    <row r="75">
      <c r="A75" s="4">
        <v>6.0</v>
      </c>
      <c r="B75" s="4">
        <v>5.0</v>
      </c>
      <c r="C75" s="4">
        <v>56.1804500604555</v>
      </c>
      <c r="D75" s="4">
        <v>10.2021253654249</v>
      </c>
      <c r="E75" s="4" t="s">
        <v>11</v>
      </c>
      <c r="F75" s="4" t="s">
        <v>112</v>
      </c>
      <c r="G75" s="4" t="s">
        <v>27</v>
      </c>
      <c r="H75" s="15" t="s">
        <v>134</v>
      </c>
    </row>
    <row r="76">
      <c r="A76" s="4">
        <v>6.0</v>
      </c>
      <c r="B76" s="4">
        <v>6.0</v>
      </c>
      <c r="C76" s="4">
        <v>56.1804500601864</v>
      </c>
      <c r="D76" s="4">
        <v>10.2023836044412</v>
      </c>
      <c r="E76" s="4" t="s">
        <v>11</v>
      </c>
      <c r="F76" s="4" t="s">
        <v>112</v>
      </c>
      <c r="G76" s="4" t="s">
        <v>135</v>
      </c>
      <c r="H76" s="15" t="s">
        <v>136</v>
      </c>
    </row>
    <row r="77">
      <c r="A77" s="4">
        <v>6.0</v>
      </c>
      <c r="B77" s="4">
        <v>7.0</v>
      </c>
      <c r="C77" s="4">
        <v>56.1804500599173</v>
      </c>
      <c r="D77" s="4">
        <v>10.2026418434575</v>
      </c>
      <c r="E77" s="4" t="s">
        <v>7</v>
      </c>
      <c r="F77" s="4" t="s">
        <v>44</v>
      </c>
      <c r="G77" s="4" t="s">
        <v>137</v>
      </c>
      <c r="H77" s="16" t="s">
        <v>138</v>
      </c>
    </row>
    <row r="78">
      <c r="A78" s="4">
        <v>6.0</v>
      </c>
      <c r="B78" s="4">
        <v>8.0</v>
      </c>
      <c r="C78" s="4">
        <v>56.1804500596482</v>
      </c>
      <c r="D78" s="4">
        <v>10.2029000824737</v>
      </c>
      <c r="E78" s="4" t="s">
        <v>7</v>
      </c>
      <c r="F78" s="4" t="s">
        <v>44</v>
      </c>
      <c r="G78" s="4" t="s">
        <v>27</v>
      </c>
      <c r="H78" s="15" t="s">
        <v>139</v>
      </c>
    </row>
    <row r="79">
      <c r="A79" s="4">
        <v>6.0</v>
      </c>
      <c r="B79" s="4">
        <v>9.0</v>
      </c>
      <c r="C79" s="4">
        <v>56.1804500593791</v>
      </c>
      <c r="D79" s="4">
        <v>10.20315832149</v>
      </c>
      <c r="E79" s="4" t="s">
        <v>7</v>
      </c>
      <c r="F79" s="4" t="s">
        <v>44</v>
      </c>
      <c r="G79" s="4" t="s">
        <v>140</v>
      </c>
      <c r="H79" s="16" t="s">
        <v>141</v>
      </c>
    </row>
    <row r="80">
      <c r="A80" s="4">
        <v>6.0</v>
      </c>
      <c r="B80" s="4">
        <v>10.0</v>
      </c>
      <c r="C80" s="4">
        <v>56.18045005911</v>
      </c>
      <c r="D80" s="4">
        <v>10.2034165605062</v>
      </c>
      <c r="E80" s="4" t="s">
        <v>11</v>
      </c>
      <c r="F80" s="4" t="s">
        <v>112</v>
      </c>
      <c r="G80" s="4" t="s">
        <v>60</v>
      </c>
      <c r="H80" s="15" t="s">
        <v>142</v>
      </c>
    </row>
    <row r="81">
      <c r="A81" s="4">
        <v>6.0</v>
      </c>
      <c r="B81" s="4">
        <v>11.0</v>
      </c>
      <c r="C81" s="4">
        <v>56.1804500588409</v>
      </c>
      <c r="D81" s="4">
        <v>10.2036747995225</v>
      </c>
      <c r="E81" s="4" t="s">
        <v>11</v>
      </c>
      <c r="F81" s="4" t="s">
        <v>112</v>
      </c>
      <c r="G81" s="4" t="s">
        <v>27</v>
      </c>
      <c r="H81" s="15" t="s">
        <v>143</v>
      </c>
    </row>
    <row r="82">
      <c r="A82" s="4">
        <v>6.0</v>
      </c>
      <c r="B82" s="4">
        <v>12.0</v>
      </c>
      <c r="C82" s="4">
        <v>56.1804500585718</v>
      </c>
      <c r="D82" s="4">
        <v>10.2039330385388</v>
      </c>
      <c r="E82" s="4" t="s">
        <v>11</v>
      </c>
      <c r="F82" s="4" t="s">
        <v>112</v>
      </c>
      <c r="G82" s="4" t="s">
        <v>31</v>
      </c>
      <c r="H82" s="15" t="s">
        <v>144</v>
      </c>
    </row>
    <row r="83">
      <c r="A83" s="4">
        <v>6.0</v>
      </c>
      <c r="B83" s="4">
        <v>13.0</v>
      </c>
      <c r="C83" s="4">
        <v>56.1804500583027</v>
      </c>
      <c r="D83" s="4">
        <v>10.204191277555</v>
      </c>
      <c r="E83" s="4" t="s">
        <v>5</v>
      </c>
      <c r="F83" s="4" t="s">
        <v>26</v>
      </c>
      <c r="G83" s="4" t="s">
        <v>145</v>
      </c>
      <c r="H83" s="16" t="s">
        <v>146</v>
      </c>
    </row>
    <row r="84">
      <c r="A84" s="4">
        <v>7.0</v>
      </c>
      <c r="B84" s="4">
        <v>4.0</v>
      </c>
      <c r="C84" s="4">
        <v>56.1803063302791</v>
      </c>
      <c r="D84" s="4">
        <v>10.2018671041691</v>
      </c>
      <c r="E84" s="4" t="s">
        <v>5</v>
      </c>
      <c r="F84" s="4" t="s">
        <v>26</v>
      </c>
      <c r="G84" s="4" t="s">
        <v>82</v>
      </c>
      <c r="H84" s="16" t="s">
        <v>147</v>
      </c>
    </row>
    <row r="85">
      <c r="A85" s="4">
        <v>7.0</v>
      </c>
      <c r="B85" s="4">
        <v>5.0</v>
      </c>
      <c r="C85" s="4">
        <v>56.18030633001</v>
      </c>
      <c r="D85" s="4">
        <v>10.2021253422185</v>
      </c>
      <c r="E85" s="4" t="s">
        <v>11</v>
      </c>
      <c r="F85" s="4" t="s">
        <v>112</v>
      </c>
      <c r="G85" s="4" t="s">
        <v>65</v>
      </c>
      <c r="H85" s="15" t="s">
        <v>148</v>
      </c>
    </row>
    <row r="86">
      <c r="A86" s="4">
        <v>7.0</v>
      </c>
      <c r="B86" s="4">
        <v>6.0</v>
      </c>
      <c r="C86" s="4">
        <v>56.1803063297409</v>
      </c>
      <c r="D86" s="4">
        <v>10.2023835802679</v>
      </c>
      <c r="E86" s="4" t="s">
        <v>11</v>
      </c>
      <c r="F86" s="4" t="s">
        <v>112</v>
      </c>
      <c r="G86" s="4" t="s">
        <v>149</v>
      </c>
      <c r="H86" s="16" t="s">
        <v>150</v>
      </c>
    </row>
    <row r="87">
      <c r="A87" s="4">
        <v>7.0</v>
      </c>
      <c r="B87" s="4">
        <v>7.0</v>
      </c>
      <c r="C87" s="4">
        <v>56.1803063294718</v>
      </c>
      <c r="D87" s="4">
        <v>10.2026418183172</v>
      </c>
      <c r="E87" s="4" t="s">
        <v>11</v>
      </c>
      <c r="F87" s="4" t="s">
        <v>112</v>
      </c>
      <c r="G87" s="4" t="s">
        <v>60</v>
      </c>
      <c r="H87" s="15" t="s">
        <v>151</v>
      </c>
    </row>
    <row r="88">
      <c r="A88" s="4">
        <v>7.0</v>
      </c>
      <c r="B88" s="4">
        <v>8.0</v>
      </c>
      <c r="C88" s="4">
        <v>56.1803063292027</v>
      </c>
      <c r="D88" s="4">
        <v>10.2029000563666</v>
      </c>
      <c r="E88" s="4" t="s">
        <v>7</v>
      </c>
      <c r="F88" s="4" t="s">
        <v>44</v>
      </c>
      <c r="G88" s="4" t="s">
        <v>65</v>
      </c>
      <c r="H88" s="15" t="s">
        <v>152</v>
      </c>
    </row>
    <row r="89">
      <c r="A89" s="4">
        <v>7.0</v>
      </c>
      <c r="B89" s="4">
        <v>9.0</v>
      </c>
      <c r="C89" s="4">
        <v>56.1803063289336</v>
      </c>
      <c r="D89" s="4">
        <v>10.2031582944159</v>
      </c>
      <c r="E89" s="4" t="s">
        <v>11</v>
      </c>
      <c r="F89" s="4" t="s">
        <v>112</v>
      </c>
      <c r="G89" s="4" t="s">
        <v>153</v>
      </c>
      <c r="H89" s="16" t="s">
        <v>154</v>
      </c>
    </row>
    <row r="90">
      <c r="A90" s="4">
        <v>7.0</v>
      </c>
      <c r="B90" s="4">
        <v>10.0</v>
      </c>
      <c r="C90" s="4">
        <v>56.1803063286645</v>
      </c>
      <c r="D90" s="4">
        <v>10.2034165324653</v>
      </c>
      <c r="E90" s="4" t="s">
        <v>11</v>
      </c>
      <c r="F90" s="4" t="s">
        <v>112</v>
      </c>
      <c r="G90" s="4" t="s">
        <v>155</v>
      </c>
      <c r="H90" s="16" t="s">
        <v>156</v>
      </c>
    </row>
    <row r="91">
      <c r="A91" s="4">
        <v>7.0</v>
      </c>
      <c r="B91" s="4">
        <v>11.0</v>
      </c>
      <c r="C91" s="4">
        <v>56.1803063283954</v>
      </c>
      <c r="D91" s="4">
        <v>10.2036747705146</v>
      </c>
      <c r="E91" s="4" t="s">
        <v>11</v>
      </c>
      <c r="F91" s="4" t="s">
        <v>112</v>
      </c>
      <c r="G91" s="4" t="s">
        <v>157</v>
      </c>
      <c r="H91" s="16" t="s">
        <v>158</v>
      </c>
    </row>
    <row r="92">
      <c r="A92" s="4">
        <v>7.0</v>
      </c>
      <c r="B92" s="4">
        <v>12.0</v>
      </c>
      <c r="C92" s="4">
        <v>56.1803063281263</v>
      </c>
      <c r="D92" s="4">
        <v>10.203933008564</v>
      </c>
      <c r="E92" s="4" t="s">
        <v>5</v>
      </c>
      <c r="F92" s="4" t="s">
        <v>26</v>
      </c>
      <c r="G92" s="4" t="s">
        <v>159</v>
      </c>
      <c r="H92" s="16" t="s">
        <v>160</v>
      </c>
    </row>
    <row r="93">
      <c r="A93" s="4">
        <v>8.0</v>
      </c>
      <c r="B93" s="4">
        <v>5.0</v>
      </c>
      <c r="C93" s="4">
        <v>56.1801625995648</v>
      </c>
      <c r="D93" s="4">
        <v>10.20212531901</v>
      </c>
      <c r="E93" s="4" t="s">
        <v>5</v>
      </c>
      <c r="F93" s="4" t="s">
        <v>26</v>
      </c>
      <c r="G93" s="4" t="s">
        <v>33</v>
      </c>
      <c r="H93" s="16" t="s">
        <v>161</v>
      </c>
    </row>
    <row r="94">
      <c r="A94" s="4">
        <v>8.0</v>
      </c>
      <c r="B94" s="4">
        <v>6.0</v>
      </c>
      <c r="C94" s="4">
        <v>56.1801625992957</v>
      </c>
      <c r="D94" s="4">
        <v>10.2023835560924</v>
      </c>
      <c r="E94" s="4" t="s">
        <v>11</v>
      </c>
      <c r="F94" s="4" t="s">
        <v>112</v>
      </c>
      <c r="G94" s="4" t="s">
        <v>113</v>
      </c>
      <c r="H94" s="15" t="s">
        <v>162</v>
      </c>
    </row>
    <row r="95">
      <c r="A95" s="4">
        <v>8.0</v>
      </c>
      <c r="B95" s="4">
        <v>7.0</v>
      </c>
      <c r="C95" s="4">
        <v>56.1801625990266</v>
      </c>
      <c r="D95" s="4">
        <v>10.2026417931747</v>
      </c>
      <c r="E95" s="4" t="s">
        <v>11</v>
      </c>
      <c r="F95" s="4" t="s">
        <v>112</v>
      </c>
      <c r="G95" s="4" t="s">
        <v>31</v>
      </c>
      <c r="H95" s="15" t="s">
        <v>163</v>
      </c>
    </row>
    <row r="96">
      <c r="A96" s="4">
        <v>8.0</v>
      </c>
      <c r="B96" s="4">
        <v>8.0</v>
      </c>
      <c r="C96" s="4">
        <v>56.1801625987575</v>
      </c>
      <c r="D96" s="4">
        <v>10.202900030257</v>
      </c>
      <c r="E96" s="4" t="s">
        <v>11</v>
      </c>
      <c r="F96" s="4" t="s">
        <v>112</v>
      </c>
      <c r="G96" s="4" t="s">
        <v>35</v>
      </c>
      <c r="H96" s="15" t="s">
        <v>164</v>
      </c>
    </row>
    <row r="97">
      <c r="A97" s="4">
        <v>8.0</v>
      </c>
      <c r="B97" s="4">
        <v>9.0</v>
      </c>
      <c r="C97" s="4">
        <v>56.1801625984884</v>
      </c>
      <c r="D97" s="4">
        <v>10.2031582673394</v>
      </c>
      <c r="E97" s="4" t="s">
        <v>11</v>
      </c>
      <c r="F97" s="4" t="s">
        <v>112</v>
      </c>
      <c r="G97" s="4" t="s">
        <v>165</v>
      </c>
      <c r="H97" s="16" t="s">
        <v>166</v>
      </c>
    </row>
    <row r="98">
      <c r="A98" s="4">
        <v>8.0</v>
      </c>
      <c r="B98" s="4">
        <v>10.0</v>
      </c>
      <c r="C98" s="4">
        <v>56.1801625982193</v>
      </c>
      <c r="D98" s="4">
        <v>10.2034165044217</v>
      </c>
      <c r="E98" s="4" t="s">
        <v>11</v>
      </c>
      <c r="F98" s="4" t="s">
        <v>112</v>
      </c>
      <c r="G98" s="4" t="s">
        <v>113</v>
      </c>
      <c r="H98" s="15" t="s">
        <v>167</v>
      </c>
    </row>
    <row r="99">
      <c r="A99" s="4">
        <v>8.0</v>
      </c>
      <c r="B99" s="4">
        <v>11.0</v>
      </c>
      <c r="C99" s="4">
        <v>56.1801625979503</v>
      </c>
      <c r="D99" s="4">
        <v>10.203674741504</v>
      </c>
      <c r="E99" s="4" t="s">
        <v>5</v>
      </c>
      <c r="F99" s="4" t="s">
        <v>26</v>
      </c>
      <c r="G99" s="4" t="s">
        <v>168</v>
      </c>
      <c r="H99" s="15" t="s">
        <v>169</v>
      </c>
    </row>
    <row r="100">
      <c r="A100" s="4">
        <v>9.0</v>
      </c>
      <c r="B100" s="4">
        <v>6.0</v>
      </c>
      <c r="C100" s="4">
        <v>56.1800188688503</v>
      </c>
      <c r="D100" s="4">
        <v>10.2023835319197</v>
      </c>
      <c r="E100" s="4" t="s">
        <v>5</v>
      </c>
      <c r="F100" s="4" t="s">
        <v>26</v>
      </c>
      <c r="G100" s="4" t="s">
        <v>92</v>
      </c>
      <c r="H100" s="15" t="s">
        <v>170</v>
      </c>
    </row>
    <row r="101">
      <c r="A101" s="4">
        <v>9.0</v>
      </c>
      <c r="B101" s="4">
        <v>7.0</v>
      </c>
      <c r="C101" s="4">
        <v>56.1800188685812</v>
      </c>
      <c r="D101" s="4">
        <v>10.2026417680351</v>
      </c>
      <c r="E101" s="4" t="s">
        <v>11</v>
      </c>
      <c r="F101" s="4" t="s">
        <v>112</v>
      </c>
      <c r="G101" s="4" t="s">
        <v>27</v>
      </c>
      <c r="H101" s="15" t="s">
        <v>171</v>
      </c>
    </row>
    <row r="102">
      <c r="A102" s="4">
        <v>9.0</v>
      </c>
      <c r="B102" s="4">
        <v>8.0</v>
      </c>
      <c r="C102" s="4">
        <v>56.1800188683121</v>
      </c>
      <c r="D102" s="4">
        <v>10.2029000041504</v>
      </c>
      <c r="E102" s="4" t="s">
        <v>11</v>
      </c>
      <c r="F102" s="4" t="s">
        <v>112</v>
      </c>
      <c r="G102" s="4" t="s">
        <v>82</v>
      </c>
      <c r="H102" s="16" t="s">
        <v>172</v>
      </c>
    </row>
    <row r="103">
      <c r="A103" s="4">
        <v>9.0</v>
      </c>
      <c r="B103" s="4">
        <v>9.0</v>
      </c>
      <c r="C103" s="4">
        <v>56.180018868043</v>
      </c>
      <c r="D103" s="4">
        <v>10.2031582402657</v>
      </c>
      <c r="E103" s="4" t="s">
        <v>11</v>
      </c>
      <c r="F103" s="4" t="s">
        <v>112</v>
      </c>
      <c r="G103" s="4" t="s">
        <v>62</v>
      </c>
      <c r="H103" s="15" t="s">
        <v>173</v>
      </c>
    </row>
    <row r="104">
      <c r="A104" s="4">
        <v>9.0</v>
      </c>
      <c r="B104" s="4">
        <v>10.0</v>
      </c>
      <c r="C104" s="4">
        <v>56.180018867774</v>
      </c>
      <c r="D104" s="4">
        <v>10.2034164763811</v>
      </c>
      <c r="E104" s="4" t="s">
        <v>5</v>
      </c>
      <c r="F104" s="4" t="s">
        <v>26</v>
      </c>
      <c r="G104" s="4" t="s">
        <v>120</v>
      </c>
      <c r="H104" s="16" t="s">
        <v>174</v>
      </c>
    </row>
    <row r="105">
      <c r="A105" s="4">
        <v>10.0</v>
      </c>
      <c r="B105" s="4">
        <v>7.0</v>
      </c>
      <c r="C105" s="4">
        <v>56.1798751381358</v>
      </c>
      <c r="D105" s="4">
        <v>10.2026417428952</v>
      </c>
      <c r="E105" s="4" t="s">
        <v>5</v>
      </c>
      <c r="F105" s="4" t="s">
        <v>26</v>
      </c>
      <c r="G105" s="4" t="s">
        <v>175</v>
      </c>
      <c r="H105" s="16" t="s">
        <v>176</v>
      </c>
    </row>
    <row r="106">
      <c r="A106" s="4">
        <v>10.0</v>
      </c>
      <c r="B106" s="4">
        <v>8.0</v>
      </c>
      <c r="C106" s="4">
        <v>56.1798751378667</v>
      </c>
      <c r="D106" s="4">
        <v>10.2028999780436</v>
      </c>
      <c r="E106" s="4" t="s">
        <v>11</v>
      </c>
      <c r="F106" s="4" t="s">
        <v>112</v>
      </c>
      <c r="G106" s="4" t="s">
        <v>110</v>
      </c>
      <c r="H106" s="15" t="s">
        <v>177</v>
      </c>
    </row>
    <row r="107">
      <c r="A107" s="4">
        <v>10.0</v>
      </c>
      <c r="B107" s="4">
        <v>9.0</v>
      </c>
      <c r="C107" s="4">
        <v>56.1798751375976</v>
      </c>
      <c r="D107" s="4">
        <v>10.203158213192</v>
      </c>
      <c r="E107" s="4" t="s">
        <v>5</v>
      </c>
      <c r="F107" s="4" t="s">
        <v>26</v>
      </c>
      <c r="G107" s="4" t="s">
        <v>40</v>
      </c>
      <c r="H107" s="16" t="s">
        <v>178</v>
      </c>
    </row>
    <row r="108">
      <c r="A108" s="4">
        <v>11.0</v>
      </c>
      <c r="B108" s="4">
        <v>8.0</v>
      </c>
      <c r="C108" s="4">
        <v>56.1797314074212</v>
      </c>
      <c r="D108" s="4">
        <v>10.2028999519345</v>
      </c>
      <c r="E108" s="4" t="s">
        <v>5</v>
      </c>
      <c r="F108" s="4" t="s">
        <v>26</v>
      </c>
      <c r="G108" s="4" t="s">
        <v>135</v>
      </c>
      <c r="H108" s="15" t="s">
        <v>179</v>
      </c>
    </row>
    <row r="110">
      <c r="A110" s="4" t="s">
        <v>180</v>
      </c>
    </row>
    <row r="111">
      <c r="A111" s="4" t="s">
        <v>181</v>
      </c>
      <c r="B111" s="4">
        <v>56.1810970881075</v>
      </c>
      <c r="C111" s="4">
        <v>10.2035458083992</v>
      </c>
      <c r="D111" s="4">
        <v>29.0</v>
      </c>
      <c r="E111" s="4">
        <v>20.0</v>
      </c>
      <c r="F111" s="4">
        <v>90.0</v>
      </c>
      <c r="G111" s="4">
        <v>0.0</v>
      </c>
      <c r="H111" s="4">
        <v>20.0</v>
      </c>
      <c r="I111" s="4">
        <v>17.0</v>
      </c>
    </row>
  </sheetData>
  <hyperlinks>
    <hyperlink display="Look out for the Flat overlay here: " location="Garden of Flats!A1" ref="H1"/>
    <hyperlink r:id="rId1" ref="D10"/>
    <hyperlink r:id="rId2" ref="G10"/>
    <hyperlink r:id="rId3" ref="H12"/>
    <hyperlink r:id="rId4" ref="H13"/>
    <hyperlink r:id="rId5" ref="H14"/>
    <hyperlink r:id="rId6" ref="H15"/>
    <hyperlink r:id="rId7" ref="H16"/>
    <hyperlink r:id="rId8" ref="H17"/>
    <hyperlink r:id="rId9" ref="H18"/>
    <hyperlink r:id="rId10" ref="H19"/>
    <hyperlink r:id="rId11" ref="H20"/>
    <hyperlink r:id="rId12" ref="H21"/>
    <hyperlink r:id="rId13" ref="H22"/>
    <hyperlink r:id="rId14" ref="H23"/>
    <hyperlink r:id="rId15" ref="H24"/>
    <hyperlink r:id="rId16" ref="H25"/>
    <hyperlink r:id="rId17" ref="H26"/>
    <hyperlink r:id="rId18" ref="H27"/>
    <hyperlink r:id="rId19" ref="H28"/>
    <hyperlink r:id="rId20" ref="H29"/>
    <hyperlink r:id="rId21" ref="H30"/>
    <hyperlink r:id="rId22" ref="H31"/>
    <hyperlink r:id="rId23" ref="H32"/>
    <hyperlink r:id="rId24" ref="H33"/>
    <hyperlink r:id="rId25" ref="H34"/>
    <hyperlink r:id="rId26" ref="H35"/>
    <hyperlink r:id="rId27" ref="H36"/>
    <hyperlink r:id="rId28" ref="H37"/>
    <hyperlink r:id="rId29" ref="H38"/>
    <hyperlink r:id="rId30" ref="H39"/>
    <hyperlink r:id="rId31" ref="H40"/>
    <hyperlink r:id="rId32" ref="H41"/>
    <hyperlink r:id="rId33" ref="H42"/>
    <hyperlink r:id="rId34" ref="H43"/>
    <hyperlink r:id="rId35" ref="H44"/>
    <hyperlink r:id="rId36" ref="H45"/>
    <hyperlink r:id="rId37" ref="H46"/>
    <hyperlink r:id="rId38" ref="H47"/>
    <hyperlink r:id="rId39" ref="H48"/>
    <hyperlink r:id="rId40" ref="H49"/>
    <hyperlink r:id="rId41" ref="H50"/>
    <hyperlink r:id="rId42" ref="H51"/>
    <hyperlink r:id="rId43" ref="H52"/>
    <hyperlink r:id="rId44" ref="H53"/>
    <hyperlink r:id="rId45" ref="H54"/>
    <hyperlink r:id="rId46" ref="H55"/>
    <hyperlink r:id="rId47" ref="H56"/>
    <hyperlink r:id="rId48" ref="H57"/>
    <hyperlink r:id="rId49" ref="H58"/>
    <hyperlink r:id="rId50" ref="H59"/>
    <hyperlink r:id="rId51" ref="H60"/>
    <hyperlink r:id="rId52" ref="H61"/>
    <hyperlink r:id="rId53" ref="H62"/>
    <hyperlink r:id="rId54" ref="H63"/>
    <hyperlink r:id="rId55" ref="H64"/>
    <hyperlink r:id="rId56" ref="H65"/>
    <hyperlink r:id="rId57" ref="H66"/>
    <hyperlink r:id="rId58" ref="H67"/>
    <hyperlink r:id="rId59" ref="H68"/>
    <hyperlink r:id="rId60" ref="H69"/>
    <hyperlink r:id="rId61" ref="H70"/>
    <hyperlink r:id="rId62" ref="H71"/>
    <hyperlink r:id="rId63" ref="H72"/>
    <hyperlink r:id="rId64" ref="H73"/>
    <hyperlink r:id="rId65" ref="H74"/>
    <hyperlink r:id="rId66" ref="H75"/>
    <hyperlink r:id="rId67" ref="H76"/>
    <hyperlink r:id="rId68" ref="H77"/>
    <hyperlink r:id="rId69" ref="H78"/>
    <hyperlink r:id="rId70" ref="H79"/>
    <hyperlink r:id="rId71" ref="H80"/>
    <hyperlink r:id="rId72" ref="H81"/>
    <hyperlink r:id="rId73" ref="H82"/>
    <hyperlink r:id="rId74" ref="H83"/>
    <hyperlink r:id="rId75" ref="H84"/>
    <hyperlink r:id="rId76" ref="H85"/>
    <hyperlink r:id="rId77" ref="H86"/>
    <hyperlink r:id="rId78" ref="H87"/>
    <hyperlink r:id="rId79" ref="H88"/>
    <hyperlink r:id="rId80" ref="H89"/>
    <hyperlink r:id="rId81" ref="H90"/>
    <hyperlink r:id="rId82" ref="H91"/>
    <hyperlink r:id="rId83" ref="H92"/>
    <hyperlink r:id="rId84" ref="H93"/>
    <hyperlink r:id="rId85" ref="H94"/>
    <hyperlink r:id="rId86" ref="H95"/>
    <hyperlink r:id="rId87" ref="H96"/>
    <hyperlink r:id="rId88" ref="H97"/>
    <hyperlink r:id="rId89" ref="H98"/>
    <hyperlink r:id="rId90" ref="H99"/>
    <hyperlink r:id="rId91" ref="H100"/>
    <hyperlink r:id="rId92" ref="H101"/>
    <hyperlink r:id="rId93" ref="H102"/>
    <hyperlink r:id="rId94" ref="H103"/>
    <hyperlink r:id="rId95" ref="H104"/>
    <hyperlink r:id="rId96" ref="H105"/>
    <hyperlink r:id="rId97" ref="H106"/>
    <hyperlink r:id="rId98" ref="H107"/>
    <hyperlink r:id="rId99" ref="H108"/>
  </hyperlinks>
  <drawing r:id="rId10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14</v>
      </c>
      <c r="C1" s="4" t="s">
        <v>15</v>
      </c>
      <c r="D1" s="13" t="s">
        <v>16</v>
      </c>
      <c r="F1" s="18"/>
      <c r="G1" s="14" t="s">
        <v>17</v>
      </c>
    </row>
    <row r="2">
      <c r="A2" s="4" t="s">
        <v>18</v>
      </c>
      <c r="B2" s="4" t="s">
        <v>19</v>
      </c>
      <c r="C2" s="4" t="s">
        <v>20</v>
      </c>
      <c r="D2" s="4" t="s">
        <v>21</v>
      </c>
      <c r="E2" s="4" t="s">
        <v>22</v>
      </c>
      <c r="F2" s="19" t="s">
        <v>1</v>
      </c>
      <c r="G2" s="4" t="s">
        <v>23</v>
      </c>
      <c r="H2" s="4" t="s">
        <v>24</v>
      </c>
      <c r="I2" s="4" t="s">
        <v>25</v>
      </c>
    </row>
    <row r="3">
      <c r="A3" s="4">
        <v>1.0</v>
      </c>
      <c r="B3" s="4">
        <v>4.0</v>
      </c>
      <c r="C3" s="4">
        <v>56.1811687129517</v>
      </c>
      <c r="D3" s="4">
        <v>10.2018672376127</v>
      </c>
      <c r="E3" s="4" t="s">
        <v>6</v>
      </c>
      <c r="F3" s="18"/>
      <c r="G3" s="4" t="s">
        <v>60</v>
      </c>
      <c r="H3" s="16" t="s">
        <v>182</v>
      </c>
    </row>
    <row r="4">
      <c r="A4" s="4">
        <v>1.0</v>
      </c>
      <c r="B4" s="4">
        <v>5.0</v>
      </c>
      <c r="C4" s="4">
        <v>56.1811687126826</v>
      </c>
      <c r="D4" s="4">
        <v>10.202125481464</v>
      </c>
      <c r="E4" s="4" t="s">
        <v>6</v>
      </c>
      <c r="F4" s="18"/>
      <c r="G4" s="4" t="s">
        <v>135</v>
      </c>
      <c r="H4" s="16" t="s">
        <v>183</v>
      </c>
    </row>
    <row r="5">
      <c r="A5" s="4">
        <v>1.0</v>
      </c>
      <c r="B5" s="4">
        <v>6.0</v>
      </c>
      <c r="C5" s="4">
        <v>56.1811687124135</v>
      </c>
      <c r="D5" s="4">
        <v>10.2023837253152</v>
      </c>
      <c r="E5" s="4" t="s">
        <v>6</v>
      </c>
      <c r="F5" s="18"/>
      <c r="G5" s="4" t="s">
        <v>31</v>
      </c>
      <c r="H5" s="16" t="s">
        <v>184</v>
      </c>
    </row>
    <row r="6">
      <c r="A6" s="4">
        <v>1.0</v>
      </c>
      <c r="B6" s="4">
        <v>7.0</v>
      </c>
      <c r="C6" s="4">
        <v>56.1811687121444</v>
      </c>
      <c r="D6" s="4">
        <v>10.2026419691665</v>
      </c>
      <c r="E6" s="4" t="s">
        <v>6</v>
      </c>
      <c r="F6" s="18"/>
      <c r="G6" s="4" t="s">
        <v>60</v>
      </c>
      <c r="H6" s="16" t="s">
        <v>185</v>
      </c>
    </row>
    <row r="7">
      <c r="A7" s="4">
        <v>1.0</v>
      </c>
      <c r="B7" s="4">
        <v>8.0</v>
      </c>
      <c r="C7" s="4">
        <v>56.1811687118753</v>
      </c>
      <c r="D7" s="4">
        <v>10.2029002130177</v>
      </c>
      <c r="E7" s="4" t="s">
        <v>6</v>
      </c>
      <c r="F7" s="18"/>
      <c r="G7" s="4" t="s">
        <v>135</v>
      </c>
      <c r="H7" s="16" t="s">
        <v>186</v>
      </c>
    </row>
    <row r="8">
      <c r="A8" s="4">
        <v>1.0</v>
      </c>
      <c r="B8" s="4">
        <v>9.0</v>
      </c>
      <c r="C8" s="4">
        <v>56.1811687116061</v>
      </c>
      <c r="D8" s="4">
        <v>10.203158456869</v>
      </c>
      <c r="E8" s="4" t="s">
        <v>6</v>
      </c>
      <c r="F8" s="18"/>
      <c r="G8" s="4" t="s">
        <v>31</v>
      </c>
      <c r="H8" s="16" t="s">
        <v>187</v>
      </c>
    </row>
    <row r="9">
      <c r="A9" s="4">
        <v>1.0</v>
      </c>
      <c r="B9" s="4">
        <v>10.0</v>
      </c>
      <c r="C9" s="4">
        <v>56.181168711337</v>
      </c>
      <c r="D9" s="4">
        <v>10.2034167007202</v>
      </c>
      <c r="E9" s="4" t="s">
        <v>6</v>
      </c>
      <c r="F9" s="18"/>
      <c r="G9" s="4" t="s">
        <v>60</v>
      </c>
      <c r="H9" s="16" t="s">
        <v>188</v>
      </c>
    </row>
    <row r="10">
      <c r="A10" s="4">
        <v>1.0</v>
      </c>
      <c r="B10" s="4">
        <v>11.0</v>
      </c>
      <c r="C10" s="4">
        <v>56.1811687110679</v>
      </c>
      <c r="D10" s="4">
        <v>10.2036749445715</v>
      </c>
      <c r="E10" s="4" t="s">
        <v>6</v>
      </c>
      <c r="F10" s="18"/>
      <c r="G10" s="4" t="s">
        <v>135</v>
      </c>
      <c r="H10" s="16" t="s">
        <v>189</v>
      </c>
    </row>
    <row r="11">
      <c r="A11" s="4">
        <v>1.0</v>
      </c>
      <c r="B11" s="4">
        <v>12.0</v>
      </c>
      <c r="C11" s="4">
        <v>56.1811687107988</v>
      </c>
      <c r="D11" s="4">
        <v>10.2039331884227</v>
      </c>
      <c r="E11" s="4" t="s">
        <v>6</v>
      </c>
      <c r="F11" s="18"/>
      <c r="G11" s="4" t="s">
        <v>62</v>
      </c>
      <c r="H11" s="16" t="s">
        <v>190</v>
      </c>
    </row>
    <row r="12">
      <c r="A12" s="4">
        <v>2.0</v>
      </c>
      <c r="B12" s="4">
        <v>3.0</v>
      </c>
      <c r="C12" s="4">
        <v>56.1810249827754</v>
      </c>
      <c r="D12" s="4">
        <v>10.201608972487</v>
      </c>
      <c r="E12" s="4" t="s">
        <v>6</v>
      </c>
      <c r="F12" s="18"/>
      <c r="G12" s="4" t="s">
        <v>35</v>
      </c>
      <c r="H12" s="16" t="s">
        <v>191</v>
      </c>
    </row>
    <row r="13">
      <c r="A13" s="4">
        <v>2.0</v>
      </c>
      <c r="B13" s="4">
        <v>4.0</v>
      </c>
      <c r="C13" s="4">
        <v>56.1810249825063</v>
      </c>
      <c r="D13" s="4">
        <v>10.2018672153712</v>
      </c>
      <c r="E13" s="4" t="s">
        <v>8</v>
      </c>
      <c r="F13" s="18"/>
      <c r="G13" s="4" t="s">
        <v>113</v>
      </c>
      <c r="H13" s="16" t="s">
        <v>192</v>
      </c>
    </row>
    <row r="14">
      <c r="A14" s="4">
        <v>2.0</v>
      </c>
      <c r="B14" s="4">
        <v>5.0</v>
      </c>
      <c r="C14" s="4">
        <v>56.1810249822372</v>
      </c>
      <c r="D14" s="4">
        <v>10.2021254582555</v>
      </c>
      <c r="E14" s="4" t="s">
        <v>8</v>
      </c>
      <c r="F14" s="18"/>
      <c r="G14" s="4" t="s">
        <v>33</v>
      </c>
      <c r="H14" s="16" t="s">
        <v>193</v>
      </c>
    </row>
    <row r="15">
      <c r="A15" s="4">
        <v>2.0</v>
      </c>
      <c r="B15" s="4">
        <v>6.0</v>
      </c>
      <c r="C15" s="4">
        <v>56.1810249819681</v>
      </c>
      <c r="D15" s="4">
        <v>10.2023837011397</v>
      </c>
      <c r="E15" s="4" t="s">
        <v>8</v>
      </c>
      <c r="F15" s="18"/>
      <c r="G15" s="4" t="s">
        <v>194</v>
      </c>
      <c r="H15" s="16" t="s">
        <v>195</v>
      </c>
    </row>
    <row r="16">
      <c r="A16" s="4">
        <v>2.0</v>
      </c>
      <c r="B16" s="4">
        <v>7.0</v>
      </c>
      <c r="C16" s="4">
        <v>56.1810249816989</v>
      </c>
      <c r="D16" s="4">
        <v>10.2026419440239</v>
      </c>
      <c r="E16" s="4" t="s">
        <v>10</v>
      </c>
      <c r="F16" s="18"/>
      <c r="G16" s="4" t="s">
        <v>196</v>
      </c>
      <c r="H16" s="16" t="s">
        <v>197</v>
      </c>
    </row>
    <row r="17">
      <c r="A17" s="4">
        <v>2.0</v>
      </c>
      <c r="B17" s="4">
        <v>8.0</v>
      </c>
      <c r="C17" s="4">
        <v>56.1810249814298</v>
      </c>
      <c r="D17" s="4">
        <v>10.2029001869082</v>
      </c>
      <c r="E17" s="4" t="s">
        <v>10</v>
      </c>
      <c r="F17" s="18"/>
      <c r="G17" s="4" t="s">
        <v>33</v>
      </c>
      <c r="H17" s="16" t="s">
        <v>198</v>
      </c>
    </row>
    <row r="18">
      <c r="A18" s="4">
        <v>2.0</v>
      </c>
      <c r="B18" s="4">
        <v>9.0</v>
      </c>
      <c r="C18" s="4">
        <v>56.1810249811607</v>
      </c>
      <c r="D18" s="4">
        <v>10.2031584297924</v>
      </c>
      <c r="E18" s="4" t="s">
        <v>10</v>
      </c>
      <c r="F18" s="18"/>
      <c r="G18" s="4" t="s">
        <v>65</v>
      </c>
      <c r="H18" s="16" t="s">
        <v>199</v>
      </c>
    </row>
    <row r="19">
      <c r="A19" s="4">
        <v>2.0</v>
      </c>
      <c r="B19" s="4">
        <v>10.0</v>
      </c>
      <c r="C19" s="4">
        <v>56.1810249808916</v>
      </c>
      <c r="D19" s="4">
        <v>10.2034166726766</v>
      </c>
      <c r="E19" s="4" t="s">
        <v>8</v>
      </c>
      <c r="F19" s="18"/>
      <c r="G19" s="4" t="s">
        <v>196</v>
      </c>
      <c r="H19" s="16" t="s">
        <v>200</v>
      </c>
    </row>
    <row r="20">
      <c r="A20" s="4">
        <v>2.0</v>
      </c>
      <c r="B20" s="4">
        <v>11.0</v>
      </c>
      <c r="C20" s="4">
        <v>56.1810249806225</v>
      </c>
      <c r="D20" s="4">
        <v>10.2036749155608</v>
      </c>
      <c r="E20" s="4" t="s">
        <v>8</v>
      </c>
      <c r="F20" s="18"/>
      <c r="G20" s="4" t="s">
        <v>33</v>
      </c>
      <c r="H20" s="16" t="s">
        <v>201</v>
      </c>
    </row>
    <row r="21">
      <c r="A21" s="4">
        <v>2.0</v>
      </c>
      <c r="B21" s="4">
        <v>12.0</v>
      </c>
      <c r="C21" s="4">
        <v>56.1810249803534</v>
      </c>
      <c r="D21" s="4">
        <v>10.2039331584451</v>
      </c>
      <c r="E21" s="4" t="s">
        <v>8</v>
      </c>
      <c r="F21" s="18"/>
      <c r="G21" s="4" t="s">
        <v>31</v>
      </c>
      <c r="H21" s="16" t="s">
        <v>202</v>
      </c>
    </row>
    <row r="22">
      <c r="A22" s="4">
        <v>2.0</v>
      </c>
      <c r="B22" s="4">
        <v>13.0</v>
      </c>
      <c r="C22" s="4">
        <v>56.1810249800843</v>
      </c>
      <c r="D22" s="4">
        <v>10.2041914013293</v>
      </c>
      <c r="E22" s="4" t="s">
        <v>6</v>
      </c>
      <c r="F22" s="18"/>
      <c r="G22" s="4" t="s">
        <v>108</v>
      </c>
      <c r="H22" s="16" t="s">
        <v>203</v>
      </c>
    </row>
    <row r="23">
      <c r="A23" s="4">
        <v>3.0</v>
      </c>
      <c r="B23" s="4">
        <v>2.0</v>
      </c>
      <c r="C23" s="4">
        <v>56.1808812525991</v>
      </c>
      <c r="D23" s="4">
        <v>10.2013507092954</v>
      </c>
      <c r="E23" s="4" t="s">
        <v>6</v>
      </c>
      <c r="F23" s="18"/>
      <c r="G23" s="4" t="s">
        <v>204</v>
      </c>
      <c r="H23" s="16" t="s">
        <v>205</v>
      </c>
    </row>
    <row r="24">
      <c r="A24" s="4">
        <v>3.0</v>
      </c>
      <c r="B24" s="4">
        <v>3.0</v>
      </c>
      <c r="C24" s="4">
        <v>56.18088125233</v>
      </c>
      <c r="D24" s="4">
        <v>10.2016089512126</v>
      </c>
      <c r="E24" s="4" t="s">
        <v>8</v>
      </c>
      <c r="F24" s="18"/>
      <c r="G24" s="4" t="s">
        <v>131</v>
      </c>
      <c r="H24" s="16" t="s">
        <v>206</v>
      </c>
    </row>
    <row r="25">
      <c r="A25" s="4">
        <v>3.0</v>
      </c>
      <c r="B25" s="4">
        <v>4.0</v>
      </c>
      <c r="C25" s="4">
        <v>56.1808812520609</v>
      </c>
      <c r="D25" s="4">
        <v>10.2018671931298</v>
      </c>
      <c r="E25" s="4" t="s">
        <v>8</v>
      </c>
      <c r="F25" s="18"/>
      <c r="G25" s="4" t="s">
        <v>207</v>
      </c>
      <c r="H25" s="16" t="s">
        <v>208</v>
      </c>
    </row>
    <row r="26">
      <c r="A26" s="4">
        <v>3.0</v>
      </c>
      <c r="B26" s="4">
        <v>5.0</v>
      </c>
      <c r="C26" s="4">
        <v>56.1808812517917</v>
      </c>
      <c r="D26" s="4">
        <v>10.202125435047</v>
      </c>
      <c r="E26" s="4" t="s">
        <v>8</v>
      </c>
      <c r="F26" s="18"/>
      <c r="G26" s="4" t="s">
        <v>204</v>
      </c>
      <c r="H26" s="16" t="s">
        <v>209</v>
      </c>
    </row>
    <row r="27">
      <c r="A27" s="4">
        <v>3.0</v>
      </c>
      <c r="B27" s="4">
        <v>6.0</v>
      </c>
      <c r="C27" s="4">
        <v>56.1808812515226</v>
      </c>
      <c r="D27" s="4">
        <v>10.2023836769642</v>
      </c>
      <c r="E27" s="4" t="s">
        <v>10</v>
      </c>
      <c r="F27" s="18"/>
      <c r="G27" s="4" t="s">
        <v>210</v>
      </c>
      <c r="H27" s="16" t="s">
        <v>211</v>
      </c>
    </row>
    <row r="28">
      <c r="A28" s="4">
        <v>3.0</v>
      </c>
      <c r="B28" s="4">
        <v>7.0</v>
      </c>
      <c r="C28" s="4">
        <v>56.1808812512535</v>
      </c>
      <c r="D28" s="4">
        <v>10.2026419188814</v>
      </c>
      <c r="E28" s="4" t="s">
        <v>10</v>
      </c>
      <c r="F28" s="18"/>
      <c r="G28" s="4" t="s">
        <v>45</v>
      </c>
      <c r="H28" s="16" t="s">
        <v>212</v>
      </c>
    </row>
    <row r="29">
      <c r="A29" s="4">
        <v>3.0</v>
      </c>
      <c r="B29" s="4">
        <v>8.0</v>
      </c>
      <c r="C29" s="4">
        <v>56.1808812509844</v>
      </c>
      <c r="D29" s="4">
        <v>10.2029001607986</v>
      </c>
      <c r="E29" s="4" t="s">
        <v>10</v>
      </c>
      <c r="F29" s="18"/>
      <c r="G29" s="4" t="s">
        <v>204</v>
      </c>
      <c r="H29" s="16" t="s">
        <v>213</v>
      </c>
    </row>
    <row r="30">
      <c r="A30" s="4">
        <v>3.0</v>
      </c>
      <c r="B30" s="4">
        <v>9.0</v>
      </c>
      <c r="C30" s="4">
        <v>56.1808812507153</v>
      </c>
      <c r="D30" s="4">
        <v>10.2031584027158</v>
      </c>
      <c r="E30" s="4" t="s">
        <v>10</v>
      </c>
      <c r="F30" s="18"/>
      <c r="G30" s="4" t="s">
        <v>214</v>
      </c>
      <c r="H30" s="16" t="s">
        <v>215</v>
      </c>
    </row>
    <row r="31">
      <c r="A31" s="4">
        <v>3.0</v>
      </c>
      <c r="B31" s="4">
        <v>10.0</v>
      </c>
      <c r="C31" s="4">
        <v>56.1808812504462</v>
      </c>
      <c r="D31" s="4">
        <v>10.203416644633</v>
      </c>
      <c r="E31" s="4" t="s">
        <v>10</v>
      </c>
      <c r="F31" s="18"/>
      <c r="G31" s="4" t="s">
        <v>108</v>
      </c>
      <c r="H31" s="16" t="s">
        <v>216</v>
      </c>
    </row>
    <row r="32">
      <c r="A32" s="4">
        <v>3.0</v>
      </c>
      <c r="B32" s="4">
        <v>11.0</v>
      </c>
      <c r="C32" s="4">
        <v>56.1808812501771</v>
      </c>
      <c r="D32" s="4">
        <v>10.2036748865502</v>
      </c>
      <c r="E32" s="4" t="s">
        <v>8</v>
      </c>
      <c r="F32" s="18"/>
      <c r="G32" s="4" t="s">
        <v>204</v>
      </c>
      <c r="H32" s="16" t="s">
        <v>217</v>
      </c>
    </row>
    <row r="33">
      <c r="A33" s="4">
        <v>3.0</v>
      </c>
      <c r="B33" s="4">
        <v>12.0</v>
      </c>
      <c r="C33" s="4">
        <v>56.180881249908</v>
      </c>
      <c r="D33" s="4">
        <v>10.2039331284674</v>
      </c>
      <c r="E33" s="4" t="s">
        <v>8</v>
      </c>
      <c r="F33" s="18"/>
      <c r="G33" s="4" t="s">
        <v>88</v>
      </c>
      <c r="H33" s="16" t="s">
        <v>218</v>
      </c>
    </row>
    <row r="34">
      <c r="A34" s="4">
        <v>3.0</v>
      </c>
      <c r="B34" s="4">
        <v>13.0</v>
      </c>
      <c r="C34" s="4">
        <v>56.1808812496389</v>
      </c>
      <c r="D34" s="4">
        <v>10.2041913703847</v>
      </c>
      <c r="E34" s="4" t="s">
        <v>8</v>
      </c>
      <c r="F34" s="18"/>
      <c r="G34" s="4" t="s">
        <v>168</v>
      </c>
      <c r="H34" s="15" t="s">
        <v>219</v>
      </c>
    </row>
    <row r="35">
      <c r="A35" s="4">
        <v>3.0</v>
      </c>
      <c r="B35" s="4">
        <v>14.0</v>
      </c>
      <c r="C35" s="4">
        <v>56.1808812493698</v>
      </c>
      <c r="D35" s="4">
        <v>10.2044496123019</v>
      </c>
      <c r="E35" s="4" t="s">
        <v>6</v>
      </c>
      <c r="F35" s="18"/>
      <c r="G35" s="4" t="s">
        <v>204</v>
      </c>
      <c r="H35" s="16" t="s">
        <v>220</v>
      </c>
    </row>
    <row r="36">
      <c r="A36" s="4">
        <v>4.0</v>
      </c>
      <c r="B36" s="4">
        <v>1.0</v>
      </c>
      <c r="C36" s="4">
        <v>56.1807375224227</v>
      </c>
      <c r="D36" s="4">
        <v>10.2010924480391</v>
      </c>
      <c r="E36" s="4" t="s">
        <v>6</v>
      </c>
      <c r="F36" s="18"/>
      <c r="G36" s="4" t="s">
        <v>60</v>
      </c>
      <c r="H36" s="16" t="s">
        <v>221</v>
      </c>
    </row>
    <row r="37">
      <c r="A37" s="4">
        <v>4.0</v>
      </c>
      <c r="B37" s="4">
        <v>2.0</v>
      </c>
      <c r="C37" s="4">
        <v>56.1807375221536</v>
      </c>
      <c r="D37" s="4">
        <v>10.2013506889893</v>
      </c>
      <c r="E37" s="4" t="s">
        <v>10</v>
      </c>
      <c r="F37" s="18"/>
      <c r="G37" s="4" t="s">
        <v>135</v>
      </c>
      <c r="H37" s="16" t="s">
        <v>222</v>
      </c>
    </row>
    <row r="38">
      <c r="A38" s="4">
        <v>4.0</v>
      </c>
      <c r="B38" s="4">
        <v>3.0</v>
      </c>
      <c r="C38" s="4">
        <v>56.1807375218845</v>
      </c>
      <c r="D38" s="4">
        <v>10.2016089299395</v>
      </c>
      <c r="E38" s="4" t="s">
        <v>10</v>
      </c>
      <c r="F38" s="18"/>
      <c r="G38" s="4" t="s">
        <v>62</v>
      </c>
      <c r="H38" s="16" t="s">
        <v>223</v>
      </c>
    </row>
    <row r="39">
      <c r="A39" s="4">
        <v>4.0</v>
      </c>
      <c r="B39" s="4">
        <v>4.0</v>
      </c>
      <c r="C39" s="4">
        <v>56.1807375216154</v>
      </c>
      <c r="D39" s="4">
        <v>10.2018671708897</v>
      </c>
      <c r="E39" s="4" t="s">
        <v>10</v>
      </c>
      <c r="F39" s="18"/>
      <c r="G39" s="4" t="s">
        <v>60</v>
      </c>
      <c r="H39" s="16" t="s">
        <v>224</v>
      </c>
    </row>
    <row r="40">
      <c r="A40" s="4">
        <v>4.0</v>
      </c>
      <c r="B40" s="4">
        <v>5.0</v>
      </c>
      <c r="C40" s="4">
        <v>56.1807375213463</v>
      </c>
      <c r="D40" s="4">
        <v>10.2021254118399</v>
      </c>
      <c r="E40" s="4" t="s">
        <v>10</v>
      </c>
      <c r="F40" s="18"/>
      <c r="G40" s="4" t="s">
        <v>135</v>
      </c>
      <c r="H40" s="16" t="s">
        <v>225</v>
      </c>
    </row>
    <row r="41">
      <c r="A41" s="4">
        <v>4.0</v>
      </c>
      <c r="B41" s="4">
        <v>6.0</v>
      </c>
      <c r="C41" s="4">
        <v>56.1807375210772</v>
      </c>
      <c r="D41" s="4">
        <v>10.2023836527901</v>
      </c>
      <c r="E41" s="4" t="s">
        <v>10</v>
      </c>
      <c r="F41" s="18"/>
      <c r="G41" s="4" t="s">
        <v>65</v>
      </c>
      <c r="H41" s="16" t="s">
        <v>226</v>
      </c>
    </row>
    <row r="42">
      <c r="A42" s="4">
        <v>4.0</v>
      </c>
      <c r="B42" s="4">
        <v>7.0</v>
      </c>
      <c r="C42" s="4">
        <v>56.1807375208081</v>
      </c>
      <c r="D42" s="4">
        <v>10.2026418937402</v>
      </c>
      <c r="E42" s="4" t="s">
        <v>10</v>
      </c>
      <c r="F42" s="18"/>
      <c r="G42" s="4" t="s">
        <v>60</v>
      </c>
      <c r="H42" s="16" t="s">
        <v>227</v>
      </c>
    </row>
    <row r="43">
      <c r="A43" s="4">
        <v>4.0</v>
      </c>
      <c r="B43" s="4">
        <v>8.0</v>
      </c>
      <c r="C43" s="4">
        <v>56.180737520539</v>
      </c>
      <c r="D43" s="4">
        <v>10.2029001346904</v>
      </c>
      <c r="E43" s="4" t="s">
        <v>10</v>
      </c>
      <c r="F43" s="18"/>
      <c r="G43" s="4" t="s">
        <v>135</v>
      </c>
      <c r="H43" s="16" t="s">
        <v>228</v>
      </c>
    </row>
    <row r="44">
      <c r="A44" s="4">
        <v>4.0</v>
      </c>
      <c r="B44" s="4">
        <v>9.0</v>
      </c>
      <c r="C44" s="4">
        <v>56.1807375202699</v>
      </c>
      <c r="D44" s="4">
        <v>10.2031583756406</v>
      </c>
      <c r="E44" s="4" t="s">
        <v>10</v>
      </c>
      <c r="F44" s="18"/>
      <c r="G44" s="4" t="s">
        <v>229</v>
      </c>
      <c r="H44" s="16" t="s">
        <v>230</v>
      </c>
    </row>
    <row r="45">
      <c r="A45" s="4">
        <v>4.0</v>
      </c>
      <c r="B45" s="4">
        <v>10.0</v>
      </c>
      <c r="C45" s="4">
        <v>56.1807375200008</v>
      </c>
      <c r="D45" s="4">
        <v>10.2034166165908</v>
      </c>
      <c r="E45" s="4" t="s">
        <v>10</v>
      </c>
      <c r="F45" s="18"/>
      <c r="G45" s="4" t="s">
        <v>60</v>
      </c>
      <c r="H45" s="16" t="s">
        <v>231</v>
      </c>
    </row>
    <row r="46">
      <c r="A46" s="4">
        <v>4.0</v>
      </c>
      <c r="B46" s="4">
        <v>11.0</v>
      </c>
      <c r="C46" s="4">
        <v>56.1807375197316</v>
      </c>
      <c r="D46" s="4">
        <v>10.203674857541</v>
      </c>
      <c r="E46" s="4" t="s">
        <v>10</v>
      </c>
      <c r="F46" s="18"/>
      <c r="G46" s="4" t="s">
        <v>62</v>
      </c>
      <c r="H46" s="16" t="s">
        <v>232</v>
      </c>
    </row>
    <row r="47">
      <c r="A47" s="4">
        <v>4.0</v>
      </c>
      <c r="B47" s="4">
        <v>12.0</v>
      </c>
      <c r="C47" s="4">
        <v>56.1807375194625</v>
      </c>
      <c r="D47" s="4">
        <v>10.2039330984912</v>
      </c>
      <c r="E47" s="4" t="s">
        <v>10</v>
      </c>
      <c r="F47" s="18"/>
      <c r="G47" s="4" t="s">
        <v>135</v>
      </c>
      <c r="H47" s="16" t="s">
        <v>233</v>
      </c>
    </row>
    <row r="48">
      <c r="A48" s="4">
        <v>4.0</v>
      </c>
      <c r="B48" s="4">
        <v>13.0</v>
      </c>
      <c r="C48" s="4">
        <v>56.1807375191934</v>
      </c>
      <c r="D48" s="4">
        <v>10.2041913394414</v>
      </c>
      <c r="E48" s="4" t="s">
        <v>10</v>
      </c>
      <c r="F48" s="18"/>
      <c r="G48" s="4" t="s">
        <v>60</v>
      </c>
      <c r="H48" s="16" t="s">
        <v>234</v>
      </c>
    </row>
    <row r="49">
      <c r="A49" s="4">
        <v>4.0</v>
      </c>
      <c r="B49" s="4">
        <v>14.0</v>
      </c>
      <c r="C49" s="4">
        <v>56.1807375189243</v>
      </c>
      <c r="D49" s="4">
        <v>10.2044495803916</v>
      </c>
      <c r="E49" s="4" t="s">
        <v>10</v>
      </c>
      <c r="F49" s="18"/>
      <c r="G49" s="4" t="s">
        <v>62</v>
      </c>
      <c r="H49" s="16" t="s">
        <v>235</v>
      </c>
    </row>
    <row r="50">
      <c r="A50" s="4">
        <v>4.0</v>
      </c>
      <c r="B50" s="4">
        <v>15.0</v>
      </c>
      <c r="C50" s="4">
        <v>56.1807375186552</v>
      </c>
      <c r="D50" s="4">
        <v>10.2047078213417</v>
      </c>
      <c r="E50" s="4" t="s">
        <v>6</v>
      </c>
      <c r="F50" s="18"/>
      <c r="G50" s="4" t="s">
        <v>135</v>
      </c>
      <c r="H50" s="16" t="s">
        <v>236</v>
      </c>
    </row>
    <row r="51">
      <c r="A51" s="4">
        <v>5.0</v>
      </c>
      <c r="B51" s="4">
        <v>2.0</v>
      </c>
      <c r="C51" s="4">
        <v>56.1805937917082</v>
      </c>
      <c r="D51" s="4">
        <v>10.2013506686829</v>
      </c>
      <c r="E51" s="4" t="s">
        <v>6</v>
      </c>
      <c r="F51" s="18"/>
      <c r="G51" s="4" t="s">
        <v>27</v>
      </c>
      <c r="H51" s="16" t="s">
        <v>237</v>
      </c>
    </row>
    <row r="52">
      <c r="A52" s="4">
        <v>5.0</v>
      </c>
      <c r="B52" s="4">
        <v>3.0</v>
      </c>
      <c r="C52" s="4">
        <v>56.1805937914391</v>
      </c>
      <c r="D52" s="4">
        <v>10.2016089086662</v>
      </c>
      <c r="E52" s="4" t="s">
        <v>12</v>
      </c>
      <c r="F52" s="18"/>
      <c r="G52" s="4" t="s">
        <v>238</v>
      </c>
      <c r="H52" s="16" t="s">
        <v>239</v>
      </c>
    </row>
    <row r="53">
      <c r="A53" s="4">
        <v>5.0</v>
      </c>
      <c r="B53" s="4">
        <v>4.0</v>
      </c>
      <c r="C53" s="4">
        <v>56.18059379117</v>
      </c>
      <c r="D53" s="4">
        <v>10.2018671486495</v>
      </c>
      <c r="E53" s="4" t="s">
        <v>12</v>
      </c>
      <c r="F53" s="18"/>
      <c r="G53" s="4" t="s">
        <v>58</v>
      </c>
      <c r="H53" s="16" t="s">
        <v>240</v>
      </c>
    </row>
    <row r="54">
      <c r="A54" s="4">
        <v>5.0</v>
      </c>
      <c r="B54" s="4">
        <v>5.0</v>
      </c>
      <c r="C54" s="4">
        <v>56.1805937909009</v>
      </c>
      <c r="D54" s="4">
        <v>10.2021253886327</v>
      </c>
      <c r="E54" s="4" t="s">
        <v>12</v>
      </c>
      <c r="F54" s="18"/>
      <c r="G54" s="4" t="s">
        <v>27</v>
      </c>
      <c r="H54" s="16" t="s">
        <v>241</v>
      </c>
    </row>
    <row r="55">
      <c r="A55" s="4">
        <v>5.0</v>
      </c>
      <c r="B55" s="4">
        <v>6.0</v>
      </c>
      <c r="C55" s="4">
        <v>56.1805937906318</v>
      </c>
      <c r="D55" s="4">
        <v>10.202383628616</v>
      </c>
      <c r="E55" s="4" t="s">
        <v>12</v>
      </c>
      <c r="F55" s="18"/>
      <c r="G55" s="4" t="s">
        <v>62</v>
      </c>
      <c r="H55" s="16" t="s">
        <v>242</v>
      </c>
    </row>
    <row r="56">
      <c r="A56" s="4">
        <v>5.0</v>
      </c>
      <c r="B56" s="4">
        <v>7.0</v>
      </c>
      <c r="C56" s="4">
        <v>56.1805937903627</v>
      </c>
      <c r="D56" s="4">
        <v>10.2026418685993</v>
      </c>
      <c r="E56" s="4" t="s">
        <v>8</v>
      </c>
      <c r="F56" s="18"/>
      <c r="G56" s="4" t="s">
        <v>113</v>
      </c>
      <c r="H56" s="16" t="s">
        <v>243</v>
      </c>
    </row>
    <row r="57">
      <c r="A57" s="4">
        <v>5.0</v>
      </c>
      <c r="B57" s="4">
        <v>8.0</v>
      </c>
      <c r="C57" s="4">
        <v>56.1805937900936</v>
      </c>
      <c r="D57" s="4">
        <v>10.2029001085826</v>
      </c>
      <c r="E57" s="4" t="s">
        <v>8</v>
      </c>
      <c r="F57" s="18"/>
      <c r="G57" s="4" t="s">
        <v>27</v>
      </c>
      <c r="H57" s="16" t="s">
        <v>244</v>
      </c>
    </row>
    <row r="58">
      <c r="A58" s="4">
        <v>5.0</v>
      </c>
      <c r="B58" s="4">
        <v>9.0</v>
      </c>
      <c r="C58" s="4">
        <v>56.1805937898245</v>
      </c>
      <c r="D58" s="4">
        <v>10.2031583485659</v>
      </c>
      <c r="E58" s="4" t="s">
        <v>8</v>
      </c>
      <c r="F58" s="18"/>
      <c r="G58" s="4" t="s">
        <v>33</v>
      </c>
      <c r="H58" s="16" t="s">
        <v>245</v>
      </c>
    </row>
    <row r="59">
      <c r="A59" s="4">
        <v>5.0</v>
      </c>
      <c r="B59" s="4">
        <v>10.0</v>
      </c>
      <c r="C59" s="4">
        <v>56.1805937895554</v>
      </c>
      <c r="D59" s="4">
        <v>10.2034165885492</v>
      </c>
      <c r="E59" s="4" t="s">
        <v>12</v>
      </c>
      <c r="F59" s="18"/>
      <c r="G59" s="4" t="s">
        <v>196</v>
      </c>
      <c r="H59" s="16" t="s">
        <v>246</v>
      </c>
    </row>
    <row r="60">
      <c r="A60" s="4">
        <v>5.0</v>
      </c>
      <c r="B60" s="4">
        <v>11.0</v>
      </c>
      <c r="C60" s="4">
        <v>56.1805937892863</v>
      </c>
      <c r="D60" s="4">
        <v>10.2036748285324</v>
      </c>
      <c r="E60" s="4" t="s">
        <v>12</v>
      </c>
      <c r="F60" s="18"/>
      <c r="G60" s="4" t="s">
        <v>27</v>
      </c>
      <c r="H60" s="16" t="s">
        <v>247</v>
      </c>
    </row>
    <row r="61">
      <c r="A61" s="4">
        <v>5.0</v>
      </c>
      <c r="B61" s="4">
        <v>12.0</v>
      </c>
      <c r="C61" s="4">
        <v>56.1805937890172</v>
      </c>
      <c r="D61" s="4">
        <v>10.2039330685156</v>
      </c>
      <c r="E61" s="4" t="s">
        <v>12</v>
      </c>
      <c r="F61" s="18"/>
      <c r="G61" s="4" t="s">
        <v>33</v>
      </c>
      <c r="H61" s="16" t="s">
        <v>248</v>
      </c>
    </row>
    <row r="62">
      <c r="A62" s="4">
        <v>5.0</v>
      </c>
      <c r="B62" s="4">
        <v>13.0</v>
      </c>
      <c r="C62" s="4">
        <v>56.180593788748</v>
      </c>
      <c r="D62" s="4">
        <v>10.2041913084988</v>
      </c>
      <c r="E62" s="4" t="s">
        <v>12</v>
      </c>
      <c r="F62" s="18"/>
      <c r="G62" s="4" t="s">
        <v>108</v>
      </c>
      <c r="H62" s="16" t="s">
        <v>249</v>
      </c>
    </row>
    <row r="63">
      <c r="A63" s="4">
        <v>5.0</v>
      </c>
      <c r="B63" s="4">
        <v>14.0</v>
      </c>
      <c r="C63" s="4">
        <v>56.1805937884789</v>
      </c>
      <c r="D63" s="4">
        <v>10.2044495484819</v>
      </c>
      <c r="E63" s="4" t="s">
        <v>6</v>
      </c>
      <c r="F63" s="18"/>
      <c r="G63" s="4" t="s">
        <v>27</v>
      </c>
      <c r="H63" s="16" t="s">
        <v>250</v>
      </c>
    </row>
    <row r="64">
      <c r="A64" s="4">
        <v>6.0</v>
      </c>
      <c r="B64" s="4">
        <v>3.0</v>
      </c>
      <c r="C64" s="4">
        <v>56.1804500609937</v>
      </c>
      <c r="D64" s="4">
        <v>10.2016088873924</v>
      </c>
      <c r="E64" s="4" t="s">
        <v>6</v>
      </c>
      <c r="F64" s="18"/>
      <c r="G64" s="4" t="s">
        <v>31</v>
      </c>
      <c r="H64" s="16" t="s">
        <v>251</v>
      </c>
    </row>
    <row r="65">
      <c r="A65" s="4">
        <v>6.0</v>
      </c>
      <c r="B65" s="4">
        <v>4.0</v>
      </c>
      <c r="C65" s="4">
        <v>56.1804500607246</v>
      </c>
      <c r="D65" s="4">
        <v>10.2018671264087</v>
      </c>
      <c r="E65" s="4" t="s">
        <v>12</v>
      </c>
      <c r="F65" s="18"/>
      <c r="G65" s="4" t="s">
        <v>204</v>
      </c>
      <c r="H65" s="16" t="s">
        <v>252</v>
      </c>
    </row>
    <row r="66">
      <c r="A66" s="4">
        <v>6.0</v>
      </c>
      <c r="B66" s="4">
        <v>5.0</v>
      </c>
      <c r="C66" s="4">
        <v>56.1804500604555</v>
      </c>
      <c r="D66" s="4">
        <v>10.2021253654249</v>
      </c>
      <c r="E66" s="4" t="s">
        <v>12</v>
      </c>
      <c r="F66" s="18"/>
      <c r="G66" s="4" t="s">
        <v>117</v>
      </c>
      <c r="H66" s="16" t="s">
        <v>253</v>
      </c>
    </row>
    <row r="67">
      <c r="A67" s="4">
        <v>6.0</v>
      </c>
      <c r="B67" s="4">
        <v>6.0</v>
      </c>
      <c r="C67" s="4">
        <v>56.1804500601864</v>
      </c>
      <c r="D67" s="4">
        <v>10.2023836044412</v>
      </c>
      <c r="E67" s="4" t="s">
        <v>12</v>
      </c>
      <c r="F67" s="18"/>
      <c r="G67" s="4" t="s">
        <v>33</v>
      </c>
      <c r="H67" s="16" t="s">
        <v>254</v>
      </c>
    </row>
    <row r="68">
      <c r="A68" s="4">
        <v>6.0</v>
      </c>
      <c r="B68" s="4">
        <v>7.0</v>
      </c>
      <c r="C68" s="4">
        <v>56.1804500599173</v>
      </c>
      <c r="D68" s="4">
        <v>10.2026418434575</v>
      </c>
      <c r="E68" s="4" t="s">
        <v>8</v>
      </c>
      <c r="F68" s="18"/>
      <c r="G68" s="4" t="s">
        <v>255</v>
      </c>
      <c r="H68" s="16" t="s">
        <v>256</v>
      </c>
    </row>
    <row r="69">
      <c r="A69" s="4">
        <v>6.0</v>
      </c>
      <c r="B69" s="4">
        <v>8.0</v>
      </c>
      <c r="C69" s="4">
        <v>56.1804500596482</v>
      </c>
      <c r="D69" s="4">
        <v>10.2029000824737</v>
      </c>
      <c r="E69" s="4" t="s">
        <v>8</v>
      </c>
      <c r="F69" s="18"/>
      <c r="G69" s="4" t="s">
        <v>257</v>
      </c>
      <c r="H69" s="16" t="s">
        <v>258</v>
      </c>
    </row>
    <row r="70">
      <c r="A70" s="4">
        <v>6.0</v>
      </c>
      <c r="B70" s="4">
        <v>9.0</v>
      </c>
      <c r="C70" s="4">
        <v>56.1804500593791</v>
      </c>
      <c r="D70" s="4">
        <v>10.20315832149</v>
      </c>
      <c r="E70" s="4" t="s">
        <v>8</v>
      </c>
      <c r="F70" s="18"/>
      <c r="G70" s="4" t="s">
        <v>259</v>
      </c>
      <c r="H70" s="16" t="s">
        <v>260</v>
      </c>
    </row>
    <row r="71">
      <c r="A71" s="4">
        <v>6.0</v>
      </c>
      <c r="B71" s="4">
        <v>10.0</v>
      </c>
      <c r="C71" s="4">
        <v>56.18045005911</v>
      </c>
      <c r="D71" s="4">
        <v>10.2034165605062</v>
      </c>
      <c r="E71" s="4" t="s">
        <v>12</v>
      </c>
      <c r="F71" s="18"/>
      <c r="G71" s="4" t="s">
        <v>204</v>
      </c>
      <c r="H71" s="16" t="s">
        <v>261</v>
      </c>
    </row>
    <row r="72">
      <c r="A72" s="4">
        <v>6.0</v>
      </c>
      <c r="B72" s="4">
        <v>11.0</v>
      </c>
      <c r="C72" s="4">
        <v>56.1804500588409</v>
      </c>
      <c r="D72" s="4">
        <v>10.2036747995225</v>
      </c>
      <c r="E72" s="4" t="s">
        <v>12</v>
      </c>
      <c r="F72" s="18"/>
      <c r="G72" s="4" t="s">
        <v>214</v>
      </c>
      <c r="H72" s="16" t="s">
        <v>262</v>
      </c>
    </row>
    <row r="73">
      <c r="A73" s="4">
        <v>6.0</v>
      </c>
      <c r="B73" s="4">
        <v>12.0</v>
      </c>
      <c r="C73" s="4">
        <v>56.1804500585718</v>
      </c>
      <c r="D73" s="4">
        <v>10.2039330385388</v>
      </c>
      <c r="E73" s="4" t="s">
        <v>12</v>
      </c>
      <c r="F73" s="18"/>
      <c r="G73" s="4" t="s">
        <v>110</v>
      </c>
      <c r="H73" s="16" t="s">
        <v>263</v>
      </c>
    </row>
    <row r="74">
      <c r="A74" s="4">
        <v>6.0</v>
      </c>
      <c r="B74" s="4">
        <v>13.0</v>
      </c>
      <c r="C74" s="4">
        <v>56.1804500583027</v>
      </c>
      <c r="D74" s="4">
        <v>10.204191277555</v>
      </c>
      <c r="E74" s="4" t="s">
        <v>6</v>
      </c>
      <c r="F74" s="18"/>
      <c r="G74" s="4" t="s">
        <v>204</v>
      </c>
      <c r="H74" s="16" t="s">
        <v>264</v>
      </c>
    </row>
    <row r="75">
      <c r="A75" s="4">
        <v>7.0</v>
      </c>
      <c r="B75" s="4">
        <v>4.0</v>
      </c>
      <c r="C75" s="4">
        <v>56.1803063302791</v>
      </c>
      <c r="D75" s="4">
        <v>10.2018671041691</v>
      </c>
      <c r="E75" s="4" t="s">
        <v>6</v>
      </c>
      <c r="F75" s="18"/>
      <c r="G75" s="4" t="s">
        <v>60</v>
      </c>
      <c r="H75" s="16" t="s">
        <v>265</v>
      </c>
    </row>
    <row r="76">
      <c r="A76" s="4">
        <v>7.0</v>
      </c>
      <c r="B76" s="4">
        <v>5.0</v>
      </c>
      <c r="C76" s="4">
        <v>56.18030633001</v>
      </c>
      <c r="D76" s="4">
        <v>10.2021253422185</v>
      </c>
      <c r="E76" s="4" t="s">
        <v>12</v>
      </c>
      <c r="F76" s="18"/>
      <c r="G76" s="4" t="s">
        <v>45</v>
      </c>
      <c r="H76" s="16" t="s">
        <v>266</v>
      </c>
    </row>
    <row r="77">
      <c r="A77" s="4">
        <v>7.0</v>
      </c>
      <c r="B77" s="4">
        <v>6.0</v>
      </c>
      <c r="C77" s="4">
        <v>56.1803063297409</v>
      </c>
      <c r="D77" s="4">
        <v>10.2023835802679</v>
      </c>
      <c r="E77" s="4" t="s">
        <v>12</v>
      </c>
      <c r="F77" s="18"/>
      <c r="G77" s="4" t="s">
        <v>229</v>
      </c>
      <c r="H77" s="16" t="s">
        <v>267</v>
      </c>
    </row>
    <row r="78">
      <c r="A78" s="4">
        <v>7.0</v>
      </c>
      <c r="B78" s="4">
        <v>7.0</v>
      </c>
      <c r="C78" s="4">
        <v>56.1803063294718</v>
      </c>
      <c r="D78" s="4">
        <v>10.2026418183172</v>
      </c>
      <c r="E78" s="4" t="s">
        <v>12</v>
      </c>
      <c r="F78" s="18"/>
      <c r="G78" s="4" t="s">
        <v>60</v>
      </c>
      <c r="H78" s="16" t="s">
        <v>268</v>
      </c>
    </row>
    <row r="79">
      <c r="A79" s="4">
        <v>7.0</v>
      </c>
      <c r="B79" s="4">
        <v>8.0</v>
      </c>
      <c r="C79" s="4">
        <v>56.1803063292027</v>
      </c>
      <c r="D79" s="4">
        <v>10.2029000563666</v>
      </c>
      <c r="E79" s="4" t="s">
        <v>8</v>
      </c>
      <c r="F79" s="18"/>
      <c r="G79" s="20" t="s">
        <v>269</v>
      </c>
      <c r="H79" s="15" t="s">
        <v>270</v>
      </c>
      <c r="K79" s="4" t="s">
        <v>271</v>
      </c>
    </row>
    <row r="80">
      <c r="A80" s="4">
        <v>7.0</v>
      </c>
      <c r="B80" s="4">
        <v>9.0</v>
      </c>
      <c r="C80" s="4">
        <v>56.1803063289336</v>
      </c>
      <c r="D80" s="4">
        <v>10.2031582944159</v>
      </c>
      <c r="E80" s="4" t="s">
        <v>12</v>
      </c>
      <c r="F80" s="18"/>
      <c r="G80" s="4" t="s">
        <v>62</v>
      </c>
      <c r="H80" s="16" t="s">
        <v>272</v>
      </c>
    </row>
    <row r="81">
      <c r="A81" s="4">
        <v>7.0</v>
      </c>
      <c r="B81" s="4">
        <v>10.0</v>
      </c>
      <c r="C81" s="4">
        <v>56.1803063286645</v>
      </c>
      <c r="D81" s="4">
        <v>10.2034165324653</v>
      </c>
      <c r="E81" s="4" t="s">
        <v>12</v>
      </c>
      <c r="F81" s="18"/>
      <c r="G81" s="4" t="s">
        <v>60</v>
      </c>
      <c r="H81" s="16" t="s">
        <v>273</v>
      </c>
    </row>
    <row r="82">
      <c r="A82" s="4">
        <v>7.0</v>
      </c>
      <c r="B82" s="4">
        <v>11.0</v>
      </c>
      <c r="C82" s="4">
        <v>56.1803063283954</v>
      </c>
      <c r="D82" s="4">
        <v>10.2036747705146</v>
      </c>
      <c r="E82" s="4" t="s">
        <v>12</v>
      </c>
      <c r="F82" s="18"/>
      <c r="G82" s="4" t="s">
        <v>45</v>
      </c>
      <c r="H82" s="16" t="s">
        <v>274</v>
      </c>
    </row>
    <row r="83">
      <c r="A83" s="4">
        <v>7.0</v>
      </c>
      <c r="B83" s="4">
        <v>12.0</v>
      </c>
      <c r="C83" s="4">
        <v>56.1803063281263</v>
      </c>
      <c r="D83" s="4">
        <v>10.203933008564</v>
      </c>
      <c r="E83" s="4" t="s">
        <v>6</v>
      </c>
      <c r="F83" s="18"/>
      <c r="G83" s="4" t="s">
        <v>117</v>
      </c>
      <c r="H83" s="16" t="s">
        <v>275</v>
      </c>
    </row>
    <row r="84">
      <c r="A84" s="4">
        <v>8.0</v>
      </c>
      <c r="B84" s="4">
        <v>5.0</v>
      </c>
      <c r="C84" s="4">
        <v>56.1801625995648</v>
      </c>
      <c r="D84" s="4">
        <v>10.20212531901</v>
      </c>
      <c r="E84" s="4" t="s">
        <v>6</v>
      </c>
      <c r="F84" s="18"/>
      <c r="G84" s="4" t="s">
        <v>27</v>
      </c>
      <c r="H84" s="16" t="s">
        <v>276</v>
      </c>
    </row>
    <row r="85">
      <c r="A85" s="4">
        <v>8.0</v>
      </c>
      <c r="B85" s="4">
        <v>6.0</v>
      </c>
      <c r="C85" s="4">
        <v>56.1801625992957</v>
      </c>
      <c r="D85" s="4">
        <v>10.2023835560924</v>
      </c>
      <c r="E85" s="4" t="s">
        <v>12</v>
      </c>
      <c r="F85" s="18"/>
      <c r="G85" s="4" t="s">
        <v>62</v>
      </c>
      <c r="H85" s="16" t="s">
        <v>277</v>
      </c>
    </row>
    <row r="86">
      <c r="A86" s="4">
        <v>8.0</v>
      </c>
      <c r="B86" s="4">
        <v>7.0</v>
      </c>
      <c r="C86" s="4">
        <v>56.1801625990266</v>
      </c>
      <c r="D86" s="4">
        <v>10.2026417931747</v>
      </c>
      <c r="E86" s="4" t="s">
        <v>12</v>
      </c>
      <c r="F86" s="18"/>
      <c r="G86" s="4" t="s">
        <v>204</v>
      </c>
      <c r="H86" s="16" t="s">
        <v>278</v>
      </c>
    </row>
    <row r="87">
      <c r="A87" s="4">
        <v>8.0</v>
      </c>
      <c r="B87" s="4">
        <v>8.0</v>
      </c>
      <c r="C87" s="4">
        <v>56.1801625987575</v>
      </c>
      <c r="D87" s="4">
        <v>10.202900030257</v>
      </c>
      <c r="E87" s="4" t="s">
        <v>12</v>
      </c>
      <c r="F87" s="18"/>
      <c r="G87" s="4" t="s">
        <v>27</v>
      </c>
      <c r="H87" s="16" t="s">
        <v>279</v>
      </c>
    </row>
    <row r="88">
      <c r="A88" s="4">
        <v>8.0</v>
      </c>
      <c r="B88" s="4">
        <v>9.0</v>
      </c>
      <c r="C88" s="4">
        <v>56.1801625984884</v>
      </c>
      <c r="D88" s="4">
        <v>10.2031582673394</v>
      </c>
      <c r="E88" s="4" t="s">
        <v>12</v>
      </c>
      <c r="F88" s="18"/>
      <c r="G88" s="4" t="s">
        <v>33</v>
      </c>
      <c r="H88" s="16" t="s">
        <v>280</v>
      </c>
    </row>
    <row r="89">
      <c r="A89" s="4">
        <v>8.0</v>
      </c>
      <c r="B89" s="4">
        <v>10.0</v>
      </c>
      <c r="C89" s="4">
        <v>56.1801625982193</v>
      </c>
      <c r="D89" s="4">
        <v>10.2034165044217</v>
      </c>
      <c r="E89" s="4" t="s">
        <v>12</v>
      </c>
      <c r="F89" s="18"/>
      <c r="G89" s="4" t="s">
        <v>194</v>
      </c>
      <c r="H89" s="16" t="s">
        <v>281</v>
      </c>
    </row>
    <row r="90">
      <c r="A90" s="4">
        <v>8.0</v>
      </c>
      <c r="B90" s="4">
        <v>11.0</v>
      </c>
      <c r="C90" s="4">
        <v>56.1801625979503</v>
      </c>
      <c r="D90" s="4">
        <v>10.203674741504</v>
      </c>
      <c r="E90" s="4" t="s">
        <v>6</v>
      </c>
      <c r="F90" s="18"/>
      <c r="G90" s="4" t="s">
        <v>27</v>
      </c>
      <c r="H90" s="16" t="s">
        <v>282</v>
      </c>
    </row>
    <row r="91">
      <c r="A91" s="4">
        <v>9.0</v>
      </c>
      <c r="B91" s="4">
        <v>6.0</v>
      </c>
      <c r="C91" s="4">
        <v>56.1800188688503</v>
      </c>
      <c r="D91" s="4">
        <v>10.2023835319197</v>
      </c>
      <c r="E91" s="4" t="s">
        <v>6</v>
      </c>
      <c r="F91" s="18"/>
      <c r="G91" s="4" t="s">
        <v>135</v>
      </c>
      <c r="H91" s="16" t="s">
        <v>283</v>
      </c>
    </row>
    <row r="92">
      <c r="A92" s="4">
        <v>9.0</v>
      </c>
      <c r="B92" s="4">
        <v>7.0</v>
      </c>
      <c r="C92" s="4">
        <v>56.1800188685812</v>
      </c>
      <c r="D92" s="4">
        <v>10.2026417680351</v>
      </c>
      <c r="E92" s="4" t="s">
        <v>12</v>
      </c>
      <c r="F92" s="18"/>
      <c r="G92" s="4" t="s">
        <v>110</v>
      </c>
      <c r="H92" s="16" t="s">
        <v>284</v>
      </c>
    </row>
    <row r="93">
      <c r="A93" s="4">
        <v>9.0</v>
      </c>
      <c r="B93" s="4">
        <v>8.0</v>
      </c>
      <c r="C93" s="4">
        <v>56.1800188683121</v>
      </c>
      <c r="D93" s="4">
        <v>10.2029000041504</v>
      </c>
      <c r="E93" s="4" t="s">
        <v>12</v>
      </c>
      <c r="F93" s="18"/>
      <c r="G93" s="4" t="s">
        <v>129</v>
      </c>
      <c r="H93" s="16" t="s">
        <v>285</v>
      </c>
    </row>
    <row r="94">
      <c r="A94" s="4">
        <v>9.0</v>
      </c>
      <c r="B94" s="4">
        <v>9.0</v>
      </c>
      <c r="C94" s="4">
        <v>56.180018868043</v>
      </c>
      <c r="D94" s="4">
        <v>10.2031582402657</v>
      </c>
      <c r="E94" s="4" t="s">
        <v>12</v>
      </c>
      <c r="F94" s="18"/>
      <c r="G94" s="4" t="s">
        <v>135</v>
      </c>
      <c r="H94" s="16" t="s">
        <v>286</v>
      </c>
    </row>
    <row r="95">
      <c r="A95" s="4">
        <v>9.0</v>
      </c>
      <c r="B95" s="4">
        <v>10.0</v>
      </c>
      <c r="C95" s="4">
        <v>56.180018867774</v>
      </c>
      <c r="D95" s="4">
        <v>10.2034164763811</v>
      </c>
      <c r="E95" s="4" t="s">
        <v>6</v>
      </c>
      <c r="F95" s="18"/>
      <c r="G95" s="4" t="s">
        <v>196</v>
      </c>
      <c r="H95" s="16" t="s">
        <v>287</v>
      </c>
    </row>
    <row r="96">
      <c r="A96" s="4">
        <v>10.0</v>
      </c>
      <c r="B96" s="4">
        <v>7.0</v>
      </c>
      <c r="C96" s="4">
        <v>56.1798751381358</v>
      </c>
      <c r="D96" s="4">
        <v>10.2026417428952</v>
      </c>
      <c r="E96" s="4" t="s">
        <v>6</v>
      </c>
      <c r="F96" s="18"/>
      <c r="G96" s="4" t="s">
        <v>117</v>
      </c>
      <c r="H96" s="16" t="s">
        <v>288</v>
      </c>
    </row>
    <row r="97">
      <c r="A97" s="4">
        <v>10.0</v>
      </c>
      <c r="B97" s="4">
        <v>8.0</v>
      </c>
      <c r="C97" s="4">
        <v>56.1798751378667</v>
      </c>
      <c r="D97" s="4">
        <v>10.2028999780436</v>
      </c>
      <c r="E97" s="4" t="s">
        <v>12</v>
      </c>
      <c r="F97" s="18"/>
      <c r="G97" s="4" t="s">
        <v>289</v>
      </c>
      <c r="H97" s="16" t="s">
        <v>290</v>
      </c>
    </row>
    <row r="98">
      <c r="A98" s="4">
        <v>10.0</v>
      </c>
      <c r="B98" s="4">
        <v>9.0</v>
      </c>
      <c r="C98" s="4">
        <v>56.1798751375976</v>
      </c>
      <c r="D98" s="4">
        <v>10.203158213192</v>
      </c>
      <c r="E98" s="4" t="s">
        <v>6</v>
      </c>
      <c r="F98" s="18"/>
      <c r="G98" s="4" t="s">
        <v>45</v>
      </c>
      <c r="H98" s="16" t="s">
        <v>291</v>
      </c>
    </row>
    <row r="99">
      <c r="A99" s="4">
        <v>11.0</v>
      </c>
      <c r="B99" s="4">
        <v>8.0</v>
      </c>
      <c r="C99" s="4">
        <v>56.1797314074212</v>
      </c>
      <c r="D99" s="4">
        <v>10.2028999519345</v>
      </c>
      <c r="E99" s="4" t="s">
        <v>6</v>
      </c>
      <c r="F99" s="18"/>
      <c r="G99" s="4" t="s">
        <v>62</v>
      </c>
      <c r="H99" s="16" t="s">
        <v>292</v>
      </c>
    </row>
    <row r="100">
      <c r="F100" s="18"/>
    </row>
    <row r="101">
      <c r="A101" s="4" t="s">
        <v>180</v>
      </c>
      <c r="F101" s="18"/>
    </row>
    <row r="102">
      <c r="A102" s="4" t="s">
        <v>181</v>
      </c>
      <c r="B102" s="4">
        <v>56.1810970881075</v>
      </c>
      <c r="C102" s="4">
        <v>10.2035458083992</v>
      </c>
      <c r="D102" s="4">
        <v>29.0</v>
      </c>
      <c r="E102" s="4">
        <v>20.0</v>
      </c>
      <c r="F102" s="19">
        <v>90.0</v>
      </c>
      <c r="G102" s="4">
        <v>0.0</v>
      </c>
      <c r="H102" s="4">
        <v>20.0</v>
      </c>
      <c r="I102" s="4">
        <v>17.0</v>
      </c>
    </row>
    <row r="103">
      <c r="F103" s="18"/>
    </row>
    <row r="104">
      <c r="F104" s="18"/>
    </row>
    <row r="105">
      <c r="F105" s="18"/>
    </row>
    <row r="106">
      <c r="F106" s="18"/>
    </row>
    <row r="107">
      <c r="F107" s="18"/>
    </row>
    <row r="108">
      <c r="F108" s="18"/>
    </row>
    <row r="109">
      <c r="F109" s="18"/>
    </row>
    <row r="110">
      <c r="F110" s="18"/>
    </row>
    <row r="111">
      <c r="F111" s="18"/>
    </row>
    <row r="112">
      <c r="F112" s="18"/>
    </row>
    <row r="113">
      <c r="F113" s="18"/>
    </row>
    <row r="114">
      <c r="F114" s="18"/>
    </row>
    <row r="115">
      <c r="F115" s="18"/>
    </row>
    <row r="116">
      <c r="F116" s="18"/>
    </row>
    <row r="117">
      <c r="F117" s="18"/>
    </row>
    <row r="118">
      <c r="F118" s="18"/>
    </row>
    <row r="119">
      <c r="F119" s="18"/>
    </row>
    <row r="120">
      <c r="F120" s="18"/>
    </row>
    <row r="121">
      <c r="F121" s="18"/>
    </row>
    <row r="122">
      <c r="F122" s="18"/>
    </row>
    <row r="123">
      <c r="F123" s="18"/>
    </row>
    <row r="124">
      <c r="F124" s="18"/>
    </row>
    <row r="125">
      <c r="F125" s="18"/>
    </row>
    <row r="126">
      <c r="F126" s="18"/>
    </row>
    <row r="127">
      <c r="F127" s="18"/>
    </row>
    <row r="128">
      <c r="F128" s="18"/>
    </row>
    <row r="129">
      <c r="F129" s="18"/>
    </row>
    <row r="130">
      <c r="F130" s="18"/>
    </row>
    <row r="131">
      <c r="F131" s="18"/>
    </row>
    <row r="132">
      <c r="F132" s="18"/>
    </row>
    <row r="133">
      <c r="F133" s="18"/>
    </row>
    <row r="134">
      <c r="F134" s="18"/>
    </row>
    <row r="135">
      <c r="F135" s="18"/>
    </row>
    <row r="136">
      <c r="F136" s="18"/>
    </row>
    <row r="137">
      <c r="F137" s="18"/>
    </row>
    <row r="138">
      <c r="F138" s="18"/>
    </row>
    <row r="139">
      <c r="F139" s="18"/>
    </row>
    <row r="140">
      <c r="F140" s="18"/>
    </row>
    <row r="141">
      <c r="F141" s="18"/>
    </row>
    <row r="142">
      <c r="F142" s="18"/>
    </row>
    <row r="143">
      <c r="F143" s="18"/>
    </row>
    <row r="144">
      <c r="F144" s="18"/>
    </row>
    <row r="145">
      <c r="F145" s="18"/>
    </row>
    <row r="146">
      <c r="F146" s="18"/>
    </row>
    <row r="147">
      <c r="F147" s="18"/>
    </row>
    <row r="148">
      <c r="F148" s="18"/>
    </row>
    <row r="149">
      <c r="F149" s="18"/>
    </row>
    <row r="150">
      <c r="F150" s="18"/>
    </row>
    <row r="151">
      <c r="F151" s="18"/>
    </row>
    <row r="152">
      <c r="F152" s="18"/>
    </row>
    <row r="153">
      <c r="F153" s="18"/>
    </row>
    <row r="154">
      <c r="F154" s="18"/>
    </row>
    <row r="155">
      <c r="F155" s="18"/>
    </row>
    <row r="156">
      <c r="F156" s="18"/>
    </row>
    <row r="157">
      <c r="F157" s="18"/>
    </row>
    <row r="158">
      <c r="F158" s="18"/>
    </row>
    <row r="159">
      <c r="F159" s="18"/>
    </row>
    <row r="160">
      <c r="F160" s="18"/>
    </row>
    <row r="161">
      <c r="F161" s="18"/>
    </row>
    <row r="162">
      <c r="F162" s="18"/>
    </row>
    <row r="163">
      <c r="F163" s="18"/>
    </row>
    <row r="164">
      <c r="F164" s="18"/>
    </row>
    <row r="165">
      <c r="F165" s="18"/>
    </row>
    <row r="166">
      <c r="F166" s="18"/>
    </row>
    <row r="167">
      <c r="F167" s="18"/>
    </row>
    <row r="168">
      <c r="F168" s="18"/>
    </row>
    <row r="169">
      <c r="F169" s="18"/>
    </row>
    <row r="170">
      <c r="F170" s="18"/>
    </row>
    <row r="171">
      <c r="F171" s="18"/>
    </row>
    <row r="172">
      <c r="F172" s="18"/>
    </row>
    <row r="173">
      <c r="F173" s="18"/>
    </row>
    <row r="174">
      <c r="F174" s="18"/>
    </row>
    <row r="175">
      <c r="F175" s="18"/>
    </row>
    <row r="176">
      <c r="F176" s="18"/>
    </row>
    <row r="177">
      <c r="F177" s="18"/>
    </row>
    <row r="178">
      <c r="F178" s="18"/>
    </row>
    <row r="179">
      <c r="F179" s="18"/>
    </row>
    <row r="180">
      <c r="F180" s="18"/>
    </row>
    <row r="181">
      <c r="F181" s="18"/>
    </row>
    <row r="182">
      <c r="F182" s="18"/>
    </row>
    <row r="183">
      <c r="F183" s="18"/>
    </row>
    <row r="184">
      <c r="F184" s="18"/>
    </row>
    <row r="185">
      <c r="F185" s="18"/>
    </row>
    <row r="186">
      <c r="F186" s="18"/>
    </row>
    <row r="187">
      <c r="F187" s="18"/>
    </row>
    <row r="188">
      <c r="F188" s="18"/>
    </row>
    <row r="189">
      <c r="F189" s="18"/>
    </row>
    <row r="190">
      <c r="F190" s="18"/>
    </row>
    <row r="191">
      <c r="F191" s="18"/>
    </row>
    <row r="192">
      <c r="F192" s="18"/>
    </row>
    <row r="193">
      <c r="F193" s="18"/>
    </row>
    <row r="194">
      <c r="F194" s="18"/>
    </row>
    <row r="195">
      <c r="F195" s="18"/>
    </row>
    <row r="196">
      <c r="F196" s="18"/>
    </row>
    <row r="197">
      <c r="F197" s="18"/>
    </row>
    <row r="198">
      <c r="F198" s="18"/>
    </row>
    <row r="199">
      <c r="F199" s="18"/>
    </row>
    <row r="200">
      <c r="F200" s="18"/>
    </row>
    <row r="201">
      <c r="F201" s="18"/>
    </row>
    <row r="202">
      <c r="F202" s="18"/>
    </row>
    <row r="203">
      <c r="F203" s="18"/>
    </row>
    <row r="204">
      <c r="F204" s="18"/>
    </row>
    <row r="205">
      <c r="F205" s="18"/>
    </row>
    <row r="206">
      <c r="F206" s="18"/>
    </row>
    <row r="207">
      <c r="F207" s="18"/>
    </row>
    <row r="208">
      <c r="F208" s="18"/>
    </row>
    <row r="209">
      <c r="F209" s="18"/>
    </row>
    <row r="210">
      <c r="F210" s="18"/>
    </row>
    <row r="211">
      <c r="F211" s="18"/>
    </row>
    <row r="212">
      <c r="F212" s="18"/>
    </row>
    <row r="213">
      <c r="F213" s="18"/>
    </row>
    <row r="214">
      <c r="F214" s="18"/>
    </row>
    <row r="215">
      <c r="F215" s="18"/>
    </row>
    <row r="216">
      <c r="F216" s="18"/>
    </row>
    <row r="217">
      <c r="F217" s="18"/>
    </row>
    <row r="218">
      <c r="F218" s="18"/>
    </row>
    <row r="219">
      <c r="F219" s="18"/>
    </row>
    <row r="220">
      <c r="F220" s="18"/>
    </row>
    <row r="221">
      <c r="F221" s="18"/>
    </row>
    <row r="222">
      <c r="F222" s="18"/>
    </row>
    <row r="223">
      <c r="F223" s="18"/>
    </row>
    <row r="224">
      <c r="F224" s="18"/>
    </row>
    <row r="225">
      <c r="F225" s="18"/>
    </row>
    <row r="226">
      <c r="F226" s="18"/>
    </row>
    <row r="227">
      <c r="F227" s="18"/>
    </row>
    <row r="228">
      <c r="F228" s="18"/>
    </row>
    <row r="229">
      <c r="F229" s="18"/>
    </row>
    <row r="230">
      <c r="F230" s="18"/>
    </row>
    <row r="231">
      <c r="F231" s="18"/>
    </row>
    <row r="232">
      <c r="F232" s="18"/>
    </row>
    <row r="233">
      <c r="F233" s="18"/>
    </row>
    <row r="234">
      <c r="F234" s="18"/>
    </row>
    <row r="235">
      <c r="F235" s="18"/>
    </row>
    <row r="236">
      <c r="F236" s="18"/>
    </row>
    <row r="237">
      <c r="F237" s="18"/>
    </row>
    <row r="238">
      <c r="F238" s="18"/>
    </row>
    <row r="239">
      <c r="F239" s="18"/>
    </row>
    <row r="240">
      <c r="F240" s="18"/>
    </row>
    <row r="241">
      <c r="F241" s="18"/>
    </row>
    <row r="242">
      <c r="F242" s="18"/>
    </row>
    <row r="243">
      <c r="F243" s="18"/>
    </row>
    <row r="244">
      <c r="F244" s="18"/>
    </row>
    <row r="245">
      <c r="F245" s="18"/>
    </row>
    <row r="246">
      <c r="F246" s="18"/>
    </row>
    <row r="247">
      <c r="F247" s="18"/>
    </row>
    <row r="248">
      <c r="F248" s="18"/>
    </row>
    <row r="249">
      <c r="F249" s="18"/>
    </row>
    <row r="250">
      <c r="F250" s="18"/>
    </row>
    <row r="251">
      <c r="F251" s="18"/>
    </row>
    <row r="252">
      <c r="F252" s="18"/>
    </row>
    <row r="253">
      <c r="F253" s="18"/>
    </row>
    <row r="254">
      <c r="F254" s="18"/>
    </row>
    <row r="255">
      <c r="F255" s="18"/>
    </row>
    <row r="256">
      <c r="F256" s="18"/>
    </row>
    <row r="257">
      <c r="F257" s="18"/>
    </row>
    <row r="258">
      <c r="F258" s="18"/>
    </row>
    <row r="259">
      <c r="F259" s="18"/>
    </row>
    <row r="260">
      <c r="F260" s="18"/>
    </row>
    <row r="261">
      <c r="F261" s="18"/>
    </row>
    <row r="262">
      <c r="F262" s="18"/>
    </row>
    <row r="263">
      <c r="F263" s="18"/>
    </row>
    <row r="264">
      <c r="F264" s="18"/>
    </row>
    <row r="265">
      <c r="F265" s="18"/>
    </row>
    <row r="266">
      <c r="F266" s="18"/>
    </row>
    <row r="267">
      <c r="F267" s="18"/>
    </row>
    <row r="268">
      <c r="F268" s="18"/>
    </row>
    <row r="269">
      <c r="F269" s="18"/>
    </row>
    <row r="270">
      <c r="F270" s="18"/>
    </row>
    <row r="271">
      <c r="F271" s="18"/>
    </row>
    <row r="272">
      <c r="F272" s="18"/>
    </row>
    <row r="273">
      <c r="F273" s="18"/>
    </row>
    <row r="274">
      <c r="F274" s="18"/>
    </row>
    <row r="275">
      <c r="F275" s="18"/>
    </row>
    <row r="276">
      <c r="F276" s="18"/>
    </row>
    <row r="277">
      <c r="F277" s="18"/>
    </row>
    <row r="278">
      <c r="F278" s="18"/>
    </row>
    <row r="279">
      <c r="F279" s="18"/>
    </row>
    <row r="280">
      <c r="F280" s="18"/>
    </row>
    <row r="281">
      <c r="F281" s="18"/>
    </row>
    <row r="282">
      <c r="F282" s="18"/>
    </row>
    <row r="283">
      <c r="F283" s="18"/>
    </row>
    <row r="284">
      <c r="F284" s="18"/>
    </row>
    <row r="285">
      <c r="F285" s="18"/>
    </row>
    <row r="286">
      <c r="F286" s="18"/>
    </row>
    <row r="287">
      <c r="F287" s="18"/>
    </row>
    <row r="288">
      <c r="F288" s="18"/>
    </row>
    <row r="289">
      <c r="F289" s="18"/>
    </row>
    <row r="290">
      <c r="F290" s="18"/>
    </row>
    <row r="291">
      <c r="F291" s="18"/>
    </row>
    <row r="292">
      <c r="F292" s="18"/>
    </row>
    <row r="293">
      <c r="F293" s="18"/>
    </row>
    <row r="294">
      <c r="F294" s="18"/>
    </row>
    <row r="295">
      <c r="F295" s="18"/>
    </row>
    <row r="296">
      <c r="F296" s="18"/>
    </row>
    <row r="297">
      <c r="F297" s="18"/>
    </row>
    <row r="298">
      <c r="F298" s="18"/>
    </row>
    <row r="299">
      <c r="F299" s="18"/>
    </row>
    <row r="300">
      <c r="F300" s="18"/>
    </row>
    <row r="301">
      <c r="F301" s="18"/>
    </row>
    <row r="302">
      <c r="F302" s="18"/>
    </row>
    <row r="303">
      <c r="F303" s="18"/>
    </row>
    <row r="304">
      <c r="F304" s="18"/>
    </row>
    <row r="305">
      <c r="F305" s="18"/>
    </row>
    <row r="306">
      <c r="F306" s="18"/>
    </row>
    <row r="307">
      <c r="F307" s="18"/>
    </row>
    <row r="308">
      <c r="F308" s="18"/>
    </row>
    <row r="309">
      <c r="F309" s="18"/>
    </row>
    <row r="310">
      <c r="F310" s="18"/>
    </row>
    <row r="311">
      <c r="F311" s="18"/>
    </row>
    <row r="312">
      <c r="F312" s="18"/>
    </row>
    <row r="313">
      <c r="F313" s="18"/>
    </row>
    <row r="314">
      <c r="F314" s="18"/>
    </row>
    <row r="315">
      <c r="F315" s="18"/>
    </row>
    <row r="316">
      <c r="F316" s="18"/>
    </row>
    <row r="317">
      <c r="F317" s="18"/>
    </row>
    <row r="318">
      <c r="F318" s="18"/>
    </row>
    <row r="319">
      <c r="F319" s="18"/>
    </row>
    <row r="320">
      <c r="F320" s="18"/>
    </row>
    <row r="321">
      <c r="F321" s="18"/>
    </row>
    <row r="322">
      <c r="F322" s="18"/>
    </row>
    <row r="323">
      <c r="F323" s="18"/>
    </row>
    <row r="324">
      <c r="F324" s="18"/>
    </row>
    <row r="325">
      <c r="F325" s="18"/>
    </row>
    <row r="326">
      <c r="F326" s="18"/>
    </row>
    <row r="327">
      <c r="F327" s="18"/>
    </row>
    <row r="328">
      <c r="F328" s="18"/>
    </row>
    <row r="329">
      <c r="F329" s="18"/>
    </row>
    <row r="330">
      <c r="F330" s="18"/>
    </row>
    <row r="331">
      <c r="F331" s="18"/>
    </row>
    <row r="332">
      <c r="F332" s="18"/>
    </row>
    <row r="333">
      <c r="F333" s="18"/>
    </row>
    <row r="334">
      <c r="F334" s="18"/>
    </row>
    <row r="335">
      <c r="F335" s="18"/>
    </row>
    <row r="336">
      <c r="F336" s="18"/>
    </row>
    <row r="337">
      <c r="F337" s="18"/>
    </row>
    <row r="338">
      <c r="F338" s="18"/>
    </row>
    <row r="339">
      <c r="F339" s="18"/>
    </row>
    <row r="340">
      <c r="F340" s="18"/>
    </row>
    <row r="341">
      <c r="F341" s="18"/>
    </row>
    <row r="342">
      <c r="F342" s="18"/>
    </row>
    <row r="343">
      <c r="F343" s="18"/>
    </row>
    <row r="344">
      <c r="F344" s="18"/>
    </row>
    <row r="345">
      <c r="F345" s="18"/>
    </row>
    <row r="346">
      <c r="F346" s="18"/>
    </row>
    <row r="347">
      <c r="F347" s="18"/>
    </row>
    <row r="348">
      <c r="F348" s="18"/>
    </row>
    <row r="349">
      <c r="F349" s="18"/>
    </row>
    <row r="350">
      <c r="F350" s="18"/>
    </row>
    <row r="351">
      <c r="F351" s="18"/>
    </row>
    <row r="352">
      <c r="F352" s="18"/>
    </row>
    <row r="353">
      <c r="F353" s="18"/>
    </row>
    <row r="354">
      <c r="F354" s="18"/>
    </row>
    <row r="355">
      <c r="F355" s="18"/>
    </row>
    <row r="356">
      <c r="F356" s="18"/>
    </row>
    <row r="357">
      <c r="F357" s="18"/>
    </row>
    <row r="358">
      <c r="F358" s="18"/>
    </row>
    <row r="359">
      <c r="F359" s="18"/>
    </row>
    <row r="360">
      <c r="F360" s="18"/>
    </row>
    <row r="361">
      <c r="F361" s="18"/>
    </row>
    <row r="362">
      <c r="F362" s="18"/>
    </row>
    <row r="363">
      <c r="F363" s="18"/>
    </row>
    <row r="364">
      <c r="F364" s="18"/>
    </row>
    <row r="365">
      <c r="F365" s="18"/>
    </row>
    <row r="366">
      <c r="F366" s="18"/>
    </row>
    <row r="367">
      <c r="F367" s="18"/>
    </row>
    <row r="368">
      <c r="F368" s="18"/>
    </row>
    <row r="369">
      <c r="F369" s="18"/>
    </row>
    <row r="370">
      <c r="F370" s="18"/>
    </row>
    <row r="371">
      <c r="F371" s="18"/>
    </row>
    <row r="372">
      <c r="F372" s="18"/>
    </row>
    <row r="373">
      <c r="F373" s="18"/>
    </row>
    <row r="374">
      <c r="F374" s="18"/>
    </row>
    <row r="375">
      <c r="F375" s="18"/>
    </row>
    <row r="376">
      <c r="F376" s="18"/>
    </row>
    <row r="377">
      <c r="F377" s="18"/>
    </row>
    <row r="378">
      <c r="F378" s="18"/>
    </row>
    <row r="379">
      <c r="F379" s="18"/>
    </row>
    <row r="380">
      <c r="F380" s="18"/>
    </row>
    <row r="381">
      <c r="F381" s="18"/>
    </row>
    <row r="382">
      <c r="F382" s="18"/>
    </row>
    <row r="383">
      <c r="F383" s="18"/>
    </row>
    <row r="384">
      <c r="F384" s="18"/>
    </row>
    <row r="385">
      <c r="F385" s="18"/>
    </row>
    <row r="386">
      <c r="F386" s="18"/>
    </row>
    <row r="387">
      <c r="F387" s="18"/>
    </row>
    <row r="388">
      <c r="F388" s="18"/>
    </row>
    <row r="389">
      <c r="F389" s="18"/>
    </row>
    <row r="390">
      <c r="F390" s="18"/>
    </row>
    <row r="391">
      <c r="F391" s="18"/>
    </row>
    <row r="392">
      <c r="F392" s="18"/>
    </row>
    <row r="393">
      <c r="F393" s="18"/>
    </row>
    <row r="394">
      <c r="F394" s="18"/>
    </row>
    <row r="395">
      <c r="F395" s="18"/>
    </row>
    <row r="396">
      <c r="F396" s="18"/>
    </row>
    <row r="397">
      <c r="F397" s="18"/>
    </row>
    <row r="398">
      <c r="F398" s="18"/>
    </row>
    <row r="399">
      <c r="F399" s="18"/>
    </row>
    <row r="400">
      <c r="F400" s="18"/>
    </row>
    <row r="401">
      <c r="F401" s="18"/>
    </row>
    <row r="402">
      <c r="F402" s="18"/>
    </row>
    <row r="403">
      <c r="F403" s="18"/>
    </row>
    <row r="404">
      <c r="F404" s="18"/>
    </row>
    <row r="405">
      <c r="F405" s="18"/>
    </row>
    <row r="406">
      <c r="F406" s="18"/>
    </row>
    <row r="407">
      <c r="F407" s="18"/>
    </row>
    <row r="408">
      <c r="F408" s="18"/>
    </row>
    <row r="409">
      <c r="F409" s="18"/>
    </row>
    <row r="410">
      <c r="F410" s="18"/>
    </row>
    <row r="411">
      <c r="F411" s="18"/>
    </row>
    <row r="412">
      <c r="F412" s="18"/>
    </row>
    <row r="413">
      <c r="F413" s="18"/>
    </row>
    <row r="414">
      <c r="F414" s="18"/>
    </row>
    <row r="415">
      <c r="F415" s="18"/>
    </row>
    <row r="416">
      <c r="F416" s="18"/>
    </row>
    <row r="417">
      <c r="F417" s="18"/>
    </row>
    <row r="418">
      <c r="F418" s="18"/>
    </row>
    <row r="419">
      <c r="F419" s="18"/>
    </row>
    <row r="420">
      <c r="F420" s="18"/>
    </row>
    <row r="421">
      <c r="F421" s="18"/>
    </row>
    <row r="422">
      <c r="F422" s="18"/>
    </row>
    <row r="423">
      <c r="F423" s="18"/>
    </row>
    <row r="424">
      <c r="F424" s="18"/>
    </row>
    <row r="425">
      <c r="F425" s="18"/>
    </row>
    <row r="426">
      <c r="F426" s="18"/>
    </row>
    <row r="427">
      <c r="F427" s="18"/>
    </row>
    <row r="428">
      <c r="F428" s="18"/>
    </row>
    <row r="429">
      <c r="F429" s="18"/>
    </row>
    <row r="430">
      <c r="F430" s="18"/>
    </row>
    <row r="431">
      <c r="F431" s="18"/>
    </row>
    <row r="432">
      <c r="F432" s="18"/>
    </row>
    <row r="433">
      <c r="F433" s="18"/>
    </row>
    <row r="434">
      <c r="F434" s="18"/>
    </row>
    <row r="435">
      <c r="F435" s="18"/>
    </row>
    <row r="436">
      <c r="F436" s="18"/>
    </row>
    <row r="437">
      <c r="F437" s="18"/>
    </row>
    <row r="438">
      <c r="F438" s="18"/>
    </row>
    <row r="439">
      <c r="F439" s="18"/>
    </row>
    <row r="440">
      <c r="F440" s="18"/>
    </row>
    <row r="441">
      <c r="F441" s="18"/>
    </row>
    <row r="442">
      <c r="F442" s="18"/>
    </row>
    <row r="443">
      <c r="F443" s="18"/>
    </row>
    <row r="444">
      <c r="F444" s="18"/>
    </row>
    <row r="445">
      <c r="F445" s="18"/>
    </row>
    <row r="446">
      <c r="F446" s="18"/>
    </row>
    <row r="447">
      <c r="F447" s="18"/>
    </row>
    <row r="448">
      <c r="F448" s="18"/>
    </row>
    <row r="449">
      <c r="F449" s="18"/>
    </row>
    <row r="450">
      <c r="F450" s="18"/>
    </row>
    <row r="451">
      <c r="F451" s="18"/>
    </row>
    <row r="452">
      <c r="F452" s="18"/>
    </row>
    <row r="453">
      <c r="F453" s="18"/>
    </row>
    <row r="454">
      <c r="F454" s="18"/>
    </row>
    <row r="455">
      <c r="F455" s="18"/>
    </row>
    <row r="456">
      <c r="F456" s="18"/>
    </row>
    <row r="457">
      <c r="F457" s="18"/>
    </row>
    <row r="458">
      <c r="F458" s="18"/>
    </row>
    <row r="459">
      <c r="F459" s="18"/>
    </row>
    <row r="460">
      <c r="F460" s="18"/>
    </row>
    <row r="461">
      <c r="F461" s="18"/>
    </row>
    <row r="462">
      <c r="F462" s="18"/>
    </row>
    <row r="463">
      <c r="F463" s="18"/>
    </row>
    <row r="464">
      <c r="F464" s="18"/>
    </row>
    <row r="465">
      <c r="F465" s="18"/>
    </row>
    <row r="466">
      <c r="F466" s="18"/>
    </row>
    <row r="467">
      <c r="F467" s="18"/>
    </row>
    <row r="468">
      <c r="F468" s="18"/>
    </row>
    <row r="469">
      <c r="F469" s="18"/>
    </row>
    <row r="470">
      <c r="F470" s="18"/>
    </row>
    <row r="471">
      <c r="F471" s="18"/>
    </row>
    <row r="472">
      <c r="F472" s="18"/>
    </row>
    <row r="473">
      <c r="F473" s="18"/>
    </row>
    <row r="474">
      <c r="F474" s="18"/>
    </row>
    <row r="475">
      <c r="F475" s="18"/>
    </row>
    <row r="476">
      <c r="F476" s="18"/>
    </row>
    <row r="477">
      <c r="F477" s="18"/>
    </row>
    <row r="478">
      <c r="F478" s="18"/>
    </row>
    <row r="479">
      <c r="F479" s="18"/>
    </row>
    <row r="480">
      <c r="F480" s="18"/>
    </row>
    <row r="481">
      <c r="F481" s="18"/>
    </row>
    <row r="482">
      <c r="F482" s="18"/>
    </row>
    <row r="483">
      <c r="F483" s="18"/>
    </row>
    <row r="484">
      <c r="F484" s="18"/>
    </row>
    <row r="485">
      <c r="F485" s="18"/>
    </row>
    <row r="486">
      <c r="F486" s="18"/>
    </row>
    <row r="487">
      <c r="F487" s="18"/>
    </row>
    <row r="488">
      <c r="F488" s="18"/>
    </row>
    <row r="489">
      <c r="F489" s="18"/>
    </row>
    <row r="490">
      <c r="F490" s="18"/>
    </row>
    <row r="491">
      <c r="F491" s="18"/>
    </row>
    <row r="492">
      <c r="F492" s="18"/>
    </row>
    <row r="493">
      <c r="F493" s="18"/>
    </row>
    <row r="494">
      <c r="F494" s="18"/>
    </row>
    <row r="495">
      <c r="F495" s="18"/>
    </row>
    <row r="496">
      <c r="F496" s="18"/>
    </row>
    <row r="497">
      <c r="F497" s="18"/>
    </row>
    <row r="498">
      <c r="F498" s="18"/>
    </row>
    <row r="499">
      <c r="F499" s="18"/>
    </row>
    <row r="500">
      <c r="F500" s="18"/>
    </row>
    <row r="501">
      <c r="F501" s="18"/>
    </row>
    <row r="502">
      <c r="F502" s="18"/>
    </row>
    <row r="503">
      <c r="F503" s="18"/>
    </row>
    <row r="504">
      <c r="F504" s="18"/>
    </row>
    <row r="505">
      <c r="F505" s="18"/>
    </row>
    <row r="506">
      <c r="F506" s="18"/>
    </row>
    <row r="507">
      <c r="F507" s="18"/>
    </row>
    <row r="508">
      <c r="F508" s="18"/>
    </row>
    <row r="509">
      <c r="F509" s="18"/>
    </row>
    <row r="510">
      <c r="F510" s="18"/>
    </row>
    <row r="511">
      <c r="F511" s="18"/>
    </row>
    <row r="512">
      <c r="F512" s="18"/>
    </row>
    <row r="513">
      <c r="F513" s="18"/>
    </row>
    <row r="514">
      <c r="F514" s="18"/>
    </row>
    <row r="515">
      <c r="F515" s="18"/>
    </row>
    <row r="516">
      <c r="F516" s="18"/>
    </row>
    <row r="517">
      <c r="F517" s="18"/>
    </row>
    <row r="518">
      <c r="F518" s="18"/>
    </row>
    <row r="519">
      <c r="F519" s="18"/>
    </row>
    <row r="520">
      <c r="F520" s="18"/>
    </row>
    <row r="521">
      <c r="F521" s="18"/>
    </row>
    <row r="522">
      <c r="F522" s="18"/>
    </row>
    <row r="523">
      <c r="F523" s="18"/>
    </row>
    <row r="524">
      <c r="F524" s="18"/>
    </row>
    <row r="525">
      <c r="F525" s="18"/>
    </row>
    <row r="526">
      <c r="F526" s="18"/>
    </row>
    <row r="527">
      <c r="F527" s="18"/>
    </row>
    <row r="528">
      <c r="F528" s="18"/>
    </row>
    <row r="529">
      <c r="F529" s="18"/>
    </row>
    <row r="530">
      <c r="F530" s="18"/>
    </row>
    <row r="531">
      <c r="F531" s="18"/>
    </row>
    <row r="532">
      <c r="F532" s="18"/>
    </row>
    <row r="533">
      <c r="F533" s="18"/>
    </row>
    <row r="534">
      <c r="F534" s="18"/>
    </row>
    <row r="535">
      <c r="F535" s="18"/>
    </row>
    <row r="536">
      <c r="F536" s="18"/>
    </row>
    <row r="537">
      <c r="F537" s="18"/>
    </row>
    <row r="538">
      <c r="F538" s="18"/>
    </row>
    <row r="539">
      <c r="F539" s="18"/>
    </row>
    <row r="540">
      <c r="F540" s="18"/>
    </row>
    <row r="541">
      <c r="F541" s="18"/>
    </row>
    <row r="542">
      <c r="F542" s="18"/>
    </row>
    <row r="543">
      <c r="F543" s="18"/>
    </row>
    <row r="544">
      <c r="F544" s="18"/>
    </row>
    <row r="545">
      <c r="F545" s="18"/>
    </row>
    <row r="546">
      <c r="F546" s="18"/>
    </row>
    <row r="547">
      <c r="F547" s="18"/>
    </row>
    <row r="548">
      <c r="F548" s="18"/>
    </row>
    <row r="549">
      <c r="F549" s="18"/>
    </row>
    <row r="550">
      <c r="F550" s="18"/>
    </row>
    <row r="551">
      <c r="F551" s="18"/>
    </row>
    <row r="552">
      <c r="F552" s="18"/>
    </row>
    <row r="553">
      <c r="F553" s="18"/>
    </row>
    <row r="554">
      <c r="F554" s="18"/>
    </row>
    <row r="555">
      <c r="F555" s="18"/>
    </row>
    <row r="556">
      <c r="F556" s="18"/>
    </row>
    <row r="557">
      <c r="F557" s="18"/>
    </row>
    <row r="558">
      <c r="F558" s="18"/>
    </row>
    <row r="559">
      <c r="F559" s="18"/>
    </row>
    <row r="560">
      <c r="F560" s="18"/>
    </row>
    <row r="561">
      <c r="F561" s="18"/>
    </row>
    <row r="562">
      <c r="F562" s="18"/>
    </row>
    <row r="563">
      <c r="F563" s="18"/>
    </row>
    <row r="564">
      <c r="F564" s="18"/>
    </row>
    <row r="565">
      <c r="F565" s="18"/>
    </row>
    <row r="566">
      <c r="F566" s="18"/>
    </row>
    <row r="567">
      <c r="F567" s="18"/>
    </row>
    <row r="568">
      <c r="F568" s="18"/>
    </row>
    <row r="569">
      <c r="F569" s="18"/>
    </row>
    <row r="570">
      <c r="F570" s="18"/>
    </row>
    <row r="571">
      <c r="F571" s="18"/>
    </row>
    <row r="572">
      <c r="F572" s="18"/>
    </row>
    <row r="573">
      <c r="F573" s="18"/>
    </row>
    <row r="574">
      <c r="F574" s="18"/>
    </row>
    <row r="575">
      <c r="F575" s="18"/>
    </row>
    <row r="576">
      <c r="F576" s="18"/>
    </row>
    <row r="577">
      <c r="F577" s="18"/>
    </row>
    <row r="578">
      <c r="F578" s="18"/>
    </row>
    <row r="579">
      <c r="F579" s="18"/>
    </row>
    <row r="580">
      <c r="F580" s="18"/>
    </row>
    <row r="581">
      <c r="F581" s="18"/>
    </row>
    <row r="582">
      <c r="F582" s="18"/>
    </row>
    <row r="583">
      <c r="F583" s="18"/>
    </row>
    <row r="584">
      <c r="F584" s="18"/>
    </row>
    <row r="585">
      <c r="F585" s="18"/>
    </row>
    <row r="586">
      <c r="F586" s="18"/>
    </row>
    <row r="587">
      <c r="F587" s="18"/>
    </row>
    <row r="588">
      <c r="F588" s="18"/>
    </row>
    <row r="589">
      <c r="F589" s="18"/>
    </row>
    <row r="590">
      <c r="F590" s="18"/>
    </row>
    <row r="591">
      <c r="F591" s="18"/>
    </row>
    <row r="592">
      <c r="F592" s="18"/>
    </row>
    <row r="593">
      <c r="F593" s="18"/>
    </row>
    <row r="594">
      <c r="F594" s="18"/>
    </row>
    <row r="595">
      <c r="F595" s="18"/>
    </row>
    <row r="596">
      <c r="F596" s="18"/>
    </row>
    <row r="597">
      <c r="F597" s="18"/>
    </row>
    <row r="598">
      <c r="F598" s="18"/>
    </row>
    <row r="599">
      <c r="F599" s="18"/>
    </row>
    <row r="600">
      <c r="F600" s="18"/>
    </row>
    <row r="601">
      <c r="F601" s="18"/>
    </row>
    <row r="602">
      <c r="F602" s="18"/>
    </row>
    <row r="603">
      <c r="F603" s="18"/>
    </row>
    <row r="604">
      <c r="F604" s="18"/>
    </row>
    <row r="605">
      <c r="F605" s="18"/>
    </row>
    <row r="606">
      <c r="F606" s="18"/>
    </row>
    <row r="607">
      <c r="F607" s="18"/>
    </row>
    <row r="608">
      <c r="F608" s="18"/>
    </row>
    <row r="609">
      <c r="F609" s="18"/>
    </row>
    <row r="610">
      <c r="F610" s="18"/>
    </row>
    <row r="611">
      <c r="F611" s="18"/>
    </row>
    <row r="612">
      <c r="F612" s="18"/>
    </row>
    <row r="613">
      <c r="F613" s="18"/>
    </row>
    <row r="614">
      <c r="F614" s="18"/>
    </row>
    <row r="615">
      <c r="F615" s="18"/>
    </row>
    <row r="616">
      <c r="F616" s="18"/>
    </row>
    <row r="617">
      <c r="F617" s="18"/>
    </row>
    <row r="618">
      <c r="F618" s="18"/>
    </row>
    <row r="619">
      <c r="F619" s="18"/>
    </row>
    <row r="620">
      <c r="F620" s="18"/>
    </row>
    <row r="621">
      <c r="F621" s="18"/>
    </row>
    <row r="622">
      <c r="F622" s="18"/>
    </row>
    <row r="623">
      <c r="F623" s="18"/>
    </row>
    <row r="624">
      <c r="F624" s="18"/>
    </row>
    <row r="625">
      <c r="F625" s="18"/>
    </row>
    <row r="626">
      <c r="F626" s="18"/>
    </row>
    <row r="627">
      <c r="F627" s="18"/>
    </row>
    <row r="628">
      <c r="F628" s="18"/>
    </row>
    <row r="629">
      <c r="F629" s="18"/>
    </row>
    <row r="630">
      <c r="F630" s="18"/>
    </row>
    <row r="631">
      <c r="F631" s="18"/>
    </row>
    <row r="632">
      <c r="F632" s="18"/>
    </row>
    <row r="633">
      <c r="F633" s="18"/>
    </row>
    <row r="634">
      <c r="F634" s="18"/>
    </row>
    <row r="635">
      <c r="F635" s="18"/>
    </row>
    <row r="636">
      <c r="F636" s="18"/>
    </row>
    <row r="637">
      <c r="F637" s="18"/>
    </row>
    <row r="638">
      <c r="F638" s="18"/>
    </row>
    <row r="639">
      <c r="F639" s="18"/>
    </row>
    <row r="640">
      <c r="F640" s="18"/>
    </row>
    <row r="641">
      <c r="F641" s="18"/>
    </row>
    <row r="642">
      <c r="F642" s="18"/>
    </row>
    <row r="643">
      <c r="F643" s="18"/>
    </row>
    <row r="644">
      <c r="F644" s="18"/>
    </row>
    <row r="645">
      <c r="F645" s="18"/>
    </row>
    <row r="646">
      <c r="F646" s="18"/>
    </row>
    <row r="647">
      <c r="F647" s="18"/>
    </row>
    <row r="648">
      <c r="F648" s="18"/>
    </row>
    <row r="649">
      <c r="F649" s="18"/>
    </row>
    <row r="650">
      <c r="F650" s="18"/>
    </row>
    <row r="651">
      <c r="F651" s="18"/>
    </row>
    <row r="652">
      <c r="F652" s="18"/>
    </row>
    <row r="653">
      <c r="F653" s="18"/>
    </row>
    <row r="654">
      <c r="F654" s="18"/>
    </row>
    <row r="655">
      <c r="F655" s="18"/>
    </row>
    <row r="656">
      <c r="F656" s="18"/>
    </row>
    <row r="657">
      <c r="F657" s="18"/>
    </row>
    <row r="658">
      <c r="F658" s="18"/>
    </row>
    <row r="659">
      <c r="F659" s="18"/>
    </row>
    <row r="660">
      <c r="F660" s="18"/>
    </row>
    <row r="661">
      <c r="F661" s="18"/>
    </row>
    <row r="662">
      <c r="F662" s="18"/>
    </row>
    <row r="663">
      <c r="F663" s="18"/>
    </row>
    <row r="664">
      <c r="F664" s="18"/>
    </row>
    <row r="665">
      <c r="F665" s="18"/>
    </row>
    <row r="666">
      <c r="F666" s="18"/>
    </row>
    <row r="667">
      <c r="F667" s="18"/>
    </row>
    <row r="668">
      <c r="F668" s="18"/>
    </row>
    <row r="669">
      <c r="F669" s="18"/>
    </row>
    <row r="670">
      <c r="F670" s="18"/>
    </row>
    <row r="671">
      <c r="F671" s="18"/>
    </row>
    <row r="672">
      <c r="F672" s="18"/>
    </row>
    <row r="673">
      <c r="F673" s="18"/>
    </row>
    <row r="674">
      <c r="F674" s="18"/>
    </row>
    <row r="675">
      <c r="F675" s="18"/>
    </row>
    <row r="676">
      <c r="F676" s="18"/>
    </row>
    <row r="677">
      <c r="F677" s="18"/>
    </row>
    <row r="678">
      <c r="F678" s="18"/>
    </row>
    <row r="679">
      <c r="F679" s="18"/>
    </row>
    <row r="680">
      <c r="F680" s="18"/>
    </row>
    <row r="681">
      <c r="F681" s="18"/>
    </row>
    <row r="682">
      <c r="F682" s="18"/>
    </row>
    <row r="683">
      <c r="F683" s="18"/>
    </row>
    <row r="684">
      <c r="F684" s="18"/>
    </row>
    <row r="685">
      <c r="F685" s="18"/>
    </row>
    <row r="686">
      <c r="F686" s="18"/>
    </row>
    <row r="687">
      <c r="F687" s="18"/>
    </row>
    <row r="688">
      <c r="F688" s="18"/>
    </row>
    <row r="689">
      <c r="F689" s="18"/>
    </row>
    <row r="690">
      <c r="F690" s="18"/>
    </row>
    <row r="691">
      <c r="F691" s="18"/>
    </row>
    <row r="692">
      <c r="F692" s="18"/>
    </row>
    <row r="693">
      <c r="F693" s="18"/>
    </row>
    <row r="694">
      <c r="F694" s="18"/>
    </row>
    <row r="695">
      <c r="F695" s="18"/>
    </row>
    <row r="696">
      <c r="F696" s="18"/>
    </row>
    <row r="697">
      <c r="F697" s="18"/>
    </row>
    <row r="698">
      <c r="F698" s="18"/>
    </row>
    <row r="699">
      <c r="F699" s="18"/>
    </row>
    <row r="700">
      <c r="F700" s="18"/>
    </row>
    <row r="701">
      <c r="F701" s="18"/>
    </row>
    <row r="702">
      <c r="F702" s="18"/>
    </row>
    <row r="703">
      <c r="F703" s="18"/>
    </row>
    <row r="704">
      <c r="F704" s="18"/>
    </row>
    <row r="705">
      <c r="F705" s="18"/>
    </row>
    <row r="706">
      <c r="F706" s="18"/>
    </row>
    <row r="707">
      <c r="F707" s="18"/>
    </row>
    <row r="708">
      <c r="F708" s="18"/>
    </row>
    <row r="709">
      <c r="F709" s="18"/>
    </row>
    <row r="710">
      <c r="F710" s="18"/>
    </row>
    <row r="711">
      <c r="F711" s="18"/>
    </row>
    <row r="712">
      <c r="F712" s="18"/>
    </row>
    <row r="713">
      <c r="F713" s="18"/>
    </row>
    <row r="714">
      <c r="F714" s="18"/>
    </row>
    <row r="715">
      <c r="F715" s="18"/>
    </row>
    <row r="716">
      <c r="F716" s="18"/>
    </row>
    <row r="717">
      <c r="F717" s="18"/>
    </row>
    <row r="718">
      <c r="F718" s="18"/>
    </row>
    <row r="719">
      <c r="F719" s="18"/>
    </row>
    <row r="720">
      <c r="F720" s="18"/>
    </row>
    <row r="721">
      <c r="F721" s="18"/>
    </row>
    <row r="722">
      <c r="F722" s="18"/>
    </row>
    <row r="723">
      <c r="F723" s="18"/>
    </row>
    <row r="724">
      <c r="F724" s="18"/>
    </row>
    <row r="725">
      <c r="F725" s="18"/>
    </row>
    <row r="726">
      <c r="F726" s="18"/>
    </row>
    <row r="727">
      <c r="F727" s="18"/>
    </row>
    <row r="728">
      <c r="F728" s="18"/>
    </row>
    <row r="729">
      <c r="F729" s="18"/>
    </row>
    <row r="730">
      <c r="F730" s="18"/>
    </row>
    <row r="731">
      <c r="F731" s="18"/>
    </row>
    <row r="732">
      <c r="F732" s="18"/>
    </row>
    <row r="733">
      <c r="F733" s="18"/>
    </row>
    <row r="734">
      <c r="F734" s="18"/>
    </row>
    <row r="735">
      <c r="F735" s="18"/>
    </row>
    <row r="736">
      <c r="F736" s="18"/>
    </row>
    <row r="737">
      <c r="F737" s="18"/>
    </row>
    <row r="738">
      <c r="F738" s="18"/>
    </row>
    <row r="739">
      <c r="F739" s="18"/>
    </row>
    <row r="740">
      <c r="F740" s="18"/>
    </row>
    <row r="741">
      <c r="F741" s="18"/>
    </row>
    <row r="742">
      <c r="F742" s="18"/>
    </row>
    <row r="743">
      <c r="F743" s="18"/>
    </row>
    <row r="744">
      <c r="F744" s="18"/>
    </row>
    <row r="745">
      <c r="F745" s="18"/>
    </row>
    <row r="746">
      <c r="F746" s="18"/>
    </row>
    <row r="747">
      <c r="F747" s="18"/>
    </row>
    <row r="748">
      <c r="F748" s="18"/>
    </row>
    <row r="749">
      <c r="F749" s="18"/>
    </row>
    <row r="750">
      <c r="F750" s="18"/>
    </row>
    <row r="751">
      <c r="F751" s="18"/>
    </row>
    <row r="752">
      <c r="F752" s="18"/>
    </row>
    <row r="753">
      <c r="F753" s="18"/>
    </row>
    <row r="754">
      <c r="F754" s="18"/>
    </row>
    <row r="755">
      <c r="F755" s="18"/>
    </row>
    <row r="756">
      <c r="F756" s="18"/>
    </row>
    <row r="757">
      <c r="F757" s="18"/>
    </row>
    <row r="758">
      <c r="F758" s="18"/>
    </row>
    <row r="759">
      <c r="F759" s="18"/>
    </row>
    <row r="760">
      <c r="F760" s="18"/>
    </row>
    <row r="761">
      <c r="F761" s="18"/>
    </row>
    <row r="762">
      <c r="F762" s="18"/>
    </row>
    <row r="763">
      <c r="F763" s="18"/>
    </row>
    <row r="764">
      <c r="F764" s="18"/>
    </row>
    <row r="765">
      <c r="F765" s="18"/>
    </row>
    <row r="766">
      <c r="F766" s="18"/>
    </row>
    <row r="767">
      <c r="F767" s="18"/>
    </row>
    <row r="768">
      <c r="F768" s="18"/>
    </row>
    <row r="769">
      <c r="F769" s="18"/>
    </row>
    <row r="770">
      <c r="F770" s="18"/>
    </row>
    <row r="771">
      <c r="F771" s="18"/>
    </row>
    <row r="772">
      <c r="F772" s="18"/>
    </row>
    <row r="773">
      <c r="F773" s="18"/>
    </row>
    <row r="774">
      <c r="F774" s="18"/>
    </row>
    <row r="775">
      <c r="F775" s="18"/>
    </row>
    <row r="776">
      <c r="F776" s="18"/>
    </row>
    <row r="777">
      <c r="F777" s="18"/>
    </row>
    <row r="778">
      <c r="F778" s="18"/>
    </row>
    <row r="779">
      <c r="F779" s="18"/>
    </row>
    <row r="780">
      <c r="F780" s="18"/>
    </row>
    <row r="781">
      <c r="F781" s="18"/>
    </row>
    <row r="782">
      <c r="F782" s="18"/>
    </row>
    <row r="783">
      <c r="F783" s="18"/>
    </row>
    <row r="784">
      <c r="F784" s="18"/>
    </row>
    <row r="785">
      <c r="F785" s="18"/>
    </row>
    <row r="786">
      <c r="F786" s="18"/>
    </row>
    <row r="787">
      <c r="F787" s="18"/>
    </row>
    <row r="788">
      <c r="F788" s="18"/>
    </row>
    <row r="789">
      <c r="F789" s="18"/>
    </row>
    <row r="790">
      <c r="F790" s="18"/>
    </row>
    <row r="791">
      <c r="F791" s="18"/>
    </row>
    <row r="792">
      <c r="F792" s="18"/>
    </row>
    <row r="793">
      <c r="F793" s="18"/>
    </row>
    <row r="794">
      <c r="F794" s="18"/>
    </row>
    <row r="795">
      <c r="F795" s="18"/>
    </row>
    <row r="796">
      <c r="F796" s="18"/>
    </row>
    <row r="797">
      <c r="F797" s="18"/>
    </row>
    <row r="798">
      <c r="F798" s="18"/>
    </row>
    <row r="799">
      <c r="F799" s="18"/>
    </row>
    <row r="800">
      <c r="F800" s="18"/>
    </row>
    <row r="801">
      <c r="F801" s="18"/>
    </row>
    <row r="802">
      <c r="F802" s="18"/>
    </row>
    <row r="803">
      <c r="F803" s="18"/>
    </row>
    <row r="804">
      <c r="F804" s="18"/>
    </row>
    <row r="805">
      <c r="F805" s="18"/>
    </row>
    <row r="806">
      <c r="F806" s="18"/>
    </row>
    <row r="807">
      <c r="F807" s="18"/>
    </row>
    <row r="808">
      <c r="F808" s="18"/>
    </row>
    <row r="809">
      <c r="F809" s="18"/>
    </row>
    <row r="810">
      <c r="F810" s="18"/>
    </row>
    <row r="811">
      <c r="F811" s="18"/>
    </row>
    <row r="812">
      <c r="F812" s="18"/>
    </row>
    <row r="813">
      <c r="F813" s="18"/>
    </row>
    <row r="814">
      <c r="F814" s="18"/>
    </row>
    <row r="815">
      <c r="F815" s="18"/>
    </row>
    <row r="816">
      <c r="F816" s="18"/>
    </row>
    <row r="817">
      <c r="F817" s="18"/>
    </row>
    <row r="818">
      <c r="F818" s="18"/>
    </row>
    <row r="819">
      <c r="F819" s="18"/>
    </row>
    <row r="820">
      <c r="F820" s="18"/>
    </row>
    <row r="821">
      <c r="F821" s="18"/>
    </row>
    <row r="822">
      <c r="F822" s="18"/>
    </row>
    <row r="823">
      <c r="F823" s="18"/>
    </row>
    <row r="824">
      <c r="F824" s="18"/>
    </row>
    <row r="825">
      <c r="F825" s="18"/>
    </row>
    <row r="826">
      <c r="F826" s="18"/>
    </row>
    <row r="827">
      <c r="F827" s="18"/>
    </row>
    <row r="828">
      <c r="F828" s="18"/>
    </row>
    <row r="829">
      <c r="F829" s="18"/>
    </row>
    <row r="830">
      <c r="F830" s="18"/>
    </row>
    <row r="831">
      <c r="F831" s="18"/>
    </row>
    <row r="832">
      <c r="F832" s="18"/>
    </row>
    <row r="833">
      <c r="F833" s="18"/>
    </row>
    <row r="834">
      <c r="F834" s="18"/>
    </row>
    <row r="835">
      <c r="F835" s="18"/>
    </row>
    <row r="836">
      <c r="F836" s="18"/>
    </row>
    <row r="837">
      <c r="F837" s="18"/>
    </row>
    <row r="838">
      <c r="F838" s="18"/>
    </row>
    <row r="839">
      <c r="F839" s="18"/>
    </row>
    <row r="840">
      <c r="F840" s="18"/>
    </row>
    <row r="841">
      <c r="F841" s="18"/>
    </row>
    <row r="842">
      <c r="F842" s="18"/>
    </row>
    <row r="843">
      <c r="F843" s="18"/>
    </row>
    <row r="844">
      <c r="F844" s="18"/>
    </row>
    <row r="845">
      <c r="F845" s="18"/>
    </row>
    <row r="846">
      <c r="F846" s="18"/>
    </row>
    <row r="847">
      <c r="F847" s="18"/>
    </row>
    <row r="848">
      <c r="F848" s="18"/>
    </row>
    <row r="849">
      <c r="F849" s="18"/>
    </row>
    <row r="850">
      <c r="F850" s="18"/>
    </row>
    <row r="851">
      <c r="F851" s="18"/>
    </row>
    <row r="852">
      <c r="F852" s="18"/>
    </row>
    <row r="853">
      <c r="F853" s="18"/>
    </row>
    <row r="854">
      <c r="F854" s="18"/>
    </row>
    <row r="855">
      <c r="F855" s="18"/>
    </row>
    <row r="856">
      <c r="F856" s="18"/>
    </row>
    <row r="857">
      <c r="F857" s="18"/>
    </row>
    <row r="858">
      <c r="F858" s="18"/>
    </row>
    <row r="859">
      <c r="F859" s="18"/>
    </row>
    <row r="860">
      <c r="F860" s="18"/>
    </row>
    <row r="861">
      <c r="F861" s="18"/>
    </row>
    <row r="862">
      <c r="F862" s="18"/>
    </row>
    <row r="863">
      <c r="F863" s="18"/>
    </row>
    <row r="864">
      <c r="F864" s="18"/>
    </row>
    <row r="865">
      <c r="F865" s="18"/>
    </row>
    <row r="866">
      <c r="F866" s="18"/>
    </row>
    <row r="867">
      <c r="F867" s="18"/>
    </row>
    <row r="868">
      <c r="F868" s="18"/>
    </row>
    <row r="869">
      <c r="F869" s="18"/>
    </row>
    <row r="870">
      <c r="F870" s="18"/>
    </row>
    <row r="871">
      <c r="F871" s="18"/>
    </row>
    <row r="872">
      <c r="F872" s="18"/>
    </row>
    <row r="873">
      <c r="F873" s="18"/>
    </row>
    <row r="874">
      <c r="F874" s="18"/>
    </row>
    <row r="875">
      <c r="F875" s="18"/>
    </row>
    <row r="876">
      <c r="F876" s="18"/>
    </row>
    <row r="877">
      <c r="F877" s="18"/>
    </row>
    <row r="878">
      <c r="F878" s="18"/>
    </row>
    <row r="879">
      <c r="F879" s="18"/>
    </row>
    <row r="880">
      <c r="F880" s="18"/>
    </row>
    <row r="881">
      <c r="F881" s="18"/>
    </row>
    <row r="882">
      <c r="F882" s="18"/>
    </row>
    <row r="883">
      <c r="F883" s="18"/>
    </row>
    <row r="884">
      <c r="F884" s="18"/>
    </row>
    <row r="885">
      <c r="F885" s="18"/>
    </row>
    <row r="886">
      <c r="F886" s="18"/>
    </row>
    <row r="887">
      <c r="F887" s="18"/>
    </row>
    <row r="888">
      <c r="F888" s="18"/>
    </row>
    <row r="889">
      <c r="F889" s="18"/>
    </row>
    <row r="890">
      <c r="F890" s="18"/>
    </row>
    <row r="891">
      <c r="F891" s="18"/>
    </row>
    <row r="892">
      <c r="F892" s="18"/>
    </row>
    <row r="893">
      <c r="F893" s="18"/>
    </row>
    <row r="894">
      <c r="F894" s="18"/>
    </row>
    <row r="895">
      <c r="F895" s="18"/>
    </row>
    <row r="896">
      <c r="F896" s="18"/>
    </row>
    <row r="897">
      <c r="F897" s="18"/>
    </row>
    <row r="898">
      <c r="F898" s="18"/>
    </row>
    <row r="899">
      <c r="F899" s="18"/>
    </row>
    <row r="900">
      <c r="F900" s="18"/>
    </row>
    <row r="901">
      <c r="F901" s="18"/>
    </row>
    <row r="902">
      <c r="F902" s="18"/>
    </row>
    <row r="903">
      <c r="F903" s="18"/>
    </row>
    <row r="904">
      <c r="F904" s="18"/>
    </row>
    <row r="905">
      <c r="F905" s="18"/>
    </row>
    <row r="906">
      <c r="F906" s="18"/>
    </row>
    <row r="907">
      <c r="F907" s="18"/>
    </row>
    <row r="908">
      <c r="F908" s="18"/>
    </row>
    <row r="909">
      <c r="F909" s="18"/>
    </row>
    <row r="910">
      <c r="F910" s="18"/>
    </row>
    <row r="911">
      <c r="F911" s="18"/>
    </row>
    <row r="912">
      <c r="F912" s="18"/>
    </row>
    <row r="913">
      <c r="F913" s="18"/>
    </row>
    <row r="914">
      <c r="F914" s="18"/>
    </row>
    <row r="915">
      <c r="F915" s="18"/>
    </row>
    <row r="916">
      <c r="F916" s="18"/>
    </row>
    <row r="917">
      <c r="F917" s="18"/>
    </row>
    <row r="918">
      <c r="F918" s="18"/>
    </row>
    <row r="919">
      <c r="F919" s="18"/>
    </row>
    <row r="920">
      <c r="F920" s="18"/>
    </row>
    <row r="921">
      <c r="F921" s="18"/>
    </row>
    <row r="922">
      <c r="F922" s="18"/>
    </row>
    <row r="923">
      <c r="F923" s="18"/>
    </row>
    <row r="924">
      <c r="F924" s="18"/>
    </row>
    <row r="925">
      <c r="F925" s="18"/>
    </row>
    <row r="926">
      <c r="F926" s="18"/>
    </row>
    <row r="927">
      <c r="F927" s="18"/>
    </row>
    <row r="928">
      <c r="F928" s="18"/>
    </row>
    <row r="929">
      <c r="F929" s="18"/>
    </row>
    <row r="930">
      <c r="F930" s="18"/>
    </row>
    <row r="931">
      <c r="F931" s="18"/>
    </row>
    <row r="932">
      <c r="F932" s="18"/>
    </row>
    <row r="933">
      <c r="F933" s="18"/>
    </row>
    <row r="934">
      <c r="F934" s="18"/>
    </row>
    <row r="935">
      <c r="F935" s="18"/>
    </row>
    <row r="936">
      <c r="F936" s="18"/>
    </row>
    <row r="937">
      <c r="F937" s="18"/>
    </row>
    <row r="938">
      <c r="F938" s="18"/>
    </row>
    <row r="939">
      <c r="F939" s="18"/>
    </row>
    <row r="940">
      <c r="F940" s="18"/>
    </row>
    <row r="941">
      <c r="F941" s="18"/>
    </row>
    <row r="942">
      <c r="F942" s="18"/>
    </row>
    <row r="943">
      <c r="F943" s="18"/>
    </row>
    <row r="944">
      <c r="F944" s="18"/>
    </row>
    <row r="945">
      <c r="F945" s="18"/>
    </row>
    <row r="946">
      <c r="F946" s="18"/>
    </row>
    <row r="947">
      <c r="F947" s="18"/>
    </row>
    <row r="948">
      <c r="F948" s="18"/>
    </row>
    <row r="949">
      <c r="F949" s="18"/>
    </row>
    <row r="950">
      <c r="F950" s="18"/>
    </row>
    <row r="951">
      <c r="F951" s="18"/>
    </row>
    <row r="952">
      <c r="F952" s="18"/>
    </row>
    <row r="953">
      <c r="F953" s="18"/>
    </row>
    <row r="954">
      <c r="F954" s="18"/>
    </row>
    <row r="955">
      <c r="F955" s="18"/>
    </row>
    <row r="956">
      <c r="F956" s="18"/>
    </row>
    <row r="957">
      <c r="F957" s="18"/>
    </row>
    <row r="958">
      <c r="F958" s="18"/>
    </row>
    <row r="959">
      <c r="F959" s="18"/>
    </row>
    <row r="960">
      <c r="F960" s="18"/>
    </row>
    <row r="961">
      <c r="F961" s="18"/>
    </row>
    <row r="962">
      <c r="F962" s="18"/>
    </row>
    <row r="963">
      <c r="F963" s="18"/>
    </row>
    <row r="964">
      <c r="F964" s="18"/>
    </row>
    <row r="965">
      <c r="F965" s="18"/>
    </row>
    <row r="966">
      <c r="F966" s="18"/>
    </row>
    <row r="967">
      <c r="F967" s="18"/>
    </row>
    <row r="968">
      <c r="F968" s="18"/>
    </row>
    <row r="969">
      <c r="F969" s="18"/>
    </row>
    <row r="970">
      <c r="F970" s="18"/>
    </row>
    <row r="971">
      <c r="F971" s="18"/>
    </row>
    <row r="972">
      <c r="F972" s="18"/>
    </row>
    <row r="973">
      <c r="F973" s="18"/>
    </row>
    <row r="974">
      <c r="F974" s="18"/>
    </row>
    <row r="975">
      <c r="F975" s="18"/>
    </row>
    <row r="976">
      <c r="F976" s="18"/>
    </row>
    <row r="977">
      <c r="F977" s="18"/>
    </row>
    <row r="978">
      <c r="F978" s="18"/>
    </row>
    <row r="979">
      <c r="F979" s="18"/>
    </row>
    <row r="980">
      <c r="F980" s="18"/>
    </row>
    <row r="981">
      <c r="F981" s="18"/>
    </row>
    <row r="982">
      <c r="F982" s="18"/>
    </row>
    <row r="983">
      <c r="F983" s="18"/>
    </row>
    <row r="984">
      <c r="F984" s="18"/>
    </row>
    <row r="985">
      <c r="F985" s="18"/>
    </row>
    <row r="986">
      <c r="F986" s="18"/>
    </row>
    <row r="987">
      <c r="F987" s="18"/>
    </row>
    <row r="988">
      <c r="F988" s="18"/>
    </row>
    <row r="989">
      <c r="F989" s="18"/>
    </row>
    <row r="990">
      <c r="F990" s="18"/>
    </row>
    <row r="991">
      <c r="F991" s="18"/>
    </row>
    <row r="992">
      <c r="F992" s="18"/>
    </row>
    <row r="993">
      <c r="F993" s="18"/>
    </row>
    <row r="994">
      <c r="F994" s="18"/>
    </row>
    <row r="995">
      <c r="F995" s="18"/>
    </row>
    <row r="996">
      <c r="F996" s="18"/>
    </row>
    <row r="997">
      <c r="F997" s="18"/>
    </row>
    <row r="998">
      <c r="F998" s="18"/>
    </row>
    <row r="999">
      <c r="F999" s="18"/>
    </row>
    <row r="1000">
      <c r="F1000" s="18"/>
    </row>
  </sheetData>
  <hyperlinks>
    <hyperlink r:id="rId1" ref="D1"/>
    <hyperlink r:id="rId2" ref="G1"/>
    <hyperlink r:id="rId3" ref="H3"/>
    <hyperlink r:id="rId4" ref="H4"/>
    <hyperlink r:id="rId5" ref="H5"/>
    <hyperlink r:id="rId6" ref="H6"/>
    <hyperlink r:id="rId7" ref="H7"/>
    <hyperlink r:id="rId8" ref="H8"/>
    <hyperlink r:id="rId9" ref="H9"/>
    <hyperlink r:id="rId10" ref="H10"/>
    <hyperlink r:id="rId11" ref="H11"/>
    <hyperlink r:id="rId12" ref="H12"/>
    <hyperlink r:id="rId13" ref="H13"/>
    <hyperlink r:id="rId14" ref="H14"/>
    <hyperlink r:id="rId15" ref="H15"/>
    <hyperlink r:id="rId16" ref="H16"/>
    <hyperlink r:id="rId17" ref="H17"/>
    <hyperlink r:id="rId18" ref="H18"/>
    <hyperlink r:id="rId19" ref="H19"/>
    <hyperlink r:id="rId20" ref="H20"/>
    <hyperlink r:id="rId21" ref="H21"/>
    <hyperlink r:id="rId22" ref="H22"/>
    <hyperlink r:id="rId23" ref="H23"/>
    <hyperlink r:id="rId24" ref="H24"/>
    <hyperlink r:id="rId25" ref="H25"/>
    <hyperlink r:id="rId26" ref="H26"/>
    <hyperlink r:id="rId27" ref="H27"/>
    <hyperlink r:id="rId28" ref="H28"/>
    <hyperlink r:id="rId29" ref="H29"/>
    <hyperlink r:id="rId30" ref="H30"/>
    <hyperlink r:id="rId31" ref="H31"/>
    <hyperlink r:id="rId32" ref="H32"/>
    <hyperlink r:id="rId33" ref="H33"/>
    <hyperlink r:id="rId34" ref="H34"/>
    <hyperlink r:id="rId35" ref="H35"/>
    <hyperlink r:id="rId36" ref="H36"/>
    <hyperlink r:id="rId37" ref="H37"/>
    <hyperlink r:id="rId38" ref="H38"/>
    <hyperlink r:id="rId39" ref="H39"/>
    <hyperlink r:id="rId40" ref="H40"/>
    <hyperlink r:id="rId41" ref="H41"/>
    <hyperlink r:id="rId42" ref="H42"/>
    <hyperlink r:id="rId43" ref="H43"/>
    <hyperlink r:id="rId44" ref="H44"/>
    <hyperlink r:id="rId45" ref="H45"/>
    <hyperlink r:id="rId46" ref="H46"/>
    <hyperlink r:id="rId47" ref="H47"/>
    <hyperlink r:id="rId48" ref="H48"/>
    <hyperlink r:id="rId49" ref="H49"/>
    <hyperlink r:id="rId50" ref="H50"/>
    <hyperlink r:id="rId51" ref="H51"/>
    <hyperlink r:id="rId52" ref="H52"/>
    <hyperlink r:id="rId53" ref="H53"/>
    <hyperlink r:id="rId54" ref="H54"/>
    <hyperlink r:id="rId55" ref="H55"/>
    <hyperlink r:id="rId56" ref="H56"/>
    <hyperlink r:id="rId57" ref="H57"/>
    <hyperlink r:id="rId58" ref="H58"/>
    <hyperlink r:id="rId59" ref="H59"/>
    <hyperlink r:id="rId60" ref="H60"/>
    <hyperlink r:id="rId61" ref="H61"/>
    <hyperlink r:id="rId62" ref="H62"/>
    <hyperlink r:id="rId63" ref="H63"/>
    <hyperlink r:id="rId64" ref="H64"/>
    <hyperlink r:id="rId65" ref="H65"/>
    <hyperlink r:id="rId66" ref="H66"/>
    <hyperlink r:id="rId67" ref="H67"/>
    <hyperlink r:id="rId68" ref="H68"/>
    <hyperlink r:id="rId69" ref="H69"/>
    <hyperlink r:id="rId70" ref="H70"/>
    <hyperlink r:id="rId71" ref="H71"/>
    <hyperlink r:id="rId72" ref="H72"/>
    <hyperlink r:id="rId73" ref="H73"/>
    <hyperlink r:id="rId74" ref="H74"/>
    <hyperlink r:id="rId75" ref="H75"/>
    <hyperlink r:id="rId76" ref="H76"/>
    <hyperlink r:id="rId77" ref="H77"/>
    <hyperlink r:id="rId78" ref="H78"/>
    <hyperlink r:id="rId79" ref="H79"/>
    <hyperlink r:id="rId80" ref="H80"/>
    <hyperlink r:id="rId81" ref="H81"/>
    <hyperlink r:id="rId82" ref="H82"/>
    <hyperlink r:id="rId83" ref="H83"/>
    <hyperlink r:id="rId84" ref="H84"/>
    <hyperlink r:id="rId85" ref="H85"/>
    <hyperlink r:id="rId86" ref="H86"/>
    <hyperlink r:id="rId87" ref="H87"/>
    <hyperlink r:id="rId88" ref="H88"/>
    <hyperlink r:id="rId89" ref="H89"/>
    <hyperlink r:id="rId90" ref="H90"/>
    <hyperlink r:id="rId91" ref="H91"/>
    <hyperlink r:id="rId92" ref="H92"/>
    <hyperlink r:id="rId93" ref="H93"/>
    <hyperlink r:id="rId94" ref="H94"/>
    <hyperlink r:id="rId95" ref="H95"/>
    <hyperlink r:id="rId96" ref="H96"/>
    <hyperlink r:id="rId97" ref="H97"/>
    <hyperlink r:id="rId98" ref="H98"/>
    <hyperlink r:id="rId99" ref="H99"/>
  </hyperlinks>
  <drawing r:id="rId100"/>
</worksheet>
</file>