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noopy Garden" sheetId="1" r:id="rId3"/>
  </sheets>
  <definedNames/>
  <calcPr/>
</workbook>
</file>

<file path=xl/sharedStrings.xml><?xml version="1.0" encoding="utf-8"?>
<sst xmlns="http://schemas.openxmlformats.org/spreadsheetml/2006/main" count="797" uniqueCount="363">
  <si>
    <t>Column</t>
  </si>
  <si>
    <t>Latitude</t>
  </si>
  <si>
    <t>Longitude</t>
  </si>
  <si>
    <t>Munzee</t>
  </si>
  <si>
    <t>Username</t>
  </si>
  <si>
    <t>URL</t>
  </si>
  <si>
    <t># deployed</t>
  </si>
  <si>
    <t>MVM Black</t>
  </si>
  <si>
    <t>RBM</t>
  </si>
  <si>
    <t>https://www.munzee.com/m/RBM/3386/</t>
  </si>
  <si>
    <t>Qdog</t>
  </si>
  <si>
    <t>https://www.munzee.com/m/Qdog/2012/</t>
  </si>
  <si>
    <t>Ubbs</t>
  </si>
  <si>
    <t>https://www.munzee.com/m/Ubbs/329/</t>
  </si>
  <si>
    <t>-93.385653391##</t>
  </si>
  <si>
    <t>roughdraft</t>
  </si>
  <si>
    <t>https://www.munzee.com/m/roughdraft/4729/</t>
  </si>
  <si>
    <t>Loeschfamily</t>
  </si>
  <si>
    <t>https://www.munzee.com/m/loeschfamily/2189/</t>
  </si>
  <si>
    <t>Mnbball</t>
  </si>
  <si>
    <t>https://www.munzee.com/m/Mnbball/1635/</t>
  </si>
  <si>
    <t>MVM White</t>
  </si>
  <si>
    <t>wheelybarrow</t>
  </si>
  <si>
    <t>https://www.munzee.com/m/wheelybarrow/1089</t>
  </si>
  <si>
    <t>jsamundson</t>
  </si>
  <si>
    <t>https://www.munzee.com/m/jsamundson/1058</t>
  </si>
  <si>
    <t>https://www.munzee.com/m/Mnbball/1632/</t>
  </si>
  <si>
    <t>https://www.munzee.com/m/RBM/3385/</t>
  </si>
  <si>
    <t>https://www.munzee.com/m/Qdog/1972/</t>
  </si>
  <si>
    <t>https://www.munzee.com/m/Mnbball/1630/</t>
  </si>
  <si>
    <r>
      <rPr>
        <b/>
        <sz val="12.0"/>
      </rPr>
      <t>Snoopy</t>
    </r>
    <r>
      <rPr>
        <b/>
        <color rgb="FFFFFFFF"/>
        <sz val="12.0"/>
      </rPr>
      <t xml:space="preserve"> Garden</t>
    </r>
  </si>
  <si>
    <t>Total</t>
  </si>
  <si>
    <t>Filled</t>
  </si>
  <si>
    <t>https://www.munzee.com/m/RBM/3384/</t>
  </si>
  <si>
    <t>Total number of spots:</t>
  </si>
  <si>
    <t>munzeepa</t>
  </si>
  <si>
    <t>https://www.munzee.com/m/munzeepa/959</t>
  </si>
  <si>
    <t>https://www.munzee.com/m/Mnbball/1629/</t>
  </si>
  <si>
    <t>https://www.munzee.com/m/RBM/3383/</t>
  </si>
  <si>
    <t>MVM Red</t>
  </si>
  <si>
    <t>https://www.munzee.com/m/roughdraft/4726/</t>
  </si>
  <si>
    <t>Free spots</t>
  </si>
  <si>
    <t>mayberryman</t>
  </si>
  <si>
    <t>https://www.munzee.com/m/mayberryman/903/</t>
  </si>
  <si>
    <t>COMPLETE</t>
  </si>
  <si>
    <t>LFC21</t>
  </si>
  <si>
    <t>https://www.munzee.com/m/LFC21/2414/</t>
  </si>
  <si>
    <t>mamaduck71</t>
  </si>
  <si>
    <t>https://www.munzee.com/m/MamaDuck71/1146</t>
  </si>
  <si>
    <t>rheinrich65</t>
  </si>
  <si>
    <t>https://www.munzee.com/m/rheinrich65/1682/</t>
  </si>
  <si>
    <t>Katara66</t>
  </si>
  <si>
    <t>https://www.munzee.com/m/Katara66/1157/</t>
  </si>
  <si>
    <t>rodz</t>
  </si>
  <si>
    <t>https://www.munzee.com/m/rodz/8030/</t>
  </si>
  <si>
    <t>Beagle5</t>
  </si>
  <si>
    <t>https://www.munzee.com/m/Beagle5/1144</t>
  </si>
  <si>
    <t>Boersentrader</t>
  </si>
  <si>
    <t>https://www.munzee.com/m/Boersentrader/2147/</t>
  </si>
  <si>
    <t>SKlick</t>
  </si>
  <si>
    <t>https://www.munzee.com/m/SKlick/184/</t>
  </si>
  <si>
    <t>halemeister</t>
  </si>
  <si>
    <t>https://www.munzee.com/m/halemeister/3588/</t>
  </si>
  <si>
    <t>SteeleyeFan</t>
  </si>
  <si>
    <t>https://www.munzee.com/m/SteeleyeFan/1361/</t>
  </si>
  <si>
    <t>cjhaynes</t>
  </si>
  <si>
    <t>https://www.munzee.com/m/cjhaynes/3104/</t>
  </si>
  <si>
    <t>MrsHaynes</t>
  </si>
  <si>
    <t>https://www.munzee.com/m/MrsHaynes/2523/</t>
  </si>
  <si>
    <t>annabanana</t>
  </si>
  <si>
    <t>https://www.munzee.com/m/annabanana/4728/</t>
  </si>
  <si>
    <t>https://www.munzee.com/m/cjhaynes/3114/</t>
  </si>
  <si>
    <t>https://www.munzee.com/m/MrsHaynes/2522</t>
  </si>
  <si>
    <t>https://www.munzee.com/m/SKlick/181/</t>
  </si>
  <si>
    <t>https://www.munzee.com/m/cjhaynes/3113/</t>
  </si>
  <si>
    <t>https://www.munzee.com/m/MrsHaynes/2520/</t>
  </si>
  <si>
    <t xml:space="preserve">Geodude </t>
  </si>
  <si>
    <t>https://www.munzee.com/m/Geodude/956/</t>
  </si>
  <si>
    <t>https://www.munzee.com/m/cjhaynes/3112</t>
  </si>
  <si>
    <t>https://www.munzee.com/m/MrsHaynes/2517</t>
  </si>
  <si>
    <t>https://www.munzee.com/m/Beagle5/1151</t>
  </si>
  <si>
    <t>cjstolte</t>
  </si>
  <si>
    <t>https://www.munzee.com/m/cjstolte/830/</t>
  </si>
  <si>
    <t>TJACS</t>
  </si>
  <si>
    <t>https://www.munzee.com/m/TJACS/2177/</t>
  </si>
  <si>
    <t>https://www.munzee.com/m/halemeister/3589/</t>
  </si>
  <si>
    <t>aRBMf we- the</t>
  </si>
  <si>
    <t>https://www.munzee.com/m/RBM/3382/</t>
  </si>
  <si>
    <t>https://www.munzee.com/m/munzeepa/931</t>
  </si>
  <si>
    <t>https://www.munzee.com/m/jsamundson/1056</t>
  </si>
  <si>
    <t>https://www.munzee.com/m/RBM/3381/</t>
  </si>
  <si>
    <t>shingobee23</t>
  </si>
  <si>
    <t>https://www.munzee.com/m/shingobee23/1300/</t>
  </si>
  <si>
    <t>https://www.munzee.com/m/SteeleyeFan/1360/</t>
  </si>
  <si>
    <t>https://www.munzee.com/m/RBM/3380/</t>
  </si>
  <si>
    <t>paulus2012</t>
  </si>
  <si>
    <t>https://www.munzee.com/m/paulus2012/1310</t>
  </si>
  <si>
    <t>https://www.munzee.com/m/TJACS/2178/</t>
  </si>
  <si>
    <t>felixbongers</t>
  </si>
  <si>
    <t>https://www.munzee.com/m/felixbongers/3916/</t>
  </si>
  <si>
    <t>bordentaxi</t>
  </si>
  <si>
    <t>https://www.munzee.com/m/bordentaxi/3936</t>
  </si>
  <si>
    <t>feikjen</t>
  </si>
  <si>
    <t>https://www.munzee.com/m/feikjen/3888/</t>
  </si>
  <si>
    <t>cvdchiller</t>
  </si>
  <si>
    <t>https://www.munzee.com/m/cvdchiller/4751/</t>
  </si>
  <si>
    <t>mars00xj</t>
  </si>
  <si>
    <t>https://www.munzee.com/m/mars00xj/7873/</t>
  </si>
  <si>
    <t>RDM07</t>
  </si>
  <si>
    <t>https://www.munzee.com/m/rdm07/2021/</t>
  </si>
  <si>
    <t>https://www.munzee.com/m/SKlick/180/</t>
  </si>
  <si>
    <t>https://www.munzee.com/m/mars00xj/7871/</t>
  </si>
  <si>
    <t>https://www.munzee.com/m/TJACS/2185/</t>
  </si>
  <si>
    <t>GreenHeron</t>
  </si>
  <si>
    <t>https://www.munzee.com/m/GreenHeron/2482/</t>
  </si>
  <si>
    <t>https://www.munzee.com/m/SteeleyeFan/1351/</t>
  </si>
  <si>
    <t>https://www.munzee.com/m/TJACS/2186/</t>
  </si>
  <si>
    <t>https://www.munzee.com/m/GreenHeron/2485/</t>
  </si>
  <si>
    <t>MeanderingMonkeys</t>
  </si>
  <si>
    <t>https://www.munzee.com/m/MeanderingMonkeys/11453/</t>
  </si>
  <si>
    <t>https://www.munzee.com/m/TJACS/2187/</t>
  </si>
  <si>
    <t>https://www.munzee.com/m/GreenHeron/2487</t>
  </si>
  <si>
    <t xml:space="preserve">RDM07 </t>
  </si>
  <si>
    <t>https://www.munzee.com/m/rdm07/506/</t>
  </si>
  <si>
    <t>https://www.munzee.com/m/cjstolte/831/</t>
  </si>
  <si>
    <t>https://www.munzee.com/m/GreenHeron/2526</t>
  </si>
  <si>
    <t>https://www.munzee.com/m/rdm07/935/</t>
  </si>
  <si>
    <t>Bambusznad</t>
  </si>
  <si>
    <t>https://www.munzee.com/m/Bambusznad/2197/</t>
  </si>
  <si>
    <t>https://www.munzee.com/m/GreenHeron/2528</t>
  </si>
  <si>
    <t>https://www.munzee.com/m/MeanderingMonkeys/11464/</t>
  </si>
  <si>
    <t>https://www.munzee.com/m/rdm07/936/</t>
  </si>
  <si>
    <t>https://www.munzee.com/m/GreenHeron/2552</t>
  </si>
  <si>
    <t>https://www.munzee.com/m/rheinrich65/2157/</t>
  </si>
  <si>
    <t>https://www.munzee.com/m/Katara66/1150/</t>
  </si>
  <si>
    <t>https://www.munzee.com/m/cjhaynes/3111/</t>
  </si>
  <si>
    <t>https://www.munzee.com/m/MrsHaynes/2516/</t>
  </si>
  <si>
    <t>https://www.munzee.com/m/rdm07/1789/</t>
  </si>
  <si>
    <t>https://www.munzee.com/m/cjhaynes/3110</t>
  </si>
  <si>
    <t>https://www.munzee.com/m/MrsHaynes/2515/</t>
  </si>
  <si>
    <t>Krogh</t>
  </si>
  <si>
    <t>https://www.munzee.com/m/Krogh/164/</t>
  </si>
  <si>
    <t>https://www.munzee.com/m/cjhaynes/3109/</t>
  </si>
  <si>
    <t>https://www.munzee.com/m/MrsHaynes/2514/</t>
  </si>
  <si>
    <t>https://www.munzee.com/m/loeschfamily/2188/admin/</t>
  </si>
  <si>
    <t>https://www.munzee.com/m/rheinrich65/2118/</t>
  </si>
  <si>
    <t>https://www.munzee.com/m/Katara66/1188/</t>
  </si>
  <si>
    <t>https://www.munzee.com/m/loeschfamily/2187/</t>
  </si>
  <si>
    <t>valsey</t>
  </si>
  <si>
    <t>https://www.munzee.com/m/valsey/1426/</t>
  </si>
  <si>
    <t>123xilef</t>
  </si>
  <si>
    <t>https://www.munzee.com/m/123xilef/2331/</t>
  </si>
  <si>
    <t>https://www.munzee.com/m/loeschfamily/2185/</t>
  </si>
  <si>
    <t>https://www.munzee.com/m/Geodude/834</t>
  </si>
  <si>
    <t>https://www.munzee.com/m/valsey/1244/</t>
  </si>
  <si>
    <t>IggiePiggie</t>
  </si>
  <si>
    <t>https://www.munzee.com/m/IggiePiggie/278/</t>
  </si>
  <si>
    <t>https://www.munzee.com/m/shingobee23/1301/</t>
  </si>
  <si>
    <t>https://www.munzee.com/m/MeanderingMonkeys/11468</t>
  </si>
  <si>
    <t>peachesncream</t>
  </si>
  <si>
    <t>https://www.munzee.com/m/PeachesnCream/1262</t>
  </si>
  <si>
    <t>https://www.munzee.com/m/Beagle5/1150</t>
  </si>
  <si>
    <t>MacOZ58</t>
  </si>
  <si>
    <t>https://www.munzee.com/m/MacOZ58/2420/</t>
  </si>
  <si>
    <t>https://www.munzee.com/m/mars00xj/7870/</t>
  </si>
  <si>
    <t>garfld67</t>
  </si>
  <si>
    <t>https://www.munzee.com/m/Garfld67/4667/</t>
  </si>
  <si>
    <t>https://www.munzee.com/m/valsey/1245/</t>
  </si>
  <si>
    <t>https://www.munzee.com/m/mars00xj/7869/</t>
  </si>
  <si>
    <t>https://www.munzee.com/m/Garfld67/4665/</t>
  </si>
  <si>
    <t>Geodude</t>
  </si>
  <si>
    <t>https://www.munzee.com/m/Geodude/812/</t>
  </si>
  <si>
    <t>https://www.munzee.com/m/mars00xj/7850/</t>
  </si>
  <si>
    <t>https://www.munzee.com/m/Garfld67/4683/</t>
  </si>
  <si>
    <t>MV1</t>
  </si>
  <si>
    <t>https://www.munzee.com/m/MV1/7200/</t>
  </si>
  <si>
    <t>https://www.munzee.com/m/rheinrich65/2165/</t>
  </si>
  <si>
    <t>https://www.munzee.com/m/Katara66/1187/</t>
  </si>
  <si>
    <t>https://www.munzee.com/m/wheelybarrow/1096</t>
  </si>
  <si>
    <t>https://www.munzee.com/m/MacOZ58/2419/</t>
  </si>
  <si>
    <t>https://www.munzee.com/m/GreenHeron/2555</t>
  </si>
  <si>
    <t xml:space="preserve">ArtGurl </t>
  </si>
  <si>
    <t>https://www.munzee.com/m/ArtGurl/186/</t>
  </si>
  <si>
    <t>lison55</t>
  </si>
  <si>
    <t>https://www.munzee.com/m/lison55/2009</t>
  </si>
  <si>
    <t>https://www.munzee.com/m/GreenHeron/2559</t>
  </si>
  <si>
    <t>beckiweber</t>
  </si>
  <si>
    <t>https://www.munzee.com/m/beckiweber/1170/</t>
  </si>
  <si>
    <t>https://www.munzee.com/m/ArtGurl/181/</t>
  </si>
  <si>
    <t>https://www.munzee.com/m/GreenHeron/2561/</t>
  </si>
  <si>
    <t>https://www.munzee.com/m/Ubbs/351/</t>
  </si>
  <si>
    <t>https://www.munzee.com/m/rdm07/1754/</t>
  </si>
  <si>
    <t>https://www.munzee.com/m/GreenHeron/2582</t>
  </si>
  <si>
    <t xml:space="preserve">Boomersooner </t>
  </si>
  <si>
    <t>https://www.munzee.com/m/Boomersooner/1071/</t>
  </si>
  <si>
    <t>Westmarch</t>
  </si>
  <si>
    <t>https://www.munzee.com/m/Westmarch/59/</t>
  </si>
  <si>
    <t>https://www.munzee.com/m/GreenHeron/2583</t>
  </si>
  <si>
    <t>https://www.munzee.com/m/Boomersooner/1072/</t>
  </si>
  <si>
    <t>https://www.munzee.com/m/ArtGurl/168/</t>
  </si>
  <si>
    <t>https://www.munzee.com/m/GreenHeron/2586</t>
  </si>
  <si>
    <t>https://www.munzee.com/m/TJACS/2189/</t>
  </si>
  <si>
    <t>GrandpaArvada</t>
  </si>
  <si>
    <t>https://www.munzee.com/m/GrandpaArvada/2234/</t>
  </si>
  <si>
    <t>https://www.munzee.com/m/Boomersooner/1074/</t>
  </si>
  <si>
    <t>https://www.munzee.com/m/TJACS/2190/</t>
  </si>
  <si>
    <t>https://www.munzee.com/m/GrandpaArvada/2233/</t>
  </si>
  <si>
    <t>https://www.munzee.com/m/SteeleyeFan/1324/</t>
  </si>
  <si>
    <t>https://www.munzee.com/m/loeschfamily/2178/</t>
  </si>
  <si>
    <t>https://www.munzee.com/m/Boomersooner/1075/</t>
  </si>
  <si>
    <t>https://www.munzee.com/m/GrandpaArvada/2232/</t>
  </si>
  <si>
    <t>webeon2it</t>
  </si>
  <si>
    <t>https://www.munzee.com/m/webeon2it/2560/</t>
  </si>
  <si>
    <t>https://www.munzee.com/m/ArtGurl/166/</t>
  </si>
  <si>
    <t>https://www.munzee.com/m/GrandpaArvada/2231/</t>
  </si>
  <si>
    <t>https://www.munzee.com/m/loeschfamily/2177/</t>
  </si>
  <si>
    <t>https://www.munzee.com/m/valsey/1250/</t>
  </si>
  <si>
    <t>https://www.munzee.com/m/GrandpaArvada/2230/</t>
  </si>
  <si>
    <t>https://www.munzee.com/m/rdm07/1827/</t>
  </si>
  <si>
    <t xml:space="preserve">TheLabGuys </t>
  </si>
  <si>
    <t>https://www.munzee.com/m/TheLabGuys/4254/</t>
  </si>
  <si>
    <t>https://www.munzee.com/m/beckiweber/1171/</t>
  </si>
  <si>
    <t xml:space="preserve">Kels120 </t>
  </si>
  <si>
    <t>https://www.munzee.com/m/Kels120/375/</t>
  </si>
  <si>
    <t xml:space="preserve">DSkolaut </t>
  </si>
  <si>
    <t>https://www.munzee.com/m/DSkolaut/148/</t>
  </si>
  <si>
    <t>https://www.munzee.com/m/TheLabGuys/4257/</t>
  </si>
  <si>
    <t>bambi5</t>
  </si>
  <si>
    <t>https://www.munzee.com/m/bambi5/996/</t>
  </si>
  <si>
    <t>katzuma04</t>
  </si>
  <si>
    <t>https://www.munzee.com/m/katzuma04/1023/</t>
  </si>
  <si>
    <t>heathcote07</t>
  </si>
  <si>
    <t>https://www.munzee.com/m/heathcote07/1378/</t>
  </si>
  <si>
    <t xml:space="preserve">Spikethebountyhunter </t>
  </si>
  <si>
    <t>https://www.munzee.com/m/Spikethebountyhunter/800/</t>
  </si>
  <si>
    <t>https://www.munzee.com/m/MacOZ58/2417/</t>
  </si>
  <si>
    <t>PawsAndSniffs</t>
  </si>
  <si>
    <t>https://www.munzee.com/m/PawsAndSniffs/240/</t>
  </si>
  <si>
    <t>https://www.munzee.com/m/beckiweber/1174/</t>
  </si>
  <si>
    <t>BrianMoos</t>
  </si>
  <si>
    <t>https://www.munzee.com/m/BrianMoos/326/</t>
  </si>
  <si>
    <t>silleb</t>
  </si>
  <si>
    <t>https://www.munzee.com/m/silleb/1295</t>
  </si>
  <si>
    <t>https://www.munzee.com/m/GreenHeron/2721</t>
  </si>
  <si>
    <t>https://www.munzee.com/m/123xilef/2561/</t>
  </si>
  <si>
    <t>http://www.munzee.com/m/munzeepa/930</t>
  </si>
  <si>
    <t>https://www.munzee.com/m/GreenHeron/2722</t>
  </si>
  <si>
    <t>https://www.munzee.com/m/TheLabGuys/4051/</t>
  </si>
  <si>
    <t>https://www.munzee.com/m/DSkolaut/123/</t>
  </si>
  <si>
    <t>https://www.munzee.com/m/GreenHeron/2724</t>
  </si>
  <si>
    <t>https://www.munzee.com/m/TheLabGuys/4053/</t>
  </si>
  <si>
    <t>thelanes</t>
  </si>
  <si>
    <t>https://www.munzee.com/m/thelanes/1943/</t>
  </si>
  <si>
    <t>https://www.munzee.com/m/Qdog/1993/</t>
  </si>
  <si>
    <t>https://www.munzee.com/m/Ubbs/350/</t>
  </si>
  <si>
    <t>https://www.munzee.com/m/thelanes/1949/</t>
  </si>
  <si>
    <t>slunchbucket</t>
  </si>
  <si>
    <t>https://www.munzee.com/m/Slunchbucket/192/</t>
  </si>
  <si>
    <t>https://www.munzee.com/m/PeachesnCream/1257</t>
  </si>
  <si>
    <t>tfbrown</t>
  </si>
  <si>
    <t>https://www.munzee.com/m/Tfbrown/511/</t>
  </si>
  <si>
    <t>meganduluth22</t>
  </si>
  <si>
    <t>https://www.munzee.com/m/Meganduluth22/373/</t>
  </si>
  <si>
    <t>https://www.munzee.com/m/PeachesnCream/1258</t>
  </si>
  <si>
    <t xml:space="preserve"> </t>
  </si>
  <si>
    <t>gargoyle18</t>
  </si>
  <si>
    <t>https://www.munzee.com/m/gargoyle18/1055/</t>
  </si>
  <si>
    <t>https://www.munzee.com/m/munzeepa/913</t>
  </si>
  <si>
    <t>https://www.munzee.com/m/PawsAndSniffs/229/</t>
  </si>
  <si>
    <t>https://www.munzee.com/m/GreenHeron/2589</t>
  </si>
  <si>
    <t>https://www.munzee.com/m/DSkolaut/122/</t>
  </si>
  <si>
    <t>https://www.munzee.com/m/TheLabGuys/4263/</t>
  </si>
  <si>
    <t>https://www.munzee.com/m/GreenHeron/2587/</t>
  </si>
  <si>
    <t>https://www.munzee.com/m/Kels120/388/</t>
  </si>
  <si>
    <t>WiseOldWizard</t>
  </si>
  <si>
    <t>https://www.munzee.com/m/WiseOldWizard/1461/</t>
  </si>
  <si>
    <t>https://www.munzee.co./m/jsamundson L1045</t>
  </si>
  <si>
    <t>https://www.munzee.com/m/halemeister/3590/</t>
  </si>
  <si>
    <t>https://www.munzee.com/m/Ubbs/349/</t>
  </si>
  <si>
    <t>https://www.munzee.com/m/thelanes/1950/admin/</t>
  </si>
  <si>
    <t>https://www.munzee.com/m/rdm07/1865/</t>
  </si>
  <si>
    <t>Valsey</t>
  </si>
  <si>
    <t>https://www.munzee.com/m/valsey/1251/</t>
  </si>
  <si>
    <t>https://www.munzee.com/m/Ubbs/341/</t>
  </si>
  <si>
    <t>https://www.munzee.com/m/loeschfamily/2176/</t>
  </si>
  <si>
    <t>https://www.munzee.com/m/gargoyle18/1081/</t>
  </si>
  <si>
    <t>https://www.munzee.com/m/beckiweber/1176/</t>
  </si>
  <si>
    <t>WVKiwi</t>
  </si>
  <si>
    <t>https://www.munzee.com/m/wvkiwi/6005/</t>
  </si>
  <si>
    <t>https://www.munzee.com/m/loeschfamily/2175/</t>
  </si>
  <si>
    <t>https://www.munzee.com/m/jsamundson/1043</t>
  </si>
  <si>
    <t>topcat66</t>
  </si>
  <si>
    <t>https://www.munzee.com/m/topcat66/1133</t>
  </si>
  <si>
    <t>brycetheskater</t>
  </si>
  <si>
    <t>https://www.munzee.com/m/Brycetheskater/423</t>
  </si>
  <si>
    <t>https://www.munzee.com/m/loeschfamily/2173/</t>
  </si>
  <si>
    <t>PuuPojat</t>
  </si>
  <si>
    <t>https://www.munzee.com/m/PuuPojat/324/</t>
  </si>
  <si>
    <t>https://www.munzee.com/m/cjstolte/833/</t>
  </si>
  <si>
    <t>https://www.munzee.com/m/GreenHeron/2478/</t>
  </si>
  <si>
    <t>https://www.munzee.com/m/Boomersooner/1076/</t>
  </si>
  <si>
    <t>https://www.munzee.com/m/ArtGurl/165/</t>
  </si>
  <si>
    <t>https://www.munzee.com/m/GreenHeron/2477/</t>
  </si>
  <si>
    <t>https://www.munzee.com/m/Boersentrader/2146/</t>
  </si>
  <si>
    <t>https://www.munzee.com/m/beckiweber/1175/</t>
  </si>
  <si>
    <t>https://www.munzee.com/m/silleb/1297</t>
  </si>
  <si>
    <t>https://www.munzee.com/m/BrianMoos/304</t>
  </si>
  <si>
    <t>ambyr</t>
  </si>
  <si>
    <t>https://www.munzee.com/m/ambyr/1138/</t>
  </si>
  <si>
    <t>https://www.munzee.com/m/halemeister/3591/</t>
  </si>
  <si>
    <t>https://www.munzee.com/m/Ubbs/340/</t>
  </si>
  <si>
    <t>https://www.munzee.com/m/rdm07/937/</t>
  </si>
  <si>
    <t>https://www.munzee.com/m/jsamundson/1042</t>
  </si>
  <si>
    <t>https://www.munzee.com/m/felixbongers/3915/</t>
  </si>
  <si>
    <t>https://www.munzee.com/m/bordentaxi/3802</t>
  </si>
  <si>
    <t>https://www.munzee.com/m/feikjen/3886/</t>
  </si>
  <si>
    <t>https://www.munzee.com/m/cvdchiller/4780/</t>
  </si>
  <si>
    <t>https://www.munzee.com/m/rheinrich65/2162/</t>
  </si>
  <si>
    <t>https://www.munzee.com/m/Katara66/1146/</t>
  </si>
  <si>
    <t>https://www.munzee.com/m/Ubbs/339/</t>
  </si>
  <si>
    <t>https://www.munzee.com/m/loeschfamily/2171/</t>
  </si>
  <si>
    <t>https://www.munzee.com/m/PawsAndSniffs/228/</t>
  </si>
  <si>
    <t>https://www.munzee.com/m/BrianMoos/230/</t>
  </si>
  <si>
    <t>https://www.munzee.com/m/rdm07/1860/</t>
  </si>
  <si>
    <t>https://www.munzee.com/m/loeschfamily/2170/</t>
  </si>
  <si>
    <t>Germangirl</t>
  </si>
  <si>
    <t>https://www.munzee.com/m/Germangirl/862</t>
  </si>
  <si>
    <t>https://www.munzee.com/m/loeschfamily/2167/</t>
  </si>
  <si>
    <t>https://www.munzee.com/m/halemeister/3680/</t>
  </si>
  <si>
    <t>Westies</t>
  </si>
  <si>
    <t>https://www.munzee.com/m/Westies/1991</t>
  </si>
  <si>
    <t>sickman</t>
  </si>
  <si>
    <t>https://www.munzee.com/m/sickman/1698</t>
  </si>
  <si>
    <t>Debolicious</t>
  </si>
  <si>
    <t>https://www.munzee.com/m/Debolicious/3934/admin/</t>
  </si>
  <si>
    <t>https://www.munzee.com/m/PuuPojat/331/</t>
  </si>
  <si>
    <t>MMarshall</t>
  </si>
  <si>
    <t>https://www.munzee.com/m/MMarshall/251/</t>
  </si>
  <si>
    <t>https://www.munzee.com/m/beckiweber/1169/</t>
  </si>
  <si>
    <t>https://www.munzee.com/m/topcat66/1135</t>
  </si>
  <si>
    <t>https://www.munzee.com/m/Ubbs/335/</t>
  </si>
  <si>
    <t>https://www.munzee.com/m/Germangirl/807/admin/</t>
  </si>
  <si>
    <t>https://www.munzee.com/m/beckiweber/1158/</t>
  </si>
  <si>
    <t>https://www.munzee.com/m/Ubbs/332/</t>
  </si>
  <si>
    <t>https://www.munzee.com/m/felixbongers/3913/</t>
  </si>
  <si>
    <t>https://www.munzee.com/m/bordentaxi/3800</t>
  </si>
  <si>
    <t>https://www.munzee.com/m/feikjen/3885/</t>
  </si>
  <si>
    <t>https://www.munzee.com/m/cvdchiller/4937/</t>
  </si>
  <si>
    <t>jldh</t>
  </si>
  <si>
    <t>https://www.munzee.com/m/jldh/85/</t>
  </si>
  <si>
    <t>PreciousLinda</t>
  </si>
  <si>
    <t>https://www.munzee.com/m/PreciousLinda/2058/admin/</t>
  </si>
  <si>
    <t>https://www.munzee.com/m/jldh/252/</t>
  </si>
  <si>
    <t>wdwvip3</t>
  </si>
  <si>
    <t>https://www.munzee.com/m/wdwvip3/90/</t>
  </si>
  <si>
    <t>lightek</t>
  </si>
  <si>
    <t>https://www.munzee.com/m/Lightek/14/admin/</t>
  </si>
  <si>
    <t>https://www.munzee.com/m/silleb/1298</t>
  </si>
  <si>
    <t>johnsjen</t>
  </si>
  <si>
    <t>https://www.munzee.com/m/Johnsjen/949/</t>
  </si>
  <si>
    <t>https://www.munzee.com/m/rheinrich65/2156/</t>
  </si>
  <si>
    <t>https://www.munzee.com/m/Katara66/1144/</t>
  </si>
  <si>
    <t>https://www.munzee.com/m/rdm07/1802/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</si>
</sst>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name val="Verdana"/>
    </font>
    <font>
      <name val="Arial"/>
    </font>
    <font>
      <u/>
      <color rgb="FF0000FF"/>
      <name val="Verdana"/>
    </font>
    <font>
      <sz val="11.0"/>
      <color rgb="FF000000"/>
      <name val="Inconsolata"/>
    </font>
    <font>
      <u/>
      <color rgb="FF0000FF"/>
      <name val="Verdana"/>
    </font>
    <font>
      <b/>
      <sz val="14.0"/>
    </font>
    <font>
      <sz val="14.0"/>
      <color rgb="FFFFFFFF"/>
      <name val="Inconsolata"/>
    </font>
    <font>
      <b/>
      <sz val="12.0"/>
    </font>
    <font>
      <b/>
      <sz val="14.0"/>
      <color rgb="FF000000"/>
      <name val="Calibri"/>
    </font>
    <font/>
    <font>
      <b/>
      <sz val="14.0"/>
      <color rgb="FF000000"/>
      <name val="Inconsolata"/>
    </font>
    <font>
      <b/>
      <sz val="14.0"/>
      <color rgb="FFFFFFFF"/>
      <name val="Calibri"/>
    </font>
    <font>
      <b/>
      <sz val="14.0"/>
      <color rgb="FFFFFFFF"/>
      <name val="Inconsolata"/>
    </font>
    <font>
      <b/>
      <sz val="14.0"/>
      <name val="Calibri"/>
    </font>
    <font>
      <b/>
      <sz val="14.0"/>
      <name val="Inconsolata"/>
    </font>
    <font>
      <b/>
      <sz val="18.0"/>
      <color rgb="FF000000"/>
      <name val="Calibri"/>
    </font>
    <font>
      <b/>
      <u/>
      <color rgb="FF0000FF"/>
    </font>
    <font>
      <b/>
    </font>
    <font>
      <sz val="18.0"/>
    </font>
    <font>
      <u/>
      <color rgb="FF0000FF"/>
    </font>
    <font>
      <b/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5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shrinkToFit="0" vertical="bottom" wrapText="0"/>
    </xf>
    <xf borderId="0" fillId="3" fontId="6" numFmtId="0" xfId="0" applyAlignment="1" applyFill="1" applyFont="1">
      <alignment horizontal="center"/>
    </xf>
    <xf borderId="0" fillId="3" fontId="7" numFmtId="1" xfId="0" applyAlignment="1" applyFont="1" applyNumberFormat="1">
      <alignment horizontal="center" vertical="bottom"/>
    </xf>
    <xf borderId="0" fillId="4" fontId="8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1" fillId="6" fontId="9" numFmtId="0" xfId="0" applyAlignment="1" applyBorder="1" applyFill="1" applyFont="1">
      <alignment horizontal="center" readingOrder="0" vertical="bottom"/>
    </xf>
    <xf borderId="1" fillId="0" fontId="10" numFmtId="0" xfId="0" applyBorder="1" applyFont="1"/>
    <xf borderId="0" fillId="6" fontId="6" numFmtId="0" xfId="0" applyAlignment="1" applyFont="1">
      <alignment horizontal="center"/>
    </xf>
    <xf borderId="0" fillId="7" fontId="11" numFmtId="0" xfId="0" applyAlignment="1" applyFill="1" applyFont="1">
      <alignment horizontal="center"/>
    </xf>
    <xf borderId="2" fillId="8" fontId="12" numFmtId="0" xfId="0" applyAlignment="1" applyBorder="1" applyFill="1" applyFont="1">
      <alignment horizontal="center" readingOrder="0" shrinkToFit="0" vertical="bottom" wrapText="0"/>
    </xf>
    <xf borderId="0" fillId="8" fontId="7" numFmtId="0" xfId="0" applyAlignment="1" applyFont="1">
      <alignment horizontal="center"/>
    </xf>
    <xf borderId="0" fillId="8" fontId="13" numFmtId="0" xfId="0" applyAlignment="1" applyFont="1">
      <alignment horizontal="center"/>
    </xf>
    <xf borderId="3" fillId="3" fontId="14" numFmtId="0" xfId="0" applyAlignment="1" applyBorder="1" applyFont="1">
      <alignment horizontal="center" readingOrder="0" shrinkToFit="0" vertical="bottom" wrapText="0"/>
    </xf>
    <xf borderId="4" fillId="3" fontId="14" numFmtId="0" xfId="0" applyAlignment="1" applyBorder="1" applyFont="1">
      <alignment horizontal="center" shrinkToFit="0" vertical="bottom" wrapText="0"/>
    </xf>
    <xf borderId="4" fillId="3" fontId="11" numFmtId="0" xfId="0" applyAlignment="1" applyBorder="1" applyFont="1">
      <alignment horizontal="center"/>
    </xf>
    <xf borderId="3" fillId="9" fontId="9" numFmtId="0" xfId="0" applyAlignment="1" applyBorder="1" applyFill="1" applyFont="1">
      <alignment horizontal="center" readingOrder="0"/>
    </xf>
    <xf borderId="1" fillId="9" fontId="15" numFmtId="0" xfId="0" applyAlignment="1" applyBorder="1" applyFont="1">
      <alignment horizontal="center" readingOrder="0"/>
    </xf>
    <xf borderId="4" fillId="9" fontId="11" numFmtId="0" xfId="0" applyAlignment="1" applyBorder="1" applyFont="1">
      <alignment horizontal="center"/>
    </xf>
    <xf borderId="3" fillId="10" fontId="9" numFmtId="0" xfId="0" applyAlignment="1" applyBorder="1" applyFill="1" applyFont="1">
      <alignment horizontal="center" readingOrder="0"/>
    </xf>
    <xf borderId="1" fillId="10" fontId="15" numFmtId="0" xfId="0" applyAlignment="1" applyBorder="1" applyFont="1">
      <alignment horizontal="center"/>
    </xf>
    <xf borderId="4" fillId="0" fontId="10" numFmtId="0" xfId="0" applyBorder="1" applyFont="1"/>
    <xf borderId="2" fillId="3" fontId="14" numFmtId="0" xfId="0" applyAlignment="1" applyBorder="1" applyFont="1">
      <alignment horizontal="center" readingOrder="0" shrinkToFit="0" vertical="bottom" wrapText="0"/>
    </xf>
    <xf borderId="0" fillId="3" fontId="14" numFmtId="0" xfId="0" applyAlignment="1" applyFont="1">
      <alignment horizontal="center" readingOrder="0" shrinkToFit="0" vertical="bottom" wrapText="0"/>
    </xf>
    <xf borderId="3" fillId="11" fontId="16" numFmtId="0" xfId="0" applyAlignment="1" applyBorder="1" applyFill="1" applyFont="1">
      <alignment horizontal="center" readingOrder="0"/>
    </xf>
    <xf borderId="1" fillId="11" fontId="16" numFmtId="10" xfId="0" applyAlignment="1" applyBorder="1" applyFont="1" applyNumberFormat="1">
      <alignment horizontal="center" vertical="bottom"/>
    </xf>
    <xf borderId="0" fillId="0" fontId="17" numFmtId="0" xfId="0" applyAlignment="1" applyFont="1">
      <alignment horizontal="center" readingOrder="0"/>
    </xf>
    <xf borderId="0" fillId="3" fontId="16" numFmtId="0" xfId="0" applyAlignment="1" applyFont="1">
      <alignment horizontal="center" readingOrder="0" vertical="bottom"/>
    </xf>
    <xf borderId="0" fillId="3" fontId="16" numFmtId="10" xfId="0" applyAlignment="1" applyFont="1" applyNumberFormat="1">
      <alignment horizontal="center" vertical="bottom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vertical="bottom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342900</xdr:colOff>
      <xdr:row>0</xdr:row>
      <xdr:rowOff>0</xdr:rowOff>
    </xdr:from>
    <xdr:ext cx="2390775" cy="2466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228600</xdr:colOff>
      <xdr:row>0</xdr:row>
      <xdr:rowOff>57150</xdr:rowOff>
    </xdr:from>
    <xdr:ext cx="2486025" cy="2381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eagle5/1151" TargetMode="External"/><Relationship Id="rId190" Type="http://schemas.openxmlformats.org/officeDocument/2006/relationships/hyperlink" Target="https://www.munzee.com/m/munzeepa/913" TargetMode="External"/><Relationship Id="rId42" Type="http://schemas.openxmlformats.org/officeDocument/2006/relationships/hyperlink" Target="https://www.munzee.com/m/TJACS/2177/" TargetMode="External"/><Relationship Id="rId41" Type="http://schemas.openxmlformats.org/officeDocument/2006/relationships/hyperlink" Target="https://www.munzee.com/m/cjstolte/830/" TargetMode="External"/><Relationship Id="rId44" Type="http://schemas.openxmlformats.org/officeDocument/2006/relationships/hyperlink" Target="https://www.munzee.com/m/RBM/3382/" TargetMode="External"/><Relationship Id="rId194" Type="http://schemas.openxmlformats.org/officeDocument/2006/relationships/hyperlink" Target="https://www.munzee.com/m/Ubbs/341/" TargetMode="External"/><Relationship Id="rId43" Type="http://schemas.openxmlformats.org/officeDocument/2006/relationships/hyperlink" Target="https://www.munzee.com/m/halemeister/3589/" TargetMode="External"/><Relationship Id="rId193" Type="http://schemas.openxmlformats.org/officeDocument/2006/relationships/hyperlink" Target="https://www.munzee.com/m/valsey/1251/" TargetMode="External"/><Relationship Id="rId46" Type="http://schemas.openxmlformats.org/officeDocument/2006/relationships/hyperlink" Target="https://www.munzee.com/m/jsamundson/1056" TargetMode="External"/><Relationship Id="rId192" Type="http://schemas.openxmlformats.org/officeDocument/2006/relationships/hyperlink" Target="https://www.munzee.com/m/rdm07/1865/" TargetMode="External"/><Relationship Id="rId45" Type="http://schemas.openxmlformats.org/officeDocument/2006/relationships/hyperlink" Target="https://www.munzee.com/m/munzeepa/931" TargetMode="External"/><Relationship Id="rId191" Type="http://schemas.openxmlformats.org/officeDocument/2006/relationships/hyperlink" Target="https://www.munzee.com/m/thelanes/1950/admin/" TargetMode="External"/><Relationship Id="rId48" Type="http://schemas.openxmlformats.org/officeDocument/2006/relationships/hyperlink" Target="https://www.munzee.com/m/shingobee23/1300/" TargetMode="External"/><Relationship Id="rId187" Type="http://schemas.openxmlformats.org/officeDocument/2006/relationships/hyperlink" Target="https://www.munzee.com/m/WiseOldWizard/1461/" TargetMode="External"/><Relationship Id="rId47" Type="http://schemas.openxmlformats.org/officeDocument/2006/relationships/hyperlink" Target="https://www.munzee.com/m/RBM/3381/" TargetMode="External"/><Relationship Id="rId186" Type="http://schemas.openxmlformats.org/officeDocument/2006/relationships/hyperlink" Target="https://www.munzee.com/m/Kels120/388/" TargetMode="External"/><Relationship Id="rId185" Type="http://schemas.openxmlformats.org/officeDocument/2006/relationships/hyperlink" Target="https://www.munzee.com/m/GreenHeron/2587/" TargetMode="External"/><Relationship Id="rId49" Type="http://schemas.openxmlformats.org/officeDocument/2006/relationships/hyperlink" Target="https://www.munzee.com/m/SteeleyeFan/1360/" TargetMode="External"/><Relationship Id="rId184" Type="http://schemas.openxmlformats.org/officeDocument/2006/relationships/hyperlink" Target="https://www.munzee.com/m/TheLabGuys/4263/" TargetMode="External"/><Relationship Id="rId189" Type="http://schemas.openxmlformats.org/officeDocument/2006/relationships/hyperlink" Target="https://www.munzee.com/m/Ubbs/349/" TargetMode="External"/><Relationship Id="rId188" Type="http://schemas.openxmlformats.org/officeDocument/2006/relationships/hyperlink" Target="https://www.munzee.com/m/halemeister/3590/" TargetMode="External"/><Relationship Id="rId31" Type="http://schemas.openxmlformats.org/officeDocument/2006/relationships/hyperlink" Target="https://www.munzee.com/m/annabanana/4728/" TargetMode="External"/><Relationship Id="rId30" Type="http://schemas.openxmlformats.org/officeDocument/2006/relationships/hyperlink" Target="https://www.munzee.com/m/MrsHaynes/2523/" TargetMode="External"/><Relationship Id="rId33" Type="http://schemas.openxmlformats.org/officeDocument/2006/relationships/hyperlink" Target="https://www.munzee.com/m/MrsHaynes/2522" TargetMode="External"/><Relationship Id="rId183" Type="http://schemas.openxmlformats.org/officeDocument/2006/relationships/hyperlink" Target="https://www.munzee.com/m/DSkolaut/122/" TargetMode="External"/><Relationship Id="rId32" Type="http://schemas.openxmlformats.org/officeDocument/2006/relationships/hyperlink" Target="https://www.munzee.com/m/cjhaynes/3114/" TargetMode="External"/><Relationship Id="rId182" Type="http://schemas.openxmlformats.org/officeDocument/2006/relationships/hyperlink" Target="https://www.munzee.com/m/GreenHeron/2589" TargetMode="External"/><Relationship Id="rId35" Type="http://schemas.openxmlformats.org/officeDocument/2006/relationships/hyperlink" Target="https://www.munzee.com/m/cjhaynes/3113/" TargetMode="External"/><Relationship Id="rId181" Type="http://schemas.openxmlformats.org/officeDocument/2006/relationships/hyperlink" Target="https://www.munzee.com/m/PawsAndSniffs/229/" TargetMode="External"/><Relationship Id="rId34" Type="http://schemas.openxmlformats.org/officeDocument/2006/relationships/hyperlink" Target="https://www.munzee.com/m/SKlick/181/" TargetMode="External"/><Relationship Id="rId180" Type="http://schemas.openxmlformats.org/officeDocument/2006/relationships/hyperlink" Target="https://www.munzee.com/m/munzeepa/913" TargetMode="External"/><Relationship Id="rId37" Type="http://schemas.openxmlformats.org/officeDocument/2006/relationships/hyperlink" Target="https://www.munzee.com/m/Geodude/956/" TargetMode="External"/><Relationship Id="rId176" Type="http://schemas.openxmlformats.org/officeDocument/2006/relationships/hyperlink" Target="https://www.munzee.com/m/Tfbrown/511/" TargetMode="External"/><Relationship Id="rId36" Type="http://schemas.openxmlformats.org/officeDocument/2006/relationships/hyperlink" Target="https://www.munzee.com/m/MrsHaynes/2520/" TargetMode="External"/><Relationship Id="rId175" Type="http://schemas.openxmlformats.org/officeDocument/2006/relationships/hyperlink" Target="https://www.munzee.com/m/PeachesnCream/1257" TargetMode="External"/><Relationship Id="rId39" Type="http://schemas.openxmlformats.org/officeDocument/2006/relationships/hyperlink" Target="https://www.munzee.com/m/MrsHaynes/2517" TargetMode="External"/><Relationship Id="rId174" Type="http://schemas.openxmlformats.org/officeDocument/2006/relationships/hyperlink" Target="https://www.munzee.com/m/Slunchbucket/192/" TargetMode="External"/><Relationship Id="rId38" Type="http://schemas.openxmlformats.org/officeDocument/2006/relationships/hyperlink" Target="https://www.munzee.com/m/cjhaynes/3112" TargetMode="External"/><Relationship Id="rId173" Type="http://schemas.openxmlformats.org/officeDocument/2006/relationships/hyperlink" Target="https://www.munzee.com/m/thelanes/1949/" TargetMode="External"/><Relationship Id="rId179" Type="http://schemas.openxmlformats.org/officeDocument/2006/relationships/hyperlink" Target="https://www.munzee.com/m/gargoyle18/1055/" TargetMode="External"/><Relationship Id="rId178" Type="http://schemas.openxmlformats.org/officeDocument/2006/relationships/hyperlink" Target="https://www.munzee.com/m/PeachesnCream/1258" TargetMode="External"/><Relationship Id="rId177" Type="http://schemas.openxmlformats.org/officeDocument/2006/relationships/hyperlink" Target="https://www.munzee.com/m/Meganduluth22/373/" TargetMode="External"/><Relationship Id="rId20" Type="http://schemas.openxmlformats.org/officeDocument/2006/relationships/hyperlink" Target="https://www.munzee.com/m/MamaDuck71/1146" TargetMode="External"/><Relationship Id="rId22" Type="http://schemas.openxmlformats.org/officeDocument/2006/relationships/hyperlink" Target="https://www.munzee.com/m/Katara66/1157/" TargetMode="External"/><Relationship Id="rId21" Type="http://schemas.openxmlformats.org/officeDocument/2006/relationships/hyperlink" Target="https://www.munzee.com/m/rheinrich65/1682/" TargetMode="External"/><Relationship Id="rId24" Type="http://schemas.openxmlformats.org/officeDocument/2006/relationships/hyperlink" Target="https://www.munzee.com/m/Beagle5/1144" TargetMode="External"/><Relationship Id="rId23" Type="http://schemas.openxmlformats.org/officeDocument/2006/relationships/hyperlink" Target="https://www.munzee.com/m/rodz/8030/" TargetMode="External"/><Relationship Id="rId26" Type="http://schemas.openxmlformats.org/officeDocument/2006/relationships/hyperlink" Target="https://www.munzee.com/m/SKlick/184/" TargetMode="External"/><Relationship Id="rId25" Type="http://schemas.openxmlformats.org/officeDocument/2006/relationships/hyperlink" Target="https://www.munzee.com/m/Boersentrader/2147/" TargetMode="External"/><Relationship Id="rId28" Type="http://schemas.openxmlformats.org/officeDocument/2006/relationships/hyperlink" Target="https://www.munzee.com/m/SteeleyeFan/1361/" TargetMode="External"/><Relationship Id="rId27" Type="http://schemas.openxmlformats.org/officeDocument/2006/relationships/hyperlink" Target="https://www.munzee.com/m/halemeister/3588/" TargetMode="External"/><Relationship Id="rId29" Type="http://schemas.openxmlformats.org/officeDocument/2006/relationships/hyperlink" Target="https://www.munzee.com/m/cjhaynes/3104/" TargetMode="External"/><Relationship Id="rId11" Type="http://schemas.openxmlformats.org/officeDocument/2006/relationships/hyperlink" Target="https://www.munzee.com/m/Qdog/1972/" TargetMode="External"/><Relationship Id="rId10" Type="http://schemas.openxmlformats.org/officeDocument/2006/relationships/hyperlink" Target="https://www.munzee.com/m/RBM/3385/" TargetMode="External"/><Relationship Id="rId13" Type="http://schemas.openxmlformats.org/officeDocument/2006/relationships/hyperlink" Target="https://www.munzee.com/m/RBM/3384/" TargetMode="External"/><Relationship Id="rId12" Type="http://schemas.openxmlformats.org/officeDocument/2006/relationships/hyperlink" Target="https://www.munzee.com/m/Mnbball/1630/" TargetMode="External"/><Relationship Id="rId15" Type="http://schemas.openxmlformats.org/officeDocument/2006/relationships/hyperlink" Target="https://www.munzee.com/m/Mnbball/1629/" TargetMode="External"/><Relationship Id="rId198" Type="http://schemas.openxmlformats.org/officeDocument/2006/relationships/hyperlink" Target="https://www.munzee.com/m/wvkiwi/6005/" TargetMode="External"/><Relationship Id="rId14" Type="http://schemas.openxmlformats.org/officeDocument/2006/relationships/hyperlink" Target="https://www.munzee.com/m/munzeepa/959" TargetMode="External"/><Relationship Id="rId197" Type="http://schemas.openxmlformats.org/officeDocument/2006/relationships/hyperlink" Target="https://www.munzee.com/m/beckiweber/1176/" TargetMode="External"/><Relationship Id="rId17" Type="http://schemas.openxmlformats.org/officeDocument/2006/relationships/hyperlink" Target="https://www.munzee.com/m/roughdraft/4726/" TargetMode="External"/><Relationship Id="rId196" Type="http://schemas.openxmlformats.org/officeDocument/2006/relationships/hyperlink" Target="https://www.munzee.com/m/gargoyle18/1081/" TargetMode="External"/><Relationship Id="rId16" Type="http://schemas.openxmlformats.org/officeDocument/2006/relationships/hyperlink" Target="https://www.munzee.com/m/RBM/3383/" TargetMode="External"/><Relationship Id="rId195" Type="http://schemas.openxmlformats.org/officeDocument/2006/relationships/hyperlink" Target="https://www.munzee.com/m/loeschfamily/2176/" TargetMode="External"/><Relationship Id="rId19" Type="http://schemas.openxmlformats.org/officeDocument/2006/relationships/hyperlink" Target="https://www.munzee.com/m/LFC21/2414/" TargetMode="External"/><Relationship Id="rId18" Type="http://schemas.openxmlformats.org/officeDocument/2006/relationships/hyperlink" Target="https://www.munzee.com/m/mayberryman/903/" TargetMode="External"/><Relationship Id="rId199" Type="http://schemas.openxmlformats.org/officeDocument/2006/relationships/hyperlink" Target="https://www.munzee.com/m/loeschfamily/2175/" TargetMode="External"/><Relationship Id="rId84" Type="http://schemas.openxmlformats.org/officeDocument/2006/relationships/hyperlink" Target="https://www.munzee.com/m/MrsHaynes/2515/" TargetMode="External"/><Relationship Id="rId83" Type="http://schemas.openxmlformats.org/officeDocument/2006/relationships/hyperlink" Target="https://www.munzee.com/m/cjhaynes/3110" TargetMode="External"/><Relationship Id="rId86" Type="http://schemas.openxmlformats.org/officeDocument/2006/relationships/hyperlink" Target="https://www.munzee.com/m/cjhaynes/3109/" TargetMode="External"/><Relationship Id="rId85" Type="http://schemas.openxmlformats.org/officeDocument/2006/relationships/hyperlink" Target="https://www.munzee.com/m/Krogh/164/" TargetMode="External"/><Relationship Id="rId88" Type="http://schemas.openxmlformats.org/officeDocument/2006/relationships/hyperlink" Target="https://www.munzee.com/m/loeschfamily/2188/admin/" TargetMode="External"/><Relationship Id="rId150" Type="http://schemas.openxmlformats.org/officeDocument/2006/relationships/hyperlink" Target="https://www.munzee.com/m/Kels120/375/" TargetMode="External"/><Relationship Id="rId87" Type="http://schemas.openxmlformats.org/officeDocument/2006/relationships/hyperlink" Target="https://www.munzee.com/m/MrsHaynes/2514/" TargetMode="External"/><Relationship Id="rId89" Type="http://schemas.openxmlformats.org/officeDocument/2006/relationships/hyperlink" Target="https://www.munzee.com/m/rheinrich65/2118/" TargetMode="External"/><Relationship Id="rId80" Type="http://schemas.openxmlformats.org/officeDocument/2006/relationships/hyperlink" Target="https://www.munzee.com/m/cjhaynes/3111/" TargetMode="External"/><Relationship Id="rId82" Type="http://schemas.openxmlformats.org/officeDocument/2006/relationships/hyperlink" Target="https://www.munzee.com/m/rdm07/1789/" TargetMode="External"/><Relationship Id="rId81" Type="http://schemas.openxmlformats.org/officeDocument/2006/relationships/hyperlink" Target="https://www.munzee.com/m/MrsHaynes/2516/" TargetMode="External"/><Relationship Id="rId1" Type="http://schemas.openxmlformats.org/officeDocument/2006/relationships/hyperlink" Target="https://www.munzee.com/m/RBM/3386/" TargetMode="External"/><Relationship Id="rId2" Type="http://schemas.openxmlformats.org/officeDocument/2006/relationships/hyperlink" Target="https://www.munzee.com/m/Qdog/2012/" TargetMode="External"/><Relationship Id="rId3" Type="http://schemas.openxmlformats.org/officeDocument/2006/relationships/hyperlink" Target="https://www.munzee.com/m/Ubbs/329/" TargetMode="External"/><Relationship Id="rId149" Type="http://schemas.openxmlformats.org/officeDocument/2006/relationships/hyperlink" Target="https://www.munzee.com/m/beckiweber/1171/" TargetMode="External"/><Relationship Id="rId4" Type="http://schemas.openxmlformats.org/officeDocument/2006/relationships/hyperlink" Target="https://www.munzee.com/m/roughdraft/4729/" TargetMode="External"/><Relationship Id="rId148" Type="http://schemas.openxmlformats.org/officeDocument/2006/relationships/hyperlink" Target="https://www.munzee.com/m/TheLabGuys/4254/" TargetMode="External"/><Relationship Id="rId9" Type="http://schemas.openxmlformats.org/officeDocument/2006/relationships/hyperlink" Target="https://www.munzee.com/m/Mnbball/1632/" TargetMode="External"/><Relationship Id="rId143" Type="http://schemas.openxmlformats.org/officeDocument/2006/relationships/hyperlink" Target="https://www.munzee.com/m/GrandpaArvada/2231/" TargetMode="External"/><Relationship Id="rId142" Type="http://schemas.openxmlformats.org/officeDocument/2006/relationships/hyperlink" Target="https://www.munzee.com/m/ArtGurl/166/" TargetMode="External"/><Relationship Id="rId141" Type="http://schemas.openxmlformats.org/officeDocument/2006/relationships/hyperlink" Target="https://www.munzee.com/m/webeon2it/2560/" TargetMode="External"/><Relationship Id="rId140" Type="http://schemas.openxmlformats.org/officeDocument/2006/relationships/hyperlink" Target="https://www.munzee.com/m/GrandpaArvada/2232/" TargetMode="External"/><Relationship Id="rId5" Type="http://schemas.openxmlformats.org/officeDocument/2006/relationships/hyperlink" Target="https://www.munzee.com/m/loeschfamily/2189/" TargetMode="External"/><Relationship Id="rId147" Type="http://schemas.openxmlformats.org/officeDocument/2006/relationships/hyperlink" Target="https://www.munzee.com/m/rdm07/1827/" TargetMode="External"/><Relationship Id="rId6" Type="http://schemas.openxmlformats.org/officeDocument/2006/relationships/hyperlink" Target="https://www.munzee.com/m/Mnbball/1635/" TargetMode="External"/><Relationship Id="rId146" Type="http://schemas.openxmlformats.org/officeDocument/2006/relationships/hyperlink" Target="https://www.munzee.com/m/GrandpaArvada/2230/" TargetMode="External"/><Relationship Id="rId7" Type="http://schemas.openxmlformats.org/officeDocument/2006/relationships/hyperlink" Target="https://www.munzee.com/m/wheelybarrow/1089" TargetMode="External"/><Relationship Id="rId145" Type="http://schemas.openxmlformats.org/officeDocument/2006/relationships/hyperlink" Target="https://www.munzee.com/m/valsey/1250/" TargetMode="External"/><Relationship Id="rId8" Type="http://schemas.openxmlformats.org/officeDocument/2006/relationships/hyperlink" Target="https://www.munzee.com/m/jsamundson/1058" TargetMode="External"/><Relationship Id="rId144" Type="http://schemas.openxmlformats.org/officeDocument/2006/relationships/hyperlink" Target="https://www.munzee.com/m/loeschfamily/2177/" TargetMode="External"/><Relationship Id="rId73" Type="http://schemas.openxmlformats.org/officeDocument/2006/relationships/hyperlink" Target="https://www.munzee.com/m/Bambusznad/2197/" TargetMode="External"/><Relationship Id="rId72" Type="http://schemas.openxmlformats.org/officeDocument/2006/relationships/hyperlink" Target="https://www.munzee.com/m/rdm07/935/" TargetMode="External"/><Relationship Id="rId75" Type="http://schemas.openxmlformats.org/officeDocument/2006/relationships/hyperlink" Target="https://www.munzee.com/m/MeanderingMonkeys/11464/" TargetMode="External"/><Relationship Id="rId74" Type="http://schemas.openxmlformats.org/officeDocument/2006/relationships/hyperlink" Target="https://www.munzee.com/m/GreenHeron/2528" TargetMode="External"/><Relationship Id="rId77" Type="http://schemas.openxmlformats.org/officeDocument/2006/relationships/hyperlink" Target="https://www.munzee.com/m/GreenHeron/2552" TargetMode="External"/><Relationship Id="rId76" Type="http://schemas.openxmlformats.org/officeDocument/2006/relationships/hyperlink" Target="https://www.munzee.com/m/rdm07/936/" TargetMode="External"/><Relationship Id="rId79" Type="http://schemas.openxmlformats.org/officeDocument/2006/relationships/hyperlink" Target="https://www.munzee.com/m/Katara66/1150/" TargetMode="External"/><Relationship Id="rId78" Type="http://schemas.openxmlformats.org/officeDocument/2006/relationships/hyperlink" Target="https://www.munzee.com/m/rheinrich65/2157/" TargetMode="External"/><Relationship Id="rId71" Type="http://schemas.openxmlformats.org/officeDocument/2006/relationships/hyperlink" Target="https://www.munzee.com/m/GreenHeron/2526" TargetMode="External"/><Relationship Id="rId70" Type="http://schemas.openxmlformats.org/officeDocument/2006/relationships/hyperlink" Target="https://www.munzee.com/m/cjstolte/831/" TargetMode="External"/><Relationship Id="rId139" Type="http://schemas.openxmlformats.org/officeDocument/2006/relationships/hyperlink" Target="https://www.munzee.com/m/Boomersooner/1075/" TargetMode="External"/><Relationship Id="rId138" Type="http://schemas.openxmlformats.org/officeDocument/2006/relationships/hyperlink" Target="https://www.munzee.com/m/loeschfamily/2178/" TargetMode="External"/><Relationship Id="rId259" Type="http://schemas.openxmlformats.org/officeDocument/2006/relationships/drawing" Target="../drawings/drawing1.xml"/><Relationship Id="rId137" Type="http://schemas.openxmlformats.org/officeDocument/2006/relationships/hyperlink" Target="https://www.munzee.com/m/SteeleyeFan/1324/" TargetMode="External"/><Relationship Id="rId258" Type="http://schemas.openxmlformats.org/officeDocument/2006/relationships/hyperlink" Target="https://www.munzee.com/m/rdm07/1802/" TargetMode="External"/><Relationship Id="rId132" Type="http://schemas.openxmlformats.org/officeDocument/2006/relationships/hyperlink" Target="https://www.munzee.com/m/TJACS/2189/" TargetMode="External"/><Relationship Id="rId253" Type="http://schemas.openxmlformats.org/officeDocument/2006/relationships/hyperlink" Target="https://www.munzee.com/m/Lightek/14/admin/" TargetMode="External"/><Relationship Id="rId131" Type="http://schemas.openxmlformats.org/officeDocument/2006/relationships/hyperlink" Target="https://www.munzee.com/m/GreenHeron/2586" TargetMode="External"/><Relationship Id="rId252" Type="http://schemas.openxmlformats.org/officeDocument/2006/relationships/hyperlink" Target="https://www.munzee.com/m/wdwvip3/90/" TargetMode="External"/><Relationship Id="rId130" Type="http://schemas.openxmlformats.org/officeDocument/2006/relationships/hyperlink" Target="https://www.munzee.com/m/ArtGurl/168/" TargetMode="External"/><Relationship Id="rId251" Type="http://schemas.openxmlformats.org/officeDocument/2006/relationships/hyperlink" Target="https://www.munzee.com/m/jldh/252/" TargetMode="External"/><Relationship Id="rId250" Type="http://schemas.openxmlformats.org/officeDocument/2006/relationships/hyperlink" Target="https://www.munzee.com/m/PreciousLinda/2058/admin/" TargetMode="External"/><Relationship Id="rId136" Type="http://schemas.openxmlformats.org/officeDocument/2006/relationships/hyperlink" Target="https://www.munzee.com/m/GrandpaArvada/2233/" TargetMode="External"/><Relationship Id="rId257" Type="http://schemas.openxmlformats.org/officeDocument/2006/relationships/hyperlink" Target="https://www.munzee.com/m/Katara66/1144/" TargetMode="External"/><Relationship Id="rId135" Type="http://schemas.openxmlformats.org/officeDocument/2006/relationships/hyperlink" Target="https://www.munzee.com/m/TJACS/2190/" TargetMode="External"/><Relationship Id="rId256" Type="http://schemas.openxmlformats.org/officeDocument/2006/relationships/hyperlink" Target="https://www.munzee.com/m/rheinrich65/2156/" TargetMode="External"/><Relationship Id="rId134" Type="http://schemas.openxmlformats.org/officeDocument/2006/relationships/hyperlink" Target="https://www.munzee.com/m/Boomersooner/1074/" TargetMode="External"/><Relationship Id="rId255" Type="http://schemas.openxmlformats.org/officeDocument/2006/relationships/hyperlink" Target="https://www.munzee.com/m/Johnsjen/949/" TargetMode="External"/><Relationship Id="rId133" Type="http://schemas.openxmlformats.org/officeDocument/2006/relationships/hyperlink" Target="https://www.munzee.com/m/GrandpaArvada/2234/" TargetMode="External"/><Relationship Id="rId254" Type="http://schemas.openxmlformats.org/officeDocument/2006/relationships/hyperlink" Target="https://www.munzee.com/m/silleb/1298" TargetMode="External"/><Relationship Id="rId62" Type="http://schemas.openxmlformats.org/officeDocument/2006/relationships/hyperlink" Target="https://www.munzee.com/m/GreenHeron/2482/" TargetMode="External"/><Relationship Id="rId61" Type="http://schemas.openxmlformats.org/officeDocument/2006/relationships/hyperlink" Target="https://www.munzee.com/m/TJACS/2185/" TargetMode="External"/><Relationship Id="rId64" Type="http://schemas.openxmlformats.org/officeDocument/2006/relationships/hyperlink" Target="https://www.munzee.com/m/TJACS/2186/" TargetMode="External"/><Relationship Id="rId63" Type="http://schemas.openxmlformats.org/officeDocument/2006/relationships/hyperlink" Target="https://www.munzee.com/m/SteeleyeFan/1351/" TargetMode="External"/><Relationship Id="rId66" Type="http://schemas.openxmlformats.org/officeDocument/2006/relationships/hyperlink" Target="https://www.munzee.com/m/MeanderingMonkeys/11453/" TargetMode="External"/><Relationship Id="rId172" Type="http://schemas.openxmlformats.org/officeDocument/2006/relationships/hyperlink" Target="https://www.munzee.com/m/Ubbs/350/" TargetMode="External"/><Relationship Id="rId65" Type="http://schemas.openxmlformats.org/officeDocument/2006/relationships/hyperlink" Target="https://www.munzee.com/m/GreenHeron/2485/" TargetMode="External"/><Relationship Id="rId171" Type="http://schemas.openxmlformats.org/officeDocument/2006/relationships/hyperlink" Target="https://www.munzee.com/m/Qdog/1993/" TargetMode="External"/><Relationship Id="rId68" Type="http://schemas.openxmlformats.org/officeDocument/2006/relationships/hyperlink" Target="https://www.munzee.com/m/GreenHeron/2487" TargetMode="External"/><Relationship Id="rId170" Type="http://schemas.openxmlformats.org/officeDocument/2006/relationships/hyperlink" Target="https://www.munzee.com/m/thelanes/1943/" TargetMode="External"/><Relationship Id="rId67" Type="http://schemas.openxmlformats.org/officeDocument/2006/relationships/hyperlink" Target="https://www.munzee.com/m/TJACS/2187/" TargetMode="External"/><Relationship Id="rId60" Type="http://schemas.openxmlformats.org/officeDocument/2006/relationships/hyperlink" Target="https://www.munzee.com/m/mars00xj/7871/" TargetMode="External"/><Relationship Id="rId165" Type="http://schemas.openxmlformats.org/officeDocument/2006/relationships/hyperlink" Target="https://www.munzee.com/m/GreenHeron/2722" TargetMode="External"/><Relationship Id="rId69" Type="http://schemas.openxmlformats.org/officeDocument/2006/relationships/hyperlink" Target="https://www.munzee.com/m/rdm07/506/" TargetMode="External"/><Relationship Id="rId164" Type="http://schemas.openxmlformats.org/officeDocument/2006/relationships/hyperlink" Target="http://www.munzee.com/m/munzeepa/930" TargetMode="External"/><Relationship Id="rId163" Type="http://schemas.openxmlformats.org/officeDocument/2006/relationships/hyperlink" Target="https://www.munzee.com/m/123xilef/2561/" TargetMode="External"/><Relationship Id="rId162" Type="http://schemas.openxmlformats.org/officeDocument/2006/relationships/hyperlink" Target="https://www.munzee.com/m/GreenHeron/2721" TargetMode="External"/><Relationship Id="rId169" Type="http://schemas.openxmlformats.org/officeDocument/2006/relationships/hyperlink" Target="https://www.munzee.com/m/TheLabGuys/4053/" TargetMode="External"/><Relationship Id="rId168" Type="http://schemas.openxmlformats.org/officeDocument/2006/relationships/hyperlink" Target="https://www.munzee.com/m/GreenHeron/2724" TargetMode="External"/><Relationship Id="rId167" Type="http://schemas.openxmlformats.org/officeDocument/2006/relationships/hyperlink" Target="https://www.munzee.com/m/DSkolaut/123/" TargetMode="External"/><Relationship Id="rId166" Type="http://schemas.openxmlformats.org/officeDocument/2006/relationships/hyperlink" Target="https://www.munzee.com/m/TheLabGuys/4051/" TargetMode="External"/><Relationship Id="rId51" Type="http://schemas.openxmlformats.org/officeDocument/2006/relationships/hyperlink" Target="https://www.munzee.com/m/paulus2012/1310" TargetMode="External"/><Relationship Id="rId50" Type="http://schemas.openxmlformats.org/officeDocument/2006/relationships/hyperlink" Target="https://www.munzee.com/m/RBM/3380/" TargetMode="External"/><Relationship Id="rId53" Type="http://schemas.openxmlformats.org/officeDocument/2006/relationships/hyperlink" Target="https://www.munzee.com/m/felixbongers/3916/" TargetMode="External"/><Relationship Id="rId52" Type="http://schemas.openxmlformats.org/officeDocument/2006/relationships/hyperlink" Target="https://www.munzee.com/m/TJACS/2178/" TargetMode="External"/><Relationship Id="rId55" Type="http://schemas.openxmlformats.org/officeDocument/2006/relationships/hyperlink" Target="https://www.munzee.com/m/feikjen/3888/" TargetMode="External"/><Relationship Id="rId161" Type="http://schemas.openxmlformats.org/officeDocument/2006/relationships/hyperlink" Target="https://www.munzee.com/m/silleb/1295" TargetMode="External"/><Relationship Id="rId54" Type="http://schemas.openxmlformats.org/officeDocument/2006/relationships/hyperlink" Target="https://www.munzee.com/m/bordentaxi/3936" TargetMode="External"/><Relationship Id="rId160" Type="http://schemas.openxmlformats.org/officeDocument/2006/relationships/hyperlink" Target="https://www.munzee.com/m/BrianMoos/326/" TargetMode="External"/><Relationship Id="rId57" Type="http://schemas.openxmlformats.org/officeDocument/2006/relationships/hyperlink" Target="https://www.munzee.com/m/mars00xj/7873/" TargetMode="External"/><Relationship Id="rId56" Type="http://schemas.openxmlformats.org/officeDocument/2006/relationships/hyperlink" Target="https://www.munzee.com/m/cvdchiller/4751/" TargetMode="External"/><Relationship Id="rId159" Type="http://schemas.openxmlformats.org/officeDocument/2006/relationships/hyperlink" Target="https://www.munzee.com/m/beckiweber/1174/" TargetMode="External"/><Relationship Id="rId59" Type="http://schemas.openxmlformats.org/officeDocument/2006/relationships/hyperlink" Target="https://www.munzee.com/m/SKlick/180/" TargetMode="External"/><Relationship Id="rId154" Type="http://schemas.openxmlformats.org/officeDocument/2006/relationships/hyperlink" Target="https://www.munzee.com/m/katzuma04/1023/" TargetMode="External"/><Relationship Id="rId58" Type="http://schemas.openxmlformats.org/officeDocument/2006/relationships/hyperlink" Target="https://www.munzee.com/m/rdm07/2021/" TargetMode="External"/><Relationship Id="rId153" Type="http://schemas.openxmlformats.org/officeDocument/2006/relationships/hyperlink" Target="https://www.munzee.com/m/bambi5/996/" TargetMode="External"/><Relationship Id="rId152" Type="http://schemas.openxmlformats.org/officeDocument/2006/relationships/hyperlink" Target="https://www.munzee.com/m/TheLabGuys/4257/" TargetMode="External"/><Relationship Id="rId151" Type="http://schemas.openxmlformats.org/officeDocument/2006/relationships/hyperlink" Target="https://www.munzee.com/m/DSkolaut/148/" TargetMode="External"/><Relationship Id="rId158" Type="http://schemas.openxmlformats.org/officeDocument/2006/relationships/hyperlink" Target="https://www.munzee.com/m/PawsAndSniffs/240/" TargetMode="External"/><Relationship Id="rId157" Type="http://schemas.openxmlformats.org/officeDocument/2006/relationships/hyperlink" Target="https://www.munzee.com/m/MacOZ58/2417/" TargetMode="External"/><Relationship Id="rId156" Type="http://schemas.openxmlformats.org/officeDocument/2006/relationships/hyperlink" Target="https://www.munzee.com/m/Spikethebountyhunter/800/" TargetMode="External"/><Relationship Id="rId155" Type="http://schemas.openxmlformats.org/officeDocument/2006/relationships/hyperlink" Target="https://www.munzee.com/m/heathcote07/1378/" TargetMode="External"/><Relationship Id="rId107" Type="http://schemas.openxmlformats.org/officeDocument/2006/relationships/hyperlink" Target="https://www.munzee.com/m/Garfld67/4665/" TargetMode="External"/><Relationship Id="rId228" Type="http://schemas.openxmlformats.org/officeDocument/2006/relationships/hyperlink" Target="https://www.munzee.com/m/BrianMoos/230/" TargetMode="External"/><Relationship Id="rId106" Type="http://schemas.openxmlformats.org/officeDocument/2006/relationships/hyperlink" Target="https://www.munzee.com/m/mars00xj/7869/" TargetMode="External"/><Relationship Id="rId227" Type="http://schemas.openxmlformats.org/officeDocument/2006/relationships/hyperlink" Target="https://www.munzee.com/m/PawsAndSniffs/228/" TargetMode="External"/><Relationship Id="rId105" Type="http://schemas.openxmlformats.org/officeDocument/2006/relationships/hyperlink" Target="https://www.munzee.com/m/valsey/1245/" TargetMode="External"/><Relationship Id="rId226" Type="http://schemas.openxmlformats.org/officeDocument/2006/relationships/hyperlink" Target="https://www.munzee.com/m/loeschfamily/2171/" TargetMode="External"/><Relationship Id="rId104" Type="http://schemas.openxmlformats.org/officeDocument/2006/relationships/hyperlink" Target="https://www.munzee.com/m/Garfld67/4667/" TargetMode="External"/><Relationship Id="rId225" Type="http://schemas.openxmlformats.org/officeDocument/2006/relationships/hyperlink" Target="https://www.munzee.com/m/Ubbs/339/" TargetMode="External"/><Relationship Id="rId109" Type="http://schemas.openxmlformats.org/officeDocument/2006/relationships/hyperlink" Target="https://www.munzee.com/m/mars00xj/7850/" TargetMode="External"/><Relationship Id="rId108" Type="http://schemas.openxmlformats.org/officeDocument/2006/relationships/hyperlink" Target="https://www.munzee.com/m/Geodude/812/" TargetMode="External"/><Relationship Id="rId229" Type="http://schemas.openxmlformats.org/officeDocument/2006/relationships/hyperlink" Target="https://www.munzee.com/m/rdm07/1860/" TargetMode="External"/><Relationship Id="rId220" Type="http://schemas.openxmlformats.org/officeDocument/2006/relationships/hyperlink" Target="https://www.munzee.com/m/bordentaxi/3802" TargetMode="External"/><Relationship Id="rId103" Type="http://schemas.openxmlformats.org/officeDocument/2006/relationships/hyperlink" Target="https://www.munzee.com/m/mars00xj/7870/" TargetMode="External"/><Relationship Id="rId224" Type="http://schemas.openxmlformats.org/officeDocument/2006/relationships/hyperlink" Target="https://www.munzee.com/m/Katara66/1146/" TargetMode="External"/><Relationship Id="rId102" Type="http://schemas.openxmlformats.org/officeDocument/2006/relationships/hyperlink" Target="https://www.munzee.com/m/MacOZ58/2420/" TargetMode="External"/><Relationship Id="rId223" Type="http://schemas.openxmlformats.org/officeDocument/2006/relationships/hyperlink" Target="https://www.munzee.com/m/rheinrich65/2162/" TargetMode="External"/><Relationship Id="rId101" Type="http://schemas.openxmlformats.org/officeDocument/2006/relationships/hyperlink" Target="https://www.munzee.com/m/Beagle5/1150" TargetMode="External"/><Relationship Id="rId222" Type="http://schemas.openxmlformats.org/officeDocument/2006/relationships/hyperlink" Target="https://www.munzee.com/m/cvdchiller/4780/" TargetMode="External"/><Relationship Id="rId100" Type="http://schemas.openxmlformats.org/officeDocument/2006/relationships/hyperlink" Target="https://www.munzee.com/m/PeachesnCream/1262" TargetMode="External"/><Relationship Id="rId221" Type="http://schemas.openxmlformats.org/officeDocument/2006/relationships/hyperlink" Target="https://www.munzee.com/m/feikjen/3886/" TargetMode="External"/><Relationship Id="rId217" Type="http://schemas.openxmlformats.org/officeDocument/2006/relationships/hyperlink" Target="https://www.munzee.com/m/rdm07/937/" TargetMode="External"/><Relationship Id="rId216" Type="http://schemas.openxmlformats.org/officeDocument/2006/relationships/hyperlink" Target="https://www.munzee.com/m/Ubbs/340/" TargetMode="External"/><Relationship Id="rId215" Type="http://schemas.openxmlformats.org/officeDocument/2006/relationships/hyperlink" Target="https://www.munzee.com/m/halemeister/3591/" TargetMode="External"/><Relationship Id="rId214" Type="http://schemas.openxmlformats.org/officeDocument/2006/relationships/hyperlink" Target="https://www.munzee.com/m/ambyr/1138/" TargetMode="External"/><Relationship Id="rId219" Type="http://schemas.openxmlformats.org/officeDocument/2006/relationships/hyperlink" Target="https://www.munzee.com/m/felixbongers/3915/" TargetMode="External"/><Relationship Id="rId218" Type="http://schemas.openxmlformats.org/officeDocument/2006/relationships/hyperlink" Target="https://www.munzee.com/m/jsamundson/1042" TargetMode="External"/><Relationship Id="rId213" Type="http://schemas.openxmlformats.org/officeDocument/2006/relationships/hyperlink" Target="https://www.munzee.com/m/BrianMoos/304" TargetMode="External"/><Relationship Id="rId212" Type="http://schemas.openxmlformats.org/officeDocument/2006/relationships/hyperlink" Target="https://www.munzee.com/m/silleb/1297" TargetMode="External"/><Relationship Id="rId211" Type="http://schemas.openxmlformats.org/officeDocument/2006/relationships/hyperlink" Target="https://www.munzee.com/m/beckiweber/1175/" TargetMode="External"/><Relationship Id="rId210" Type="http://schemas.openxmlformats.org/officeDocument/2006/relationships/hyperlink" Target="https://www.munzee.com/m/Boersentrader/2146/" TargetMode="External"/><Relationship Id="rId129" Type="http://schemas.openxmlformats.org/officeDocument/2006/relationships/hyperlink" Target="https://www.munzee.com/m/Boomersooner/1072/" TargetMode="External"/><Relationship Id="rId128" Type="http://schemas.openxmlformats.org/officeDocument/2006/relationships/hyperlink" Target="https://www.munzee.com/m/GreenHeron/2583" TargetMode="External"/><Relationship Id="rId249" Type="http://schemas.openxmlformats.org/officeDocument/2006/relationships/hyperlink" Target="https://www.munzee.com/m/jldh/85/" TargetMode="External"/><Relationship Id="rId127" Type="http://schemas.openxmlformats.org/officeDocument/2006/relationships/hyperlink" Target="https://www.munzee.com/m/Westmarch/59/" TargetMode="External"/><Relationship Id="rId248" Type="http://schemas.openxmlformats.org/officeDocument/2006/relationships/hyperlink" Target="https://www.munzee.com/m/cvdchiller/4937/" TargetMode="External"/><Relationship Id="rId126" Type="http://schemas.openxmlformats.org/officeDocument/2006/relationships/hyperlink" Target="https://www.munzee.com/m/Boomersooner/1071/" TargetMode="External"/><Relationship Id="rId247" Type="http://schemas.openxmlformats.org/officeDocument/2006/relationships/hyperlink" Target="https://www.munzee.com/m/feikjen/3885/" TargetMode="External"/><Relationship Id="rId121" Type="http://schemas.openxmlformats.org/officeDocument/2006/relationships/hyperlink" Target="https://www.munzee.com/m/ArtGurl/181/" TargetMode="External"/><Relationship Id="rId242" Type="http://schemas.openxmlformats.org/officeDocument/2006/relationships/hyperlink" Target="https://www.munzee.com/m/Germangirl/807/admin/" TargetMode="External"/><Relationship Id="rId120" Type="http://schemas.openxmlformats.org/officeDocument/2006/relationships/hyperlink" Target="https://www.munzee.com/m/beckiweber/1170/" TargetMode="External"/><Relationship Id="rId241" Type="http://schemas.openxmlformats.org/officeDocument/2006/relationships/hyperlink" Target="https://www.munzee.com/m/Ubbs/335/" TargetMode="External"/><Relationship Id="rId240" Type="http://schemas.openxmlformats.org/officeDocument/2006/relationships/hyperlink" Target="https://www.munzee.com/m/topcat66/1135" TargetMode="External"/><Relationship Id="rId125" Type="http://schemas.openxmlformats.org/officeDocument/2006/relationships/hyperlink" Target="https://www.munzee.com/m/GreenHeron/2582" TargetMode="External"/><Relationship Id="rId246" Type="http://schemas.openxmlformats.org/officeDocument/2006/relationships/hyperlink" Target="https://www.munzee.com/m/bordentaxi/3800" TargetMode="External"/><Relationship Id="rId124" Type="http://schemas.openxmlformats.org/officeDocument/2006/relationships/hyperlink" Target="https://www.munzee.com/m/rdm07/1754/" TargetMode="External"/><Relationship Id="rId245" Type="http://schemas.openxmlformats.org/officeDocument/2006/relationships/hyperlink" Target="https://www.munzee.com/m/felixbongers/3913/" TargetMode="External"/><Relationship Id="rId123" Type="http://schemas.openxmlformats.org/officeDocument/2006/relationships/hyperlink" Target="https://www.munzee.com/m/Ubbs/351/" TargetMode="External"/><Relationship Id="rId244" Type="http://schemas.openxmlformats.org/officeDocument/2006/relationships/hyperlink" Target="https://www.munzee.com/m/Ubbs/332/" TargetMode="External"/><Relationship Id="rId122" Type="http://schemas.openxmlformats.org/officeDocument/2006/relationships/hyperlink" Target="https://www.munzee.com/m/GreenHeron/2561/" TargetMode="External"/><Relationship Id="rId243" Type="http://schemas.openxmlformats.org/officeDocument/2006/relationships/hyperlink" Target="https://www.munzee.com/m/beckiweber/1158/" TargetMode="External"/><Relationship Id="rId95" Type="http://schemas.openxmlformats.org/officeDocument/2006/relationships/hyperlink" Target="https://www.munzee.com/m/Geodude/834" TargetMode="External"/><Relationship Id="rId94" Type="http://schemas.openxmlformats.org/officeDocument/2006/relationships/hyperlink" Target="https://www.munzee.com/m/loeschfamily/2185/" TargetMode="External"/><Relationship Id="rId97" Type="http://schemas.openxmlformats.org/officeDocument/2006/relationships/hyperlink" Target="https://www.munzee.com/m/IggiePiggie/278/" TargetMode="External"/><Relationship Id="rId96" Type="http://schemas.openxmlformats.org/officeDocument/2006/relationships/hyperlink" Target="https://www.munzee.com/m/valsey/1244/" TargetMode="External"/><Relationship Id="rId99" Type="http://schemas.openxmlformats.org/officeDocument/2006/relationships/hyperlink" Target="https://www.munzee.com/m/MeanderingMonkeys/11468" TargetMode="External"/><Relationship Id="rId98" Type="http://schemas.openxmlformats.org/officeDocument/2006/relationships/hyperlink" Target="https://www.munzee.com/m/shingobee23/1301/" TargetMode="External"/><Relationship Id="rId91" Type="http://schemas.openxmlformats.org/officeDocument/2006/relationships/hyperlink" Target="https://www.munzee.com/m/loeschfamily/2187/" TargetMode="External"/><Relationship Id="rId90" Type="http://schemas.openxmlformats.org/officeDocument/2006/relationships/hyperlink" Target="https://www.munzee.com/m/Katara66/1188/" TargetMode="External"/><Relationship Id="rId93" Type="http://schemas.openxmlformats.org/officeDocument/2006/relationships/hyperlink" Target="https://www.munzee.com/m/123xilef/2331/" TargetMode="External"/><Relationship Id="rId92" Type="http://schemas.openxmlformats.org/officeDocument/2006/relationships/hyperlink" Target="https://www.munzee.com/m/valsey/1426/" TargetMode="External"/><Relationship Id="rId118" Type="http://schemas.openxmlformats.org/officeDocument/2006/relationships/hyperlink" Target="https://www.munzee.com/m/lison55/2009" TargetMode="External"/><Relationship Id="rId239" Type="http://schemas.openxmlformats.org/officeDocument/2006/relationships/hyperlink" Target="https://www.munzee.com/m/beckiweber/1169/" TargetMode="External"/><Relationship Id="rId117" Type="http://schemas.openxmlformats.org/officeDocument/2006/relationships/hyperlink" Target="https://www.munzee.com/m/ArtGurl/186/" TargetMode="External"/><Relationship Id="rId238" Type="http://schemas.openxmlformats.org/officeDocument/2006/relationships/hyperlink" Target="https://www.munzee.com/m/MMarshall/251/" TargetMode="External"/><Relationship Id="rId116" Type="http://schemas.openxmlformats.org/officeDocument/2006/relationships/hyperlink" Target="https://www.munzee.com/m/GreenHeron/2555" TargetMode="External"/><Relationship Id="rId237" Type="http://schemas.openxmlformats.org/officeDocument/2006/relationships/hyperlink" Target="https://www.munzee.com/m/PuuPojat/331/" TargetMode="External"/><Relationship Id="rId115" Type="http://schemas.openxmlformats.org/officeDocument/2006/relationships/hyperlink" Target="https://www.munzee.com/m/MacOZ58/2419/" TargetMode="External"/><Relationship Id="rId236" Type="http://schemas.openxmlformats.org/officeDocument/2006/relationships/hyperlink" Target="https://www.munzee.com/m/Debolicious/3934/admin/" TargetMode="External"/><Relationship Id="rId119" Type="http://schemas.openxmlformats.org/officeDocument/2006/relationships/hyperlink" Target="https://www.munzee.com/m/GreenHeron/2559" TargetMode="External"/><Relationship Id="rId110" Type="http://schemas.openxmlformats.org/officeDocument/2006/relationships/hyperlink" Target="https://www.munzee.com/m/Garfld67/4683/" TargetMode="External"/><Relationship Id="rId231" Type="http://schemas.openxmlformats.org/officeDocument/2006/relationships/hyperlink" Target="https://www.munzee.com/m/Germangirl/862" TargetMode="External"/><Relationship Id="rId230" Type="http://schemas.openxmlformats.org/officeDocument/2006/relationships/hyperlink" Target="https://www.munzee.com/m/loeschfamily/2170/" TargetMode="External"/><Relationship Id="rId114" Type="http://schemas.openxmlformats.org/officeDocument/2006/relationships/hyperlink" Target="https://www.munzee.com/m/wheelybarrow/1096" TargetMode="External"/><Relationship Id="rId235" Type="http://schemas.openxmlformats.org/officeDocument/2006/relationships/hyperlink" Target="https://www.munzee.com/m/sickman/1698" TargetMode="External"/><Relationship Id="rId113" Type="http://schemas.openxmlformats.org/officeDocument/2006/relationships/hyperlink" Target="https://www.munzee.com/m/Katara66/1187/" TargetMode="External"/><Relationship Id="rId234" Type="http://schemas.openxmlformats.org/officeDocument/2006/relationships/hyperlink" Target="https://www.munzee.com/m/Westies/1991" TargetMode="External"/><Relationship Id="rId112" Type="http://schemas.openxmlformats.org/officeDocument/2006/relationships/hyperlink" Target="https://www.munzee.com/m/rheinrich65/2165/" TargetMode="External"/><Relationship Id="rId233" Type="http://schemas.openxmlformats.org/officeDocument/2006/relationships/hyperlink" Target="https://www.munzee.com/m/halemeister/3680/" TargetMode="External"/><Relationship Id="rId111" Type="http://schemas.openxmlformats.org/officeDocument/2006/relationships/hyperlink" Target="https://www.munzee.com/m/MV1/7200/" TargetMode="External"/><Relationship Id="rId232" Type="http://schemas.openxmlformats.org/officeDocument/2006/relationships/hyperlink" Target="https://www.munzee.com/m/loeschfamily/2167/" TargetMode="External"/><Relationship Id="rId206" Type="http://schemas.openxmlformats.org/officeDocument/2006/relationships/hyperlink" Target="https://www.munzee.com/m/GreenHeron/2478/" TargetMode="External"/><Relationship Id="rId205" Type="http://schemas.openxmlformats.org/officeDocument/2006/relationships/hyperlink" Target="https://www.munzee.com/m/cjstolte/833/" TargetMode="External"/><Relationship Id="rId204" Type="http://schemas.openxmlformats.org/officeDocument/2006/relationships/hyperlink" Target="https://www.munzee.com/m/PuuPojat/324/" TargetMode="External"/><Relationship Id="rId203" Type="http://schemas.openxmlformats.org/officeDocument/2006/relationships/hyperlink" Target="https://www.munzee.com/m/loeschfamily/2173/" TargetMode="External"/><Relationship Id="rId209" Type="http://schemas.openxmlformats.org/officeDocument/2006/relationships/hyperlink" Target="https://www.munzee.com/m/GreenHeron/2477/" TargetMode="External"/><Relationship Id="rId208" Type="http://schemas.openxmlformats.org/officeDocument/2006/relationships/hyperlink" Target="https://www.munzee.com/m/ArtGurl/165/" TargetMode="External"/><Relationship Id="rId207" Type="http://schemas.openxmlformats.org/officeDocument/2006/relationships/hyperlink" Target="https://www.munzee.com/m/Boomersooner/1076/" TargetMode="External"/><Relationship Id="rId202" Type="http://schemas.openxmlformats.org/officeDocument/2006/relationships/hyperlink" Target="https://www.munzee.com/m/Brycetheskater/423" TargetMode="External"/><Relationship Id="rId201" Type="http://schemas.openxmlformats.org/officeDocument/2006/relationships/hyperlink" Target="https://www.munzee.com/m/topcat66/1133" TargetMode="External"/><Relationship Id="rId200" Type="http://schemas.openxmlformats.org/officeDocument/2006/relationships/hyperlink" Target="https://www.munzee.com/m/jsamundson/1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8.75"/>
    <col customWidth="1" hidden="1" min="4" max="5" width="12.63"/>
    <col customWidth="1" min="6" max="6" width="12.63"/>
    <col customWidth="1" min="9" max="9" width="47.0"/>
    <col customWidth="1" min="10" max="10" width="5.63"/>
  </cols>
  <sheetData>
    <row r="1">
      <c r="A1" s="1"/>
      <c r="B1" s="1" t="s">
        <v>0</v>
      </c>
      <c r="C1" s="1" t="s">
        <v>1</v>
      </c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2" t="s">
        <v>6</v>
      </c>
    </row>
    <row r="2">
      <c r="A2" s="1">
        <v>1.0</v>
      </c>
      <c r="B2" s="1">
        <v>5.0</v>
      </c>
      <c r="C2" s="1">
        <v>44.77376931</v>
      </c>
      <c r="D2" s="1"/>
      <c r="E2" s="1"/>
      <c r="F2" s="1">
        <v>-93.38626079</v>
      </c>
      <c r="G2" s="1" t="s">
        <v>7</v>
      </c>
      <c r="H2" s="3" t="s">
        <v>8</v>
      </c>
      <c r="I2" s="4" t="s">
        <v>9</v>
      </c>
      <c r="J2" s="5">
        <f t="shared" ref="J2:J37" si="1">COUNTIFS(H:H,H2,I:I,"*")</f>
        <v>6</v>
      </c>
    </row>
    <row r="3">
      <c r="A3" s="1">
        <v>1.0</v>
      </c>
      <c r="B3" s="1">
        <v>6.0</v>
      </c>
      <c r="C3" s="1">
        <v>44.77376931</v>
      </c>
      <c r="D3" s="1"/>
      <c r="E3" s="1"/>
      <c r="F3" s="1">
        <v>-93.38605832</v>
      </c>
      <c r="G3" s="1" t="s">
        <v>7</v>
      </c>
      <c r="H3" s="1" t="s">
        <v>10</v>
      </c>
      <c r="I3" s="6" t="s">
        <v>11</v>
      </c>
      <c r="J3" s="5">
        <f t="shared" si="1"/>
        <v>3</v>
      </c>
    </row>
    <row r="4">
      <c r="A4" s="1">
        <v>1.0</v>
      </c>
      <c r="B4" s="1">
        <v>7.0</v>
      </c>
      <c r="C4" s="1">
        <v>44.77376931</v>
      </c>
      <c r="D4" s="1"/>
      <c r="E4" s="1"/>
      <c r="F4" s="1">
        <v>-93.38585585</v>
      </c>
      <c r="G4" s="1" t="s">
        <v>7</v>
      </c>
      <c r="H4" s="1" t="s">
        <v>12</v>
      </c>
      <c r="I4" s="6" t="s">
        <v>13</v>
      </c>
      <c r="J4" s="5">
        <f t="shared" si="1"/>
        <v>9</v>
      </c>
    </row>
    <row r="5">
      <c r="A5" s="1">
        <v>1.0</v>
      </c>
      <c r="B5" s="1">
        <v>8.0</v>
      </c>
      <c r="C5" s="1">
        <v>44.77376931</v>
      </c>
      <c r="D5" s="1"/>
      <c r="E5" s="1"/>
      <c r="F5" s="1" t="s">
        <v>14</v>
      </c>
      <c r="G5" s="1" t="s">
        <v>7</v>
      </c>
      <c r="H5" s="1" t="s">
        <v>15</v>
      </c>
      <c r="I5" s="6" t="s">
        <v>16</v>
      </c>
      <c r="J5" s="5">
        <f t="shared" si="1"/>
        <v>2</v>
      </c>
      <c r="P5" s="7"/>
    </row>
    <row r="6">
      <c r="A6" s="1">
        <v>1.0</v>
      </c>
      <c r="B6" s="1">
        <v>9.0</v>
      </c>
      <c r="C6" s="1">
        <v>44.77376931</v>
      </c>
      <c r="D6" s="1"/>
      <c r="E6" s="1"/>
      <c r="F6" s="1">
        <v>-93.38545092</v>
      </c>
      <c r="G6" s="1" t="s">
        <v>7</v>
      </c>
      <c r="H6" s="1" t="s">
        <v>17</v>
      </c>
      <c r="I6" s="6" t="s">
        <v>18</v>
      </c>
      <c r="J6" s="5">
        <f t="shared" si="1"/>
        <v>12</v>
      </c>
    </row>
    <row r="7">
      <c r="A7" s="1">
        <v>2.0</v>
      </c>
      <c r="B7" s="1">
        <v>4.0</v>
      </c>
      <c r="C7" s="1">
        <v>44.77362558</v>
      </c>
      <c r="D7" s="1"/>
      <c r="E7" s="1"/>
      <c r="F7" s="1">
        <v>-93.38646326</v>
      </c>
      <c r="G7" s="1" t="s">
        <v>7</v>
      </c>
      <c r="H7" s="3" t="s">
        <v>19</v>
      </c>
      <c r="I7" s="4" t="s">
        <v>20</v>
      </c>
      <c r="J7" s="5">
        <f t="shared" si="1"/>
        <v>4</v>
      </c>
    </row>
    <row r="8">
      <c r="A8" s="1">
        <v>2.0</v>
      </c>
      <c r="B8" s="1">
        <v>5.0</v>
      </c>
      <c r="C8" s="1">
        <v>44.77362558</v>
      </c>
      <c r="D8" s="1"/>
      <c r="E8" s="1"/>
      <c r="F8" s="1">
        <v>-93.3862608</v>
      </c>
      <c r="G8" s="1" t="s">
        <v>21</v>
      </c>
      <c r="H8" s="1" t="s">
        <v>22</v>
      </c>
      <c r="I8" s="6" t="s">
        <v>23</v>
      </c>
      <c r="J8" s="5">
        <f t="shared" si="1"/>
        <v>2</v>
      </c>
    </row>
    <row r="9">
      <c r="A9" s="1">
        <v>2.0</v>
      </c>
      <c r="B9" s="1">
        <v>6.0</v>
      </c>
      <c r="C9" s="1">
        <v>44.77362558</v>
      </c>
      <c r="D9" s="1"/>
      <c r="E9" s="1"/>
      <c r="F9" s="1">
        <v>-93.38605833</v>
      </c>
      <c r="G9" s="1" t="s">
        <v>21</v>
      </c>
      <c r="H9" s="1" t="s">
        <v>24</v>
      </c>
      <c r="I9" s="6" t="s">
        <v>25</v>
      </c>
      <c r="J9" s="5">
        <f t="shared" si="1"/>
        <v>5</v>
      </c>
    </row>
    <row r="10">
      <c r="A10" s="1">
        <v>2.0</v>
      </c>
      <c r="B10" s="1">
        <v>7.0</v>
      </c>
      <c r="C10" s="1">
        <v>44.77362558</v>
      </c>
      <c r="D10" s="1"/>
      <c r="E10" s="1"/>
      <c r="F10" s="1">
        <v>-93.38585586</v>
      </c>
      <c r="G10" s="1" t="s">
        <v>21</v>
      </c>
      <c r="H10" s="3" t="s">
        <v>19</v>
      </c>
      <c r="I10" s="4" t="s">
        <v>26</v>
      </c>
      <c r="J10" s="5">
        <f t="shared" si="1"/>
        <v>4</v>
      </c>
    </row>
    <row r="11">
      <c r="A11" s="1">
        <v>2.0</v>
      </c>
      <c r="B11" s="1">
        <v>8.0</v>
      </c>
      <c r="C11" s="1">
        <v>44.77362558</v>
      </c>
      <c r="D11" s="1"/>
      <c r="E11" s="1"/>
      <c r="F11" s="1">
        <v>-93.38565339</v>
      </c>
      <c r="G11" s="1" t="s">
        <v>21</v>
      </c>
      <c r="H11" s="3" t="s">
        <v>8</v>
      </c>
      <c r="I11" s="4" t="s">
        <v>27</v>
      </c>
      <c r="J11" s="5">
        <f t="shared" si="1"/>
        <v>6</v>
      </c>
      <c r="Q11" s="8"/>
    </row>
    <row r="12">
      <c r="A12" s="1">
        <v>2.0</v>
      </c>
      <c r="B12" s="1">
        <v>9.0</v>
      </c>
      <c r="C12" s="1">
        <v>44.77362557</v>
      </c>
      <c r="D12" s="1"/>
      <c r="E12" s="1"/>
      <c r="F12" s="1">
        <v>-93.38545093</v>
      </c>
      <c r="G12" s="1" t="s">
        <v>21</v>
      </c>
      <c r="H12" s="1" t="s">
        <v>10</v>
      </c>
      <c r="I12" s="6" t="s">
        <v>28</v>
      </c>
      <c r="J12" s="5">
        <f t="shared" si="1"/>
        <v>3</v>
      </c>
    </row>
    <row r="13">
      <c r="A13" s="1">
        <v>2.0</v>
      </c>
      <c r="B13" s="1">
        <v>10.0</v>
      </c>
      <c r="C13" s="1">
        <v>44.77362557</v>
      </c>
      <c r="D13" s="1"/>
      <c r="E13" s="1"/>
      <c r="F13" s="1">
        <v>-93.38524846</v>
      </c>
      <c r="G13" s="1" t="s">
        <v>7</v>
      </c>
      <c r="H13" s="3" t="s">
        <v>19</v>
      </c>
      <c r="I13" s="4" t="s">
        <v>29</v>
      </c>
      <c r="J13" s="5">
        <f t="shared" si="1"/>
        <v>4</v>
      </c>
      <c r="K13" s="9" t="s">
        <v>30</v>
      </c>
      <c r="O13" s="10" t="s">
        <v>31</v>
      </c>
      <c r="P13" s="10" t="s">
        <v>32</v>
      </c>
    </row>
    <row r="14">
      <c r="A14" s="1">
        <v>2.0</v>
      </c>
      <c r="B14" s="1">
        <v>11.0</v>
      </c>
      <c r="C14" s="1">
        <v>44.77362557</v>
      </c>
      <c r="D14" s="1"/>
      <c r="E14" s="1"/>
      <c r="F14" s="1">
        <v>-93.38504599</v>
      </c>
      <c r="G14" s="1" t="s">
        <v>7</v>
      </c>
      <c r="H14" s="3" t="s">
        <v>8</v>
      </c>
      <c r="I14" s="4" t="s">
        <v>33</v>
      </c>
      <c r="J14" s="5">
        <f t="shared" si="1"/>
        <v>6</v>
      </c>
      <c r="K14" s="11" t="s">
        <v>34</v>
      </c>
      <c r="L14" s="12"/>
      <c r="M14" s="12"/>
      <c r="N14" s="12"/>
      <c r="O14" s="13">
        <f t="shared" ref="O14:P14" si="2">SUM(O15:O17)</f>
        <v>260</v>
      </c>
      <c r="P14" s="14">
        <f t="shared" si="2"/>
        <v>260</v>
      </c>
    </row>
    <row r="15">
      <c r="A15" s="1">
        <v>2.0</v>
      </c>
      <c r="B15" s="1">
        <v>12.0</v>
      </c>
      <c r="C15" s="1">
        <v>44.77362557</v>
      </c>
      <c r="D15" s="1"/>
      <c r="E15" s="1"/>
      <c r="F15" s="1">
        <v>-93.38484353</v>
      </c>
      <c r="G15" s="1" t="s">
        <v>7</v>
      </c>
      <c r="H15" s="1" t="s">
        <v>35</v>
      </c>
      <c r="I15" s="6" t="s">
        <v>36</v>
      </c>
      <c r="J15" s="5">
        <f t="shared" si="1"/>
        <v>5</v>
      </c>
      <c r="K15" s="15" t="s">
        <v>7</v>
      </c>
      <c r="O15" s="16">
        <f>COUNTIF($G$2:$G$340,"MVM Black")</f>
        <v>105</v>
      </c>
      <c r="P15" s="17">
        <f>O15-COUNTIFS($G$2:$G$340, "MVM Black", $H$2:$H$340, "")</f>
        <v>105</v>
      </c>
    </row>
    <row r="16">
      <c r="A16" s="1">
        <v>2.0</v>
      </c>
      <c r="B16" s="1">
        <v>13.0</v>
      </c>
      <c r="C16" s="1">
        <v>44.77362557</v>
      </c>
      <c r="D16" s="1"/>
      <c r="E16" s="1"/>
      <c r="F16" s="1">
        <v>-93.38464106</v>
      </c>
      <c r="G16" s="1" t="s">
        <v>7</v>
      </c>
      <c r="H16" s="3" t="s">
        <v>19</v>
      </c>
      <c r="I16" s="4" t="s">
        <v>37</v>
      </c>
      <c r="J16" s="5">
        <f t="shared" si="1"/>
        <v>4</v>
      </c>
      <c r="K16" s="18" t="s">
        <v>21</v>
      </c>
      <c r="L16" s="12"/>
      <c r="M16" s="12"/>
      <c r="N16" s="12"/>
      <c r="O16" s="19">
        <f>COUNTIF($G$2:$G$340,"MVM White")</f>
        <v>150</v>
      </c>
      <c r="P16" s="20">
        <f>O16-COUNTIFS($G$2:$G$340, "MVM white", $H$2:$H$340, "")</f>
        <v>150</v>
      </c>
    </row>
    <row r="17">
      <c r="A17" s="1">
        <v>2.0</v>
      </c>
      <c r="B17" s="1">
        <v>14.0</v>
      </c>
      <c r="C17" s="1">
        <v>44.77362557</v>
      </c>
      <c r="D17" s="1"/>
      <c r="E17" s="1"/>
      <c r="F17" s="1">
        <v>-93.38443859</v>
      </c>
      <c r="G17" s="1" t="s">
        <v>7</v>
      </c>
      <c r="H17" s="3" t="s">
        <v>8</v>
      </c>
      <c r="I17" s="4" t="s">
        <v>38</v>
      </c>
      <c r="J17" s="5">
        <f t="shared" si="1"/>
        <v>6</v>
      </c>
      <c r="K17" s="21" t="s">
        <v>39</v>
      </c>
      <c r="L17" s="12"/>
      <c r="M17" s="12"/>
      <c r="N17" s="12"/>
      <c r="O17" s="22">
        <f>COUNTIF($G$2:$G$340,"MVM red")</f>
        <v>5</v>
      </c>
      <c r="P17" s="23">
        <f>O17-COUNTIFS($G$2:$G$340, "MVM red", $H$2:$H$340, "")</f>
        <v>5</v>
      </c>
    </row>
    <row r="18">
      <c r="A18" s="1">
        <v>3.0</v>
      </c>
      <c r="B18" s="1">
        <v>3.0</v>
      </c>
      <c r="C18" s="1">
        <v>44.77348185</v>
      </c>
      <c r="D18" s="1"/>
      <c r="E18" s="1"/>
      <c r="F18" s="1">
        <v>-93.38666574</v>
      </c>
      <c r="G18" s="1" t="s">
        <v>7</v>
      </c>
      <c r="H18" s="1" t="s">
        <v>15</v>
      </c>
      <c r="I18" s="6" t="s">
        <v>40</v>
      </c>
      <c r="J18" s="5">
        <f t="shared" si="1"/>
        <v>2</v>
      </c>
      <c r="K18" s="24" t="s">
        <v>41</v>
      </c>
      <c r="L18" s="12"/>
      <c r="M18" s="12"/>
      <c r="N18" s="12"/>
      <c r="O18" s="25">
        <f>O14-P14</f>
        <v>0</v>
      </c>
      <c r="P18" s="26"/>
      <c r="Q18" s="27"/>
      <c r="R18" s="28"/>
    </row>
    <row r="19">
      <c r="A19" s="1">
        <v>3.0</v>
      </c>
      <c r="B19" s="1">
        <v>4.0</v>
      </c>
      <c r="C19" s="1">
        <v>44.77348185</v>
      </c>
      <c r="D19" s="1"/>
      <c r="E19" s="1"/>
      <c r="F19" s="1">
        <v>-93.38646327</v>
      </c>
      <c r="G19" s="1" t="s">
        <v>21</v>
      </c>
      <c r="H19" s="1" t="s">
        <v>42</v>
      </c>
      <c r="I19" s="6" t="s">
        <v>43</v>
      </c>
      <c r="J19" s="5">
        <f t="shared" si="1"/>
        <v>1</v>
      </c>
      <c r="K19" s="29" t="s">
        <v>44</v>
      </c>
      <c r="L19" s="12"/>
      <c r="M19" s="12"/>
      <c r="N19" s="12"/>
      <c r="O19" s="30">
        <f>sum(P14/O14)</f>
        <v>1</v>
      </c>
      <c r="P19" s="26"/>
    </row>
    <row r="20">
      <c r="A20" s="1">
        <v>3.0</v>
      </c>
      <c r="B20" s="1">
        <v>5.0</v>
      </c>
      <c r="C20" s="1">
        <v>44.77348185</v>
      </c>
      <c r="D20" s="1"/>
      <c r="E20" s="1"/>
      <c r="F20" s="1">
        <v>-93.3862608</v>
      </c>
      <c r="G20" s="1" t="s">
        <v>21</v>
      </c>
      <c r="H20" s="1" t="s">
        <v>45</v>
      </c>
      <c r="I20" s="6" t="s">
        <v>46</v>
      </c>
      <c r="J20" s="5">
        <f t="shared" si="1"/>
        <v>1</v>
      </c>
      <c r="K20" s="31" t="str">
        <f>HYPERLINK("https://goo.gl/osKdsu","Maplink ")</f>
        <v>Maplink </v>
      </c>
      <c r="N20" s="32"/>
      <c r="O20" s="33"/>
      <c r="P20" s="33"/>
    </row>
    <row r="21">
      <c r="A21" s="1">
        <v>3.0</v>
      </c>
      <c r="B21" s="1">
        <v>6.0</v>
      </c>
      <c r="C21" s="1">
        <v>44.77348185</v>
      </c>
      <c r="D21" s="1"/>
      <c r="E21" s="1"/>
      <c r="F21" s="1">
        <v>-93.38605834</v>
      </c>
      <c r="G21" s="1" t="s">
        <v>21</v>
      </c>
      <c r="H21" s="1" t="s">
        <v>47</v>
      </c>
      <c r="I21" s="6" t="s">
        <v>48</v>
      </c>
      <c r="J21" s="5">
        <f t="shared" si="1"/>
        <v>1</v>
      </c>
      <c r="K21" s="34"/>
      <c r="N21" s="35"/>
      <c r="O21" s="35"/>
      <c r="P21" s="35"/>
      <c r="Q21" s="35"/>
    </row>
    <row r="22">
      <c r="A22" s="1">
        <v>3.0</v>
      </c>
      <c r="B22" s="1">
        <v>7.0</v>
      </c>
      <c r="C22" s="1">
        <v>44.77348184</v>
      </c>
      <c r="D22" s="1"/>
      <c r="E22" s="1"/>
      <c r="F22" s="1">
        <v>-93.38585587</v>
      </c>
      <c r="G22" s="1" t="s">
        <v>21</v>
      </c>
      <c r="H22" s="1" t="s">
        <v>49</v>
      </c>
      <c r="I22" s="6" t="s">
        <v>50</v>
      </c>
      <c r="J22" s="5">
        <f t="shared" si="1"/>
        <v>6</v>
      </c>
      <c r="K22" s="34"/>
      <c r="N22" s="35"/>
      <c r="O22" s="35"/>
      <c r="P22" s="35"/>
      <c r="Q22" s="35"/>
    </row>
    <row r="23">
      <c r="A23" s="1">
        <v>3.0</v>
      </c>
      <c r="B23" s="1">
        <v>8.0</v>
      </c>
      <c r="C23" s="1">
        <v>44.14177348184</v>
      </c>
      <c r="D23" s="1"/>
      <c r="E23" s="1"/>
      <c r="F23" s="1">
        <v>-93.3856534</v>
      </c>
      <c r="G23" s="1" t="s">
        <v>21</v>
      </c>
      <c r="H23" s="1" t="s">
        <v>51</v>
      </c>
      <c r="I23" s="6" t="s">
        <v>52</v>
      </c>
      <c r="J23" s="5">
        <f t="shared" si="1"/>
        <v>6</v>
      </c>
      <c r="K23" s="34"/>
    </row>
    <row r="24">
      <c r="A24" s="1">
        <v>3.0</v>
      </c>
      <c r="B24" s="1">
        <v>9.0</v>
      </c>
      <c r="C24" s="1">
        <v>44.77348184</v>
      </c>
      <c r="D24" s="1"/>
      <c r="E24" s="1"/>
      <c r="F24" s="1">
        <v>-93.38545094</v>
      </c>
      <c r="G24" s="1" t="s">
        <v>21</v>
      </c>
      <c r="H24" s="1" t="s">
        <v>53</v>
      </c>
      <c r="I24" s="6" t="s">
        <v>54</v>
      </c>
      <c r="J24" s="5">
        <f t="shared" si="1"/>
        <v>1</v>
      </c>
      <c r="K24" s="34"/>
    </row>
    <row r="25">
      <c r="A25" s="1">
        <v>3.0</v>
      </c>
      <c r="B25" s="1">
        <v>10.0</v>
      </c>
      <c r="C25" s="1">
        <v>44.77348184</v>
      </c>
      <c r="D25" s="1"/>
      <c r="E25" s="1"/>
      <c r="F25" s="1">
        <v>-93.38524847</v>
      </c>
      <c r="G25" s="1" t="s">
        <v>21</v>
      </c>
      <c r="H25" s="1" t="s">
        <v>55</v>
      </c>
      <c r="I25" s="6" t="s">
        <v>56</v>
      </c>
      <c r="J25" s="5">
        <f t="shared" si="1"/>
        <v>3</v>
      </c>
      <c r="K25" s="34"/>
    </row>
    <row r="26">
      <c r="A26" s="1">
        <v>3.0</v>
      </c>
      <c r="B26" s="1">
        <v>11.0</v>
      </c>
      <c r="C26" s="1">
        <v>44.77348184</v>
      </c>
      <c r="D26" s="1"/>
      <c r="E26" s="1"/>
      <c r="F26" s="1">
        <v>-93.385046</v>
      </c>
      <c r="G26" s="1" t="s">
        <v>21</v>
      </c>
      <c r="H26" s="1" t="s">
        <v>57</v>
      </c>
      <c r="I26" s="6" t="s">
        <v>58</v>
      </c>
      <c r="J26" s="5">
        <f t="shared" si="1"/>
        <v>2</v>
      </c>
      <c r="K26" s="34"/>
    </row>
    <row r="27">
      <c r="A27" s="1">
        <v>3.0</v>
      </c>
      <c r="B27" s="1">
        <v>12.0</v>
      </c>
      <c r="C27" s="1">
        <v>44.77348184</v>
      </c>
      <c r="D27" s="1"/>
      <c r="E27" s="1"/>
      <c r="F27" s="1">
        <v>-93.38484354</v>
      </c>
      <c r="G27" s="1" t="s">
        <v>21</v>
      </c>
      <c r="H27" s="1" t="s">
        <v>59</v>
      </c>
      <c r="I27" s="6" t="s">
        <v>60</v>
      </c>
      <c r="J27" s="5">
        <f t="shared" si="1"/>
        <v>3</v>
      </c>
      <c r="K27" s="34"/>
    </row>
    <row r="28">
      <c r="A28" s="1">
        <v>3.0</v>
      </c>
      <c r="B28" s="1">
        <v>14.0</v>
      </c>
      <c r="C28" s="1">
        <v>44.77348184</v>
      </c>
      <c r="D28" s="1"/>
      <c r="E28" s="1"/>
      <c r="F28" s="1">
        <v>-93.3844386</v>
      </c>
      <c r="G28" s="1" t="s">
        <v>21</v>
      </c>
      <c r="H28" s="1" t="s">
        <v>61</v>
      </c>
      <c r="I28" s="6" t="s">
        <v>62</v>
      </c>
      <c r="J28" s="5">
        <f t="shared" si="1"/>
        <v>5</v>
      </c>
      <c r="K28" s="34"/>
    </row>
    <row r="29">
      <c r="A29" s="1">
        <v>3.0</v>
      </c>
      <c r="B29" s="1">
        <v>15.0</v>
      </c>
      <c r="C29" s="1">
        <v>44.77348184</v>
      </c>
      <c r="D29" s="1"/>
      <c r="E29" s="1"/>
      <c r="F29" s="1">
        <v>-93.38423614</v>
      </c>
      <c r="G29" s="1" t="s">
        <v>7</v>
      </c>
      <c r="H29" s="1" t="s">
        <v>63</v>
      </c>
      <c r="I29" s="6" t="s">
        <v>64</v>
      </c>
      <c r="J29" s="5">
        <f t="shared" si="1"/>
        <v>4</v>
      </c>
      <c r="K29" s="34"/>
    </row>
    <row r="30">
      <c r="A30" s="1">
        <v>4.0</v>
      </c>
      <c r="B30" s="1">
        <v>3.0</v>
      </c>
      <c r="C30" s="1">
        <v>44.77333812</v>
      </c>
      <c r="D30" s="1"/>
      <c r="E30" s="1"/>
      <c r="F30" s="1">
        <v>-93.38666574</v>
      </c>
      <c r="G30" s="1" t="s">
        <v>7</v>
      </c>
      <c r="H30" s="1" t="s">
        <v>65</v>
      </c>
      <c r="I30" s="6" t="s">
        <v>66</v>
      </c>
      <c r="J30" s="5">
        <f t="shared" si="1"/>
        <v>7</v>
      </c>
      <c r="K30" s="34"/>
    </row>
    <row r="31">
      <c r="A31" s="1">
        <v>4.0</v>
      </c>
      <c r="B31" s="1">
        <v>4.0</v>
      </c>
      <c r="C31" s="1">
        <v>44.77333811</v>
      </c>
      <c r="D31" s="1"/>
      <c r="E31" s="1"/>
      <c r="F31" s="1">
        <v>-93.38646328</v>
      </c>
      <c r="G31" s="1" t="s">
        <v>21</v>
      </c>
      <c r="H31" s="1" t="s">
        <v>67</v>
      </c>
      <c r="I31" s="6" t="s">
        <v>68</v>
      </c>
      <c r="J31" s="5">
        <f t="shared" si="1"/>
        <v>7</v>
      </c>
      <c r="K31" s="34"/>
    </row>
    <row r="32">
      <c r="A32" s="1">
        <v>4.0</v>
      </c>
      <c r="B32" s="1">
        <v>5.0</v>
      </c>
      <c r="C32" s="1">
        <v>44.77333811</v>
      </c>
      <c r="D32" s="1"/>
      <c r="E32" s="1"/>
      <c r="F32" s="1">
        <v>-93.38626081</v>
      </c>
      <c r="G32" s="1" t="s">
        <v>21</v>
      </c>
      <c r="H32" s="1" t="s">
        <v>69</v>
      </c>
      <c r="I32" s="6" t="s">
        <v>70</v>
      </c>
      <c r="J32" s="5">
        <f t="shared" si="1"/>
        <v>1</v>
      </c>
      <c r="K32" s="34"/>
    </row>
    <row r="33">
      <c r="A33" s="1">
        <v>4.0</v>
      </c>
      <c r="B33" s="1">
        <v>6.0</v>
      </c>
      <c r="C33" s="1">
        <v>44.77333811</v>
      </c>
      <c r="D33" s="1"/>
      <c r="E33" s="1"/>
      <c r="F33" s="1">
        <v>-93.38605834</v>
      </c>
      <c r="G33" s="1" t="s">
        <v>21</v>
      </c>
      <c r="H33" s="1" t="s">
        <v>65</v>
      </c>
      <c r="I33" s="6" t="s">
        <v>71</v>
      </c>
      <c r="J33" s="5">
        <f t="shared" si="1"/>
        <v>7</v>
      </c>
      <c r="K33" s="34"/>
    </row>
    <row r="34">
      <c r="A34" s="1">
        <v>4.0</v>
      </c>
      <c r="B34" s="1">
        <v>7.0</v>
      </c>
      <c r="C34" s="1">
        <v>44.77333811</v>
      </c>
      <c r="D34" s="1"/>
      <c r="E34" s="1"/>
      <c r="F34" s="1">
        <v>-93.38585588</v>
      </c>
      <c r="G34" s="1" t="s">
        <v>21</v>
      </c>
      <c r="H34" s="1" t="s">
        <v>67</v>
      </c>
      <c r="I34" s="6" t="s">
        <v>72</v>
      </c>
      <c r="J34" s="5">
        <f t="shared" si="1"/>
        <v>7</v>
      </c>
      <c r="K34" s="34"/>
    </row>
    <row r="35">
      <c r="A35" s="1">
        <v>4.0</v>
      </c>
      <c r="B35" s="1">
        <v>8.0</v>
      </c>
      <c r="C35" s="1">
        <v>44.77333811</v>
      </c>
      <c r="D35" s="1"/>
      <c r="E35" s="1"/>
      <c r="F35" s="1">
        <v>-93.38565341</v>
      </c>
      <c r="G35" s="1" t="s">
        <v>21</v>
      </c>
      <c r="H35" s="1" t="s">
        <v>59</v>
      </c>
      <c r="I35" s="6" t="s">
        <v>73</v>
      </c>
      <c r="J35" s="5">
        <f t="shared" si="1"/>
        <v>3</v>
      </c>
      <c r="K35" s="34"/>
    </row>
    <row r="36">
      <c r="A36" s="1">
        <v>4.0</v>
      </c>
      <c r="B36" s="1">
        <v>9.0</v>
      </c>
      <c r="C36" s="1">
        <v>44.77333811</v>
      </c>
      <c r="D36" s="1"/>
      <c r="E36" s="1"/>
      <c r="F36" s="1">
        <v>-93.38545095</v>
      </c>
      <c r="G36" s="1" t="s">
        <v>21</v>
      </c>
      <c r="H36" s="1" t="s">
        <v>65</v>
      </c>
      <c r="I36" s="6" t="s">
        <v>74</v>
      </c>
      <c r="J36" s="5">
        <f t="shared" si="1"/>
        <v>7</v>
      </c>
    </row>
    <row r="37">
      <c r="A37" s="1">
        <v>4.0</v>
      </c>
      <c r="B37" s="1">
        <v>10.0</v>
      </c>
      <c r="C37" s="1">
        <v>44.77333811</v>
      </c>
      <c r="D37" s="1"/>
      <c r="E37" s="1"/>
      <c r="F37" s="1">
        <v>-93.38524848</v>
      </c>
      <c r="G37" s="1" t="s">
        <v>21</v>
      </c>
      <c r="H37" s="1" t="s">
        <v>67</v>
      </c>
      <c r="I37" s="6" t="s">
        <v>75</v>
      </c>
      <c r="J37" s="5">
        <f t="shared" si="1"/>
        <v>7</v>
      </c>
    </row>
    <row r="38">
      <c r="A38" s="1">
        <v>4.0</v>
      </c>
      <c r="B38" s="1">
        <v>11.0</v>
      </c>
      <c r="C38" s="1">
        <v>44.77333811</v>
      </c>
      <c r="D38" s="1"/>
      <c r="E38" s="1"/>
      <c r="F38" s="1">
        <v>-93.38504601</v>
      </c>
      <c r="G38" s="1" t="s">
        <v>21</v>
      </c>
      <c r="H38" s="36" t="s">
        <v>76</v>
      </c>
      <c r="I38" s="6" t="s">
        <v>77</v>
      </c>
      <c r="J38" s="5">
        <f>COUNTIFS(H:H,H41,I:I,"*")</f>
        <v>3</v>
      </c>
    </row>
    <row r="39">
      <c r="A39" s="1">
        <v>4.0</v>
      </c>
      <c r="B39" s="1">
        <v>12.0</v>
      </c>
      <c r="C39" s="1">
        <v>44.77333811</v>
      </c>
      <c r="D39" s="1"/>
      <c r="E39" s="1"/>
      <c r="F39" s="1">
        <v>-93.38484355</v>
      </c>
      <c r="G39" s="1" t="s">
        <v>21</v>
      </c>
      <c r="H39" s="1" t="s">
        <v>65</v>
      </c>
      <c r="I39" s="6" t="s">
        <v>78</v>
      </c>
      <c r="J39" s="5">
        <f t="shared" ref="J39:J40" si="3">COUNTIFS(H:H,H39,I:I,"*")</f>
        <v>7</v>
      </c>
    </row>
    <row r="40">
      <c r="A40" s="1">
        <v>4.0</v>
      </c>
      <c r="B40" s="1">
        <v>13.0</v>
      </c>
      <c r="C40" s="1">
        <v>44.77333811</v>
      </c>
      <c r="D40" s="1"/>
      <c r="E40" s="1"/>
      <c r="F40" s="1">
        <v>-93.38464108</v>
      </c>
      <c r="G40" s="1" t="s">
        <v>21</v>
      </c>
      <c r="H40" s="1" t="s">
        <v>67</v>
      </c>
      <c r="I40" s="6" t="s">
        <v>79</v>
      </c>
      <c r="J40" s="5">
        <f t="shared" si="3"/>
        <v>7</v>
      </c>
    </row>
    <row r="41">
      <c r="A41" s="1">
        <v>4.0</v>
      </c>
      <c r="B41" s="1">
        <v>14.0</v>
      </c>
      <c r="C41" s="1">
        <v>44.77333811</v>
      </c>
      <c r="D41" s="1"/>
      <c r="E41" s="1"/>
      <c r="F41" s="1">
        <v>-93.38443861</v>
      </c>
      <c r="G41" s="1" t="s">
        <v>21</v>
      </c>
      <c r="H41" s="1" t="s">
        <v>55</v>
      </c>
      <c r="I41" s="6" t="s">
        <v>80</v>
      </c>
      <c r="J41" s="5">
        <f>COUNTIFS(H:H,#REF!,I:I,"*")</f>
        <v>0</v>
      </c>
    </row>
    <row r="42">
      <c r="A42" s="1">
        <v>4.0</v>
      </c>
      <c r="B42" s="1">
        <v>15.0</v>
      </c>
      <c r="C42" s="1">
        <v>44.77333811</v>
      </c>
      <c r="D42" s="1"/>
      <c r="E42" s="1"/>
      <c r="F42" s="1">
        <v>-93.38423615</v>
      </c>
      <c r="G42" s="1" t="s">
        <v>21</v>
      </c>
      <c r="H42" s="1" t="s">
        <v>81</v>
      </c>
      <c r="I42" s="6" t="s">
        <v>82</v>
      </c>
      <c r="J42" s="5">
        <f t="shared" ref="J42:J88" si="4">COUNTIFS(H:H,H42,I:I,"*")</f>
        <v>3</v>
      </c>
    </row>
    <row r="43">
      <c r="A43" s="1">
        <v>4.0</v>
      </c>
      <c r="B43" s="1">
        <v>16.0</v>
      </c>
      <c r="C43" s="1">
        <v>44.77333811</v>
      </c>
      <c r="D43" s="1"/>
      <c r="E43" s="1"/>
      <c r="F43" s="1">
        <v>-93.38403368</v>
      </c>
      <c r="G43" s="1" t="s">
        <v>7</v>
      </c>
      <c r="H43" s="1" t="s">
        <v>83</v>
      </c>
      <c r="I43" s="6" t="s">
        <v>84</v>
      </c>
      <c r="J43" s="5">
        <f t="shared" si="4"/>
        <v>7</v>
      </c>
    </row>
    <row r="44">
      <c r="A44" s="1">
        <v>4.0</v>
      </c>
      <c r="B44" s="1">
        <v>17.0</v>
      </c>
      <c r="C44" s="1">
        <v>44.77333811</v>
      </c>
      <c r="D44" s="1"/>
      <c r="E44" s="1"/>
      <c r="F44" s="1">
        <v>-93.38383122</v>
      </c>
      <c r="G44" s="1" t="s">
        <v>7</v>
      </c>
      <c r="H44" s="1" t="s">
        <v>61</v>
      </c>
      <c r="I44" s="6" t="s">
        <v>85</v>
      </c>
      <c r="J44" s="5">
        <f t="shared" si="4"/>
        <v>5</v>
      </c>
    </row>
    <row r="45">
      <c r="A45" s="1">
        <v>5.0</v>
      </c>
      <c r="B45" s="1">
        <v>2.0</v>
      </c>
      <c r="C45" s="1">
        <v>44.77319438</v>
      </c>
      <c r="D45" s="1"/>
      <c r="E45" s="1"/>
      <c r="F45" s="1">
        <v>-93.38686821</v>
      </c>
      <c r="G45" s="1" t="s">
        <v>7</v>
      </c>
      <c r="H45" s="3" t="s">
        <v>86</v>
      </c>
      <c r="I45" s="4" t="s">
        <v>87</v>
      </c>
      <c r="J45" s="5">
        <f t="shared" si="4"/>
        <v>1</v>
      </c>
    </row>
    <row r="46">
      <c r="A46" s="1">
        <v>5.0</v>
      </c>
      <c r="B46" s="1">
        <v>3.0</v>
      </c>
      <c r="C46" s="1">
        <v>44.77319438</v>
      </c>
      <c r="D46" s="1"/>
      <c r="E46" s="1"/>
      <c r="F46" s="1">
        <v>-93.38666575</v>
      </c>
      <c r="G46" s="1" t="s">
        <v>21</v>
      </c>
      <c r="H46" s="1" t="s">
        <v>35</v>
      </c>
      <c r="I46" s="6" t="s">
        <v>88</v>
      </c>
      <c r="J46" s="5">
        <f t="shared" si="4"/>
        <v>5</v>
      </c>
    </row>
    <row r="47">
      <c r="A47" s="1">
        <v>5.0</v>
      </c>
      <c r="B47" s="1">
        <v>4.0</v>
      </c>
      <c r="C47" s="1">
        <v>44.77319438</v>
      </c>
      <c r="D47" s="1"/>
      <c r="E47" s="1"/>
      <c r="F47" s="1">
        <v>-93.38646328</v>
      </c>
      <c r="G47" s="1" t="s">
        <v>21</v>
      </c>
      <c r="H47" s="1" t="s">
        <v>24</v>
      </c>
      <c r="I47" s="6" t="s">
        <v>89</v>
      </c>
      <c r="J47" s="5">
        <f t="shared" si="4"/>
        <v>5</v>
      </c>
    </row>
    <row r="48">
      <c r="A48" s="1">
        <v>5.0</v>
      </c>
      <c r="B48" s="1">
        <v>5.0</v>
      </c>
      <c r="C48" s="1">
        <v>44.77319438</v>
      </c>
      <c r="D48" s="1"/>
      <c r="E48" s="1"/>
      <c r="F48" s="1">
        <v>-93.38626082</v>
      </c>
      <c r="G48" s="1" t="s">
        <v>21</v>
      </c>
      <c r="H48" s="3" t="s">
        <v>8</v>
      </c>
      <c r="I48" s="4" t="s">
        <v>90</v>
      </c>
      <c r="J48" s="5">
        <f t="shared" si="4"/>
        <v>6</v>
      </c>
    </row>
    <row r="49">
      <c r="A49" s="1">
        <v>5.0</v>
      </c>
      <c r="B49" s="1">
        <v>6.0</v>
      </c>
      <c r="C49" s="1">
        <v>44.77319438</v>
      </c>
      <c r="D49" s="1"/>
      <c r="E49" s="1"/>
      <c r="F49" s="1">
        <v>-93.38605835</v>
      </c>
      <c r="G49" s="1" t="s">
        <v>21</v>
      </c>
      <c r="H49" s="1" t="s">
        <v>91</v>
      </c>
      <c r="I49" s="6" t="s">
        <v>92</v>
      </c>
      <c r="J49" s="5">
        <f t="shared" si="4"/>
        <v>2</v>
      </c>
    </row>
    <row r="50">
      <c r="A50" s="1">
        <v>5.0</v>
      </c>
      <c r="B50" s="1">
        <v>7.0</v>
      </c>
      <c r="C50" s="1">
        <v>44.77319438</v>
      </c>
      <c r="D50" s="1"/>
      <c r="E50" s="1"/>
      <c r="F50" s="1">
        <v>-93.38585589</v>
      </c>
      <c r="G50" s="1" t="s">
        <v>21</v>
      </c>
      <c r="H50" s="1" t="s">
        <v>63</v>
      </c>
      <c r="I50" s="6" t="s">
        <v>93</v>
      </c>
      <c r="J50" s="5">
        <f t="shared" si="4"/>
        <v>4</v>
      </c>
    </row>
    <row r="51">
      <c r="A51" s="1">
        <v>5.0</v>
      </c>
      <c r="B51" s="1">
        <v>8.0</v>
      </c>
      <c r="C51" s="1">
        <v>44.77319438</v>
      </c>
      <c r="D51" s="1"/>
      <c r="E51" s="1"/>
      <c r="F51" s="1">
        <v>-93.38565342</v>
      </c>
      <c r="G51" s="1" t="s">
        <v>21</v>
      </c>
      <c r="H51" s="3" t="s">
        <v>8</v>
      </c>
      <c r="I51" s="4" t="s">
        <v>94</v>
      </c>
      <c r="J51" s="5">
        <f t="shared" si="4"/>
        <v>6</v>
      </c>
    </row>
    <row r="52">
      <c r="A52" s="1">
        <v>5.0</v>
      </c>
      <c r="B52" s="1">
        <v>9.0</v>
      </c>
      <c r="C52" s="1">
        <v>44.77319438</v>
      </c>
      <c r="D52" s="1"/>
      <c r="E52" s="1"/>
      <c r="F52" s="1">
        <v>-93.38545095</v>
      </c>
      <c r="G52" s="1" t="s">
        <v>21</v>
      </c>
      <c r="H52" s="1" t="s">
        <v>95</v>
      </c>
      <c r="I52" s="6" t="s">
        <v>96</v>
      </c>
      <c r="J52" s="5">
        <f t="shared" si="4"/>
        <v>1</v>
      </c>
    </row>
    <row r="53">
      <c r="A53" s="1">
        <v>5.0</v>
      </c>
      <c r="B53" s="1">
        <v>10.0</v>
      </c>
      <c r="C53" s="1">
        <v>44.77319438</v>
      </c>
      <c r="D53" s="1"/>
      <c r="E53" s="1"/>
      <c r="F53" s="1">
        <v>-93.38524849</v>
      </c>
      <c r="G53" s="1" t="s">
        <v>7</v>
      </c>
      <c r="H53" s="1" t="s">
        <v>83</v>
      </c>
      <c r="I53" s="6" t="s">
        <v>97</v>
      </c>
      <c r="J53" s="5">
        <f t="shared" si="4"/>
        <v>7</v>
      </c>
    </row>
    <row r="54">
      <c r="A54" s="1">
        <v>5.0</v>
      </c>
      <c r="B54" s="1">
        <v>11.0</v>
      </c>
      <c r="C54" s="1">
        <v>44.77319438</v>
      </c>
      <c r="D54" s="1"/>
      <c r="E54" s="1"/>
      <c r="F54" s="1">
        <v>-93.38504602</v>
      </c>
      <c r="G54" s="1" t="s">
        <v>21</v>
      </c>
      <c r="H54" s="1" t="s">
        <v>98</v>
      </c>
      <c r="I54" s="6" t="s">
        <v>99</v>
      </c>
      <c r="J54" s="5">
        <f t="shared" si="4"/>
        <v>3</v>
      </c>
    </row>
    <row r="55">
      <c r="A55" s="1">
        <v>5.0</v>
      </c>
      <c r="B55" s="1">
        <v>12.0</v>
      </c>
      <c r="C55" s="1">
        <v>44.77319438</v>
      </c>
      <c r="D55" s="1"/>
      <c r="E55" s="1"/>
      <c r="F55" s="1">
        <v>-93.38484356</v>
      </c>
      <c r="G55" s="1" t="s">
        <v>21</v>
      </c>
      <c r="H55" s="1" t="s">
        <v>100</v>
      </c>
      <c r="I55" s="6" t="s">
        <v>101</v>
      </c>
      <c r="J55" s="5">
        <f t="shared" si="4"/>
        <v>3</v>
      </c>
    </row>
    <row r="56">
      <c r="A56" s="1">
        <v>5.0</v>
      </c>
      <c r="B56" s="1">
        <v>13.0</v>
      </c>
      <c r="C56" s="1">
        <v>44.77319438</v>
      </c>
      <c r="D56" s="1"/>
      <c r="E56" s="1"/>
      <c r="F56" s="1">
        <v>-93.38464109</v>
      </c>
      <c r="G56" s="1" t="s">
        <v>21</v>
      </c>
      <c r="H56" s="1" t="s">
        <v>102</v>
      </c>
      <c r="I56" s="6" t="s">
        <v>103</v>
      </c>
      <c r="J56" s="5">
        <f t="shared" si="4"/>
        <v>3</v>
      </c>
    </row>
    <row r="57">
      <c r="A57" s="1">
        <v>5.0</v>
      </c>
      <c r="B57" s="1">
        <v>14.0</v>
      </c>
      <c r="C57" s="1">
        <v>44.77319438</v>
      </c>
      <c r="D57" s="1"/>
      <c r="E57" s="1"/>
      <c r="F57" s="1">
        <v>-93.38443863</v>
      </c>
      <c r="G57" s="1" t="s">
        <v>21</v>
      </c>
      <c r="H57" s="1" t="s">
        <v>104</v>
      </c>
      <c r="I57" s="6" t="s">
        <v>105</v>
      </c>
      <c r="J57" s="5">
        <f t="shared" si="4"/>
        <v>3</v>
      </c>
    </row>
    <row r="58">
      <c r="A58" s="1">
        <v>5.0</v>
      </c>
      <c r="B58" s="1">
        <v>15.0</v>
      </c>
      <c r="C58" s="1">
        <v>44.77319438</v>
      </c>
      <c r="D58" s="1"/>
      <c r="E58" s="1"/>
      <c r="F58" s="1">
        <v>-93.38423616</v>
      </c>
      <c r="G58" s="1" t="s">
        <v>21</v>
      </c>
      <c r="H58" s="1" t="s">
        <v>106</v>
      </c>
      <c r="I58" s="6" t="s">
        <v>107</v>
      </c>
      <c r="J58" s="5">
        <f t="shared" si="4"/>
        <v>5</v>
      </c>
    </row>
    <row r="59">
      <c r="A59" s="1">
        <v>5.0</v>
      </c>
      <c r="B59" s="1">
        <v>16.0</v>
      </c>
      <c r="C59" s="1">
        <v>44.77319438</v>
      </c>
      <c r="D59" s="1"/>
      <c r="E59" s="1"/>
      <c r="F59" s="1">
        <v>-93.38403369</v>
      </c>
      <c r="G59" s="1" t="s">
        <v>21</v>
      </c>
      <c r="H59" s="1" t="s">
        <v>108</v>
      </c>
      <c r="I59" s="37" t="s">
        <v>109</v>
      </c>
      <c r="J59" s="5">
        <f t="shared" si="4"/>
        <v>10</v>
      </c>
    </row>
    <row r="60">
      <c r="A60" s="1">
        <v>5.0</v>
      </c>
      <c r="B60" s="1">
        <v>17.0</v>
      </c>
      <c r="C60" s="1">
        <v>44.77319438</v>
      </c>
      <c r="D60" s="1"/>
      <c r="E60" s="1"/>
      <c r="F60" s="1">
        <v>-93.38383123</v>
      </c>
      <c r="G60" s="1" t="s">
        <v>21</v>
      </c>
      <c r="H60" s="1" t="s">
        <v>59</v>
      </c>
      <c r="I60" s="6" t="s">
        <v>110</v>
      </c>
      <c r="J60" s="5">
        <f t="shared" si="4"/>
        <v>3</v>
      </c>
    </row>
    <row r="61">
      <c r="A61" s="1">
        <v>5.0</v>
      </c>
      <c r="B61" s="1">
        <v>18.0</v>
      </c>
      <c r="C61" s="1">
        <v>44.77319438</v>
      </c>
      <c r="D61" s="1"/>
      <c r="E61" s="1"/>
      <c r="F61" s="1">
        <v>-93.38362876</v>
      </c>
      <c r="G61" s="1" t="s">
        <v>7</v>
      </c>
      <c r="H61" s="1" t="s">
        <v>106</v>
      </c>
      <c r="I61" s="6" t="s">
        <v>111</v>
      </c>
      <c r="J61" s="5">
        <f t="shared" si="4"/>
        <v>5</v>
      </c>
    </row>
    <row r="62">
      <c r="A62" s="1">
        <v>6.0</v>
      </c>
      <c r="B62" s="1">
        <v>1.0</v>
      </c>
      <c r="C62" s="1">
        <v>44.77305065</v>
      </c>
      <c r="D62" s="1"/>
      <c r="E62" s="1"/>
      <c r="F62" s="1">
        <v>-93.38707068</v>
      </c>
      <c r="G62" s="1" t="s">
        <v>7</v>
      </c>
      <c r="H62" s="1" t="s">
        <v>83</v>
      </c>
      <c r="I62" s="6" t="s">
        <v>112</v>
      </c>
      <c r="J62" s="5">
        <f t="shared" si="4"/>
        <v>7</v>
      </c>
    </row>
    <row r="63">
      <c r="A63" s="1">
        <v>6.0</v>
      </c>
      <c r="B63" s="1">
        <v>2.0</v>
      </c>
      <c r="C63" s="1">
        <v>44.77305065</v>
      </c>
      <c r="D63" s="1"/>
      <c r="E63" s="1"/>
      <c r="F63" s="1">
        <v>-93.38686822</v>
      </c>
      <c r="G63" s="1" t="s">
        <v>21</v>
      </c>
      <c r="H63" s="1" t="s">
        <v>113</v>
      </c>
      <c r="I63" s="6" t="s">
        <v>114</v>
      </c>
      <c r="J63" s="5">
        <f t="shared" si="4"/>
        <v>19</v>
      </c>
    </row>
    <row r="64">
      <c r="A64" s="1">
        <v>6.0</v>
      </c>
      <c r="B64" s="1">
        <v>3.0</v>
      </c>
      <c r="C64" s="1">
        <v>44.77305065</v>
      </c>
      <c r="D64" s="1"/>
      <c r="E64" s="1"/>
      <c r="F64" s="1">
        <v>-93.38666575</v>
      </c>
      <c r="G64" s="1" t="s">
        <v>21</v>
      </c>
      <c r="H64" s="1" t="s">
        <v>63</v>
      </c>
      <c r="I64" s="6" t="s">
        <v>115</v>
      </c>
      <c r="J64" s="5">
        <f t="shared" si="4"/>
        <v>4</v>
      </c>
    </row>
    <row r="65">
      <c r="A65" s="1">
        <v>6.0</v>
      </c>
      <c r="B65" s="1">
        <v>4.0</v>
      </c>
      <c r="C65" s="1">
        <v>44.77305065</v>
      </c>
      <c r="D65" s="1"/>
      <c r="E65" s="1"/>
      <c r="F65" s="1">
        <v>-93.38646329</v>
      </c>
      <c r="G65" s="1" t="s">
        <v>7</v>
      </c>
      <c r="H65" s="1" t="s">
        <v>83</v>
      </c>
      <c r="I65" s="6" t="s">
        <v>116</v>
      </c>
      <c r="J65" s="5">
        <f t="shared" si="4"/>
        <v>7</v>
      </c>
    </row>
    <row r="66">
      <c r="A66" s="1">
        <v>6.0</v>
      </c>
      <c r="B66" s="1">
        <v>5.0</v>
      </c>
      <c r="C66" s="1">
        <v>44.77305065</v>
      </c>
      <c r="D66" s="1"/>
      <c r="E66" s="1"/>
      <c r="F66" s="1">
        <v>-93.38626082</v>
      </c>
      <c r="G66" s="1" t="s">
        <v>21</v>
      </c>
      <c r="H66" s="1" t="s">
        <v>113</v>
      </c>
      <c r="I66" s="6" t="s">
        <v>117</v>
      </c>
      <c r="J66" s="5">
        <f t="shared" si="4"/>
        <v>19</v>
      </c>
    </row>
    <row r="67">
      <c r="A67" s="1">
        <v>6.0</v>
      </c>
      <c r="B67" s="1">
        <v>6.0</v>
      </c>
      <c r="C67" s="1">
        <v>44.77305065</v>
      </c>
      <c r="D67" s="1"/>
      <c r="E67" s="1"/>
      <c r="F67" s="1">
        <v>-93.38605836</v>
      </c>
      <c r="G67" s="1" t="s">
        <v>21</v>
      </c>
      <c r="H67" s="1" t="s">
        <v>118</v>
      </c>
      <c r="I67" s="6" t="s">
        <v>119</v>
      </c>
      <c r="J67" s="5">
        <f t="shared" si="4"/>
        <v>3</v>
      </c>
    </row>
    <row r="68">
      <c r="A68" s="1">
        <v>6.0</v>
      </c>
      <c r="B68" s="1">
        <v>7.0</v>
      </c>
      <c r="C68" s="1">
        <v>44.77305065</v>
      </c>
      <c r="D68" s="1"/>
      <c r="E68" s="1"/>
      <c r="F68" s="1">
        <v>-93.38585589</v>
      </c>
      <c r="G68" s="1" t="s">
        <v>21</v>
      </c>
      <c r="H68" s="1" t="s">
        <v>83</v>
      </c>
      <c r="I68" s="6" t="s">
        <v>120</v>
      </c>
      <c r="J68" s="5">
        <f t="shared" si="4"/>
        <v>7</v>
      </c>
    </row>
    <row r="69">
      <c r="A69" s="1">
        <v>6.0</v>
      </c>
      <c r="B69" s="1">
        <v>8.0</v>
      </c>
      <c r="C69" s="1">
        <v>44.77305065</v>
      </c>
      <c r="D69" s="1"/>
      <c r="E69" s="1"/>
      <c r="F69" s="1">
        <v>-93.38565343</v>
      </c>
      <c r="G69" s="1" t="s">
        <v>21</v>
      </c>
      <c r="H69" s="1" t="s">
        <v>113</v>
      </c>
      <c r="I69" s="6" t="s">
        <v>121</v>
      </c>
      <c r="J69" s="5">
        <f t="shared" si="4"/>
        <v>19</v>
      </c>
    </row>
    <row r="70">
      <c r="A70" s="1">
        <v>6.0</v>
      </c>
      <c r="B70" s="1">
        <v>9.0</v>
      </c>
      <c r="C70" s="1">
        <v>44.77305065</v>
      </c>
      <c r="D70" s="1"/>
      <c r="E70" s="1"/>
      <c r="F70" s="1">
        <v>-93.38545096</v>
      </c>
      <c r="G70" s="1" t="s">
        <v>21</v>
      </c>
      <c r="H70" s="38" t="s">
        <v>122</v>
      </c>
      <c r="I70" s="6" t="s">
        <v>123</v>
      </c>
      <c r="J70" s="5">
        <f t="shared" si="4"/>
        <v>1</v>
      </c>
    </row>
    <row r="71">
      <c r="A71" s="1">
        <v>6.0</v>
      </c>
      <c r="B71" s="1">
        <v>10.0</v>
      </c>
      <c r="C71" s="1">
        <v>44.77305065</v>
      </c>
      <c r="D71" s="1"/>
      <c r="E71" s="1"/>
      <c r="F71" s="1">
        <v>-93.3852485</v>
      </c>
      <c r="G71" s="1" t="s">
        <v>7</v>
      </c>
      <c r="H71" s="1" t="s">
        <v>81</v>
      </c>
      <c r="I71" s="6" t="s">
        <v>124</v>
      </c>
      <c r="J71" s="5">
        <f t="shared" si="4"/>
        <v>3</v>
      </c>
    </row>
    <row r="72">
      <c r="A72" s="1">
        <v>6.0</v>
      </c>
      <c r="B72" s="1">
        <v>11.0</v>
      </c>
      <c r="C72" s="1">
        <v>44.77305065</v>
      </c>
      <c r="D72" s="1"/>
      <c r="E72" s="1"/>
      <c r="F72" s="1">
        <v>-93.38504603</v>
      </c>
      <c r="G72" s="1" t="s">
        <v>21</v>
      </c>
      <c r="H72" s="1" t="s">
        <v>113</v>
      </c>
      <c r="I72" s="6" t="s">
        <v>125</v>
      </c>
      <c r="J72" s="5">
        <f t="shared" si="4"/>
        <v>19</v>
      </c>
    </row>
    <row r="73">
      <c r="A73" s="1">
        <v>6.0</v>
      </c>
      <c r="B73" s="1">
        <v>12.0</v>
      </c>
      <c r="C73" s="1">
        <v>44.77305065</v>
      </c>
      <c r="D73" s="1"/>
      <c r="E73" s="1"/>
      <c r="F73" s="1">
        <v>-93.38484357</v>
      </c>
      <c r="G73" s="1" t="s">
        <v>21</v>
      </c>
      <c r="H73" s="1" t="s">
        <v>108</v>
      </c>
      <c r="I73" s="6" t="s">
        <v>126</v>
      </c>
      <c r="J73" s="5">
        <f t="shared" si="4"/>
        <v>10</v>
      </c>
    </row>
    <row r="74">
      <c r="A74" s="1">
        <v>6.0</v>
      </c>
      <c r="B74" s="1">
        <v>13.0</v>
      </c>
      <c r="C74" s="1">
        <v>44.77305065</v>
      </c>
      <c r="D74" s="1"/>
      <c r="E74" s="1"/>
      <c r="F74" s="1">
        <v>-93.3846411</v>
      </c>
      <c r="G74" s="1" t="s">
        <v>21</v>
      </c>
      <c r="H74" s="1" t="s">
        <v>127</v>
      </c>
      <c r="I74" s="6" t="s">
        <v>128</v>
      </c>
      <c r="J74" s="5">
        <f t="shared" si="4"/>
        <v>1</v>
      </c>
    </row>
    <row r="75">
      <c r="A75" s="1">
        <v>6.0</v>
      </c>
      <c r="B75" s="1">
        <v>14.0</v>
      </c>
      <c r="C75" s="1">
        <v>44.77305065</v>
      </c>
      <c r="D75" s="1"/>
      <c r="E75" s="1"/>
      <c r="F75" s="1">
        <v>-93.38443864</v>
      </c>
      <c r="G75" s="1" t="s">
        <v>21</v>
      </c>
      <c r="H75" s="1" t="s">
        <v>113</v>
      </c>
      <c r="I75" s="6" t="s">
        <v>129</v>
      </c>
      <c r="J75" s="5">
        <f t="shared" si="4"/>
        <v>19</v>
      </c>
    </row>
    <row r="76">
      <c r="A76" s="1">
        <v>6.0</v>
      </c>
      <c r="B76" s="1">
        <v>15.0</v>
      </c>
      <c r="C76" s="1">
        <v>44.77305065</v>
      </c>
      <c r="D76" s="1"/>
      <c r="E76" s="1"/>
      <c r="F76" s="1">
        <v>-93.38423617</v>
      </c>
      <c r="G76" s="1" t="s">
        <v>21</v>
      </c>
      <c r="H76" s="1" t="s">
        <v>118</v>
      </c>
      <c r="I76" s="37" t="s">
        <v>130</v>
      </c>
      <c r="J76" s="5">
        <f t="shared" si="4"/>
        <v>3</v>
      </c>
    </row>
    <row r="77">
      <c r="A77" s="1">
        <v>6.0</v>
      </c>
      <c r="B77" s="1">
        <v>16.0</v>
      </c>
      <c r="C77" s="1">
        <v>44.77305065</v>
      </c>
      <c r="D77" s="1"/>
      <c r="E77" s="1"/>
      <c r="F77" s="1">
        <v>-93.38403371</v>
      </c>
      <c r="G77" s="1" t="s">
        <v>21</v>
      </c>
      <c r="H77" s="1" t="s">
        <v>108</v>
      </c>
      <c r="I77" s="6" t="s">
        <v>131</v>
      </c>
      <c r="J77" s="5">
        <f t="shared" si="4"/>
        <v>10</v>
      </c>
    </row>
    <row r="78">
      <c r="A78" s="1">
        <v>6.0</v>
      </c>
      <c r="B78" s="1">
        <v>17.0</v>
      </c>
      <c r="C78" s="1">
        <v>44.77305065</v>
      </c>
      <c r="D78" s="1"/>
      <c r="E78" s="1"/>
      <c r="F78" s="1">
        <v>-93.38383124</v>
      </c>
      <c r="G78" s="1" t="s">
        <v>21</v>
      </c>
      <c r="H78" s="1" t="s">
        <v>113</v>
      </c>
      <c r="I78" s="6" t="s">
        <v>132</v>
      </c>
      <c r="J78" s="5">
        <f t="shared" si="4"/>
        <v>19</v>
      </c>
    </row>
    <row r="79">
      <c r="A79" s="1">
        <v>6.0</v>
      </c>
      <c r="B79" s="1">
        <v>18.0</v>
      </c>
      <c r="C79" s="1">
        <v>44.77305065</v>
      </c>
      <c r="D79" s="1"/>
      <c r="E79" s="1"/>
      <c r="F79" s="1">
        <v>-93.38362878</v>
      </c>
      <c r="G79" s="1" t="s">
        <v>7</v>
      </c>
      <c r="H79" s="1" t="s">
        <v>49</v>
      </c>
      <c r="I79" s="6" t="s">
        <v>133</v>
      </c>
      <c r="J79" s="5">
        <f t="shared" si="4"/>
        <v>6</v>
      </c>
    </row>
    <row r="80">
      <c r="A80" s="1">
        <v>6.0</v>
      </c>
      <c r="B80" s="1">
        <v>19.0</v>
      </c>
      <c r="C80" s="1">
        <v>44.77305065</v>
      </c>
      <c r="D80" s="1"/>
      <c r="E80" s="1"/>
      <c r="F80" s="1">
        <v>-93.38342631</v>
      </c>
      <c r="G80" s="1" t="s">
        <v>7</v>
      </c>
      <c r="H80" s="1" t="s">
        <v>51</v>
      </c>
      <c r="I80" s="6" t="s">
        <v>134</v>
      </c>
      <c r="J80" s="5">
        <f t="shared" si="4"/>
        <v>6</v>
      </c>
    </row>
    <row r="81">
      <c r="A81" s="1">
        <v>7.0</v>
      </c>
      <c r="B81" s="1">
        <v>1.0</v>
      </c>
      <c r="C81" s="1">
        <v>44.77290692</v>
      </c>
      <c r="D81" s="1"/>
      <c r="E81" s="1"/>
      <c r="F81" s="1">
        <v>-93.38707069</v>
      </c>
      <c r="G81" s="1" t="s">
        <v>7</v>
      </c>
      <c r="H81" s="1" t="s">
        <v>65</v>
      </c>
      <c r="I81" s="6" t="s">
        <v>135</v>
      </c>
      <c r="J81" s="5">
        <f t="shared" si="4"/>
        <v>7</v>
      </c>
    </row>
    <row r="82">
      <c r="A82" s="1">
        <v>7.0</v>
      </c>
      <c r="B82" s="1">
        <v>2.0</v>
      </c>
      <c r="C82" s="1">
        <v>44.77290692</v>
      </c>
      <c r="D82" s="1"/>
      <c r="E82" s="1"/>
      <c r="F82" s="1">
        <v>-93.38686823</v>
      </c>
      <c r="G82" s="1" t="s">
        <v>21</v>
      </c>
      <c r="H82" s="1" t="s">
        <v>67</v>
      </c>
      <c r="I82" s="6" t="s">
        <v>136</v>
      </c>
      <c r="J82" s="5">
        <f t="shared" si="4"/>
        <v>7</v>
      </c>
    </row>
    <row r="83">
      <c r="A83" s="1">
        <v>7.0</v>
      </c>
      <c r="B83" s="1">
        <v>3.0</v>
      </c>
      <c r="C83" s="1">
        <v>44.77290692</v>
      </c>
      <c r="D83" s="1"/>
      <c r="E83" s="1"/>
      <c r="F83" s="1">
        <v>-93.38666576</v>
      </c>
      <c r="G83" s="1" t="s">
        <v>7</v>
      </c>
      <c r="H83" s="1" t="s">
        <v>108</v>
      </c>
      <c r="I83" s="6" t="s">
        <v>137</v>
      </c>
      <c r="J83" s="5">
        <f t="shared" si="4"/>
        <v>10</v>
      </c>
    </row>
    <row r="84">
      <c r="A84" s="1">
        <v>7.0</v>
      </c>
      <c r="B84" s="1">
        <v>4.0</v>
      </c>
      <c r="C84" s="1">
        <v>44.77290692</v>
      </c>
      <c r="D84" s="1"/>
      <c r="E84" s="1"/>
      <c r="F84" s="1">
        <v>-93.3864633</v>
      </c>
      <c r="G84" s="1" t="s">
        <v>7</v>
      </c>
      <c r="H84" s="1" t="s">
        <v>65</v>
      </c>
      <c r="I84" s="6" t="s">
        <v>138</v>
      </c>
      <c r="J84" s="5">
        <f t="shared" si="4"/>
        <v>7</v>
      </c>
    </row>
    <row r="85">
      <c r="A85" s="1">
        <v>7.0</v>
      </c>
      <c r="B85" s="1">
        <v>5.0</v>
      </c>
      <c r="C85" s="1">
        <v>44.77290692</v>
      </c>
      <c r="D85" s="1"/>
      <c r="E85" s="1"/>
      <c r="F85" s="1">
        <v>-93.38626083</v>
      </c>
      <c r="G85" s="1" t="s">
        <v>7</v>
      </c>
      <c r="H85" s="1" t="s">
        <v>67</v>
      </c>
      <c r="I85" s="6" t="s">
        <v>139</v>
      </c>
      <c r="J85" s="5">
        <f t="shared" si="4"/>
        <v>7</v>
      </c>
    </row>
    <row r="86">
      <c r="A86" s="1">
        <v>7.0</v>
      </c>
      <c r="B86" s="1">
        <v>6.0</v>
      </c>
      <c r="C86" s="1">
        <v>44.77290692</v>
      </c>
      <c r="D86" s="1"/>
      <c r="E86" s="1"/>
      <c r="F86" s="1">
        <v>-93.38605837</v>
      </c>
      <c r="G86" s="1" t="s">
        <v>21</v>
      </c>
      <c r="H86" s="1" t="s">
        <v>140</v>
      </c>
      <c r="I86" s="6" t="s">
        <v>141</v>
      </c>
      <c r="J86" s="5">
        <f t="shared" si="4"/>
        <v>1</v>
      </c>
    </row>
    <row r="87">
      <c r="A87" s="1">
        <v>7.0</v>
      </c>
      <c r="B87" s="1">
        <v>7.0</v>
      </c>
      <c r="C87" s="1">
        <v>44.77290692</v>
      </c>
      <c r="D87" s="1"/>
      <c r="E87" s="1"/>
      <c r="F87" s="1">
        <v>-93.3858559</v>
      </c>
      <c r="G87" s="1" t="s">
        <v>21</v>
      </c>
      <c r="H87" s="1" t="s">
        <v>65</v>
      </c>
      <c r="I87" s="6" t="s">
        <v>142</v>
      </c>
      <c r="J87" s="5">
        <f t="shared" si="4"/>
        <v>7</v>
      </c>
    </row>
    <row r="88">
      <c r="A88" s="1">
        <v>7.0</v>
      </c>
      <c r="B88" s="1">
        <v>8.0</v>
      </c>
      <c r="C88" s="1">
        <v>44.77290692</v>
      </c>
      <c r="D88" s="1"/>
      <c r="E88" s="1"/>
      <c r="F88" s="1">
        <v>-93.38565344</v>
      </c>
      <c r="G88" s="1" t="s">
        <v>21</v>
      </c>
      <c r="H88" s="1" t="s">
        <v>67</v>
      </c>
      <c r="I88" s="6" t="s">
        <v>143</v>
      </c>
      <c r="J88" s="5">
        <f t="shared" si="4"/>
        <v>7</v>
      </c>
    </row>
    <row r="89">
      <c r="A89" s="1">
        <v>7.0</v>
      </c>
      <c r="B89" s="1">
        <v>9.0</v>
      </c>
      <c r="C89" s="1">
        <v>44.77290692</v>
      </c>
      <c r="D89" s="1"/>
      <c r="E89" s="1"/>
      <c r="F89" s="1">
        <v>-93.38545097</v>
      </c>
      <c r="G89" s="1" t="s">
        <v>21</v>
      </c>
      <c r="H89" s="1" t="s">
        <v>17</v>
      </c>
      <c r="I89" s="6" t="s">
        <v>144</v>
      </c>
      <c r="J89" s="5">
        <f t="shared" ref="J89:J92" si="5">COUNTIFS(H:H,H221,I:I,"*")</f>
        <v>3</v>
      </c>
    </row>
    <row r="90">
      <c r="A90" s="1">
        <v>7.0</v>
      </c>
      <c r="B90" s="1">
        <v>10.0</v>
      </c>
      <c r="C90" s="1">
        <v>44.77290692</v>
      </c>
      <c r="D90" s="1"/>
      <c r="E90" s="1"/>
      <c r="F90" s="1">
        <v>-93.38524851</v>
      </c>
      <c r="G90" s="1" t="s">
        <v>21</v>
      </c>
      <c r="H90" s="39" t="s">
        <v>49</v>
      </c>
      <c r="I90" s="6" t="s">
        <v>145</v>
      </c>
      <c r="J90" s="5">
        <f t="shared" si="5"/>
        <v>3</v>
      </c>
    </row>
    <row r="91">
      <c r="A91" s="1">
        <v>7.0</v>
      </c>
      <c r="B91" s="1">
        <v>11.0</v>
      </c>
      <c r="C91" s="1">
        <v>44.77290692</v>
      </c>
      <c r="D91" s="1"/>
      <c r="E91" s="1"/>
      <c r="F91" s="1">
        <v>-93.38504604</v>
      </c>
      <c r="G91" s="1" t="s">
        <v>21</v>
      </c>
      <c r="H91" s="39" t="s">
        <v>51</v>
      </c>
      <c r="I91" s="6" t="s">
        <v>146</v>
      </c>
      <c r="J91" s="5">
        <f t="shared" si="5"/>
        <v>3</v>
      </c>
    </row>
    <row r="92">
      <c r="A92" s="1">
        <v>7.0</v>
      </c>
      <c r="B92" s="1">
        <v>12.0</v>
      </c>
      <c r="C92" s="1">
        <v>44.77290692</v>
      </c>
      <c r="D92" s="1"/>
      <c r="E92" s="1"/>
      <c r="F92" s="1">
        <v>-93.38484358</v>
      </c>
      <c r="G92" s="1" t="s">
        <v>21</v>
      </c>
      <c r="H92" s="36" t="s">
        <v>17</v>
      </c>
      <c r="I92" s="6" t="s">
        <v>147</v>
      </c>
      <c r="J92" s="5">
        <f t="shared" si="5"/>
        <v>3</v>
      </c>
    </row>
    <row r="93">
      <c r="A93" s="1">
        <v>7.0</v>
      </c>
      <c r="B93" s="1">
        <v>13.0</v>
      </c>
      <c r="C93" s="1">
        <v>44.77290692</v>
      </c>
      <c r="D93" s="1"/>
      <c r="E93" s="1"/>
      <c r="F93" s="1">
        <v>-93.38464111</v>
      </c>
      <c r="G93" s="1" t="s">
        <v>21</v>
      </c>
      <c r="H93" s="36" t="s">
        <v>148</v>
      </c>
      <c r="I93" s="6" t="s">
        <v>149</v>
      </c>
      <c r="J93" s="5">
        <f t="shared" ref="J93:J96" si="6">COUNTIFS(H:H,H248,I:I,"*")</f>
        <v>3</v>
      </c>
    </row>
    <row r="94">
      <c r="A94" s="1">
        <v>7.0</v>
      </c>
      <c r="B94" s="1">
        <v>14.0</v>
      </c>
      <c r="C94" s="1">
        <v>44.77290692</v>
      </c>
      <c r="D94" s="1"/>
      <c r="E94" s="1"/>
      <c r="F94" s="1">
        <v>-93.38443865</v>
      </c>
      <c r="G94" s="1" t="s">
        <v>21</v>
      </c>
      <c r="H94" s="36" t="s">
        <v>150</v>
      </c>
      <c r="I94" s="6" t="s">
        <v>151</v>
      </c>
      <c r="J94" s="5">
        <f t="shared" si="6"/>
        <v>3</v>
      </c>
    </row>
    <row r="95">
      <c r="A95" s="1">
        <v>7.0</v>
      </c>
      <c r="B95" s="1">
        <v>15.0</v>
      </c>
      <c r="C95" s="1">
        <v>44.77290692</v>
      </c>
      <c r="D95" s="1"/>
      <c r="E95" s="1"/>
      <c r="F95" s="1">
        <v>-93.38423618</v>
      </c>
      <c r="G95" s="1" t="s">
        <v>21</v>
      </c>
      <c r="H95" s="36" t="s">
        <v>17</v>
      </c>
      <c r="I95" s="6" t="s">
        <v>152</v>
      </c>
      <c r="J95" s="5">
        <f t="shared" si="6"/>
        <v>3</v>
      </c>
    </row>
    <row r="96">
      <c r="A96" s="1">
        <v>7.0</v>
      </c>
      <c r="B96" s="1">
        <v>16.0</v>
      </c>
      <c r="C96" s="1">
        <v>44.77290692</v>
      </c>
      <c r="D96" s="1"/>
      <c r="E96" s="1"/>
      <c r="F96" s="1">
        <v>-93.38403372</v>
      </c>
      <c r="G96" s="1" t="s">
        <v>21</v>
      </c>
      <c r="H96" s="36" t="s">
        <v>76</v>
      </c>
      <c r="I96" s="6" t="s">
        <v>153</v>
      </c>
      <c r="J96" s="5">
        <f t="shared" si="6"/>
        <v>3</v>
      </c>
    </row>
    <row r="97">
      <c r="A97" s="1">
        <v>7.0</v>
      </c>
      <c r="B97" s="1">
        <v>17.0</v>
      </c>
      <c r="C97" s="1">
        <v>44.77290692</v>
      </c>
      <c r="D97" s="1"/>
      <c r="E97" s="1"/>
      <c r="F97" s="1">
        <v>-93.38383126</v>
      </c>
      <c r="G97" s="1" t="s">
        <v>21</v>
      </c>
      <c r="H97" s="1" t="s">
        <v>148</v>
      </c>
      <c r="I97" s="6" t="s">
        <v>154</v>
      </c>
      <c r="J97" s="5">
        <f t="shared" ref="J97:J153" si="7">COUNTIFS(H:H,H97,I:I,"*")</f>
        <v>5</v>
      </c>
    </row>
    <row r="98">
      <c r="A98" s="1">
        <v>7.0</v>
      </c>
      <c r="B98" s="1">
        <v>18.0</v>
      </c>
      <c r="C98" s="1">
        <v>44.77290692</v>
      </c>
      <c r="D98" s="1"/>
      <c r="E98" s="1"/>
      <c r="F98" s="1">
        <v>-93.38362879</v>
      </c>
      <c r="G98" s="1" t="s">
        <v>7</v>
      </c>
      <c r="H98" s="1" t="s">
        <v>155</v>
      </c>
      <c r="I98" s="6" t="s">
        <v>156</v>
      </c>
      <c r="J98" s="5">
        <f t="shared" si="7"/>
        <v>1</v>
      </c>
    </row>
    <row r="99">
      <c r="A99" s="1">
        <v>8.0</v>
      </c>
      <c r="B99" s="1">
        <v>1.0</v>
      </c>
      <c r="C99" s="1">
        <v>44.77276319</v>
      </c>
      <c r="D99" s="1"/>
      <c r="E99" s="1"/>
      <c r="F99" s="1">
        <v>-93.38707069</v>
      </c>
      <c r="G99" s="1" t="s">
        <v>7</v>
      </c>
      <c r="H99" s="1" t="s">
        <v>91</v>
      </c>
      <c r="I99" s="6" t="s">
        <v>157</v>
      </c>
      <c r="J99" s="5">
        <f t="shared" si="7"/>
        <v>2</v>
      </c>
    </row>
    <row r="100">
      <c r="A100" s="1">
        <v>8.0</v>
      </c>
      <c r="B100" s="1">
        <v>2.0</v>
      </c>
      <c r="C100" s="1">
        <v>44.77276319</v>
      </c>
      <c r="D100" s="1"/>
      <c r="E100" s="1"/>
      <c r="F100" s="1">
        <v>-93.38686823</v>
      </c>
      <c r="G100" s="1" t="s">
        <v>21</v>
      </c>
      <c r="H100" s="1" t="s">
        <v>118</v>
      </c>
      <c r="I100" s="6" t="s">
        <v>158</v>
      </c>
      <c r="J100" s="5">
        <f t="shared" si="7"/>
        <v>3</v>
      </c>
    </row>
    <row r="101">
      <c r="A101" s="1">
        <v>8.0</v>
      </c>
      <c r="B101" s="1">
        <v>3.0</v>
      </c>
      <c r="C101" s="1">
        <v>44.77276319</v>
      </c>
      <c r="D101" s="1"/>
      <c r="E101" s="1"/>
      <c r="F101" s="1">
        <v>-93.38666577</v>
      </c>
      <c r="G101" s="1" t="s">
        <v>7</v>
      </c>
      <c r="H101" s="1" t="s">
        <v>159</v>
      </c>
      <c r="I101" s="6" t="s">
        <v>160</v>
      </c>
      <c r="J101" s="5">
        <f t="shared" si="7"/>
        <v>3</v>
      </c>
    </row>
    <row r="102">
      <c r="A102" s="1">
        <v>8.0</v>
      </c>
      <c r="B102" s="1">
        <v>4.0</v>
      </c>
      <c r="C102" s="1">
        <v>44.77276319</v>
      </c>
      <c r="D102" s="1"/>
      <c r="E102" s="1"/>
      <c r="F102" s="1">
        <v>-93.3864633</v>
      </c>
      <c r="G102" s="1" t="s">
        <v>7</v>
      </c>
      <c r="H102" s="1" t="s">
        <v>55</v>
      </c>
      <c r="I102" s="6" t="s">
        <v>161</v>
      </c>
      <c r="J102" s="5">
        <f t="shared" si="7"/>
        <v>3</v>
      </c>
    </row>
    <row r="103">
      <c r="A103" s="1">
        <v>8.0</v>
      </c>
      <c r="B103" s="1">
        <v>5.0</v>
      </c>
      <c r="C103" s="1">
        <v>44.77276319</v>
      </c>
      <c r="D103" s="1"/>
      <c r="E103" s="1"/>
      <c r="F103" s="1">
        <v>-93.38626084</v>
      </c>
      <c r="G103" s="1" t="s">
        <v>7</v>
      </c>
      <c r="H103" s="1" t="s">
        <v>162</v>
      </c>
      <c r="I103" s="6" t="s">
        <v>163</v>
      </c>
      <c r="J103" s="5">
        <f t="shared" si="7"/>
        <v>3</v>
      </c>
    </row>
    <row r="104">
      <c r="A104" s="1">
        <v>8.0</v>
      </c>
      <c r="B104" s="1">
        <v>6.0</v>
      </c>
      <c r="C104" s="1">
        <v>44.77276319</v>
      </c>
      <c r="D104" s="1"/>
      <c r="E104" s="1"/>
      <c r="F104" s="1">
        <v>-93.38605837</v>
      </c>
      <c r="G104" s="1" t="s">
        <v>21</v>
      </c>
      <c r="H104" s="1" t="s">
        <v>106</v>
      </c>
      <c r="I104" s="6" t="s">
        <v>164</v>
      </c>
      <c r="J104" s="5">
        <f t="shared" si="7"/>
        <v>5</v>
      </c>
    </row>
    <row r="105">
      <c r="A105" s="1">
        <v>8.0</v>
      </c>
      <c r="B105" s="1">
        <v>7.0</v>
      </c>
      <c r="C105" s="1">
        <v>44.77276319</v>
      </c>
      <c r="D105" s="1"/>
      <c r="E105" s="1"/>
      <c r="F105" s="1">
        <v>-93.38585591</v>
      </c>
      <c r="G105" s="1" t="s">
        <v>21</v>
      </c>
      <c r="H105" s="1" t="s">
        <v>165</v>
      </c>
      <c r="I105" s="6" t="s">
        <v>166</v>
      </c>
      <c r="J105" s="5">
        <f t="shared" si="7"/>
        <v>3</v>
      </c>
    </row>
    <row r="106">
      <c r="A106" s="1">
        <v>8.0</v>
      </c>
      <c r="B106" s="1">
        <v>8.0</v>
      </c>
      <c r="C106" s="1">
        <v>44.77276319</v>
      </c>
      <c r="D106" s="1"/>
      <c r="E106" s="1"/>
      <c r="F106" s="1">
        <v>-93.38565345</v>
      </c>
      <c r="G106" s="1" t="s">
        <v>21</v>
      </c>
      <c r="H106" s="1" t="s">
        <v>148</v>
      </c>
      <c r="I106" s="6" t="s">
        <v>167</v>
      </c>
      <c r="J106" s="5">
        <f t="shared" si="7"/>
        <v>5</v>
      </c>
    </row>
    <row r="107">
      <c r="A107" s="1">
        <v>8.0</v>
      </c>
      <c r="B107" s="1">
        <v>9.0</v>
      </c>
      <c r="C107" s="1">
        <v>44.77276319</v>
      </c>
      <c r="D107" s="1"/>
      <c r="E107" s="1"/>
      <c r="F107" s="1">
        <v>-93.38545098</v>
      </c>
      <c r="G107" s="1" t="s">
        <v>21</v>
      </c>
      <c r="H107" s="1" t="s">
        <v>106</v>
      </c>
      <c r="I107" s="6" t="s">
        <v>168</v>
      </c>
      <c r="J107" s="5">
        <f t="shared" si="7"/>
        <v>5</v>
      </c>
    </row>
    <row r="108">
      <c r="A108" s="1">
        <v>8.0</v>
      </c>
      <c r="B108" s="1">
        <v>10.0</v>
      </c>
      <c r="C108" s="1">
        <v>44.77276319</v>
      </c>
      <c r="D108" s="1"/>
      <c r="E108" s="1"/>
      <c r="F108" s="1">
        <v>-93.38524852</v>
      </c>
      <c r="G108" s="1" t="s">
        <v>21</v>
      </c>
      <c r="H108" s="1" t="s">
        <v>165</v>
      </c>
      <c r="I108" s="6" t="s">
        <v>169</v>
      </c>
      <c r="J108" s="5">
        <f t="shared" si="7"/>
        <v>3</v>
      </c>
    </row>
    <row r="109">
      <c r="A109" s="1">
        <v>8.0</v>
      </c>
      <c r="B109" s="1">
        <v>11.0</v>
      </c>
      <c r="C109" s="1">
        <v>44.77276319</v>
      </c>
      <c r="D109" s="1"/>
      <c r="E109" s="1"/>
      <c r="F109" s="1">
        <v>-93.38504605</v>
      </c>
      <c r="G109" s="1" t="s">
        <v>21</v>
      </c>
      <c r="H109" s="1" t="s">
        <v>170</v>
      </c>
      <c r="I109" s="6" t="s">
        <v>171</v>
      </c>
      <c r="J109" s="5">
        <f t="shared" si="7"/>
        <v>1</v>
      </c>
    </row>
    <row r="110">
      <c r="A110" s="1">
        <v>8.0</v>
      </c>
      <c r="B110" s="1">
        <v>12.0</v>
      </c>
      <c r="C110" s="1">
        <v>44.77276319</v>
      </c>
      <c r="D110" s="1"/>
      <c r="E110" s="1"/>
      <c r="F110" s="1">
        <v>-93.38484359</v>
      </c>
      <c r="G110" s="1" t="s">
        <v>21</v>
      </c>
      <c r="H110" s="1" t="s">
        <v>106</v>
      </c>
      <c r="I110" s="6" t="s">
        <v>172</v>
      </c>
      <c r="J110" s="5">
        <f t="shared" si="7"/>
        <v>5</v>
      </c>
    </row>
    <row r="111">
      <c r="A111" s="1">
        <v>8.0</v>
      </c>
      <c r="B111" s="1">
        <v>13.0</v>
      </c>
      <c r="C111" s="1">
        <v>44.77276319</v>
      </c>
      <c r="D111" s="1"/>
      <c r="E111" s="1"/>
      <c r="F111" s="1">
        <v>-93.38464112</v>
      </c>
      <c r="G111" s="1" t="s">
        <v>21</v>
      </c>
      <c r="H111" s="1" t="s">
        <v>165</v>
      </c>
      <c r="I111" s="6" t="s">
        <v>173</v>
      </c>
      <c r="J111" s="5">
        <f t="shared" si="7"/>
        <v>3</v>
      </c>
    </row>
    <row r="112">
      <c r="A112" s="1">
        <v>8.0</v>
      </c>
      <c r="B112" s="1">
        <v>14.0</v>
      </c>
      <c r="C112" s="1">
        <v>44.77276319</v>
      </c>
      <c r="D112" s="1"/>
      <c r="E112" s="1"/>
      <c r="F112" s="1">
        <v>-93.38443866</v>
      </c>
      <c r="G112" s="1" t="s">
        <v>21</v>
      </c>
      <c r="H112" s="1" t="s">
        <v>174</v>
      </c>
      <c r="I112" s="6" t="s">
        <v>175</v>
      </c>
      <c r="J112" s="5">
        <f t="shared" si="7"/>
        <v>1</v>
      </c>
    </row>
    <row r="113">
      <c r="A113" s="1">
        <v>8.0</v>
      </c>
      <c r="B113" s="1">
        <v>15.0</v>
      </c>
      <c r="C113" s="1">
        <v>44.77276319</v>
      </c>
      <c r="D113" s="1"/>
      <c r="E113" s="1"/>
      <c r="F113" s="1">
        <v>-93.3842362</v>
      </c>
      <c r="G113" s="1" t="s">
        <v>21</v>
      </c>
      <c r="H113" s="1" t="s">
        <v>49</v>
      </c>
      <c r="I113" s="6" t="s">
        <v>176</v>
      </c>
      <c r="J113" s="5">
        <f t="shared" si="7"/>
        <v>6</v>
      </c>
    </row>
    <row r="114">
      <c r="A114" s="1">
        <v>8.0</v>
      </c>
      <c r="B114" s="1">
        <v>16.0</v>
      </c>
      <c r="C114" s="1">
        <v>44.77276319</v>
      </c>
      <c r="D114" s="1"/>
      <c r="E114" s="1"/>
      <c r="F114" s="1">
        <v>-93.38403373</v>
      </c>
      <c r="G114" s="1" t="s">
        <v>21</v>
      </c>
      <c r="H114" s="1" t="s">
        <v>51</v>
      </c>
      <c r="I114" s="6" t="s">
        <v>177</v>
      </c>
      <c r="J114" s="5">
        <f t="shared" si="7"/>
        <v>6</v>
      </c>
    </row>
    <row r="115">
      <c r="A115" s="1">
        <v>8.0</v>
      </c>
      <c r="B115" s="1">
        <v>17.0</v>
      </c>
      <c r="C115" s="1">
        <v>44.77276319</v>
      </c>
      <c r="D115" s="1"/>
      <c r="E115" s="1"/>
      <c r="F115" s="1">
        <v>-93.38383127</v>
      </c>
      <c r="G115" s="1" t="s">
        <v>21</v>
      </c>
      <c r="H115" s="1" t="s">
        <v>22</v>
      </c>
      <c r="I115" s="6" t="s">
        <v>178</v>
      </c>
      <c r="J115" s="5">
        <f t="shared" si="7"/>
        <v>2</v>
      </c>
    </row>
    <row r="116">
      <c r="A116" s="1">
        <v>8.0</v>
      </c>
      <c r="B116" s="1">
        <v>18.0</v>
      </c>
      <c r="C116" s="1">
        <v>44.77276319</v>
      </c>
      <c r="D116" s="1"/>
      <c r="E116" s="1"/>
      <c r="F116" s="1">
        <v>-93.3836288</v>
      </c>
      <c r="G116" s="1" t="s">
        <v>7</v>
      </c>
      <c r="H116" s="1" t="s">
        <v>162</v>
      </c>
      <c r="I116" s="6" t="s">
        <v>179</v>
      </c>
      <c r="J116" s="5">
        <f t="shared" si="7"/>
        <v>3</v>
      </c>
    </row>
    <row r="117">
      <c r="A117" s="1">
        <v>9.0</v>
      </c>
      <c r="B117" s="1">
        <v>1.0</v>
      </c>
      <c r="C117" s="1">
        <v>44.77261946</v>
      </c>
      <c r="D117" s="1"/>
      <c r="E117" s="1"/>
      <c r="F117" s="1">
        <v>-93.3870707</v>
      </c>
      <c r="G117" s="1" t="s">
        <v>7</v>
      </c>
      <c r="H117" s="1" t="s">
        <v>113</v>
      </c>
      <c r="I117" s="6" t="s">
        <v>180</v>
      </c>
      <c r="J117" s="5">
        <f t="shared" si="7"/>
        <v>19</v>
      </c>
    </row>
    <row r="118">
      <c r="A118" s="1">
        <v>9.0</v>
      </c>
      <c r="B118" s="1">
        <v>2.0</v>
      </c>
      <c r="C118" s="1">
        <v>44.77261946</v>
      </c>
      <c r="D118" s="1"/>
      <c r="E118" s="1"/>
      <c r="F118" s="1">
        <v>-93.38686824</v>
      </c>
      <c r="G118" s="1" t="s">
        <v>21</v>
      </c>
      <c r="H118" s="1" t="s">
        <v>181</v>
      </c>
      <c r="I118" s="6" t="s">
        <v>182</v>
      </c>
      <c r="J118" s="5">
        <f t="shared" si="7"/>
        <v>5</v>
      </c>
    </row>
    <row r="119">
      <c r="A119" s="1">
        <v>9.0</v>
      </c>
      <c r="B119" s="1">
        <v>3.0</v>
      </c>
      <c r="C119" s="1">
        <v>44.77261946</v>
      </c>
      <c r="D119" s="1"/>
      <c r="E119" s="1"/>
      <c r="F119" s="1">
        <v>-93.38666577</v>
      </c>
      <c r="G119" s="1" t="s">
        <v>7</v>
      </c>
      <c r="H119" s="1" t="s">
        <v>183</v>
      </c>
      <c r="I119" s="6" t="s">
        <v>184</v>
      </c>
      <c r="J119" s="5">
        <f t="shared" si="7"/>
        <v>1</v>
      </c>
    </row>
    <row r="120">
      <c r="A120" s="1">
        <v>9.0</v>
      </c>
      <c r="B120" s="1">
        <v>4.0</v>
      </c>
      <c r="C120" s="1">
        <v>44.77261946</v>
      </c>
      <c r="D120" s="1"/>
      <c r="E120" s="1"/>
      <c r="F120" s="1">
        <v>-93.38646331</v>
      </c>
      <c r="G120" s="1" t="s">
        <v>7</v>
      </c>
      <c r="H120" s="1" t="s">
        <v>113</v>
      </c>
      <c r="I120" s="6" t="s">
        <v>185</v>
      </c>
      <c r="J120" s="5">
        <f t="shared" si="7"/>
        <v>19</v>
      </c>
    </row>
    <row r="121">
      <c r="A121" s="1">
        <v>9.0</v>
      </c>
      <c r="B121" s="1">
        <v>5.0</v>
      </c>
      <c r="C121" s="1">
        <v>44.77261946</v>
      </c>
      <c r="D121" s="1"/>
      <c r="E121" s="1"/>
      <c r="F121" s="1">
        <v>-93.38626085</v>
      </c>
      <c r="G121" s="1" t="s">
        <v>7</v>
      </c>
      <c r="H121" s="1" t="s">
        <v>186</v>
      </c>
      <c r="I121" s="6" t="s">
        <v>187</v>
      </c>
      <c r="J121" s="5">
        <f t="shared" si="7"/>
        <v>7</v>
      </c>
    </row>
    <row r="122">
      <c r="A122" s="1">
        <v>9.0</v>
      </c>
      <c r="B122" s="1">
        <v>6.0</v>
      </c>
      <c r="C122" s="1">
        <v>44.77261946</v>
      </c>
      <c r="D122" s="1"/>
      <c r="E122" s="1"/>
      <c r="F122" s="1">
        <v>-93.38605838</v>
      </c>
      <c r="G122" s="1" t="s">
        <v>21</v>
      </c>
      <c r="H122" s="1" t="s">
        <v>181</v>
      </c>
      <c r="I122" s="6" t="s">
        <v>188</v>
      </c>
      <c r="J122" s="5">
        <f t="shared" si="7"/>
        <v>5</v>
      </c>
    </row>
    <row r="123">
      <c r="A123" s="1">
        <v>9.0</v>
      </c>
      <c r="B123" s="1">
        <v>7.0</v>
      </c>
      <c r="C123" s="1">
        <v>44.77261946</v>
      </c>
      <c r="D123" s="1"/>
      <c r="E123" s="1"/>
      <c r="F123" s="1">
        <v>-93.38585592</v>
      </c>
      <c r="G123" s="1" t="s">
        <v>7</v>
      </c>
      <c r="H123" s="1" t="s">
        <v>113</v>
      </c>
      <c r="I123" s="6" t="s">
        <v>189</v>
      </c>
      <c r="J123" s="5">
        <f t="shared" si="7"/>
        <v>19</v>
      </c>
    </row>
    <row r="124">
      <c r="A124" s="1">
        <v>9.0</v>
      </c>
      <c r="B124" s="1">
        <v>8.0</v>
      </c>
      <c r="C124" s="1">
        <v>44.77261946</v>
      </c>
      <c r="D124" s="1"/>
      <c r="E124" s="1"/>
      <c r="F124" s="1">
        <v>-93.38565345</v>
      </c>
      <c r="G124" s="1" t="s">
        <v>21</v>
      </c>
      <c r="H124" s="1" t="s">
        <v>12</v>
      </c>
      <c r="I124" s="6" t="s">
        <v>190</v>
      </c>
      <c r="J124" s="5">
        <f t="shared" si="7"/>
        <v>9</v>
      </c>
    </row>
    <row r="125">
      <c r="A125" s="1">
        <v>9.0</v>
      </c>
      <c r="B125" s="1">
        <v>9.0</v>
      </c>
      <c r="C125" s="1">
        <v>44.77261946</v>
      </c>
      <c r="D125" s="1"/>
      <c r="E125" s="1"/>
      <c r="F125" s="1">
        <v>-93.38545099</v>
      </c>
      <c r="G125" s="1" t="s">
        <v>7</v>
      </c>
      <c r="H125" s="1" t="s">
        <v>108</v>
      </c>
      <c r="I125" s="6" t="s">
        <v>191</v>
      </c>
      <c r="J125" s="5">
        <f t="shared" si="7"/>
        <v>10</v>
      </c>
    </row>
    <row r="126">
      <c r="A126" s="1">
        <v>9.0</v>
      </c>
      <c r="B126" s="1">
        <v>10.0</v>
      </c>
      <c r="C126" s="1">
        <v>44.77261946</v>
      </c>
      <c r="D126" s="1"/>
      <c r="E126" s="1"/>
      <c r="F126" s="1">
        <v>-93.38524853</v>
      </c>
      <c r="G126" s="1" t="s">
        <v>21</v>
      </c>
      <c r="H126" s="1" t="s">
        <v>113</v>
      </c>
      <c r="I126" s="6" t="s">
        <v>192</v>
      </c>
      <c r="J126" s="5">
        <f t="shared" si="7"/>
        <v>19</v>
      </c>
    </row>
    <row r="127">
      <c r="A127" s="1">
        <v>9.0</v>
      </c>
      <c r="B127" s="1">
        <v>11.0</v>
      </c>
      <c r="C127" s="1">
        <v>44.77261946</v>
      </c>
      <c r="D127" s="1"/>
      <c r="E127" s="1"/>
      <c r="F127" s="1">
        <v>-93.38504606</v>
      </c>
      <c r="G127" s="1" t="s">
        <v>21</v>
      </c>
      <c r="H127" s="1" t="s">
        <v>193</v>
      </c>
      <c r="I127" s="6" t="s">
        <v>194</v>
      </c>
      <c r="J127" s="5">
        <f t="shared" si="7"/>
        <v>5</v>
      </c>
    </row>
    <row r="128">
      <c r="A128" s="1">
        <v>9.0</v>
      </c>
      <c r="B128" s="1">
        <v>12.0</v>
      </c>
      <c r="C128" s="1">
        <v>44.77261946</v>
      </c>
      <c r="D128" s="1"/>
      <c r="E128" s="1"/>
      <c r="F128" s="1">
        <v>-93.3848436</v>
      </c>
      <c r="G128" s="1" t="s">
        <v>21</v>
      </c>
      <c r="H128" s="1" t="s">
        <v>195</v>
      </c>
      <c r="I128" s="6" t="s">
        <v>196</v>
      </c>
      <c r="J128" s="5">
        <f t="shared" si="7"/>
        <v>1</v>
      </c>
    </row>
    <row r="129">
      <c r="A129" s="1">
        <v>9.0</v>
      </c>
      <c r="B129" s="1">
        <v>13.0</v>
      </c>
      <c r="C129" s="1">
        <v>44.77261946</v>
      </c>
      <c r="D129" s="1"/>
      <c r="E129" s="1"/>
      <c r="F129" s="1">
        <v>-93.38464114</v>
      </c>
      <c r="G129" s="1" t="s">
        <v>21</v>
      </c>
      <c r="H129" s="1" t="s">
        <v>113</v>
      </c>
      <c r="I129" s="6" t="s">
        <v>197</v>
      </c>
      <c r="J129" s="5">
        <f t="shared" si="7"/>
        <v>19</v>
      </c>
    </row>
    <row r="130">
      <c r="A130" s="1">
        <v>9.0</v>
      </c>
      <c r="B130" s="1">
        <v>14.0</v>
      </c>
      <c r="C130" s="1">
        <v>44.77261946</v>
      </c>
      <c r="D130" s="1"/>
      <c r="E130" s="1"/>
      <c r="F130" s="1">
        <v>-93.38443867</v>
      </c>
      <c r="G130" s="1" t="s">
        <v>21</v>
      </c>
      <c r="H130" s="1" t="s">
        <v>193</v>
      </c>
      <c r="I130" s="6" t="s">
        <v>198</v>
      </c>
      <c r="J130" s="5">
        <f t="shared" si="7"/>
        <v>5</v>
      </c>
    </row>
    <row r="131">
      <c r="A131" s="1">
        <v>9.0</v>
      </c>
      <c r="B131" s="1">
        <v>15.0</v>
      </c>
      <c r="C131" s="1">
        <v>44.77261946</v>
      </c>
      <c r="D131" s="1"/>
      <c r="E131" s="1"/>
      <c r="F131" s="1">
        <v>-93.38423621</v>
      </c>
      <c r="G131" s="1" t="s">
        <v>21</v>
      </c>
      <c r="H131" s="1" t="s">
        <v>181</v>
      </c>
      <c r="I131" s="6" t="s">
        <v>199</v>
      </c>
      <c r="J131" s="5">
        <f t="shared" si="7"/>
        <v>5</v>
      </c>
    </row>
    <row r="132">
      <c r="A132" s="1">
        <v>9.0</v>
      </c>
      <c r="B132" s="1">
        <v>16.0</v>
      </c>
      <c r="C132" s="1">
        <v>44.77261946</v>
      </c>
      <c r="D132" s="1"/>
      <c r="E132" s="1"/>
      <c r="F132" s="1">
        <v>-93.38403375</v>
      </c>
      <c r="G132" s="1" t="s">
        <v>21</v>
      </c>
      <c r="H132" s="1" t="s">
        <v>113</v>
      </c>
      <c r="I132" s="6" t="s">
        <v>200</v>
      </c>
      <c r="J132" s="5">
        <f t="shared" si="7"/>
        <v>19</v>
      </c>
    </row>
    <row r="133">
      <c r="A133" s="1">
        <v>9.0</v>
      </c>
      <c r="B133" s="1">
        <v>17.0</v>
      </c>
      <c r="C133" s="1">
        <v>44.77261946</v>
      </c>
      <c r="D133" s="1"/>
      <c r="E133" s="1"/>
      <c r="F133" s="1">
        <v>-93.38383128</v>
      </c>
      <c r="G133" s="1" t="s">
        <v>7</v>
      </c>
      <c r="H133" s="1" t="s">
        <v>83</v>
      </c>
      <c r="I133" s="6" t="s">
        <v>201</v>
      </c>
      <c r="J133" s="5">
        <f t="shared" si="7"/>
        <v>7</v>
      </c>
    </row>
    <row r="134">
      <c r="A134" s="1">
        <v>10.0</v>
      </c>
      <c r="B134" s="1">
        <v>1.0</v>
      </c>
      <c r="C134" s="1">
        <v>44.77247573</v>
      </c>
      <c r="D134" s="1"/>
      <c r="E134" s="1"/>
      <c r="F134" s="1">
        <v>-93.3870707</v>
      </c>
      <c r="G134" s="1" t="s">
        <v>7</v>
      </c>
      <c r="H134" s="1" t="s">
        <v>202</v>
      </c>
      <c r="I134" s="6" t="s">
        <v>203</v>
      </c>
      <c r="J134" s="5">
        <f t="shared" si="7"/>
        <v>5</v>
      </c>
    </row>
    <row r="135">
      <c r="A135" s="1">
        <v>10.0</v>
      </c>
      <c r="B135" s="1">
        <v>2.0</v>
      </c>
      <c r="C135" s="1">
        <v>44.77247573</v>
      </c>
      <c r="D135" s="1"/>
      <c r="E135" s="1"/>
      <c r="F135" s="1">
        <v>-93.38686824</v>
      </c>
      <c r="G135" s="1" t="s">
        <v>21</v>
      </c>
      <c r="H135" s="1" t="s">
        <v>193</v>
      </c>
      <c r="I135" s="6" t="s">
        <v>204</v>
      </c>
      <c r="J135" s="5">
        <f t="shared" si="7"/>
        <v>5</v>
      </c>
    </row>
    <row r="136">
      <c r="A136" s="1">
        <v>10.0</v>
      </c>
      <c r="B136" s="1">
        <v>3.0</v>
      </c>
      <c r="C136" s="1">
        <v>44.77247573</v>
      </c>
      <c r="D136" s="1"/>
      <c r="E136" s="1"/>
      <c r="F136" s="1">
        <v>-93.38666578</v>
      </c>
      <c r="G136" s="1" t="s">
        <v>7</v>
      </c>
      <c r="H136" s="1" t="s">
        <v>83</v>
      </c>
      <c r="I136" s="6" t="s">
        <v>205</v>
      </c>
      <c r="J136" s="5">
        <f t="shared" si="7"/>
        <v>7</v>
      </c>
    </row>
    <row r="137">
      <c r="A137" s="1">
        <v>10.0</v>
      </c>
      <c r="B137" s="1">
        <v>4.0</v>
      </c>
      <c r="C137" s="1">
        <v>44.77247573</v>
      </c>
      <c r="D137" s="1"/>
      <c r="E137" s="1"/>
      <c r="F137" s="1">
        <v>-93.38646332</v>
      </c>
      <c r="G137" s="1" t="s">
        <v>7</v>
      </c>
      <c r="H137" s="1" t="s">
        <v>202</v>
      </c>
      <c r="I137" s="6" t="s">
        <v>206</v>
      </c>
      <c r="J137" s="5">
        <f t="shared" si="7"/>
        <v>5</v>
      </c>
    </row>
    <row r="138">
      <c r="A138" s="1">
        <v>10.0</v>
      </c>
      <c r="B138" s="1">
        <v>5.0</v>
      </c>
      <c r="C138" s="1">
        <v>44.77247573</v>
      </c>
      <c r="D138" s="1"/>
      <c r="E138" s="1"/>
      <c r="F138" s="1">
        <v>-93.38626085</v>
      </c>
      <c r="G138" s="1" t="s">
        <v>21</v>
      </c>
      <c r="H138" s="1" t="s">
        <v>63</v>
      </c>
      <c r="I138" s="6" t="s">
        <v>207</v>
      </c>
      <c r="J138" s="5">
        <f t="shared" si="7"/>
        <v>4</v>
      </c>
    </row>
    <row r="139">
      <c r="A139" s="1">
        <v>10.0</v>
      </c>
      <c r="B139" s="1">
        <v>6.0</v>
      </c>
      <c r="C139" s="1">
        <v>44.77247573</v>
      </c>
      <c r="D139" s="1"/>
      <c r="E139" s="1"/>
      <c r="F139" s="1">
        <v>-93.38605839</v>
      </c>
      <c r="G139" s="1" t="s">
        <v>21</v>
      </c>
      <c r="H139" s="1" t="s">
        <v>17</v>
      </c>
      <c r="I139" s="6" t="s">
        <v>208</v>
      </c>
      <c r="J139" s="5">
        <f t="shared" si="7"/>
        <v>12</v>
      </c>
    </row>
    <row r="140">
      <c r="A140" s="1">
        <v>10.0</v>
      </c>
      <c r="B140" s="1">
        <v>7.0</v>
      </c>
      <c r="C140" s="1">
        <v>44.77247573</v>
      </c>
      <c r="D140" s="1"/>
      <c r="E140" s="1"/>
      <c r="F140" s="1">
        <v>-93.38585593</v>
      </c>
      <c r="G140" s="1" t="s">
        <v>7</v>
      </c>
      <c r="H140" s="1" t="s">
        <v>193</v>
      </c>
      <c r="I140" s="6" t="s">
        <v>209</v>
      </c>
      <c r="J140" s="5">
        <f t="shared" si="7"/>
        <v>5</v>
      </c>
    </row>
    <row r="141">
      <c r="A141" s="1">
        <v>10.0</v>
      </c>
      <c r="B141" s="1">
        <v>8.0</v>
      </c>
      <c r="C141" s="1">
        <v>44.77247573</v>
      </c>
      <c r="D141" s="1"/>
      <c r="E141" s="1"/>
      <c r="F141" s="1">
        <v>-93.38565346</v>
      </c>
      <c r="G141" s="1" t="s">
        <v>21</v>
      </c>
      <c r="H141" s="1" t="s">
        <v>202</v>
      </c>
      <c r="I141" s="6" t="s">
        <v>210</v>
      </c>
      <c r="J141" s="5">
        <f t="shared" si="7"/>
        <v>5</v>
      </c>
    </row>
    <row r="142">
      <c r="A142" s="1">
        <v>10.0</v>
      </c>
      <c r="B142" s="1">
        <v>9.0</v>
      </c>
      <c r="C142" s="1">
        <v>44.77247573</v>
      </c>
      <c r="D142" s="1"/>
      <c r="E142" s="1"/>
      <c r="F142" s="1">
        <v>-93.385451</v>
      </c>
      <c r="G142" s="1" t="s">
        <v>21</v>
      </c>
      <c r="H142" s="1" t="s">
        <v>211</v>
      </c>
      <c r="I142" s="6" t="s">
        <v>212</v>
      </c>
      <c r="J142" s="5">
        <f t="shared" si="7"/>
        <v>1</v>
      </c>
    </row>
    <row r="143">
      <c r="A143" s="1">
        <v>10.0</v>
      </c>
      <c r="B143" s="1">
        <v>10.0</v>
      </c>
      <c r="C143" s="1">
        <v>44.77247573</v>
      </c>
      <c r="D143" s="1"/>
      <c r="E143" s="1"/>
      <c r="F143" s="1">
        <v>-93.38524854</v>
      </c>
      <c r="G143" s="1" t="s">
        <v>7</v>
      </c>
      <c r="H143" s="1" t="s">
        <v>181</v>
      </c>
      <c r="I143" s="6" t="s">
        <v>213</v>
      </c>
      <c r="J143" s="5">
        <f t="shared" si="7"/>
        <v>5</v>
      </c>
    </row>
    <row r="144">
      <c r="A144" s="1">
        <v>10.0</v>
      </c>
      <c r="B144" s="1">
        <v>11.0</v>
      </c>
      <c r="C144" s="1">
        <v>44.77247573</v>
      </c>
      <c r="D144" s="1"/>
      <c r="E144" s="1"/>
      <c r="F144" s="1">
        <v>-93.38504607</v>
      </c>
      <c r="G144" s="1" t="s">
        <v>21</v>
      </c>
      <c r="H144" s="1" t="s">
        <v>202</v>
      </c>
      <c r="I144" s="6" t="s">
        <v>214</v>
      </c>
      <c r="J144" s="5">
        <f t="shared" si="7"/>
        <v>5</v>
      </c>
    </row>
    <row r="145">
      <c r="A145" s="1">
        <v>10.0</v>
      </c>
      <c r="B145" s="1">
        <v>12.0</v>
      </c>
      <c r="C145" s="1">
        <v>44.77247573</v>
      </c>
      <c r="D145" s="1"/>
      <c r="E145" s="1"/>
      <c r="F145" s="1">
        <v>-93.38484361</v>
      </c>
      <c r="G145" s="1" t="s">
        <v>21</v>
      </c>
      <c r="H145" s="1" t="s">
        <v>17</v>
      </c>
      <c r="I145" s="6" t="s">
        <v>215</v>
      </c>
      <c r="J145" s="5">
        <f t="shared" si="7"/>
        <v>12</v>
      </c>
    </row>
    <row r="146">
      <c r="A146" s="1">
        <v>10.0</v>
      </c>
      <c r="B146" s="1">
        <v>13.0</v>
      </c>
      <c r="C146" s="1">
        <v>44.77247573</v>
      </c>
      <c r="D146" s="1"/>
      <c r="E146" s="1"/>
      <c r="F146" s="1">
        <v>-93.38464115</v>
      </c>
      <c r="G146" s="1" t="s">
        <v>21</v>
      </c>
      <c r="H146" s="1" t="s">
        <v>148</v>
      </c>
      <c r="I146" s="6" t="s">
        <v>216</v>
      </c>
      <c r="J146" s="5">
        <f t="shared" si="7"/>
        <v>5</v>
      </c>
    </row>
    <row r="147">
      <c r="A147" s="1">
        <v>10.0</v>
      </c>
      <c r="B147" s="1">
        <v>14.0</v>
      </c>
      <c r="C147" s="1">
        <v>44.77247573</v>
      </c>
      <c r="D147" s="1"/>
      <c r="E147" s="1"/>
      <c r="F147" s="1">
        <v>-93.38443868</v>
      </c>
      <c r="G147" s="1" t="s">
        <v>21</v>
      </c>
      <c r="H147" s="1" t="s">
        <v>202</v>
      </c>
      <c r="I147" s="6" t="s">
        <v>217</v>
      </c>
      <c r="J147" s="5">
        <f t="shared" si="7"/>
        <v>5</v>
      </c>
    </row>
    <row r="148">
      <c r="A148" s="1">
        <v>10.0</v>
      </c>
      <c r="B148" s="1">
        <v>15.0</v>
      </c>
      <c r="C148" s="1">
        <v>44.77247573</v>
      </c>
      <c r="D148" s="1"/>
      <c r="E148" s="1"/>
      <c r="F148" s="1">
        <v>-93.38423622</v>
      </c>
      <c r="G148" s="1" t="s">
        <v>7</v>
      </c>
      <c r="H148" s="1" t="s">
        <v>108</v>
      </c>
      <c r="I148" s="6" t="s">
        <v>218</v>
      </c>
      <c r="J148" s="5">
        <f t="shared" si="7"/>
        <v>10</v>
      </c>
    </row>
    <row r="149">
      <c r="A149" s="1">
        <v>10.0</v>
      </c>
      <c r="B149" s="1">
        <v>16.0</v>
      </c>
      <c r="C149" s="1">
        <v>44.77247573</v>
      </c>
      <c r="D149" s="1"/>
      <c r="E149" s="1"/>
      <c r="F149" s="1">
        <v>-93.38403376</v>
      </c>
      <c r="G149" s="1" t="s">
        <v>7</v>
      </c>
      <c r="H149" s="1" t="s">
        <v>219</v>
      </c>
      <c r="I149" s="6" t="s">
        <v>220</v>
      </c>
      <c r="J149" s="5">
        <f t="shared" si="7"/>
        <v>5</v>
      </c>
    </row>
    <row r="150">
      <c r="A150" s="1">
        <v>11.0</v>
      </c>
      <c r="B150" s="1">
        <v>2.0</v>
      </c>
      <c r="C150" s="1">
        <v>44.772332</v>
      </c>
      <c r="D150" s="1"/>
      <c r="E150" s="1"/>
      <c r="F150" s="1">
        <v>-93.38686825</v>
      </c>
      <c r="G150" s="1" t="s">
        <v>7</v>
      </c>
      <c r="H150" s="1" t="s">
        <v>186</v>
      </c>
      <c r="I150" s="6" t="s">
        <v>221</v>
      </c>
      <c r="J150" s="5">
        <f t="shared" si="7"/>
        <v>7</v>
      </c>
    </row>
    <row r="151">
      <c r="A151" s="1">
        <v>11.0</v>
      </c>
      <c r="B151" s="1">
        <v>3.0</v>
      </c>
      <c r="C151" s="1">
        <v>44.772332</v>
      </c>
      <c r="D151" s="1"/>
      <c r="E151" s="1"/>
      <c r="F151" s="1">
        <v>-93.38666578</v>
      </c>
      <c r="G151" s="1" t="s">
        <v>21</v>
      </c>
      <c r="H151" s="1" t="s">
        <v>222</v>
      </c>
      <c r="I151" s="6" t="s">
        <v>223</v>
      </c>
      <c r="J151" s="5">
        <f t="shared" si="7"/>
        <v>2</v>
      </c>
    </row>
    <row r="152">
      <c r="A152" s="1">
        <v>11.0</v>
      </c>
      <c r="B152" s="1">
        <v>4.0</v>
      </c>
      <c r="C152" s="1">
        <v>44.772332</v>
      </c>
      <c r="D152" s="1"/>
      <c r="E152" s="1"/>
      <c r="F152" s="1">
        <v>-93.38646332</v>
      </c>
      <c r="G152" s="1" t="s">
        <v>21</v>
      </c>
      <c r="H152" s="1" t="s">
        <v>224</v>
      </c>
      <c r="I152" s="6" t="s">
        <v>225</v>
      </c>
      <c r="J152" s="5">
        <f t="shared" si="7"/>
        <v>3</v>
      </c>
    </row>
    <row r="153">
      <c r="A153" s="1">
        <v>11.0</v>
      </c>
      <c r="B153" s="1">
        <v>5.0</v>
      </c>
      <c r="C153" s="1">
        <v>44.772332</v>
      </c>
      <c r="D153" s="1"/>
      <c r="E153" s="1"/>
      <c r="F153" s="1">
        <v>-93.38626086</v>
      </c>
      <c r="G153" s="1" t="s">
        <v>21</v>
      </c>
      <c r="H153" s="1" t="s">
        <v>219</v>
      </c>
      <c r="I153" s="6" t="s">
        <v>226</v>
      </c>
      <c r="J153" s="5">
        <f t="shared" si="7"/>
        <v>5</v>
      </c>
    </row>
    <row r="154">
      <c r="A154" s="1">
        <v>11.0</v>
      </c>
      <c r="B154" s="1">
        <v>6.0</v>
      </c>
      <c r="C154" s="1">
        <v>44.772332</v>
      </c>
      <c r="D154" s="1"/>
      <c r="E154" s="1"/>
      <c r="F154" s="1">
        <v>-93.3860584</v>
      </c>
      <c r="G154" s="1" t="s">
        <v>7</v>
      </c>
      <c r="H154" s="1" t="s">
        <v>227</v>
      </c>
      <c r="I154" s="6" t="s">
        <v>228</v>
      </c>
      <c r="J154" s="40">
        <v>1.0</v>
      </c>
    </row>
    <row r="155">
      <c r="A155" s="1">
        <v>11.0</v>
      </c>
      <c r="B155" s="1">
        <v>7.0</v>
      </c>
      <c r="C155" s="1">
        <v>44.772332</v>
      </c>
      <c r="D155" s="1"/>
      <c r="E155" s="1"/>
      <c r="F155" s="1">
        <v>-93.38585593</v>
      </c>
      <c r="G155" s="1" t="s">
        <v>7</v>
      </c>
      <c r="H155" s="1" t="s">
        <v>229</v>
      </c>
      <c r="I155" s="6" t="s">
        <v>230</v>
      </c>
      <c r="J155" s="40">
        <v>1.0</v>
      </c>
    </row>
    <row r="156">
      <c r="A156" s="1">
        <v>11.0</v>
      </c>
      <c r="B156" s="1">
        <v>8.0</v>
      </c>
      <c r="C156" s="1">
        <v>44.772332</v>
      </c>
      <c r="D156" s="1"/>
      <c r="E156" s="1"/>
      <c r="F156" s="1">
        <v>-93.38565347</v>
      </c>
      <c r="G156" s="1" t="s">
        <v>7</v>
      </c>
      <c r="H156" s="1" t="s">
        <v>231</v>
      </c>
      <c r="I156" s="6" t="s">
        <v>232</v>
      </c>
      <c r="J156" s="5">
        <f t="shared" ref="J156:J220" si="8">COUNTIFS(H:H,H156,I:I,"*")</f>
        <v>1</v>
      </c>
    </row>
    <row r="157">
      <c r="A157" s="1">
        <v>11.0</v>
      </c>
      <c r="B157" s="1">
        <v>9.0</v>
      </c>
      <c r="C157" s="1">
        <v>44.772332</v>
      </c>
      <c r="D157" s="1"/>
      <c r="E157" s="1"/>
      <c r="F157" s="1">
        <v>-93.38545101</v>
      </c>
      <c r="G157" s="1" t="s">
        <v>21</v>
      </c>
      <c r="H157" s="1" t="s">
        <v>233</v>
      </c>
      <c r="I157" s="6" t="s">
        <v>234</v>
      </c>
      <c r="J157" s="5">
        <f t="shared" si="8"/>
        <v>1</v>
      </c>
    </row>
    <row r="158">
      <c r="A158" s="1">
        <v>11.0</v>
      </c>
      <c r="B158" s="1">
        <v>10.0</v>
      </c>
      <c r="C158" s="1">
        <v>44.772332</v>
      </c>
      <c r="D158" s="1"/>
      <c r="E158" s="1"/>
      <c r="F158" s="1">
        <v>-93.38524855</v>
      </c>
      <c r="G158" s="1" t="s">
        <v>21</v>
      </c>
      <c r="H158" s="1" t="s">
        <v>162</v>
      </c>
      <c r="I158" s="6" t="s">
        <v>235</v>
      </c>
      <c r="J158" s="5">
        <f t="shared" si="8"/>
        <v>3</v>
      </c>
    </row>
    <row r="159">
      <c r="A159" s="1">
        <v>11.0</v>
      </c>
      <c r="B159" s="1">
        <v>11.0</v>
      </c>
      <c r="C159" s="1">
        <v>44.772332</v>
      </c>
      <c r="D159" s="1"/>
      <c r="E159" s="1"/>
      <c r="F159" s="1">
        <v>-93.38504608</v>
      </c>
      <c r="G159" s="1" t="s">
        <v>7</v>
      </c>
      <c r="H159" s="1" t="s">
        <v>236</v>
      </c>
      <c r="I159" s="6" t="s">
        <v>237</v>
      </c>
      <c r="J159" s="5">
        <f t="shared" si="8"/>
        <v>3</v>
      </c>
    </row>
    <row r="160">
      <c r="A160" s="1">
        <v>11.0</v>
      </c>
      <c r="B160" s="1">
        <v>12.0</v>
      </c>
      <c r="C160" s="1">
        <v>44.772332</v>
      </c>
      <c r="D160" s="1"/>
      <c r="E160" s="1"/>
      <c r="F160" s="1">
        <v>-93.38484362</v>
      </c>
      <c r="G160" s="1" t="s">
        <v>7</v>
      </c>
      <c r="H160" s="1" t="s">
        <v>186</v>
      </c>
      <c r="I160" s="6" t="s">
        <v>238</v>
      </c>
      <c r="J160" s="5">
        <f t="shared" si="8"/>
        <v>7</v>
      </c>
    </row>
    <row r="161">
      <c r="A161" s="1">
        <v>11.0</v>
      </c>
      <c r="B161" s="1">
        <v>13.0</v>
      </c>
      <c r="C161" s="1">
        <v>44.772332</v>
      </c>
      <c r="D161" s="1"/>
      <c r="E161" s="1"/>
      <c r="F161" s="1">
        <v>-93.38464116</v>
      </c>
      <c r="G161" s="1" t="s">
        <v>7</v>
      </c>
      <c r="H161" s="1" t="s">
        <v>239</v>
      </c>
      <c r="I161" s="6" t="s">
        <v>240</v>
      </c>
      <c r="J161" s="5">
        <f t="shared" si="8"/>
        <v>3</v>
      </c>
    </row>
    <row r="162">
      <c r="A162" s="1">
        <v>11.0</v>
      </c>
      <c r="B162" s="1">
        <v>14.0</v>
      </c>
      <c r="C162" s="1">
        <v>44.772332</v>
      </c>
      <c r="D162" s="1"/>
      <c r="E162" s="1"/>
      <c r="F162" s="1">
        <v>-93.3844387</v>
      </c>
      <c r="G162" s="1" t="s">
        <v>7</v>
      </c>
      <c r="H162" s="1" t="s">
        <v>241</v>
      </c>
      <c r="I162" s="6" t="s">
        <v>242</v>
      </c>
      <c r="J162" s="5">
        <f t="shared" si="8"/>
        <v>3</v>
      </c>
    </row>
    <row r="163">
      <c r="A163" s="1">
        <v>12.0</v>
      </c>
      <c r="B163" s="1">
        <v>3.0</v>
      </c>
      <c r="C163" s="1">
        <v>44.77218827</v>
      </c>
      <c r="D163" s="1"/>
      <c r="E163" s="1"/>
      <c r="F163" s="1">
        <v>-93.38666579</v>
      </c>
      <c r="G163" s="1" t="s">
        <v>7</v>
      </c>
      <c r="H163" s="1" t="s">
        <v>113</v>
      </c>
      <c r="I163" s="6" t="s">
        <v>243</v>
      </c>
      <c r="J163" s="5">
        <f t="shared" si="8"/>
        <v>19</v>
      </c>
    </row>
    <row r="164">
      <c r="A164" s="1">
        <v>12.0</v>
      </c>
      <c r="B164" s="1">
        <v>4.0</v>
      </c>
      <c r="C164" s="1">
        <v>44.77218827</v>
      </c>
      <c r="D164" s="1"/>
      <c r="E164" s="1"/>
      <c r="F164" s="1">
        <v>-93.38646333</v>
      </c>
      <c r="G164" s="1" t="s">
        <v>7</v>
      </c>
      <c r="H164" s="1" t="s">
        <v>150</v>
      </c>
      <c r="I164" s="6" t="s">
        <v>244</v>
      </c>
      <c r="J164" s="5">
        <f t="shared" si="8"/>
        <v>2</v>
      </c>
    </row>
    <row r="165">
      <c r="A165" s="1">
        <v>12.0</v>
      </c>
      <c r="B165" s="1">
        <v>5.0</v>
      </c>
      <c r="C165" s="1">
        <v>44.77218827</v>
      </c>
      <c r="D165" s="1"/>
      <c r="E165" s="1"/>
      <c r="F165" s="1">
        <v>-93.38626087</v>
      </c>
      <c r="G165" s="1" t="s">
        <v>7</v>
      </c>
      <c r="H165" s="1" t="s">
        <v>35</v>
      </c>
      <c r="I165" s="6" t="s">
        <v>245</v>
      </c>
      <c r="J165" s="5">
        <f t="shared" si="8"/>
        <v>5</v>
      </c>
    </row>
    <row r="166">
      <c r="A166" s="1">
        <v>12.0</v>
      </c>
      <c r="B166" s="1">
        <v>8.0</v>
      </c>
      <c r="C166" s="1">
        <v>44.77218827</v>
      </c>
      <c r="D166" s="1"/>
      <c r="E166" s="1"/>
      <c r="F166" s="1">
        <v>-93.38565348</v>
      </c>
      <c r="G166" s="1" t="s">
        <v>7</v>
      </c>
      <c r="H166" s="1" t="s">
        <v>113</v>
      </c>
      <c r="I166" s="6" t="s">
        <v>246</v>
      </c>
      <c r="J166" s="5">
        <f t="shared" si="8"/>
        <v>19</v>
      </c>
    </row>
    <row r="167">
      <c r="A167" s="1">
        <v>12.0</v>
      </c>
      <c r="B167" s="1">
        <v>9.0</v>
      </c>
      <c r="C167" s="1">
        <v>44.77218827</v>
      </c>
      <c r="D167" s="1"/>
      <c r="E167" s="1"/>
      <c r="F167" s="1">
        <v>-93.38545102</v>
      </c>
      <c r="G167" s="1" t="s">
        <v>21</v>
      </c>
      <c r="H167" s="1" t="s">
        <v>219</v>
      </c>
      <c r="I167" s="6" t="s">
        <v>247</v>
      </c>
      <c r="J167" s="5">
        <f t="shared" si="8"/>
        <v>5</v>
      </c>
    </row>
    <row r="168">
      <c r="A168" s="1">
        <v>12.0</v>
      </c>
      <c r="B168" s="1">
        <v>10.0</v>
      </c>
      <c r="C168" s="1">
        <v>44.77218827</v>
      </c>
      <c r="D168" s="1"/>
      <c r="E168" s="1"/>
      <c r="F168" s="1">
        <v>-93.38524856</v>
      </c>
      <c r="G168" s="1" t="s">
        <v>21</v>
      </c>
      <c r="H168" s="1" t="s">
        <v>224</v>
      </c>
      <c r="I168" s="6" t="s">
        <v>248</v>
      </c>
      <c r="J168" s="5">
        <f t="shared" si="8"/>
        <v>3</v>
      </c>
    </row>
    <row r="169">
      <c r="A169" s="1">
        <v>12.0</v>
      </c>
      <c r="B169" s="1">
        <v>11.0</v>
      </c>
      <c r="C169" s="1">
        <v>44.77218827</v>
      </c>
      <c r="D169" s="1"/>
      <c r="E169" s="1"/>
      <c r="F169" s="1">
        <v>-93.38504609</v>
      </c>
      <c r="G169" s="1" t="s">
        <v>21</v>
      </c>
      <c r="H169" s="1" t="s">
        <v>113</v>
      </c>
      <c r="I169" s="6" t="s">
        <v>249</v>
      </c>
      <c r="J169" s="5">
        <f t="shared" si="8"/>
        <v>19</v>
      </c>
    </row>
    <row r="170">
      <c r="A170" s="1">
        <v>12.0</v>
      </c>
      <c r="B170" s="1">
        <v>12.0</v>
      </c>
      <c r="C170" s="1">
        <v>44.77218827</v>
      </c>
      <c r="D170" s="1"/>
      <c r="E170" s="1"/>
      <c r="F170" s="1">
        <v>-93.38484363</v>
      </c>
      <c r="G170" s="1" t="s">
        <v>7</v>
      </c>
      <c r="H170" s="1" t="s">
        <v>219</v>
      </c>
      <c r="I170" s="6" t="s">
        <v>250</v>
      </c>
      <c r="J170" s="5">
        <f t="shared" si="8"/>
        <v>5</v>
      </c>
    </row>
    <row r="171">
      <c r="A171" s="1">
        <v>13.0</v>
      </c>
      <c r="B171" s="1">
        <v>8.0</v>
      </c>
      <c r="C171" s="1">
        <v>44.77204454</v>
      </c>
      <c r="D171" s="1"/>
      <c r="E171" s="1"/>
      <c r="F171" s="1">
        <v>-93.38565349</v>
      </c>
      <c r="G171" s="1" t="s">
        <v>39</v>
      </c>
      <c r="H171" s="1" t="s">
        <v>251</v>
      </c>
      <c r="I171" s="6" t="s">
        <v>252</v>
      </c>
      <c r="J171" s="5">
        <f t="shared" si="8"/>
        <v>3</v>
      </c>
    </row>
    <row r="172">
      <c r="A172" s="1">
        <v>13.0</v>
      </c>
      <c r="B172" s="1">
        <v>9.0</v>
      </c>
      <c r="C172" s="1">
        <v>44.77204454</v>
      </c>
      <c r="D172" s="1"/>
      <c r="E172" s="1"/>
      <c r="F172" s="1">
        <v>-93.38545103</v>
      </c>
      <c r="G172" s="1" t="s">
        <v>39</v>
      </c>
      <c r="H172" s="1" t="s">
        <v>10</v>
      </c>
      <c r="I172" s="6" t="s">
        <v>253</v>
      </c>
      <c r="J172" s="5">
        <f t="shared" si="8"/>
        <v>3</v>
      </c>
    </row>
    <row r="173">
      <c r="A173" s="1">
        <v>13.0</v>
      </c>
      <c r="B173" s="1">
        <v>10.0</v>
      </c>
      <c r="C173" s="1">
        <v>44.77204454</v>
      </c>
      <c r="D173" s="1"/>
      <c r="E173" s="1"/>
      <c r="F173" s="1">
        <v>-93.38524857</v>
      </c>
      <c r="G173" s="1" t="s">
        <v>39</v>
      </c>
      <c r="H173" s="1" t="s">
        <v>12</v>
      </c>
      <c r="I173" s="6" t="s">
        <v>254</v>
      </c>
      <c r="J173" s="5">
        <f t="shared" si="8"/>
        <v>9</v>
      </c>
    </row>
    <row r="174">
      <c r="A174" s="1">
        <v>13.0</v>
      </c>
      <c r="B174" s="1">
        <v>11.0</v>
      </c>
      <c r="C174" s="1">
        <v>44.77204454</v>
      </c>
      <c r="D174" s="1"/>
      <c r="E174" s="1"/>
      <c r="F174" s="1">
        <v>-93.3850461</v>
      </c>
      <c r="G174" s="1" t="s">
        <v>39</v>
      </c>
      <c r="H174" s="1" t="s">
        <v>251</v>
      </c>
      <c r="I174" s="6" t="s">
        <v>255</v>
      </c>
      <c r="J174" s="5">
        <f t="shared" si="8"/>
        <v>3</v>
      </c>
    </row>
    <row r="175">
      <c r="A175" s="1">
        <v>13.0</v>
      </c>
      <c r="B175" s="1">
        <v>12.0</v>
      </c>
      <c r="C175" s="1">
        <v>44.77204454</v>
      </c>
      <c r="D175" s="1"/>
      <c r="E175" s="1"/>
      <c r="F175" s="1">
        <v>-93.38484364</v>
      </c>
      <c r="G175" s="1" t="s">
        <v>39</v>
      </c>
      <c r="H175" s="1" t="s">
        <v>256</v>
      </c>
      <c r="I175" s="6" t="s">
        <v>257</v>
      </c>
      <c r="J175" s="5">
        <f t="shared" si="8"/>
        <v>1</v>
      </c>
    </row>
    <row r="176">
      <c r="A176" s="1">
        <v>14.0</v>
      </c>
      <c r="B176" s="1">
        <v>8.0</v>
      </c>
      <c r="C176" s="1">
        <v>44.77190081</v>
      </c>
      <c r="D176" s="1"/>
      <c r="E176" s="1"/>
      <c r="F176" s="1">
        <v>-93.3856535</v>
      </c>
      <c r="G176" s="1" t="s">
        <v>7</v>
      </c>
      <c r="H176" s="1" t="s">
        <v>159</v>
      </c>
      <c r="I176" s="6" t="s">
        <v>258</v>
      </c>
      <c r="J176" s="5">
        <f t="shared" si="8"/>
        <v>3</v>
      </c>
      <c r="K176" s="36"/>
    </row>
    <row r="177">
      <c r="A177" s="1">
        <v>14.0</v>
      </c>
      <c r="B177" s="1">
        <v>9.0</v>
      </c>
      <c r="C177" s="1">
        <v>44.77190081</v>
      </c>
      <c r="D177" s="1"/>
      <c r="E177" s="1"/>
      <c r="F177" s="1">
        <v>-93.38545104</v>
      </c>
      <c r="G177" s="1" t="s">
        <v>21</v>
      </c>
      <c r="H177" s="1" t="s">
        <v>259</v>
      </c>
      <c r="I177" s="6" t="s">
        <v>260</v>
      </c>
      <c r="J177" s="40">
        <f t="shared" si="8"/>
        <v>1</v>
      </c>
      <c r="K177" s="36"/>
    </row>
    <row r="178">
      <c r="A178" s="1">
        <v>14.0</v>
      </c>
      <c r="B178" s="1">
        <v>10.0</v>
      </c>
      <c r="C178" s="1">
        <v>44.77190081</v>
      </c>
      <c r="D178" s="1"/>
      <c r="E178" s="1"/>
      <c r="F178" s="1">
        <v>-93.38524857</v>
      </c>
      <c r="G178" s="1" t="s">
        <v>21</v>
      </c>
      <c r="H178" s="1" t="s">
        <v>261</v>
      </c>
      <c r="I178" s="6" t="s">
        <v>262</v>
      </c>
      <c r="J178" s="5">
        <f t="shared" si="8"/>
        <v>1</v>
      </c>
    </row>
    <row r="179">
      <c r="A179" s="1">
        <v>14.0</v>
      </c>
      <c r="B179" s="1">
        <v>11.0</v>
      </c>
      <c r="C179" s="1">
        <v>44.77190081</v>
      </c>
      <c r="D179" s="1"/>
      <c r="E179" s="1"/>
      <c r="F179" s="1">
        <v>-93.38504611</v>
      </c>
      <c r="G179" s="1" t="s">
        <v>21</v>
      </c>
      <c r="H179" s="1" t="s">
        <v>159</v>
      </c>
      <c r="I179" s="6" t="s">
        <v>263</v>
      </c>
      <c r="J179" s="5">
        <f t="shared" si="8"/>
        <v>3</v>
      </c>
      <c r="K179" s="36" t="s">
        <v>264</v>
      </c>
    </row>
    <row r="180">
      <c r="A180" s="1">
        <v>14.0</v>
      </c>
      <c r="B180" s="1">
        <v>12.0</v>
      </c>
      <c r="C180" s="1">
        <v>44.77190081</v>
      </c>
      <c r="D180" s="1"/>
      <c r="E180" s="1"/>
      <c r="F180" s="1">
        <v>-93.38484365</v>
      </c>
      <c r="G180" s="1" t="s">
        <v>21</v>
      </c>
      <c r="H180" s="1" t="s">
        <v>265</v>
      </c>
      <c r="I180" s="6" t="s">
        <v>266</v>
      </c>
      <c r="J180" s="5">
        <f t="shared" si="8"/>
        <v>2</v>
      </c>
    </row>
    <row r="181">
      <c r="A181" s="1">
        <v>14.0</v>
      </c>
      <c r="B181" s="1">
        <v>13.0</v>
      </c>
      <c r="C181" s="1">
        <v>44.77190081</v>
      </c>
      <c r="D181" s="1"/>
      <c r="E181" s="1"/>
      <c r="F181" s="1">
        <v>-93.38464119</v>
      </c>
      <c r="G181" s="1" t="s">
        <v>7</v>
      </c>
      <c r="H181" s="1" t="s">
        <v>35</v>
      </c>
      <c r="I181" s="6" t="s">
        <v>267</v>
      </c>
      <c r="J181" s="5">
        <f t="shared" si="8"/>
        <v>5</v>
      </c>
    </row>
    <row r="182">
      <c r="A182" s="1">
        <v>15.0</v>
      </c>
      <c r="B182" s="1">
        <v>7.0</v>
      </c>
      <c r="C182" s="1">
        <v>44.77175708</v>
      </c>
      <c r="D182" s="1"/>
      <c r="E182" s="1"/>
      <c r="F182" s="1">
        <v>-93.38585597</v>
      </c>
      <c r="G182" s="1" t="s">
        <v>7</v>
      </c>
      <c r="H182" s="1" t="s">
        <v>236</v>
      </c>
      <c r="I182" s="6" t="s">
        <v>268</v>
      </c>
      <c r="J182" s="5">
        <f t="shared" si="8"/>
        <v>3</v>
      </c>
      <c r="K182" s="36"/>
    </row>
    <row r="183">
      <c r="A183" s="1">
        <v>15.0</v>
      </c>
      <c r="B183" s="1">
        <v>8.0</v>
      </c>
      <c r="C183" s="1">
        <v>44.77175708</v>
      </c>
      <c r="D183" s="1"/>
      <c r="E183" s="1"/>
      <c r="F183" s="1">
        <v>-93.38565351</v>
      </c>
      <c r="G183" s="1" t="s">
        <v>21</v>
      </c>
      <c r="H183" s="1" t="s">
        <v>113</v>
      </c>
      <c r="I183" s="6" t="s">
        <v>269</v>
      </c>
      <c r="J183" s="5">
        <f t="shared" si="8"/>
        <v>19</v>
      </c>
    </row>
    <row r="184">
      <c r="A184" s="1">
        <v>15.0</v>
      </c>
      <c r="B184" s="1">
        <v>9.0</v>
      </c>
      <c r="C184" s="1">
        <v>44.77175708</v>
      </c>
      <c r="D184" s="1"/>
      <c r="E184" s="1"/>
      <c r="F184" s="1">
        <v>-93.38545105</v>
      </c>
      <c r="G184" s="1" t="s">
        <v>7</v>
      </c>
      <c r="H184" s="1" t="s">
        <v>224</v>
      </c>
      <c r="I184" s="6" t="s">
        <v>270</v>
      </c>
      <c r="J184" s="5">
        <f t="shared" si="8"/>
        <v>3</v>
      </c>
    </row>
    <row r="185">
      <c r="A185" s="1">
        <v>15.0</v>
      </c>
      <c r="B185" s="1">
        <v>10.0</v>
      </c>
      <c r="C185" s="1">
        <v>44.77175708</v>
      </c>
      <c r="D185" s="1"/>
      <c r="E185" s="1"/>
      <c r="F185" s="1">
        <v>-93.38524858</v>
      </c>
      <c r="G185" s="1" t="s">
        <v>21</v>
      </c>
      <c r="H185" s="1" t="s">
        <v>219</v>
      </c>
      <c r="I185" s="6" t="s">
        <v>271</v>
      </c>
      <c r="J185" s="5">
        <f t="shared" si="8"/>
        <v>5</v>
      </c>
    </row>
    <row r="186">
      <c r="A186" s="1">
        <v>15.0</v>
      </c>
      <c r="B186" s="1">
        <v>11.0</v>
      </c>
      <c r="C186" s="1">
        <v>44.77175708</v>
      </c>
      <c r="D186" s="1"/>
      <c r="E186" s="1"/>
      <c r="F186" s="1">
        <v>-93.38504612</v>
      </c>
      <c r="G186" s="1" t="s">
        <v>7</v>
      </c>
      <c r="H186" s="1" t="s">
        <v>113</v>
      </c>
      <c r="I186" s="6" t="s">
        <v>272</v>
      </c>
      <c r="J186" s="5">
        <f t="shared" si="8"/>
        <v>19</v>
      </c>
    </row>
    <row r="187">
      <c r="A187" s="1">
        <v>15.0</v>
      </c>
      <c r="B187" s="1">
        <v>12.0</v>
      </c>
      <c r="C187" s="1">
        <v>44.77175708</v>
      </c>
      <c r="D187" s="1"/>
      <c r="E187" s="1"/>
      <c r="F187" s="1">
        <v>-93.38484366</v>
      </c>
      <c r="G187" s="1" t="s">
        <v>21</v>
      </c>
      <c r="H187" s="1" t="s">
        <v>222</v>
      </c>
      <c r="I187" s="6" t="s">
        <v>273</v>
      </c>
      <c r="J187" s="5">
        <f t="shared" si="8"/>
        <v>2</v>
      </c>
    </row>
    <row r="188">
      <c r="A188" s="1">
        <v>15.0</v>
      </c>
      <c r="B188" s="1">
        <v>13.0</v>
      </c>
      <c r="C188" s="1">
        <v>44.77175708</v>
      </c>
      <c r="D188" s="1"/>
      <c r="E188" s="1"/>
      <c r="F188" s="1">
        <v>-93.3846412</v>
      </c>
      <c r="G188" s="1" t="s">
        <v>7</v>
      </c>
      <c r="H188" s="1" t="s">
        <v>274</v>
      </c>
      <c r="I188" s="6" t="s">
        <v>275</v>
      </c>
      <c r="J188" s="5">
        <f t="shared" si="8"/>
        <v>1</v>
      </c>
    </row>
    <row r="189">
      <c r="A189" s="1">
        <v>16.0</v>
      </c>
      <c r="B189" s="1">
        <v>7.0</v>
      </c>
      <c r="C189" s="1">
        <v>44.77161335</v>
      </c>
      <c r="D189" s="1"/>
      <c r="E189" s="1"/>
      <c r="F189" s="1">
        <v>-93.38585597</v>
      </c>
      <c r="G189" s="1" t="s">
        <v>7</v>
      </c>
      <c r="H189" s="1" t="s">
        <v>24</v>
      </c>
      <c r="I189" s="1" t="s">
        <v>276</v>
      </c>
      <c r="J189" s="5">
        <f t="shared" si="8"/>
        <v>5</v>
      </c>
    </row>
    <row r="190">
      <c r="A190" s="1">
        <v>16.0</v>
      </c>
      <c r="B190" s="1">
        <v>8.0</v>
      </c>
      <c r="C190" s="1">
        <v>44.77161335</v>
      </c>
      <c r="D190" s="1"/>
      <c r="E190" s="1"/>
      <c r="F190" s="1">
        <v>-93.38565351</v>
      </c>
      <c r="G190" s="1" t="s">
        <v>21</v>
      </c>
      <c r="H190" s="1" t="s">
        <v>61</v>
      </c>
      <c r="I190" s="6" t="s">
        <v>277</v>
      </c>
      <c r="J190" s="5">
        <f t="shared" si="8"/>
        <v>5</v>
      </c>
    </row>
    <row r="191">
      <c r="A191" s="1">
        <v>16.0</v>
      </c>
      <c r="B191" s="1">
        <v>9.0</v>
      </c>
      <c r="C191" s="1">
        <v>44.77161335</v>
      </c>
      <c r="D191" s="1"/>
      <c r="E191" s="1"/>
      <c r="F191" s="1">
        <v>-93.38545105</v>
      </c>
      <c r="G191" s="1" t="s">
        <v>7</v>
      </c>
      <c r="H191" s="1" t="s">
        <v>12</v>
      </c>
      <c r="I191" s="6" t="s">
        <v>278</v>
      </c>
      <c r="J191" s="5">
        <f t="shared" si="8"/>
        <v>9</v>
      </c>
    </row>
    <row r="192">
      <c r="A192" s="1">
        <v>16.0</v>
      </c>
      <c r="B192" s="1">
        <v>10.0</v>
      </c>
      <c r="C192" s="1">
        <v>44.77161335</v>
      </c>
      <c r="D192" s="1"/>
      <c r="E192" s="1"/>
      <c r="F192" s="1">
        <v>-93.38524859</v>
      </c>
      <c r="G192" s="1" t="s">
        <v>21</v>
      </c>
      <c r="H192" s="1" t="s">
        <v>35</v>
      </c>
      <c r="I192" s="6" t="s">
        <v>267</v>
      </c>
      <c r="J192" s="5">
        <f t="shared" si="8"/>
        <v>5</v>
      </c>
    </row>
    <row r="193">
      <c r="A193" s="1">
        <v>16.0</v>
      </c>
      <c r="B193" s="1">
        <v>11.0</v>
      </c>
      <c r="C193" s="1">
        <v>44.77161335</v>
      </c>
      <c r="D193" s="1"/>
      <c r="E193" s="1"/>
      <c r="F193" s="1">
        <v>-93.38504613</v>
      </c>
      <c r="G193" s="1" t="s">
        <v>7</v>
      </c>
      <c r="H193" s="1" t="s">
        <v>251</v>
      </c>
      <c r="I193" s="6" t="s">
        <v>279</v>
      </c>
      <c r="J193" s="5">
        <f t="shared" si="8"/>
        <v>3</v>
      </c>
    </row>
    <row r="194">
      <c r="A194" s="1">
        <v>16.0</v>
      </c>
      <c r="B194" s="1">
        <v>12.0</v>
      </c>
      <c r="C194" s="1">
        <v>44.77161335</v>
      </c>
      <c r="D194" s="1"/>
      <c r="E194" s="1"/>
      <c r="F194" s="1">
        <v>-93.38484367</v>
      </c>
      <c r="G194" s="1" t="s">
        <v>21</v>
      </c>
      <c r="H194" s="1" t="s">
        <v>108</v>
      </c>
      <c r="I194" s="6" t="s">
        <v>280</v>
      </c>
      <c r="J194" s="5">
        <f t="shared" si="8"/>
        <v>10</v>
      </c>
    </row>
    <row r="195">
      <c r="A195" s="1">
        <v>16.0</v>
      </c>
      <c r="B195" s="1">
        <v>13.0</v>
      </c>
      <c r="C195" s="1">
        <v>44.77161335</v>
      </c>
      <c r="D195" s="1"/>
      <c r="E195" s="1"/>
      <c r="F195" s="1">
        <v>-93.38464121</v>
      </c>
      <c r="G195" s="1" t="s">
        <v>21</v>
      </c>
      <c r="H195" s="1" t="s">
        <v>281</v>
      </c>
      <c r="I195" s="6" t="s">
        <v>282</v>
      </c>
      <c r="J195" s="5">
        <f t="shared" si="8"/>
        <v>5</v>
      </c>
    </row>
    <row r="196">
      <c r="A196" s="1">
        <v>16.0</v>
      </c>
      <c r="B196" s="1">
        <v>14.0</v>
      </c>
      <c r="C196" s="1">
        <v>44.77161335</v>
      </c>
      <c r="D196" s="1"/>
      <c r="E196" s="1"/>
      <c r="F196" s="1">
        <v>-93.38443875</v>
      </c>
      <c r="G196" s="1" t="s">
        <v>7</v>
      </c>
      <c r="H196" s="1" t="s">
        <v>12</v>
      </c>
      <c r="I196" s="6" t="s">
        <v>283</v>
      </c>
      <c r="J196" s="5">
        <f t="shared" si="8"/>
        <v>9</v>
      </c>
    </row>
    <row r="197">
      <c r="A197" s="1">
        <v>17.0</v>
      </c>
      <c r="B197" s="1">
        <v>4.0</v>
      </c>
      <c r="C197" s="1">
        <v>44.77146962</v>
      </c>
      <c r="D197" s="1"/>
      <c r="E197" s="1"/>
      <c r="F197" s="1">
        <v>-93.38646336</v>
      </c>
      <c r="G197" s="1" t="s">
        <v>7</v>
      </c>
      <c r="H197" s="1" t="s">
        <v>17</v>
      </c>
      <c r="I197" s="6" t="s">
        <v>284</v>
      </c>
      <c r="J197" s="5">
        <f t="shared" si="8"/>
        <v>12</v>
      </c>
    </row>
    <row r="198">
      <c r="A198" s="1">
        <v>17.0</v>
      </c>
      <c r="B198" s="1">
        <v>5.0</v>
      </c>
      <c r="C198" s="1">
        <v>44.77146962</v>
      </c>
      <c r="D198" s="1"/>
      <c r="E198" s="1"/>
      <c r="F198" s="1">
        <v>-93.3862609</v>
      </c>
      <c r="G198" s="1" t="s">
        <v>7</v>
      </c>
      <c r="H198" s="1" t="s">
        <v>265</v>
      </c>
      <c r="I198" s="6" t="s">
        <v>285</v>
      </c>
      <c r="J198" s="5">
        <f t="shared" si="8"/>
        <v>2</v>
      </c>
    </row>
    <row r="199">
      <c r="A199" s="1">
        <v>17.0</v>
      </c>
      <c r="B199" s="1">
        <v>7.0</v>
      </c>
      <c r="C199" s="1">
        <v>44.77146962</v>
      </c>
      <c r="D199" s="1"/>
      <c r="E199" s="1"/>
      <c r="F199" s="1">
        <v>-93.38585598</v>
      </c>
      <c r="G199" s="1" t="s">
        <v>7</v>
      </c>
      <c r="H199" s="1" t="s">
        <v>186</v>
      </c>
      <c r="I199" s="6" t="s">
        <v>286</v>
      </c>
      <c r="J199" s="5">
        <f t="shared" si="8"/>
        <v>7</v>
      </c>
    </row>
    <row r="200">
      <c r="A200" s="1">
        <v>17.0</v>
      </c>
      <c r="B200" s="1">
        <v>8.0</v>
      </c>
      <c r="C200" s="1">
        <v>44.77146962</v>
      </c>
      <c r="D200" s="1"/>
      <c r="E200" s="1"/>
      <c r="F200" s="1">
        <v>-93.38565352</v>
      </c>
      <c r="G200" s="1" t="s">
        <v>21</v>
      </c>
      <c r="H200" s="1" t="s">
        <v>287</v>
      </c>
      <c r="I200" s="6" t="s">
        <v>288</v>
      </c>
      <c r="J200" s="5">
        <f t="shared" si="8"/>
        <v>1</v>
      </c>
    </row>
    <row r="201">
      <c r="A201" s="1">
        <v>17.0</v>
      </c>
      <c r="B201" s="1">
        <v>9.0</v>
      </c>
      <c r="C201" s="1">
        <v>44.77146962</v>
      </c>
      <c r="D201" s="1"/>
      <c r="E201" s="1"/>
      <c r="F201" s="1">
        <v>-93.38545106</v>
      </c>
      <c r="G201" s="1" t="s">
        <v>7</v>
      </c>
      <c r="H201" s="1" t="s">
        <v>17</v>
      </c>
      <c r="I201" s="6" t="s">
        <v>289</v>
      </c>
      <c r="J201" s="5">
        <f t="shared" si="8"/>
        <v>12</v>
      </c>
    </row>
    <row r="202">
      <c r="A202" s="1">
        <v>17.0</v>
      </c>
      <c r="B202" s="1">
        <v>10.0</v>
      </c>
      <c r="C202" s="1">
        <v>44.77146962</v>
      </c>
      <c r="D202" s="1"/>
      <c r="E202" s="1"/>
      <c r="F202" s="1">
        <v>-93.3852486</v>
      </c>
      <c r="G202" s="1" t="s">
        <v>21</v>
      </c>
      <c r="H202" s="1" t="s">
        <v>24</v>
      </c>
      <c r="I202" s="6" t="s">
        <v>290</v>
      </c>
      <c r="J202" s="5">
        <f t="shared" si="8"/>
        <v>5</v>
      </c>
    </row>
    <row r="203">
      <c r="A203" s="1">
        <v>17.0</v>
      </c>
      <c r="B203" s="1">
        <v>11.0</v>
      </c>
      <c r="C203" s="1">
        <v>44.77146962</v>
      </c>
      <c r="D203" s="1"/>
      <c r="E203" s="1"/>
      <c r="F203" s="1">
        <v>-93.38504614</v>
      </c>
      <c r="G203" s="1" t="s">
        <v>7</v>
      </c>
      <c r="H203" s="1" t="s">
        <v>291</v>
      </c>
      <c r="I203" s="6" t="s">
        <v>292</v>
      </c>
      <c r="J203" s="5">
        <f t="shared" si="8"/>
        <v>2</v>
      </c>
    </row>
    <row r="204">
      <c r="A204" s="1">
        <v>17.0</v>
      </c>
      <c r="B204" s="1">
        <v>12.0</v>
      </c>
      <c r="C204" s="1">
        <v>44.77146962</v>
      </c>
      <c r="D204" s="1"/>
      <c r="E204" s="1"/>
      <c r="F204" s="1">
        <v>-93.38484368</v>
      </c>
      <c r="G204" s="1" t="s">
        <v>21</v>
      </c>
      <c r="H204" s="1" t="s">
        <v>293</v>
      </c>
      <c r="I204" s="6" t="s">
        <v>294</v>
      </c>
      <c r="J204" s="5">
        <f t="shared" si="8"/>
        <v>1</v>
      </c>
    </row>
    <row r="205">
      <c r="A205" s="1">
        <v>17.0</v>
      </c>
      <c r="B205" s="1">
        <v>13.0</v>
      </c>
      <c r="C205" s="1">
        <v>44.77146962</v>
      </c>
      <c r="D205" s="1"/>
      <c r="E205" s="1"/>
      <c r="F205" s="1">
        <v>-93.38464122</v>
      </c>
      <c r="G205" s="1" t="s">
        <v>21</v>
      </c>
      <c r="H205" s="1" t="s">
        <v>17</v>
      </c>
      <c r="I205" s="6" t="s">
        <v>295</v>
      </c>
      <c r="J205" s="5">
        <f t="shared" si="8"/>
        <v>12</v>
      </c>
    </row>
    <row r="206">
      <c r="A206" s="1">
        <v>17.0</v>
      </c>
      <c r="B206" s="1">
        <v>14.0</v>
      </c>
      <c r="C206" s="1">
        <v>44.77146962</v>
      </c>
      <c r="D206" s="1"/>
      <c r="E206" s="1"/>
      <c r="F206" s="1">
        <v>-93.38</v>
      </c>
      <c r="G206" s="1" t="s">
        <v>7</v>
      </c>
      <c r="H206" s="1" t="s">
        <v>296</v>
      </c>
      <c r="I206" s="6" t="s">
        <v>297</v>
      </c>
      <c r="J206" s="5">
        <f t="shared" si="8"/>
        <v>2</v>
      </c>
    </row>
    <row r="207">
      <c r="A207" s="1">
        <v>18.0</v>
      </c>
      <c r="B207" s="1">
        <v>4.0</v>
      </c>
      <c r="C207" s="1">
        <v>44.77132589</v>
      </c>
      <c r="D207" s="1"/>
      <c r="E207" s="1"/>
      <c r="F207" s="1">
        <v>-93.38646337</v>
      </c>
      <c r="G207" s="1" t="s">
        <v>7</v>
      </c>
      <c r="H207" s="1" t="s">
        <v>81</v>
      </c>
      <c r="I207" s="6" t="s">
        <v>298</v>
      </c>
      <c r="J207" s="5">
        <f t="shared" si="8"/>
        <v>3</v>
      </c>
    </row>
    <row r="208">
      <c r="A208" s="1">
        <v>18.0</v>
      </c>
      <c r="B208" s="1">
        <v>5.0</v>
      </c>
      <c r="C208" s="1">
        <v>44.77132589</v>
      </c>
      <c r="D208" s="1"/>
      <c r="E208" s="1"/>
      <c r="F208" s="1">
        <v>-93.38626091</v>
      </c>
      <c r="G208" s="1" t="s">
        <v>21</v>
      </c>
      <c r="H208" s="1" t="s">
        <v>113</v>
      </c>
      <c r="I208" s="6" t="s">
        <v>299</v>
      </c>
      <c r="J208" s="5">
        <f t="shared" si="8"/>
        <v>19</v>
      </c>
    </row>
    <row r="209">
      <c r="A209" s="1">
        <v>18.0</v>
      </c>
      <c r="B209" s="1">
        <v>6.0</v>
      </c>
      <c r="C209" s="1">
        <v>44.77132589</v>
      </c>
      <c r="D209" s="1"/>
      <c r="E209" s="1"/>
      <c r="F209" s="1">
        <v>-93.38605845</v>
      </c>
      <c r="G209" s="1" t="s">
        <v>7</v>
      </c>
      <c r="H209" s="1" t="s">
        <v>193</v>
      </c>
      <c r="I209" s="6" t="s">
        <v>300</v>
      </c>
      <c r="J209" s="5">
        <f t="shared" si="8"/>
        <v>5</v>
      </c>
    </row>
    <row r="210">
      <c r="A210" s="1">
        <v>18.0</v>
      </c>
      <c r="B210" s="1">
        <v>7.0</v>
      </c>
      <c r="C210" s="1">
        <v>44.77132589</v>
      </c>
      <c r="D210" s="1"/>
      <c r="E210" s="1"/>
      <c r="F210" s="1">
        <v>-93.38585599</v>
      </c>
      <c r="G210" s="1" t="s">
        <v>7</v>
      </c>
      <c r="H210" s="1" t="s">
        <v>181</v>
      </c>
      <c r="I210" s="6" t="s">
        <v>301</v>
      </c>
      <c r="J210" s="5">
        <f t="shared" si="8"/>
        <v>5</v>
      </c>
    </row>
    <row r="211">
      <c r="A211" s="1">
        <v>18.0</v>
      </c>
      <c r="B211" s="1">
        <v>8.0</v>
      </c>
      <c r="C211" s="1">
        <v>44.77132589</v>
      </c>
      <c r="D211" s="1"/>
      <c r="E211" s="1"/>
      <c r="F211" s="1">
        <v>-93.38565353</v>
      </c>
      <c r="G211" s="1" t="s">
        <v>21</v>
      </c>
      <c r="H211" s="1" t="s">
        <v>113</v>
      </c>
      <c r="I211" s="6" t="s">
        <v>302</v>
      </c>
      <c r="J211" s="5">
        <f t="shared" si="8"/>
        <v>19</v>
      </c>
    </row>
    <row r="212">
      <c r="A212" s="1">
        <v>18.0</v>
      </c>
      <c r="B212" s="1">
        <v>9.0</v>
      </c>
      <c r="C212" s="1">
        <v>44.77132589</v>
      </c>
      <c r="D212" s="1"/>
      <c r="E212" s="1"/>
      <c r="F212" s="1">
        <v>-93.38545107</v>
      </c>
      <c r="G212" s="1" t="s">
        <v>21</v>
      </c>
      <c r="H212" s="1" t="s">
        <v>57</v>
      </c>
      <c r="I212" s="6" t="s">
        <v>303</v>
      </c>
      <c r="J212" s="5">
        <f t="shared" si="8"/>
        <v>2</v>
      </c>
    </row>
    <row r="213">
      <c r="A213" s="1">
        <v>18.0</v>
      </c>
      <c r="B213" s="1">
        <v>10.0</v>
      </c>
      <c r="C213" s="1">
        <v>44.77132589</v>
      </c>
      <c r="D213" s="1"/>
      <c r="E213" s="1"/>
      <c r="F213" s="1">
        <v>-93.38524861</v>
      </c>
      <c r="G213" s="1" t="s">
        <v>7</v>
      </c>
      <c r="H213" s="1" t="s">
        <v>186</v>
      </c>
      <c r="I213" s="6" t="s">
        <v>304</v>
      </c>
      <c r="J213" s="5">
        <f t="shared" si="8"/>
        <v>7</v>
      </c>
    </row>
    <row r="214">
      <c r="A214" s="1">
        <v>18.0</v>
      </c>
      <c r="B214" s="1">
        <v>11.0</v>
      </c>
      <c r="C214" s="1">
        <v>44.77132589</v>
      </c>
      <c r="D214" s="1"/>
      <c r="E214" s="1"/>
      <c r="F214" s="1">
        <v>-93.38504615</v>
      </c>
      <c r="G214" s="1" t="s">
        <v>7</v>
      </c>
      <c r="H214" s="1" t="s">
        <v>241</v>
      </c>
      <c r="I214" s="6" t="s">
        <v>305</v>
      </c>
      <c r="J214" s="5">
        <f t="shared" si="8"/>
        <v>3</v>
      </c>
    </row>
    <row r="215">
      <c r="A215" s="1">
        <v>18.0</v>
      </c>
      <c r="B215" s="1">
        <v>12.0</v>
      </c>
      <c r="C215" s="1">
        <v>44.77132589</v>
      </c>
      <c r="D215" s="1"/>
      <c r="E215" s="1"/>
      <c r="F215" s="1">
        <v>-93.38484369</v>
      </c>
      <c r="G215" s="1" t="s">
        <v>21</v>
      </c>
      <c r="H215" s="1" t="s">
        <v>239</v>
      </c>
      <c r="I215" s="6" t="s">
        <v>306</v>
      </c>
      <c r="J215" s="5">
        <f t="shared" si="8"/>
        <v>3</v>
      </c>
    </row>
    <row r="216">
      <c r="A216" s="1">
        <v>18.0</v>
      </c>
      <c r="B216" s="1">
        <v>13.0</v>
      </c>
      <c r="C216" s="1">
        <v>44.77132589</v>
      </c>
      <c r="D216" s="1"/>
      <c r="E216" s="1"/>
      <c r="F216" s="1">
        <v>-93.38464124</v>
      </c>
      <c r="G216" s="1" t="s">
        <v>21</v>
      </c>
      <c r="H216" s="1" t="s">
        <v>307</v>
      </c>
      <c r="I216" s="6" t="s">
        <v>308</v>
      </c>
      <c r="J216" s="5">
        <f t="shared" si="8"/>
        <v>1</v>
      </c>
    </row>
    <row r="217">
      <c r="A217" s="1">
        <v>18.0</v>
      </c>
      <c r="B217" s="1">
        <v>14.0</v>
      </c>
      <c r="C217" s="1">
        <v>44.77132589</v>
      </c>
      <c r="D217" s="1"/>
      <c r="E217" s="1"/>
      <c r="F217" s="1">
        <v>-93.38443878</v>
      </c>
      <c r="G217" s="1" t="s">
        <v>7</v>
      </c>
      <c r="H217" s="1" t="s">
        <v>61</v>
      </c>
      <c r="I217" s="6" t="s">
        <v>309</v>
      </c>
      <c r="J217" s="5">
        <f t="shared" si="8"/>
        <v>5</v>
      </c>
    </row>
    <row r="218">
      <c r="A218" s="1">
        <v>19.0</v>
      </c>
      <c r="B218" s="1">
        <v>5.0</v>
      </c>
      <c r="C218" s="1">
        <v>44.77118216</v>
      </c>
      <c r="D218" s="1"/>
      <c r="E218" s="1"/>
      <c r="F218" s="1">
        <v>-93.38626092</v>
      </c>
      <c r="G218" s="1" t="s">
        <v>7</v>
      </c>
      <c r="H218" s="1" t="s">
        <v>12</v>
      </c>
      <c r="I218" s="6" t="s">
        <v>310</v>
      </c>
      <c r="J218" s="5">
        <f t="shared" si="8"/>
        <v>9</v>
      </c>
    </row>
    <row r="219">
      <c r="A219" s="1">
        <v>19.0</v>
      </c>
      <c r="B219" s="1">
        <v>6.0</v>
      </c>
      <c r="C219" s="1">
        <v>44.77118216</v>
      </c>
      <c r="D219" s="1"/>
      <c r="E219" s="1"/>
      <c r="F219" s="1">
        <v>-93.38605846</v>
      </c>
      <c r="G219" s="1" t="s">
        <v>21</v>
      </c>
      <c r="H219" s="1" t="s">
        <v>108</v>
      </c>
      <c r="I219" s="6" t="s">
        <v>311</v>
      </c>
      <c r="J219" s="5">
        <f t="shared" si="8"/>
        <v>10</v>
      </c>
    </row>
    <row r="220">
      <c r="A220" s="1">
        <v>19.0</v>
      </c>
      <c r="B220" s="1">
        <v>7.0</v>
      </c>
      <c r="C220" s="1">
        <v>44.77118216</v>
      </c>
      <c r="D220" s="1"/>
      <c r="E220" s="1"/>
      <c r="F220" s="1">
        <v>-93.385856</v>
      </c>
      <c r="G220" s="1" t="s">
        <v>7</v>
      </c>
      <c r="H220" s="1" t="s">
        <v>24</v>
      </c>
      <c r="I220" s="6" t="s">
        <v>312</v>
      </c>
      <c r="J220" s="5">
        <f t="shared" si="8"/>
        <v>5</v>
      </c>
    </row>
    <row r="221">
      <c r="A221" s="1">
        <v>19.0</v>
      </c>
      <c r="B221" s="1">
        <v>8.0</v>
      </c>
      <c r="C221" s="1">
        <v>44.77118216</v>
      </c>
      <c r="D221" s="1"/>
      <c r="E221" s="1"/>
      <c r="F221" s="1">
        <v>-93.38565354</v>
      </c>
      <c r="G221" s="1" t="s">
        <v>21</v>
      </c>
      <c r="H221" s="1" t="s">
        <v>98</v>
      </c>
      <c r="I221" s="6" t="s">
        <v>313</v>
      </c>
      <c r="J221" s="40">
        <v>2.0</v>
      </c>
    </row>
    <row r="222">
      <c r="A222" s="1">
        <v>19.0</v>
      </c>
      <c r="B222" s="1">
        <v>9.0</v>
      </c>
      <c r="C222" s="1">
        <v>44.77118216</v>
      </c>
      <c r="D222" s="1"/>
      <c r="E222" s="1"/>
      <c r="F222" s="1">
        <v>-93.38545108</v>
      </c>
      <c r="G222" s="1" t="s">
        <v>21</v>
      </c>
      <c r="H222" s="1" t="s">
        <v>100</v>
      </c>
      <c r="I222" s="6" t="s">
        <v>314</v>
      </c>
      <c r="J222" s="5">
        <f t="shared" ref="J222:J224" si="9">COUNTIFS(H:H,#REF!,I:I,"*")</f>
        <v>0</v>
      </c>
    </row>
    <row r="223">
      <c r="A223" s="1">
        <v>19.0</v>
      </c>
      <c r="B223" s="1">
        <v>10.0</v>
      </c>
      <c r="C223" s="1">
        <v>44.77118216</v>
      </c>
      <c r="D223" s="1"/>
      <c r="E223" s="1"/>
      <c r="F223" s="1">
        <v>-93.38524862</v>
      </c>
      <c r="G223" s="1" t="s">
        <v>21</v>
      </c>
      <c r="H223" s="1" t="s">
        <v>102</v>
      </c>
      <c r="I223" s="6" t="s">
        <v>315</v>
      </c>
      <c r="J223" s="5">
        <f t="shared" si="9"/>
        <v>0</v>
      </c>
    </row>
    <row r="224">
      <c r="A224" s="1">
        <v>19.0</v>
      </c>
      <c r="B224" s="1">
        <v>11.0</v>
      </c>
      <c r="C224" s="1">
        <v>44.77118216</v>
      </c>
      <c r="D224" s="1"/>
      <c r="E224" s="1"/>
      <c r="F224" s="1">
        <v>-93.38504616</v>
      </c>
      <c r="G224" s="1" t="s">
        <v>21</v>
      </c>
      <c r="H224" s="1" t="s">
        <v>104</v>
      </c>
      <c r="I224" s="6" t="s">
        <v>316</v>
      </c>
      <c r="J224" s="5">
        <f t="shared" si="9"/>
        <v>0</v>
      </c>
    </row>
    <row r="225">
      <c r="A225" s="1">
        <v>19.0</v>
      </c>
      <c r="B225" s="1">
        <v>12.0</v>
      </c>
      <c r="C225" s="1">
        <v>44.77118216</v>
      </c>
      <c r="D225" s="1"/>
      <c r="E225" s="1"/>
      <c r="F225" s="1">
        <v>-93.38484371</v>
      </c>
      <c r="G225" s="1" t="s">
        <v>21</v>
      </c>
      <c r="H225" s="1" t="s">
        <v>49</v>
      </c>
      <c r="I225" s="6" t="s">
        <v>317</v>
      </c>
      <c r="J225" s="5">
        <f t="shared" ref="J225:J247" si="10">COUNTIFS(H:H,H225,I:I,"*")</f>
        <v>6</v>
      </c>
    </row>
    <row r="226">
      <c r="A226" s="1">
        <v>19.0</v>
      </c>
      <c r="B226" s="1">
        <v>13.0</v>
      </c>
      <c r="C226" s="1">
        <v>44.77118216</v>
      </c>
      <c r="D226" s="1"/>
      <c r="E226" s="1"/>
      <c r="F226" s="1">
        <v>-93.38464125</v>
      </c>
      <c r="G226" s="1" t="s">
        <v>21</v>
      </c>
      <c r="H226" s="1" t="s">
        <v>51</v>
      </c>
      <c r="I226" s="6" t="s">
        <v>318</v>
      </c>
      <c r="J226" s="5">
        <f t="shared" si="10"/>
        <v>6</v>
      </c>
    </row>
    <row r="227">
      <c r="A227" s="1">
        <v>19.0</v>
      </c>
      <c r="B227" s="1">
        <v>14.0</v>
      </c>
      <c r="C227" s="1">
        <v>44.77118216</v>
      </c>
      <c r="D227" s="1"/>
      <c r="E227" s="1"/>
      <c r="F227" s="1">
        <v>-93.38443879</v>
      </c>
      <c r="G227" s="1" t="s">
        <v>7</v>
      </c>
      <c r="H227" s="1" t="s">
        <v>12</v>
      </c>
      <c r="I227" s="6" t="s">
        <v>319</v>
      </c>
      <c r="J227" s="5">
        <f t="shared" si="10"/>
        <v>9</v>
      </c>
    </row>
    <row r="228">
      <c r="A228" s="1">
        <v>20.0</v>
      </c>
      <c r="B228" s="1">
        <v>6.0</v>
      </c>
      <c r="C228" s="1">
        <v>44.77103843</v>
      </c>
      <c r="D228" s="1"/>
      <c r="E228" s="1"/>
      <c r="F228" s="1">
        <v>-93.38605846</v>
      </c>
      <c r="G228" s="1" t="s">
        <v>7</v>
      </c>
      <c r="H228" s="1" t="s">
        <v>17</v>
      </c>
      <c r="I228" s="6" t="s">
        <v>320</v>
      </c>
      <c r="J228" s="5">
        <f t="shared" si="10"/>
        <v>12</v>
      </c>
    </row>
    <row r="229">
      <c r="A229" s="1">
        <v>20.0</v>
      </c>
      <c r="B229" s="1">
        <v>7.0</v>
      </c>
      <c r="C229" s="1">
        <v>44.77103843</v>
      </c>
      <c r="D229" s="1"/>
      <c r="E229" s="1"/>
      <c r="F229" s="1">
        <v>-93.38585601</v>
      </c>
      <c r="G229" s="1" t="s">
        <v>7</v>
      </c>
      <c r="H229" s="1" t="s">
        <v>236</v>
      </c>
      <c r="I229" s="6" t="s">
        <v>321</v>
      </c>
      <c r="J229" s="5">
        <f t="shared" si="10"/>
        <v>3</v>
      </c>
    </row>
    <row r="230">
      <c r="A230" s="1">
        <v>20.0</v>
      </c>
      <c r="B230" s="1">
        <v>8.0</v>
      </c>
      <c r="C230" s="1">
        <v>44.77103843</v>
      </c>
      <c r="D230" s="1"/>
      <c r="E230" s="1"/>
      <c r="F230" s="1">
        <v>-93.38565355</v>
      </c>
      <c r="G230" s="1" t="s">
        <v>7</v>
      </c>
      <c r="H230" s="1" t="s">
        <v>239</v>
      </c>
      <c r="I230" s="6" t="s">
        <v>322</v>
      </c>
      <c r="J230" s="5">
        <f t="shared" si="10"/>
        <v>3</v>
      </c>
    </row>
    <row r="231">
      <c r="A231" s="1">
        <v>20.0</v>
      </c>
      <c r="B231" s="1">
        <v>9.0</v>
      </c>
      <c r="C231" s="1">
        <v>44.77103843</v>
      </c>
      <c r="D231" s="1"/>
      <c r="E231" s="1"/>
      <c r="F231" s="1">
        <v>-93.38545109</v>
      </c>
      <c r="G231" s="1" t="s">
        <v>21</v>
      </c>
      <c r="H231" s="1" t="s">
        <v>108</v>
      </c>
      <c r="I231" s="6" t="s">
        <v>323</v>
      </c>
      <c r="J231" s="5">
        <f t="shared" si="10"/>
        <v>10</v>
      </c>
    </row>
    <row r="232">
      <c r="A232" s="1">
        <v>20.0</v>
      </c>
      <c r="B232" s="1">
        <v>10.0</v>
      </c>
      <c r="C232" s="1">
        <v>44.77103843</v>
      </c>
      <c r="D232" s="1"/>
      <c r="E232" s="1"/>
      <c r="F232" s="1">
        <v>-93.38524863</v>
      </c>
      <c r="G232" s="1" t="s">
        <v>21</v>
      </c>
      <c r="H232" s="1" t="s">
        <v>17</v>
      </c>
      <c r="I232" s="6" t="s">
        <v>324</v>
      </c>
      <c r="J232" s="5">
        <f t="shared" si="10"/>
        <v>12</v>
      </c>
    </row>
    <row r="233">
      <c r="A233" s="1">
        <v>20.0</v>
      </c>
      <c r="B233" s="1">
        <v>11.0</v>
      </c>
      <c r="C233" s="1">
        <v>44.77103843</v>
      </c>
      <c r="D233" s="1"/>
      <c r="E233" s="1"/>
      <c r="F233" s="1">
        <v>-93.38504617</v>
      </c>
      <c r="G233" s="1" t="s">
        <v>21</v>
      </c>
      <c r="H233" s="1" t="s">
        <v>325</v>
      </c>
      <c r="I233" s="6" t="s">
        <v>326</v>
      </c>
      <c r="J233" s="5">
        <f t="shared" si="10"/>
        <v>2</v>
      </c>
    </row>
    <row r="234">
      <c r="A234" s="1">
        <v>20.0</v>
      </c>
      <c r="B234" s="1">
        <v>12.0</v>
      </c>
      <c r="C234" s="1">
        <v>44.77103843</v>
      </c>
      <c r="D234" s="1"/>
      <c r="E234" s="1"/>
      <c r="F234" s="1">
        <v>-93.38484372</v>
      </c>
      <c r="G234" s="1" t="s">
        <v>21</v>
      </c>
      <c r="H234" s="1" t="s">
        <v>76</v>
      </c>
      <c r="I234" s="41"/>
      <c r="J234" s="5">
        <f t="shared" si="10"/>
        <v>2</v>
      </c>
    </row>
    <row r="235">
      <c r="A235" s="1">
        <v>20.0</v>
      </c>
      <c r="B235" s="1">
        <v>13.0</v>
      </c>
      <c r="C235" s="1">
        <v>44.77103843</v>
      </c>
      <c r="D235" s="1"/>
      <c r="E235" s="1"/>
      <c r="F235" s="1">
        <v>-93.38464126</v>
      </c>
      <c r="G235" s="1" t="s">
        <v>7</v>
      </c>
      <c r="H235" s="1" t="s">
        <v>17</v>
      </c>
      <c r="I235" s="6" t="s">
        <v>327</v>
      </c>
      <c r="J235" s="5">
        <f t="shared" si="10"/>
        <v>12</v>
      </c>
    </row>
    <row r="236">
      <c r="A236" s="1">
        <v>21.0</v>
      </c>
      <c r="B236" s="1">
        <v>7.0</v>
      </c>
      <c r="C236" s="1">
        <v>44.7708947</v>
      </c>
      <c r="D236" s="1"/>
      <c r="E236" s="1"/>
      <c r="F236" s="1">
        <v>-93.38585601</v>
      </c>
      <c r="G236" s="1" t="s">
        <v>7</v>
      </c>
      <c r="H236" s="1" t="s">
        <v>61</v>
      </c>
      <c r="I236" s="6" t="s">
        <v>328</v>
      </c>
      <c r="J236" s="5">
        <f t="shared" si="10"/>
        <v>5</v>
      </c>
    </row>
    <row r="237">
      <c r="A237" s="1">
        <v>21.0</v>
      </c>
      <c r="B237" s="1">
        <v>8.0</v>
      </c>
      <c r="C237" s="1">
        <v>44.7708947</v>
      </c>
      <c r="D237" s="1"/>
      <c r="E237" s="1"/>
      <c r="F237" s="1">
        <v>-93.38565356</v>
      </c>
      <c r="G237" s="1" t="s">
        <v>21</v>
      </c>
      <c r="H237" s="1" t="s">
        <v>329</v>
      </c>
      <c r="I237" s="6" t="s">
        <v>330</v>
      </c>
      <c r="J237" s="5">
        <f t="shared" si="10"/>
        <v>1</v>
      </c>
    </row>
    <row r="238">
      <c r="A238" s="1">
        <v>21.0</v>
      </c>
      <c r="B238" s="1">
        <v>9.0</v>
      </c>
      <c r="C238" s="1">
        <v>44.7708947</v>
      </c>
      <c r="D238" s="1"/>
      <c r="E238" s="1"/>
      <c r="F238" s="1">
        <v>-93.3854511</v>
      </c>
      <c r="G238" s="1" t="s">
        <v>21</v>
      </c>
      <c r="H238" s="1" t="s">
        <v>331</v>
      </c>
      <c r="I238" s="6" t="s">
        <v>332</v>
      </c>
      <c r="J238" s="5">
        <f t="shared" si="10"/>
        <v>1</v>
      </c>
    </row>
    <row r="239">
      <c r="A239" s="1">
        <v>21.0</v>
      </c>
      <c r="B239" s="1">
        <v>10.0</v>
      </c>
      <c r="C239" s="1">
        <v>44.7708947</v>
      </c>
      <c r="D239" s="1"/>
      <c r="E239" s="1"/>
      <c r="F239" s="1">
        <v>-93.38524864</v>
      </c>
      <c r="G239" s="1" t="s">
        <v>7</v>
      </c>
      <c r="H239" s="1" t="s">
        <v>333</v>
      </c>
      <c r="I239" s="6" t="s">
        <v>334</v>
      </c>
      <c r="J239" s="5">
        <f t="shared" si="10"/>
        <v>1</v>
      </c>
    </row>
    <row r="240">
      <c r="A240" s="1">
        <v>21.0</v>
      </c>
      <c r="B240" s="1">
        <v>11.0</v>
      </c>
      <c r="C240" s="1">
        <v>44.7708947</v>
      </c>
      <c r="D240" s="1"/>
      <c r="E240" s="1"/>
      <c r="F240" s="1">
        <v>-93.38504618</v>
      </c>
      <c r="G240" s="1" t="s">
        <v>21</v>
      </c>
      <c r="H240" s="1" t="s">
        <v>296</v>
      </c>
      <c r="I240" s="6" t="s">
        <v>335</v>
      </c>
      <c r="J240" s="5">
        <f t="shared" si="10"/>
        <v>2</v>
      </c>
    </row>
    <row r="241">
      <c r="A241" s="1">
        <v>21.0</v>
      </c>
      <c r="B241" s="1">
        <v>12.0</v>
      </c>
      <c r="C241" s="1">
        <v>44.7708947</v>
      </c>
      <c r="D241" s="1"/>
      <c r="E241" s="1"/>
      <c r="F241" s="1">
        <v>-93.38484373</v>
      </c>
      <c r="G241" s="1" t="s">
        <v>21</v>
      </c>
      <c r="H241" s="1" t="s">
        <v>336</v>
      </c>
      <c r="I241" s="6" t="s">
        <v>337</v>
      </c>
      <c r="J241" s="5">
        <f t="shared" si="10"/>
        <v>1</v>
      </c>
    </row>
    <row r="242">
      <c r="A242" s="1">
        <v>21.0</v>
      </c>
      <c r="B242" s="1">
        <v>13.0</v>
      </c>
      <c r="C242" s="1">
        <v>44.7708947</v>
      </c>
      <c r="D242" s="1"/>
      <c r="E242" s="1"/>
      <c r="F242" s="1">
        <v>-93.38464127</v>
      </c>
      <c r="G242" s="1" t="s">
        <v>21</v>
      </c>
      <c r="H242" s="1" t="s">
        <v>186</v>
      </c>
      <c r="I242" s="6" t="s">
        <v>338</v>
      </c>
      <c r="J242" s="5">
        <f t="shared" si="10"/>
        <v>7</v>
      </c>
    </row>
    <row r="243">
      <c r="A243" s="1">
        <v>21.0</v>
      </c>
      <c r="B243" s="1">
        <v>14.0</v>
      </c>
      <c r="C243" s="1">
        <v>44.7708947</v>
      </c>
      <c r="D243" s="1"/>
      <c r="E243" s="1"/>
      <c r="F243" s="1">
        <v>-93.38443881</v>
      </c>
      <c r="G243" s="1" t="s">
        <v>7</v>
      </c>
      <c r="H243" s="1" t="s">
        <v>291</v>
      </c>
      <c r="I243" s="6" t="s">
        <v>339</v>
      </c>
      <c r="J243" s="5">
        <f t="shared" si="10"/>
        <v>2</v>
      </c>
    </row>
    <row r="244">
      <c r="A244" s="1">
        <v>22.0</v>
      </c>
      <c r="B244" s="1">
        <v>7.0</v>
      </c>
      <c r="C244" s="1">
        <v>44.77075097</v>
      </c>
      <c r="D244" s="1"/>
      <c r="E244" s="1"/>
      <c r="F244" s="1">
        <v>-93.38585602</v>
      </c>
      <c r="G244" s="1" t="s">
        <v>7</v>
      </c>
      <c r="H244" s="1" t="s">
        <v>12</v>
      </c>
      <c r="I244" s="6" t="s">
        <v>340</v>
      </c>
      <c r="J244" s="5">
        <f t="shared" si="10"/>
        <v>9</v>
      </c>
    </row>
    <row r="245">
      <c r="A245" s="1">
        <v>22.0</v>
      </c>
      <c r="B245" s="1">
        <v>8.0</v>
      </c>
      <c r="C245" s="1">
        <v>44.77075097</v>
      </c>
      <c r="D245" s="1"/>
      <c r="E245" s="1"/>
      <c r="F245" s="1">
        <v>-93.38565357</v>
      </c>
      <c r="G245" s="1" t="s">
        <v>21</v>
      </c>
      <c r="H245" s="1" t="s">
        <v>325</v>
      </c>
      <c r="I245" s="6" t="s">
        <v>341</v>
      </c>
      <c r="J245" s="5">
        <f t="shared" si="10"/>
        <v>2</v>
      </c>
    </row>
    <row r="246">
      <c r="A246" s="1">
        <v>22.0</v>
      </c>
      <c r="B246" s="1">
        <v>9.0</v>
      </c>
      <c r="C246" s="1">
        <v>44.77075097</v>
      </c>
      <c r="D246" s="1"/>
      <c r="E246" s="1"/>
      <c r="F246" s="1">
        <v>-93.38545111</v>
      </c>
      <c r="G246" s="1" t="s">
        <v>21</v>
      </c>
      <c r="H246" s="1" t="s">
        <v>186</v>
      </c>
      <c r="I246" s="6" t="s">
        <v>342</v>
      </c>
      <c r="J246" s="5">
        <f t="shared" si="10"/>
        <v>7</v>
      </c>
    </row>
    <row r="247">
      <c r="A247" s="1">
        <v>22.0</v>
      </c>
      <c r="B247" s="1">
        <v>10.0</v>
      </c>
      <c r="C247" s="1">
        <v>44.77075097</v>
      </c>
      <c r="D247" s="1"/>
      <c r="E247" s="1"/>
      <c r="F247" s="1">
        <v>-93.38524865</v>
      </c>
      <c r="G247" s="1" t="s">
        <v>7</v>
      </c>
      <c r="H247" s="1" t="s">
        <v>12</v>
      </c>
      <c r="I247" s="6" t="s">
        <v>343</v>
      </c>
      <c r="J247" s="5">
        <f t="shared" si="10"/>
        <v>9</v>
      </c>
    </row>
    <row r="248">
      <c r="A248" s="1">
        <v>22.0</v>
      </c>
      <c r="B248" s="1">
        <v>11.0</v>
      </c>
      <c r="C248" s="1">
        <v>44.77075097</v>
      </c>
      <c r="D248" s="1"/>
      <c r="E248" s="1"/>
      <c r="F248" s="1">
        <v>-93.38504619</v>
      </c>
      <c r="G248" s="1" t="s">
        <v>21</v>
      </c>
      <c r="H248" s="1" t="s">
        <v>98</v>
      </c>
      <c r="I248" s="6" t="s">
        <v>344</v>
      </c>
      <c r="J248" s="40">
        <v>3.0</v>
      </c>
    </row>
    <row r="249">
      <c r="A249" s="1">
        <v>22.0</v>
      </c>
      <c r="B249" s="1">
        <v>12.0</v>
      </c>
      <c r="C249" s="1">
        <v>44.77075097</v>
      </c>
      <c r="D249" s="1"/>
      <c r="E249" s="1"/>
      <c r="F249" s="1">
        <v>-93.38484374</v>
      </c>
      <c r="G249" s="1" t="s">
        <v>21</v>
      </c>
      <c r="H249" s="1" t="s">
        <v>100</v>
      </c>
      <c r="I249" s="6" t="s">
        <v>345</v>
      </c>
      <c r="J249" s="5">
        <f t="shared" ref="J249:J251" si="11">COUNTIFS(H:H,#REF!,I:I,"*")</f>
        <v>0</v>
      </c>
    </row>
    <row r="250">
      <c r="A250" s="1">
        <v>22.0</v>
      </c>
      <c r="B250" s="1">
        <v>13.0</v>
      </c>
      <c r="C250" s="1">
        <v>44.77075097</v>
      </c>
      <c r="D250" s="1"/>
      <c r="E250" s="1"/>
      <c r="F250" s="1">
        <v>-93.38464128</v>
      </c>
      <c r="G250" s="1" t="s">
        <v>21</v>
      </c>
      <c r="H250" s="1" t="s">
        <v>102</v>
      </c>
      <c r="I250" s="6" t="s">
        <v>346</v>
      </c>
      <c r="J250" s="5">
        <f t="shared" si="11"/>
        <v>0</v>
      </c>
    </row>
    <row r="251">
      <c r="A251" s="1">
        <v>22.0</v>
      </c>
      <c r="B251" s="1">
        <v>14.0</v>
      </c>
      <c r="C251" s="1">
        <v>44.77075097</v>
      </c>
      <c r="D251" s="1"/>
      <c r="E251" s="1"/>
      <c r="F251" s="1">
        <v>-93.38443882</v>
      </c>
      <c r="G251" s="1" t="s">
        <v>21</v>
      </c>
      <c r="H251" s="1" t="s">
        <v>104</v>
      </c>
      <c r="I251" s="6" t="s">
        <v>347</v>
      </c>
      <c r="J251" s="5">
        <f t="shared" si="11"/>
        <v>0</v>
      </c>
    </row>
    <row r="252">
      <c r="A252" s="1">
        <v>22.0</v>
      </c>
      <c r="B252" s="1">
        <v>15.0</v>
      </c>
      <c r="C252" s="1">
        <v>44.77075096</v>
      </c>
      <c r="D252" s="1"/>
      <c r="E252" s="1"/>
      <c r="F252" s="1">
        <v>-93.38423637</v>
      </c>
      <c r="G252" s="1" t="s">
        <v>7</v>
      </c>
      <c r="H252" s="1" t="s">
        <v>348</v>
      </c>
      <c r="I252" s="6" t="s">
        <v>349</v>
      </c>
      <c r="J252" s="5">
        <f t="shared" ref="J252:J261" si="12">COUNTIFS(H:H,H252,I:I,"*")</f>
        <v>2</v>
      </c>
    </row>
    <row r="253">
      <c r="A253" s="1">
        <v>23.0</v>
      </c>
      <c r="B253" s="1">
        <v>7.0</v>
      </c>
      <c r="C253" s="1">
        <v>44.77060724</v>
      </c>
      <c r="D253" s="1"/>
      <c r="E253" s="1"/>
      <c r="F253" s="1">
        <v>-93.38585603</v>
      </c>
      <c r="G253" s="1" t="s">
        <v>7</v>
      </c>
      <c r="H253" s="1" t="s">
        <v>350</v>
      </c>
      <c r="I253" s="6" t="s">
        <v>351</v>
      </c>
      <c r="J253" s="5">
        <f t="shared" si="12"/>
        <v>1</v>
      </c>
    </row>
    <row r="254">
      <c r="A254" s="1">
        <v>23.0</v>
      </c>
      <c r="B254" s="1">
        <v>8.0</v>
      </c>
      <c r="C254" s="1">
        <v>44.77060724</v>
      </c>
      <c r="D254" s="1"/>
      <c r="E254" s="1"/>
      <c r="F254" s="1">
        <v>-93.38565357</v>
      </c>
      <c r="G254" s="1" t="s">
        <v>7</v>
      </c>
      <c r="H254" s="1" t="s">
        <v>348</v>
      </c>
      <c r="I254" s="6" t="s">
        <v>352</v>
      </c>
      <c r="J254" s="5">
        <f t="shared" si="12"/>
        <v>2</v>
      </c>
    </row>
    <row r="255">
      <c r="A255" s="1">
        <v>23.0</v>
      </c>
      <c r="B255" s="1">
        <v>9.0</v>
      </c>
      <c r="C255" s="1">
        <v>44.77060724</v>
      </c>
      <c r="D255" s="1"/>
      <c r="E255" s="1"/>
      <c r="F255" s="1">
        <v>-93.38545112</v>
      </c>
      <c r="G255" s="1" t="s">
        <v>7</v>
      </c>
      <c r="H255" s="1" t="s">
        <v>353</v>
      </c>
      <c r="I255" s="6" t="s">
        <v>354</v>
      </c>
      <c r="J255" s="5">
        <f t="shared" si="12"/>
        <v>1</v>
      </c>
    </row>
    <row r="256">
      <c r="A256" s="1">
        <v>23.0</v>
      </c>
      <c r="B256" s="1">
        <v>10.0</v>
      </c>
      <c r="C256" s="1">
        <v>44.77060724</v>
      </c>
      <c r="D256" s="1"/>
      <c r="E256" s="1"/>
      <c r="F256" s="1">
        <v>-93.38524866</v>
      </c>
      <c r="G256" s="1" t="s">
        <v>7</v>
      </c>
      <c r="H256" s="1" t="s">
        <v>355</v>
      </c>
      <c r="I256" s="6" t="s">
        <v>356</v>
      </c>
      <c r="J256" s="5">
        <f t="shared" si="12"/>
        <v>1</v>
      </c>
    </row>
    <row r="257">
      <c r="A257" s="1">
        <v>23.0</v>
      </c>
      <c r="B257" s="1">
        <v>11.0</v>
      </c>
      <c r="C257" s="1">
        <v>44.77060724</v>
      </c>
      <c r="D257" s="1"/>
      <c r="E257" s="1"/>
      <c r="F257" s="1">
        <v>-93.3850462</v>
      </c>
      <c r="G257" s="1" t="s">
        <v>7</v>
      </c>
      <c r="H257" s="1" t="s">
        <v>241</v>
      </c>
      <c r="I257" s="6" t="s">
        <v>357</v>
      </c>
      <c r="J257" s="5">
        <f t="shared" si="12"/>
        <v>3</v>
      </c>
    </row>
    <row r="258">
      <c r="A258" s="1">
        <v>23.0</v>
      </c>
      <c r="B258" s="1">
        <v>12.0</v>
      </c>
      <c r="C258" s="1">
        <v>44.77060724</v>
      </c>
      <c r="D258" s="1"/>
      <c r="E258" s="1"/>
      <c r="F258" s="1">
        <v>-93.38484375</v>
      </c>
      <c r="G258" s="1" t="s">
        <v>7</v>
      </c>
      <c r="H258" s="1" t="s">
        <v>358</v>
      </c>
      <c r="I258" s="6" t="s">
        <v>359</v>
      </c>
      <c r="J258" s="5">
        <f t="shared" si="12"/>
        <v>1</v>
      </c>
    </row>
    <row r="259">
      <c r="A259" s="1">
        <v>23.0</v>
      </c>
      <c r="B259" s="1">
        <v>13.0</v>
      </c>
      <c r="C259" s="1">
        <v>44.77060723</v>
      </c>
      <c r="D259" s="1"/>
      <c r="E259" s="1"/>
      <c r="F259" s="1">
        <v>-93.38464129</v>
      </c>
      <c r="G259" s="1" t="s">
        <v>7</v>
      </c>
      <c r="H259" s="1" t="s">
        <v>49</v>
      </c>
      <c r="I259" s="6" t="s">
        <v>360</v>
      </c>
      <c r="J259" s="5">
        <f t="shared" si="12"/>
        <v>6</v>
      </c>
    </row>
    <row r="260">
      <c r="A260" s="1">
        <v>23.0</v>
      </c>
      <c r="B260" s="1">
        <v>14.0</v>
      </c>
      <c r="C260" s="1">
        <v>44.77060723</v>
      </c>
      <c r="D260" s="1"/>
      <c r="E260" s="1"/>
      <c r="F260" s="1">
        <v>-93.38443883</v>
      </c>
      <c r="G260" s="1" t="s">
        <v>7</v>
      </c>
      <c r="H260" s="1" t="s">
        <v>51</v>
      </c>
      <c r="I260" s="6" t="s">
        <v>361</v>
      </c>
      <c r="J260" s="5">
        <f t="shared" si="12"/>
        <v>6</v>
      </c>
    </row>
    <row r="261">
      <c r="A261" s="1">
        <v>23.0</v>
      </c>
      <c r="B261" s="1">
        <v>15.0</v>
      </c>
      <c r="C261" s="1">
        <v>44.77060723</v>
      </c>
      <c r="D261" s="1"/>
      <c r="E261" s="1"/>
      <c r="F261" s="1">
        <v>-93.38423638</v>
      </c>
      <c r="G261" s="1" t="s">
        <v>7</v>
      </c>
      <c r="H261" s="1" t="s">
        <v>108</v>
      </c>
      <c r="I261" s="6" t="s">
        <v>362</v>
      </c>
      <c r="J261" s="5">
        <f t="shared" si="12"/>
        <v>10</v>
      </c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2"/>
    </row>
    <row r="263">
      <c r="A263" s="1"/>
      <c r="B263" s="43"/>
      <c r="C263" s="43"/>
      <c r="D263" s="43"/>
      <c r="E263" s="43"/>
      <c r="F263" s="43"/>
      <c r="G263" s="43"/>
      <c r="H263" s="43"/>
      <c r="I263" s="43"/>
      <c r="J263" s="42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42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2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2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2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2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2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2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2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2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2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2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2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2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2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2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2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2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2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2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2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2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2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2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2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2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2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2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2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2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2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2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2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2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2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2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2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2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2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2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2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2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2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2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2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2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2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2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2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2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2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2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2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2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2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2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2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2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2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2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2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2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2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2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2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2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2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2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2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2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2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2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2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2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2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2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2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2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</row>
  </sheetData>
  <mergeCells count="25">
    <mergeCell ref="K16:N16"/>
    <mergeCell ref="K17:N17"/>
    <mergeCell ref="O19:P19"/>
    <mergeCell ref="O18:P18"/>
    <mergeCell ref="K14:N14"/>
    <mergeCell ref="K15:N15"/>
    <mergeCell ref="K13:N13"/>
    <mergeCell ref="K19:N19"/>
    <mergeCell ref="K32:M32"/>
    <mergeCell ref="K33:M33"/>
    <mergeCell ref="K35:M35"/>
    <mergeCell ref="K34:M34"/>
    <mergeCell ref="K29:M29"/>
    <mergeCell ref="K28:M28"/>
    <mergeCell ref="K24:M24"/>
    <mergeCell ref="K25:M25"/>
    <mergeCell ref="K26:M26"/>
    <mergeCell ref="K27:M27"/>
    <mergeCell ref="K18:N18"/>
    <mergeCell ref="K21:M21"/>
    <mergeCell ref="K20:M20"/>
    <mergeCell ref="K22:M22"/>
    <mergeCell ref="K23:M23"/>
    <mergeCell ref="K30:M30"/>
    <mergeCell ref="K31:M31"/>
  </mergeCells>
  <conditionalFormatting sqref="G1:G999">
    <cfRule type="cellIs" dxfId="0" priority="1" operator="equal">
      <formula>"MVM Black"</formula>
    </cfRule>
  </conditionalFormatting>
  <conditionalFormatting sqref="G1:G999">
    <cfRule type="cellIs" dxfId="1" priority="2" operator="equal">
      <formula>"MVM Red"</formula>
    </cfRule>
  </conditionalFormatting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  <hyperlink r:id="rId133" ref="I134"/>
    <hyperlink r:id="rId134" ref="I135"/>
    <hyperlink r:id="rId135" ref="I136"/>
    <hyperlink r:id="rId136" ref="I137"/>
    <hyperlink r:id="rId137" ref="I138"/>
    <hyperlink r:id="rId138" ref="I139"/>
    <hyperlink r:id="rId139" ref="I140"/>
    <hyperlink r:id="rId140" ref="I141"/>
    <hyperlink r:id="rId141" ref="I142"/>
    <hyperlink r:id="rId142" ref="I143"/>
    <hyperlink r:id="rId143" ref="I144"/>
    <hyperlink r:id="rId144" ref="I145"/>
    <hyperlink r:id="rId145" ref="I146"/>
    <hyperlink r:id="rId146" ref="I147"/>
    <hyperlink r:id="rId147" ref="I148"/>
    <hyperlink r:id="rId148" ref="I149"/>
    <hyperlink r:id="rId149" ref="I150"/>
    <hyperlink r:id="rId150" ref="I151"/>
    <hyperlink r:id="rId151" ref="I152"/>
    <hyperlink r:id="rId152" ref="I153"/>
    <hyperlink r:id="rId153" ref="I154"/>
    <hyperlink r:id="rId154" ref="I155"/>
    <hyperlink r:id="rId155" ref="I156"/>
    <hyperlink r:id="rId156" ref="I157"/>
    <hyperlink r:id="rId157" ref="I158"/>
    <hyperlink r:id="rId158" ref="I159"/>
    <hyperlink r:id="rId159" ref="I160"/>
    <hyperlink r:id="rId160" ref="I161"/>
    <hyperlink r:id="rId161" ref="I162"/>
    <hyperlink r:id="rId162" ref="I163"/>
    <hyperlink r:id="rId163" ref="I164"/>
    <hyperlink r:id="rId164" ref="I165"/>
    <hyperlink r:id="rId165" ref="I166"/>
    <hyperlink r:id="rId166" ref="I167"/>
    <hyperlink r:id="rId167" ref="I168"/>
    <hyperlink r:id="rId168" ref="I169"/>
    <hyperlink r:id="rId169" ref="I170"/>
    <hyperlink r:id="rId170" ref="I171"/>
    <hyperlink r:id="rId171" ref="I172"/>
    <hyperlink r:id="rId172" ref="I173"/>
    <hyperlink r:id="rId173" ref="I174"/>
    <hyperlink r:id="rId174" ref="I175"/>
    <hyperlink r:id="rId175" ref="I176"/>
    <hyperlink r:id="rId176" ref="I177"/>
    <hyperlink r:id="rId177" ref="I178"/>
    <hyperlink r:id="rId178" ref="I179"/>
    <hyperlink r:id="rId179" ref="I180"/>
    <hyperlink r:id="rId180" ref="I181"/>
    <hyperlink r:id="rId181" ref="I182"/>
    <hyperlink r:id="rId182" ref="I183"/>
    <hyperlink r:id="rId183" ref="I184"/>
    <hyperlink r:id="rId184" ref="I185"/>
    <hyperlink r:id="rId185" ref="I186"/>
    <hyperlink r:id="rId186" ref="I187"/>
    <hyperlink r:id="rId187" ref="I188"/>
    <hyperlink r:id="rId188" ref="I190"/>
    <hyperlink r:id="rId189" ref="I191"/>
    <hyperlink r:id="rId190" ref="I192"/>
    <hyperlink r:id="rId191" ref="I193"/>
    <hyperlink r:id="rId192" ref="I194"/>
    <hyperlink r:id="rId193" ref="I195"/>
    <hyperlink r:id="rId194" ref="I196"/>
    <hyperlink r:id="rId195" ref="I197"/>
    <hyperlink r:id="rId196" ref="I198"/>
    <hyperlink r:id="rId197" ref="I199"/>
    <hyperlink r:id="rId198" ref="I200"/>
    <hyperlink r:id="rId199" ref="I201"/>
    <hyperlink r:id="rId200" ref="I202"/>
    <hyperlink r:id="rId201" ref="I203"/>
    <hyperlink r:id="rId202" ref="I204"/>
    <hyperlink r:id="rId203" ref="I205"/>
    <hyperlink r:id="rId204" ref="I206"/>
    <hyperlink r:id="rId205" ref="I207"/>
    <hyperlink r:id="rId206" ref="I208"/>
    <hyperlink r:id="rId207" ref="I209"/>
    <hyperlink r:id="rId208" ref="I210"/>
    <hyperlink r:id="rId209" ref="I211"/>
    <hyperlink r:id="rId210" ref="I212"/>
    <hyperlink r:id="rId211" ref="I213"/>
    <hyperlink r:id="rId212" ref="I214"/>
    <hyperlink r:id="rId213" ref="I215"/>
    <hyperlink r:id="rId214" ref="I216"/>
    <hyperlink r:id="rId215" ref="I217"/>
    <hyperlink r:id="rId216" ref="I218"/>
    <hyperlink r:id="rId217" ref="I219"/>
    <hyperlink r:id="rId218" ref="I220"/>
    <hyperlink r:id="rId219" ref="I221"/>
    <hyperlink r:id="rId220" ref="I222"/>
    <hyperlink r:id="rId221" ref="I223"/>
    <hyperlink r:id="rId222" ref="I224"/>
    <hyperlink r:id="rId223" ref="I225"/>
    <hyperlink r:id="rId224" ref="I226"/>
    <hyperlink r:id="rId225" ref="I227"/>
    <hyperlink r:id="rId226" ref="I228"/>
    <hyperlink r:id="rId227" ref="I229"/>
    <hyperlink r:id="rId228" ref="I230"/>
    <hyperlink r:id="rId229" ref="I231"/>
    <hyperlink r:id="rId230" ref="I232"/>
    <hyperlink r:id="rId231" ref="I233"/>
    <hyperlink r:id="rId232" ref="I235"/>
    <hyperlink r:id="rId233" ref="I236"/>
    <hyperlink r:id="rId234" ref="I237"/>
    <hyperlink r:id="rId235" ref="I238"/>
    <hyperlink r:id="rId236" ref="I239"/>
    <hyperlink r:id="rId237" ref="I240"/>
    <hyperlink r:id="rId238" ref="I241"/>
    <hyperlink r:id="rId239" ref="I242"/>
    <hyperlink r:id="rId240" ref="I243"/>
    <hyperlink r:id="rId241" ref="I244"/>
    <hyperlink r:id="rId242" ref="I245"/>
    <hyperlink r:id="rId243" ref="I246"/>
    <hyperlink r:id="rId244" ref="I247"/>
    <hyperlink r:id="rId245" ref="I248"/>
    <hyperlink r:id="rId246" ref="I249"/>
    <hyperlink r:id="rId247" ref="I250"/>
    <hyperlink r:id="rId248" ref="I251"/>
    <hyperlink r:id="rId249" ref="I252"/>
    <hyperlink r:id="rId250" ref="I253"/>
    <hyperlink r:id="rId251" ref="I254"/>
    <hyperlink r:id="rId252" ref="I255"/>
    <hyperlink r:id="rId253" ref="I256"/>
    <hyperlink r:id="rId254" ref="I257"/>
    <hyperlink r:id="rId255" ref="I258"/>
    <hyperlink r:id="rId256" ref="I259"/>
    <hyperlink r:id="rId257" ref="I260"/>
    <hyperlink r:id="rId258" ref="I261"/>
  </hyperlinks>
  <drawing r:id="rId259"/>
</worksheet>
</file>