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linkfast\"/>
    </mc:Choice>
  </mc:AlternateContent>
  <bookViews>
    <workbookView minimized="1" xWindow="-45" yWindow="-45" windowWidth="19305" windowHeight="10440"/>
  </bookViews>
  <sheets>
    <sheet name="Bàn giao 07.01" sheetId="1" r:id="rId1"/>
  </sheets>
  <definedNames>
    <definedName name="_xlnm.Print_Area" localSheetId="0">'Bàn giao 07.01'!$A$1:$L$67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9" i="1"/>
  <c r="E50" i="1"/>
  <c r="F50" i="1" s="1"/>
  <c r="E51" i="1"/>
  <c r="F51" i="1" s="1"/>
  <c r="E52" i="1"/>
  <c r="F52" i="1" s="1"/>
  <c r="E53" i="1"/>
  <c r="F53" i="1" s="1"/>
  <c r="E47" i="1"/>
  <c r="F47" i="1" s="1"/>
  <c r="C54" i="1"/>
  <c r="K39" i="1"/>
  <c r="K4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2" i="1" l="1"/>
  <c r="E54" i="1"/>
  <c r="F54" i="1" s="1"/>
</calcChain>
</file>

<file path=xl/sharedStrings.xml><?xml version="1.0" encoding="utf-8"?>
<sst xmlns="http://schemas.openxmlformats.org/spreadsheetml/2006/main" count="206" uniqueCount="63">
  <si>
    <t>STT</t>
  </si>
  <si>
    <t xml:space="preserve"> MÃ SẢN PHẨM</t>
  </si>
  <si>
    <t>TÊN THIẾT BỊ</t>
  </si>
  <si>
    <t>HÌNH ẢNH</t>
  </si>
  <si>
    <t>BẢO HÀNH</t>
  </si>
  <si>
    <t>ĐƠN VỊ</t>
  </si>
  <si>
    <t>SỐ LƯỢNG</t>
  </si>
  <si>
    <t>3 năm</t>
  </si>
  <si>
    <t>WL-ZCCEDPW-M252010-01</t>
  </si>
  <si>
    <t>Motor rèm 1 chiều</t>
  </si>
  <si>
    <t>ZY-ZCSWAPW-S1311-0</t>
  </si>
  <si>
    <t>Công tắc Salute 1 nút (L/L&amp;N, màu trắng)</t>
  </si>
  <si>
    <t>ZY-ZCSWAPW-S1321-0</t>
  </si>
  <si>
    <t>Công tắc Salute 2 nút (L/L&amp;N, màu trắng)</t>
  </si>
  <si>
    <t>ZY-ZCSWAPW-S1331-0</t>
  </si>
  <si>
    <t>Công tắc Salute 3 nút (L/L&amp;N, màu trắng)</t>
  </si>
  <si>
    <t>WL-ZGCRNPW-S3011-02</t>
  </si>
  <si>
    <t xml:space="preserve">Aptomat </t>
  </si>
  <si>
    <t>ĐƠN GIÁ</t>
  </si>
  <si>
    <t>TỔNG GIÁ</t>
  </si>
  <si>
    <t>Tầng</t>
  </si>
  <si>
    <t>Phòng</t>
  </si>
  <si>
    <t>Tầng 1</t>
  </si>
  <si>
    <t>Ghi chú</t>
  </si>
  <si>
    <t>chiếc</t>
  </si>
  <si>
    <t>1</t>
  </si>
  <si>
    <t>WC</t>
  </si>
  <si>
    <t>Tầng 2</t>
  </si>
  <si>
    <t>Tầng 3</t>
  </si>
  <si>
    <t>Tầng 4</t>
  </si>
  <si>
    <t>Tổng thiết bị</t>
  </si>
  <si>
    <t>Phòng Khách</t>
  </si>
  <si>
    <t>Bếp + Cầu Thang</t>
  </si>
  <si>
    <t>3</t>
  </si>
  <si>
    <t>Cầu thang + Hành lang</t>
  </si>
  <si>
    <t>Phòng Ngủ 1</t>
  </si>
  <si>
    <t>4</t>
  </si>
  <si>
    <t>Phòng Ngủ 2</t>
  </si>
  <si>
    <t>2</t>
  </si>
  <si>
    <t xml:space="preserve">Motor rèm 1 chiều </t>
  </si>
  <si>
    <t>BẢNG THỐNG KÊ TỔNG GIÁ THEO PHÂN LOẠI THIẾT BỊ</t>
  </si>
  <si>
    <t xml:space="preserve">SỐ LƯỢNG </t>
  </si>
  <si>
    <t xml:space="preserve">GIÁ </t>
  </si>
  <si>
    <t>THÀNH TIỀN</t>
  </si>
  <si>
    <t>TỔNG</t>
  </si>
  <si>
    <t>Công tắc Salute 2 nút (L/L&amp;N, màu trắng</t>
  </si>
  <si>
    <t>Công tắc Salute 3 nút (L/L&amp;N, màu trắng</t>
  </si>
  <si>
    <t>Aptomat</t>
  </si>
  <si>
    <t>WL-ZGWMDPB-G100-0</t>
  </si>
  <si>
    <t>Gateway (LAN)</t>
  </si>
  <si>
    <t>WL-ZWWWDPW-OUT2-02</t>
  </si>
  <si>
    <t>Bộ chuyển đổi có dây-không dây (Output)</t>
  </si>
  <si>
    <t>TỔNG TIỀN</t>
  </si>
  <si>
    <t>Công lắp đặt thiết bị</t>
  </si>
  <si>
    <t>Vật tư lắp đặt dự kiến</t>
  </si>
  <si>
    <t>60</t>
  </si>
  <si>
    <t>GateWay</t>
  </si>
  <si>
    <t>Bộ điều khiển cổng thông minh</t>
  </si>
  <si>
    <t>TỐNG THIẾT BỊ</t>
  </si>
  <si>
    <t>TỐNG TIỀN</t>
  </si>
  <si>
    <r>
      <rPr>
        <b/>
        <sz val="18"/>
        <color rgb="FFFF0000"/>
        <rFont val="Times New Roman"/>
        <family val="1"/>
      </rPr>
      <t>CÔNG TY TNHH CÔNG NGHỆ LINKFAST</t>
    </r>
    <r>
      <rPr>
        <b/>
        <sz val="18"/>
        <rFont val="Times New Roman"/>
        <family val="1"/>
      </rPr>
      <t xml:space="preserve">
</t>
    </r>
    <r>
      <rPr>
        <sz val="18"/>
        <rFont val="Times New Roman"/>
        <family val="1"/>
      </rPr>
      <t>VPGD: Tòa nhà LinkFast, D7, KĐT Đại Kim, Hoàng Mai, Hà Nội
Website: linkfast.vn
Hotline: 0903.260.216</t>
    </r>
  </si>
  <si>
    <t>BẢN BÁO GIÁ TẠM TÍNH THIẾT BỊ SMARTHOME BIỆT THỰ SAO BIỂN  12-26 OCEAN PARK 2</t>
  </si>
  <si>
    <t>Bộ điều khiển trung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</si>
</sst>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_([$VND]\ * #,##0_);_([$VND]\ * \(#,##0\);_([$VND]\ * &quot;-&quot;?_);_(@_)"/>
  </numFmts>
  <fonts count="21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  <font>
      <sz val="13"/>
      <color theme="1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8"/>
      <color rgb="FFFF0000"/>
      <name val="Times New Roman"/>
      <family val="1"/>
    </font>
    <font>
      <sz val="18"/>
      <name val="Times New Roman"/>
      <family val="1"/>
    </font>
    <font>
      <sz val="14"/>
      <color theme="0"/>
      <name val="Times New Roman"/>
      <family val="1"/>
    </font>
    <font>
      <sz val="14"/>
      <color theme="1" tint="4.9989318521683403E-2"/>
      <name val="Calibri"/>
      <family val="2"/>
      <scheme val="minor"/>
    </font>
    <font>
      <b/>
      <sz val="2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i/>
      <sz val="14"/>
      <color theme="1"/>
      <name val="Calibri"/>
      <family val="2"/>
      <scheme val="minor"/>
    </font>
    <font>
      <b/>
      <i/>
      <sz val="14"/>
      <color theme="1" tint="4.9989318521683403E-2"/>
      <name val="Calibri"/>
      <family val="2"/>
      <scheme val="minor"/>
    </font>
    <font>
      <b/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65" fontId="5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14" fillId="7" borderId="1" xfId="1" applyNumberFormat="1" applyFont="1" applyFill="1" applyBorder="1" applyAlignment="1">
      <alignment vertical="center"/>
    </xf>
    <xf numFmtId="165" fontId="8" fillId="0" borderId="1" xfId="1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vertical="center"/>
    </xf>
    <xf numFmtId="165" fontId="6" fillId="9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center" vertical="center"/>
    </xf>
    <xf numFmtId="165" fontId="8" fillId="0" borderId="1" xfId="1" applyNumberFormat="1" applyFont="1" applyBorder="1" applyAlignment="1">
      <alignment vertical="center"/>
    </xf>
    <xf numFmtId="165" fontId="8" fillId="0" borderId="13" xfId="1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quotePrefix="1" applyNumberFormat="1" applyFont="1" applyFill="1" applyBorder="1" applyAlignment="1">
      <alignment horizontal="center" vertical="center"/>
    </xf>
    <xf numFmtId="166" fontId="9" fillId="0" borderId="16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 wrapText="1"/>
    </xf>
    <xf numFmtId="49" fontId="9" fillId="0" borderId="13" xfId="0" applyNumberFormat="1" applyFont="1" applyFill="1" applyBorder="1" applyAlignment="1">
      <alignment horizontal="left" vertical="center" wrapText="1"/>
    </xf>
    <xf numFmtId="49" fontId="9" fillId="0" borderId="13" xfId="0" applyNumberFormat="1" applyFont="1" applyFill="1" applyBorder="1" applyAlignment="1">
      <alignment horizontal="center" vertical="center"/>
    </xf>
    <xf numFmtId="166" fontId="9" fillId="0" borderId="17" xfId="0" applyNumberFormat="1" applyFont="1" applyFill="1" applyBorder="1" applyAlignment="1">
      <alignment vertical="center"/>
    </xf>
    <xf numFmtId="166" fontId="9" fillId="0" borderId="1" xfId="0" applyNumberFormat="1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horizontal="center" vertical="center"/>
    </xf>
    <xf numFmtId="165" fontId="18" fillId="0" borderId="1" xfId="1" applyNumberFormat="1" applyFont="1" applyBorder="1" applyAlignment="1">
      <alignment horizontal="center" vertical="center"/>
    </xf>
    <xf numFmtId="165" fontId="19" fillId="8" borderId="1" xfId="1" applyNumberFormat="1" applyFont="1" applyFill="1" applyBorder="1" applyAlignment="1">
      <alignment vertical="center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right" vertical="top" wrapText="1"/>
    </xf>
    <xf numFmtId="0" fontId="3" fillId="2" borderId="15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9" xfId="0" applyFont="1" applyFill="1" applyBorder="1" applyAlignment="1">
      <alignment horizontal="right" vertical="top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1347107</xdr:colOff>
      <xdr:row>6</xdr:row>
      <xdr:rowOff>93224</xdr:rowOff>
    </xdr:to>
    <xdr:pic>
      <xdr:nvPicPr>
        <xdr:cNvPr id="28" name="Picture 27" descr="z2376535740132_16a27c67fb3caf76ae178b9e2594bc5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1918606" cy="1562794"/>
        </a:xfrm>
        <a:prstGeom prst="rect">
          <a:avLst/>
        </a:prstGeom>
      </xdr:spPr>
    </xdr:pic>
    <xdr:clientData/>
  </xdr:twoCellAnchor>
  <xdr:twoCellAnchor editAs="oneCell">
    <xdr:from>
      <xdr:col>5</xdr:col>
      <xdr:colOff>215989</xdr:colOff>
      <xdr:row>10</xdr:row>
      <xdr:rowOff>72572</xdr:rowOff>
    </xdr:from>
    <xdr:to>
      <xdr:col>5</xdr:col>
      <xdr:colOff>865909</xdr:colOff>
      <xdr:row>10</xdr:row>
      <xdr:rowOff>640773</xdr:rowOff>
    </xdr:to>
    <xdr:pic>
      <xdr:nvPicPr>
        <xdr:cNvPr id="75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0580" y="3103254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172357</xdr:colOff>
      <xdr:row>11</xdr:row>
      <xdr:rowOff>52885</xdr:rowOff>
    </xdr:from>
    <xdr:to>
      <xdr:col>5</xdr:col>
      <xdr:colOff>898071</xdr:colOff>
      <xdr:row>11</xdr:row>
      <xdr:rowOff>589592</xdr:rowOff>
    </xdr:to>
    <xdr:pic>
      <xdr:nvPicPr>
        <xdr:cNvPr id="76" name="图片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2000" y="3781242"/>
          <a:ext cx="72571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12</xdr:row>
      <xdr:rowOff>72572</xdr:rowOff>
    </xdr:from>
    <xdr:to>
      <xdr:col>5</xdr:col>
      <xdr:colOff>865909</xdr:colOff>
      <xdr:row>12</xdr:row>
      <xdr:rowOff>640773</xdr:rowOff>
    </xdr:to>
    <xdr:pic>
      <xdr:nvPicPr>
        <xdr:cNvPr id="77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5632" y="3106965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13</xdr:row>
      <xdr:rowOff>92258</xdr:rowOff>
    </xdr:from>
    <xdr:to>
      <xdr:col>5</xdr:col>
      <xdr:colOff>857249</xdr:colOff>
      <xdr:row>13</xdr:row>
      <xdr:rowOff>567056</xdr:rowOff>
    </xdr:to>
    <xdr:pic>
      <xdr:nvPicPr>
        <xdr:cNvPr id="78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55631" y="5154115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172357</xdr:colOff>
      <xdr:row>14</xdr:row>
      <xdr:rowOff>25671</xdr:rowOff>
    </xdr:from>
    <xdr:to>
      <xdr:col>5</xdr:col>
      <xdr:colOff>898071</xdr:colOff>
      <xdr:row>15</xdr:row>
      <xdr:rowOff>4485</xdr:rowOff>
    </xdr:to>
    <xdr:pic>
      <xdr:nvPicPr>
        <xdr:cNvPr id="79" name="图片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2000" y="5713457"/>
          <a:ext cx="72571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89535</xdr:colOff>
      <xdr:row>15</xdr:row>
      <xdr:rowOff>23494</xdr:rowOff>
    </xdr:from>
    <xdr:to>
      <xdr:col>5</xdr:col>
      <xdr:colOff>979714</xdr:colOff>
      <xdr:row>15</xdr:row>
      <xdr:rowOff>476250</xdr:rowOff>
    </xdr:to>
    <xdr:pic>
      <xdr:nvPicPr>
        <xdr:cNvPr id="80" name="图片 5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29178" y="6269173"/>
          <a:ext cx="890179" cy="45275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17</xdr:row>
      <xdr:rowOff>72572</xdr:rowOff>
    </xdr:from>
    <xdr:to>
      <xdr:col>5</xdr:col>
      <xdr:colOff>865909</xdr:colOff>
      <xdr:row>17</xdr:row>
      <xdr:rowOff>640773</xdr:rowOff>
    </xdr:to>
    <xdr:pic>
      <xdr:nvPicPr>
        <xdr:cNvPr id="81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3106965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18</xdr:row>
      <xdr:rowOff>92258</xdr:rowOff>
    </xdr:from>
    <xdr:to>
      <xdr:col>5</xdr:col>
      <xdr:colOff>857249</xdr:colOff>
      <xdr:row>18</xdr:row>
      <xdr:rowOff>567056</xdr:rowOff>
    </xdr:to>
    <xdr:pic>
      <xdr:nvPicPr>
        <xdr:cNvPr id="82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5154115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19</xdr:row>
      <xdr:rowOff>72572</xdr:rowOff>
    </xdr:from>
    <xdr:to>
      <xdr:col>5</xdr:col>
      <xdr:colOff>865909</xdr:colOff>
      <xdr:row>19</xdr:row>
      <xdr:rowOff>640773</xdr:rowOff>
    </xdr:to>
    <xdr:pic>
      <xdr:nvPicPr>
        <xdr:cNvPr id="83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6889751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20</xdr:row>
      <xdr:rowOff>92258</xdr:rowOff>
    </xdr:from>
    <xdr:to>
      <xdr:col>5</xdr:col>
      <xdr:colOff>857249</xdr:colOff>
      <xdr:row>20</xdr:row>
      <xdr:rowOff>567056</xdr:rowOff>
    </xdr:to>
    <xdr:pic>
      <xdr:nvPicPr>
        <xdr:cNvPr id="84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7630615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22</xdr:row>
      <xdr:rowOff>72572</xdr:rowOff>
    </xdr:from>
    <xdr:to>
      <xdr:col>5</xdr:col>
      <xdr:colOff>865909</xdr:colOff>
      <xdr:row>22</xdr:row>
      <xdr:rowOff>640773</xdr:rowOff>
    </xdr:to>
    <xdr:pic>
      <xdr:nvPicPr>
        <xdr:cNvPr id="85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8332108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23</xdr:row>
      <xdr:rowOff>92258</xdr:rowOff>
    </xdr:from>
    <xdr:to>
      <xdr:col>5</xdr:col>
      <xdr:colOff>857249</xdr:colOff>
      <xdr:row>23</xdr:row>
      <xdr:rowOff>567056</xdr:rowOff>
    </xdr:to>
    <xdr:pic>
      <xdr:nvPicPr>
        <xdr:cNvPr id="86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9072972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103142</xdr:colOff>
      <xdr:row>24</xdr:row>
      <xdr:rowOff>77922</xdr:rowOff>
    </xdr:from>
    <xdr:to>
      <xdr:col>5</xdr:col>
      <xdr:colOff>993321</xdr:colOff>
      <xdr:row>24</xdr:row>
      <xdr:rowOff>530678</xdr:rowOff>
    </xdr:to>
    <xdr:pic>
      <xdr:nvPicPr>
        <xdr:cNvPr id="88" name="图片 5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5392" y="11222172"/>
          <a:ext cx="890179" cy="45275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172357</xdr:colOff>
      <xdr:row>25</xdr:row>
      <xdr:rowOff>25671</xdr:rowOff>
    </xdr:from>
    <xdr:to>
      <xdr:col>5</xdr:col>
      <xdr:colOff>898071</xdr:colOff>
      <xdr:row>25</xdr:row>
      <xdr:rowOff>562378</xdr:rowOff>
    </xdr:to>
    <xdr:pic>
      <xdr:nvPicPr>
        <xdr:cNvPr id="89" name="图片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4607" y="5713457"/>
          <a:ext cx="72571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26</xdr:row>
      <xdr:rowOff>72572</xdr:rowOff>
    </xdr:from>
    <xdr:to>
      <xdr:col>5</xdr:col>
      <xdr:colOff>865909</xdr:colOff>
      <xdr:row>26</xdr:row>
      <xdr:rowOff>640773</xdr:rowOff>
    </xdr:to>
    <xdr:pic>
      <xdr:nvPicPr>
        <xdr:cNvPr id="90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8332108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27</xdr:row>
      <xdr:rowOff>92258</xdr:rowOff>
    </xdr:from>
    <xdr:to>
      <xdr:col>5</xdr:col>
      <xdr:colOff>857249</xdr:colOff>
      <xdr:row>27</xdr:row>
      <xdr:rowOff>567056</xdr:rowOff>
    </xdr:to>
    <xdr:pic>
      <xdr:nvPicPr>
        <xdr:cNvPr id="91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9072972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29</xdr:row>
      <xdr:rowOff>72572</xdr:rowOff>
    </xdr:from>
    <xdr:to>
      <xdr:col>5</xdr:col>
      <xdr:colOff>865909</xdr:colOff>
      <xdr:row>29</xdr:row>
      <xdr:rowOff>640773</xdr:rowOff>
    </xdr:to>
    <xdr:pic>
      <xdr:nvPicPr>
        <xdr:cNvPr id="92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12618358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30</xdr:row>
      <xdr:rowOff>72572</xdr:rowOff>
    </xdr:from>
    <xdr:to>
      <xdr:col>5</xdr:col>
      <xdr:colOff>865909</xdr:colOff>
      <xdr:row>30</xdr:row>
      <xdr:rowOff>640773</xdr:rowOff>
    </xdr:to>
    <xdr:pic>
      <xdr:nvPicPr>
        <xdr:cNvPr id="93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14060715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31</xdr:row>
      <xdr:rowOff>92258</xdr:rowOff>
    </xdr:from>
    <xdr:to>
      <xdr:col>5</xdr:col>
      <xdr:colOff>857249</xdr:colOff>
      <xdr:row>31</xdr:row>
      <xdr:rowOff>567056</xdr:rowOff>
    </xdr:to>
    <xdr:pic>
      <xdr:nvPicPr>
        <xdr:cNvPr id="94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13359222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103142</xdr:colOff>
      <xdr:row>33</xdr:row>
      <xdr:rowOff>77922</xdr:rowOff>
    </xdr:from>
    <xdr:to>
      <xdr:col>5</xdr:col>
      <xdr:colOff>993321</xdr:colOff>
      <xdr:row>33</xdr:row>
      <xdr:rowOff>530678</xdr:rowOff>
    </xdr:to>
    <xdr:pic>
      <xdr:nvPicPr>
        <xdr:cNvPr id="95" name="图片 5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5392" y="11222172"/>
          <a:ext cx="890179" cy="45275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34</xdr:row>
      <xdr:rowOff>72572</xdr:rowOff>
    </xdr:from>
    <xdr:to>
      <xdr:col>5</xdr:col>
      <xdr:colOff>865909</xdr:colOff>
      <xdr:row>34</xdr:row>
      <xdr:rowOff>640773</xdr:rowOff>
    </xdr:to>
    <xdr:pic>
      <xdr:nvPicPr>
        <xdr:cNvPr id="96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14781893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35</xdr:row>
      <xdr:rowOff>72572</xdr:rowOff>
    </xdr:from>
    <xdr:to>
      <xdr:col>5</xdr:col>
      <xdr:colOff>865909</xdr:colOff>
      <xdr:row>35</xdr:row>
      <xdr:rowOff>640773</xdr:rowOff>
    </xdr:to>
    <xdr:pic>
      <xdr:nvPicPr>
        <xdr:cNvPr id="97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16945429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36</xdr:row>
      <xdr:rowOff>92258</xdr:rowOff>
    </xdr:from>
    <xdr:to>
      <xdr:col>5</xdr:col>
      <xdr:colOff>857249</xdr:colOff>
      <xdr:row>36</xdr:row>
      <xdr:rowOff>567056</xdr:rowOff>
    </xdr:to>
    <xdr:pic>
      <xdr:nvPicPr>
        <xdr:cNvPr id="98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15522758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172357</xdr:colOff>
      <xdr:row>37</xdr:row>
      <xdr:rowOff>52885</xdr:rowOff>
    </xdr:from>
    <xdr:to>
      <xdr:col>5</xdr:col>
      <xdr:colOff>898071</xdr:colOff>
      <xdr:row>37</xdr:row>
      <xdr:rowOff>589592</xdr:rowOff>
    </xdr:to>
    <xdr:pic>
      <xdr:nvPicPr>
        <xdr:cNvPr id="99" name="图片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2321" y="22423028"/>
          <a:ext cx="72571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9</xdr:row>
      <xdr:rowOff>76981</xdr:rowOff>
    </xdr:from>
    <xdr:to>
      <xdr:col>5</xdr:col>
      <xdr:colOff>1020536</xdr:colOff>
      <xdr:row>9</xdr:row>
      <xdr:rowOff>462643</xdr:rowOff>
    </xdr:to>
    <xdr:pic>
      <xdr:nvPicPr>
        <xdr:cNvPr id="101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3111374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16</xdr:row>
      <xdr:rowOff>76981</xdr:rowOff>
    </xdr:from>
    <xdr:to>
      <xdr:col>5</xdr:col>
      <xdr:colOff>1020536</xdr:colOff>
      <xdr:row>16</xdr:row>
      <xdr:rowOff>462643</xdr:rowOff>
    </xdr:to>
    <xdr:pic>
      <xdr:nvPicPr>
        <xdr:cNvPr id="102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3111374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21</xdr:row>
      <xdr:rowOff>76981</xdr:rowOff>
    </xdr:from>
    <xdr:to>
      <xdr:col>5</xdr:col>
      <xdr:colOff>1020536</xdr:colOff>
      <xdr:row>21</xdr:row>
      <xdr:rowOff>462643</xdr:rowOff>
    </xdr:to>
    <xdr:pic>
      <xdr:nvPicPr>
        <xdr:cNvPr id="103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7492874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28</xdr:row>
      <xdr:rowOff>76981</xdr:rowOff>
    </xdr:from>
    <xdr:to>
      <xdr:col>5</xdr:col>
      <xdr:colOff>1020536</xdr:colOff>
      <xdr:row>28</xdr:row>
      <xdr:rowOff>462643</xdr:rowOff>
    </xdr:to>
    <xdr:pic>
      <xdr:nvPicPr>
        <xdr:cNvPr id="104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10949088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32</xdr:row>
      <xdr:rowOff>76981</xdr:rowOff>
    </xdr:from>
    <xdr:to>
      <xdr:col>5</xdr:col>
      <xdr:colOff>1020536</xdr:colOff>
      <xdr:row>32</xdr:row>
      <xdr:rowOff>462643</xdr:rowOff>
    </xdr:to>
    <xdr:pic>
      <xdr:nvPicPr>
        <xdr:cNvPr id="105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15956517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165915</xdr:colOff>
      <xdr:row>38</xdr:row>
      <xdr:rowOff>116115</xdr:rowOff>
    </xdr:from>
    <xdr:to>
      <xdr:col>5</xdr:col>
      <xdr:colOff>870856</xdr:colOff>
      <xdr:row>38</xdr:row>
      <xdr:rowOff>571501</xdr:rowOff>
    </xdr:to>
    <xdr:pic>
      <xdr:nvPicPr>
        <xdr:cNvPr id="106" name="图片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7879" y="23207436"/>
          <a:ext cx="704941" cy="45538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232409</xdr:colOff>
      <xdr:row>39</xdr:row>
      <xdr:rowOff>130810</xdr:rowOff>
    </xdr:from>
    <xdr:to>
      <xdr:col>5</xdr:col>
      <xdr:colOff>898072</xdr:colOff>
      <xdr:row>39</xdr:row>
      <xdr:rowOff>585107</xdr:rowOff>
    </xdr:to>
    <xdr:pic>
      <xdr:nvPicPr>
        <xdr:cNvPr id="107" name="图片 10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84373" y="23943310"/>
          <a:ext cx="665663" cy="45429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70" zoomScaleNormal="70" zoomScaleSheetLayoutView="39" workbookViewId="0">
      <selection activeCell="L41" sqref="L41"/>
    </sheetView>
  </sheetViews>
  <sheetFormatPr defaultRowHeight="12.75" x14ac:dyDescent="0.25"/>
  <cols>
    <col min="1" max="1" width="8.5703125" style="4" customWidth="1"/>
    <col min="2" max="2" width="24.42578125" style="4" customWidth="1"/>
    <col min="3" max="3" width="21.140625" style="4" customWidth="1"/>
    <col min="4" max="4" width="33.140625" style="4" customWidth="1"/>
    <col min="5" max="5" width="27.85546875" style="2" customWidth="1"/>
    <col min="6" max="6" width="20.28515625" style="4" customWidth="1"/>
    <col min="7" max="7" width="12.5703125" style="4" customWidth="1"/>
    <col min="8" max="8" width="10.5703125" style="4" customWidth="1"/>
    <col min="9" max="9" width="14.140625" style="2" customWidth="1"/>
    <col min="10" max="10" width="23.5703125" style="5" customWidth="1"/>
    <col min="11" max="11" width="22.7109375" style="5" customWidth="1"/>
    <col min="12" max="12" width="25.5703125" style="2" customWidth="1"/>
    <col min="13" max="246" width="8.7109375" style="2"/>
    <col min="247" max="247" width="6.140625" style="2" customWidth="1"/>
    <col min="248" max="248" width="21.140625" style="2" customWidth="1"/>
    <col min="249" max="249" width="20.28515625" style="2" customWidth="1"/>
    <col min="250" max="250" width="11.5703125" style="2" customWidth="1"/>
    <col min="251" max="251" width="10" style="2" customWidth="1"/>
    <col min="252" max="252" width="14.28515625" style="2" customWidth="1"/>
    <col min="253" max="253" width="17.42578125" style="2" customWidth="1"/>
    <col min="254" max="502" width="8.7109375" style="2"/>
    <col min="503" max="503" width="6.140625" style="2" customWidth="1"/>
    <col min="504" max="504" width="21.140625" style="2" customWidth="1"/>
    <col min="505" max="505" width="20.28515625" style="2" customWidth="1"/>
    <col min="506" max="506" width="11.5703125" style="2" customWidth="1"/>
    <col min="507" max="507" width="10" style="2" customWidth="1"/>
    <col min="508" max="508" width="14.28515625" style="2" customWidth="1"/>
    <col min="509" max="509" width="17.42578125" style="2" customWidth="1"/>
    <col min="510" max="758" width="8.7109375" style="2"/>
    <col min="759" max="759" width="6.140625" style="2" customWidth="1"/>
    <col min="760" max="760" width="21.140625" style="2" customWidth="1"/>
    <col min="761" max="761" width="20.28515625" style="2" customWidth="1"/>
    <col min="762" max="762" width="11.5703125" style="2" customWidth="1"/>
    <col min="763" max="763" width="10" style="2" customWidth="1"/>
    <col min="764" max="764" width="14.28515625" style="2" customWidth="1"/>
    <col min="765" max="765" width="17.42578125" style="2" customWidth="1"/>
    <col min="766" max="1014" width="8.7109375" style="2"/>
    <col min="1015" max="1015" width="6.140625" style="2" customWidth="1"/>
    <col min="1016" max="1016" width="21.140625" style="2" customWidth="1"/>
    <col min="1017" max="1017" width="20.28515625" style="2" customWidth="1"/>
    <col min="1018" max="1018" width="11.5703125" style="2" customWidth="1"/>
    <col min="1019" max="1019" width="10" style="2" customWidth="1"/>
    <col min="1020" max="1020" width="14.28515625" style="2" customWidth="1"/>
    <col min="1021" max="1021" width="17.42578125" style="2" customWidth="1"/>
    <col min="1022" max="1270" width="8.7109375" style="2"/>
    <col min="1271" max="1271" width="6.140625" style="2" customWidth="1"/>
    <col min="1272" max="1272" width="21.140625" style="2" customWidth="1"/>
    <col min="1273" max="1273" width="20.28515625" style="2" customWidth="1"/>
    <col min="1274" max="1274" width="11.5703125" style="2" customWidth="1"/>
    <col min="1275" max="1275" width="10" style="2" customWidth="1"/>
    <col min="1276" max="1276" width="14.28515625" style="2" customWidth="1"/>
    <col min="1277" max="1277" width="17.42578125" style="2" customWidth="1"/>
    <col min="1278" max="1526" width="8.7109375" style="2"/>
    <col min="1527" max="1527" width="6.140625" style="2" customWidth="1"/>
    <col min="1528" max="1528" width="21.140625" style="2" customWidth="1"/>
    <col min="1529" max="1529" width="20.28515625" style="2" customWidth="1"/>
    <col min="1530" max="1530" width="11.5703125" style="2" customWidth="1"/>
    <col min="1531" max="1531" width="10" style="2" customWidth="1"/>
    <col min="1532" max="1532" width="14.28515625" style="2" customWidth="1"/>
    <col min="1533" max="1533" width="17.42578125" style="2" customWidth="1"/>
    <col min="1534" max="1782" width="8.7109375" style="2"/>
    <col min="1783" max="1783" width="6.140625" style="2" customWidth="1"/>
    <col min="1784" max="1784" width="21.140625" style="2" customWidth="1"/>
    <col min="1785" max="1785" width="20.28515625" style="2" customWidth="1"/>
    <col min="1786" max="1786" width="11.5703125" style="2" customWidth="1"/>
    <col min="1787" max="1787" width="10" style="2" customWidth="1"/>
    <col min="1788" max="1788" width="14.28515625" style="2" customWidth="1"/>
    <col min="1789" max="1789" width="17.42578125" style="2" customWidth="1"/>
    <col min="1790" max="2038" width="8.7109375" style="2"/>
    <col min="2039" max="2039" width="6.140625" style="2" customWidth="1"/>
    <col min="2040" max="2040" width="21.140625" style="2" customWidth="1"/>
    <col min="2041" max="2041" width="20.28515625" style="2" customWidth="1"/>
    <col min="2042" max="2042" width="11.5703125" style="2" customWidth="1"/>
    <col min="2043" max="2043" width="10" style="2" customWidth="1"/>
    <col min="2044" max="2044" width="14.28515625" style="2" customWidth="1"/>
    <col min="2045" max="2045" width="17.42578125" style="2" customWidth="1"/>
    <col min="2046" max="2294" width="8.7109375" style="2"/>
    <col min="2295" max="2295" width="6.140625" style="2" customWidth="1"/>
    <col min="2296" max="2296" width="21.140625" style="2" customWidth="1"/>
    <col min="2297" max="2297" width="20.28515625" style="2" customWidth="1"/>
    <col min="2298" max="2298" width="11.5703125" style="2" customWidth="1"/>
    <col min="2299" max="2299" width="10" style="2" customWidth="1"/>
    <col min="2300" max="2300" width="14.28515625" style="2" customWidth="1"/>
    <col min="2301" max="2301" width="17.42578125" style="2" customWidth="1"/>
    <col min="2302" max="2550" width="8.7109375" style="2"/>
    <col min="2551" max="2551" width="6.140625" style="2" customWidth="1"/>
    <col min="2552" max="2552" width="21.140625" style="2" customWidth="1"/>
    <col min="2553" max="2553" width="20.28515625" style="2" customWidth="1"/>
    <col min="2554" max="2554" width="11.5703125" style="2" customWidth="1"/>
    <col min="2555" max="2555" width="10" style="2" customWidth="1"/>
    <col min="2556" max="2556" width="14.28515625" style="2" customWidth="1"/>
    <col min="2557" max="2557" width="17.42578125" style="2" customWidth="1"/>
    <col min="2558" max="2806" width="8.7109375" style="2"/>
    <col min="2807" max="2807" width="6.140625" style="2" customWidth="1"/>
    <col min="2808" max="2808" width="21.140625" style="2" customWidth="1"/>
    <col min="2809" max="2809" width="20.28515625" style="2" customWidth="1"/>
    <col min="2810" max="2810" width="11.5703125" style="2" customWidth="1"/>
    <col min="2811" max="2811" width="10" style="2" customWidth="1"/>
    <col min="2812" max="2812" width="14.28515625" style="2" customWidth="1"/>
    <col min="2813" max="2813" width="17.42578125" style="2" customWidth="1"/>
    <col min="2814" max="3062" width="8.7109375" style="2"/>
    <col min="3063" max="3063" width="6.140625" style="2" customWidth="1"/>
    <col min="3064" max="3064" width="21.140625" style="2" customWidth="1"/>
    <col min="3065" max="3065" width="20.28515625" style="2" customWidth="1"/>
    <col min="3066" max="3066" width="11.5703125" style="2" customWidth="1"/>
    <col min="3067" max="3067" width="10" style="2" customWidth="1"/>
    <col min="3068" max="3068" width="14.28515625" style="2" customWidth="1"/>
    <col min="3069" max="3069" width="17.42578125" style="2" customWidth="1"/>
    <col min="3070" max="3318" width="8.7109375" style="2"/>
    <col min="3319" max="3319" width="6.140625" style="2" customWidth="1"/>
    <col min="3320" max="3320" width="21.140625" style="2" customWidth="1"/>
    <col min="3321" max="3321" width="20.28515625" style="2" customWidth="1"/>
    <col min="3322" max="3322" width="11.5703125" style="2" customWidth="1"/>
    <col min="3323" max="3323" width="10" style="2" customWidth="1"/>
    <col min="3324" max="3324" width="14.28515625" style="2" customWidth="1"/>
    <col min="3325" max="3325" width="17.42578125" style="2" customWidth="1"/>
    <col min="3326" max="3574" width="8.7109375" style="2"/>
    <col min="3575" max="3575" width="6.140625" style="2" customWidth="1"/>
    <col min="3576" max="3576" width="21.140625" style="2" customWidth="1"/>
    <col min="3577" max="3577" width="20.28515625" style="2" customWidth="1"/>
    <col min="3578" max="3578" width="11.5703125" style="2" customWidth="1"/>
    <col min="3579" max="3579" width="10" style="2" customWidth="1"/>
    <col min="3580" max="3580" width="14.28515625" style="2" customWidth="1"/>
    <col min="3581" max="3581" width="17.42578125" style="2" customWidth="1"/>
    <col min="3582" max="3830" width="8.7109375" style="2"/>
    <col min="3831" max="3831" width="6.140625" style="2" customWidth="1"/>
    <col min="3832" max="3832" width="21.140625" style="2" customWidth="1"/>
    <col min="3833" max="3833" width="20.28515625" style="2" customWidth="1"/>
    <col min="3834" max="3834" width="11.5703125" style="2" customWidth="1"/>
    <col min="3835" max="3835" width="10" style="2" customWidth="1"/>
    <col min="3836" max="3836" width="14.28515625" style="2" customWidth="1"/>
    <col min="3837" max="3837" width="17.42578125" style="2" customWidth="1"/>
    <col min="3838" max="4086" width="8.7109375" style="2"/>
    <col min="4087" max="4087" width="6.140625" style="2" customWidth="1"/>
    <col min="4088" max="4088" width="21.140625" style="2" customWidth="1"/>
    <col min="4089" max="4089" width="20.28515625" style="2" customWidth="1"/>
    <col min="4090" max="4090" width="11.5703125" style="2" customWidth="1"/>
    <col min="4091" max="4091" width="10" style="2" customWidth="1"/>
    <col min="4092" max="4092" width="14.28515625" style="2" customWidth="1"/>
    <col min="4093" max="4093" width="17.42578125" style="2" customWidth="1"/>
    <col min="4094" max="4342" width="8.7109375" style="2"/>
    <col min="4343" max="4343" width="6.140625" style="2" customWidth="1"/>
    <col min="4344" max="4344" width="21.140625" style="2" customWidth="1"/>
    <col min="4345" max="4345" width="20.28515625" style="2" customWidth="1"/>
    <col min="4346" max="4346" width="11.5703125" style="2" customWidth="1"/>
    <col min="4347" max="4347" width="10" style="2" customWidth="1"/>
    <col min="4348" max="4348" width="14.28515625" style="2" customWidth="1"/>
    <col min="4349" max="4349" width="17.42578125" style="2" customWidth="1"/>
    <col min="4350" max="4598" width="8.7109375" style="2"/>
    <col min="4599" max="4599" width="6.140625" style="2" customWidth="1"/>
    <col min="4600" max="4600" width="21.140625" style="2" customWidth="1"/>
    <col min="4601" max="4601" width="20.28515625" style="2" customWidth="1"/>
    <col min="4602" max="4602" width="11.5703125" style="2" customWidth="1"/>
    <col min="4603" max="4603" width="10" style="2" customWidth="1"/>
    <col min="4604" max="4604" width="14.28515625" style="2" customWidth="1"/>
    <col min="4605" max="4605" width="17.42578125" style="2" customWidth="1"/>
    <col min="4606" max="4854" width="8.7109375" style="2"/>
    <col min="4855" max="4855" width="6.140625" style="2" customWidth="1"/>
    <col min="4856" max="4856" width="21.140625" style="2" customWidth="1"/>
    <col min="4857" max="4857" width="20.28515625" style="2" customWidth="1"/>
    <col min="4858" max="4858" width="11.5703125" style="2" customWidth="1"/>
    <col min="4859" max="4859" width="10" style="2" customWidth="1"/>
    <col min="4860" max="4860" width="14.28515625" style="2" customWidth="1"/>
    <col min="4861" max="4861" width="17.42578125" style="2" customWidth="1"/>
    <col min="4862" max="5110" width="8.7109375" style="2"/>
    <col min="5111" max="5111" width="6.140625" style="2" customWidth="1"/>
    <col min="5112" max="5112" width="21.140625" style="2" customWidth="1"/>
    <col min="5113" max="5113" width="20.28515625" style="2" customWidth="1"/>
    <col min="5114" max="5114" width="11.5703125" style="2" customWidth="1"/>
    <col min="5115" max="5115" width="10" style="2" customWidth="1"/>
    <col min="5116" max="5116" width="14.28515625" style="2" customWidth="1"/>
    <col min="5117" max="5117" width="17.42578125" style="2" customWidth="1"/>
    <col min="5118" max="5366" width="8.7109375" style="2"/>
    <col min="5367" max="5367" width="6.140625" style="2" customWidth="1"/>
    <col min="5368" max="5368" width="21.140625" style="2" customWidth="1"/>
    <col min="5369" max="5369" width="20.28515625" style="2" customWidth="1"/>
    <col min="5370" max="5370" width="11.5703125" style="2" customWidth="1"/>
    <col min="5371" max="5371" width="10" style="2" customWidth="1"/>
    <col min="5372" max="5372" width="14.28515625" style="2" customWidth="1"/>
    <col min="5373" max="5373" width="17.42578125" style="2" customWidth="1"/>
    <col min="5374" max="5622" width="8.7109375" style="2"/>
    <col min="5623" max="5623" width="6.140625" style="2" customWidth="1"/>
    <col min="5624" max="5624" width="21.140625" style="2" customWidth="1"/>
    <col min="5625" max="5625" width="20.28515625" style="2" customWidth="1"/>
    <col min="5626" max="5626" width="11.5703125" style="2" customWidth="1"/>
    <col min="5627" max="5627" width="10" style="2" customWidth="1"/>
    <col min="5628" max="5628" width="14.28515625" style="2" customWidth="1"/>
    <col min="5629" max="5629" width="17.42578125" style="2" customWidth="1"/>
    <col min="5630" max="5878" width="8.7109375" style="2"/>
    <col min="5879" max="5879" width="6.140625" style="2" customWidth="1"/>
    <col min="5880" max="5880" width="21.140625" style="2" customWidth="1"/>
    <col min="5881" max="5881" width="20.28515625" style="2" customWidth="1"/>
    <col min="5882" max="5882" width="11.5703125" style="2" customWidth="1"/>
    <col min="5883" max="5883" width="10" style="2" customWidth="1"/>
    <col min="5884" max="5884" width="14.28515625" style="2" customWidth="1"/>
    <col min="5885" max="5885" width="17.42578125" style="2" customWidth="1"/>
    <col min="5886" max="6134" width="8.7109375" style="2"/>
    <col min="6135" max="6135" width="6.140625" style="2" customWidth="1"/>
    <col min="6136" max="6136" width="21.140625" style="2" customWidth="1"/>
    <col min="6137" max="6137" width="20.28515625" style="2" customWidth="1"/>
    <col min="6138" max="6138" width="11.5703125" style="2" customWidth="1"/>
    <col min="6139" max="6139" width="10" style="2" customWidth="1"/>
    <col min="6140" max="6140" width="14.28515625" style="2" customWidth="1"/>
    <col min="6141" max="6141" width="17.42578125" style="2" customWidth="1"/>
    <col min="6142" max="6390" width="8.7109375" style="2"/>
    <col min="6391" max="6391" width="6.140625" style="2" customWidth="1"/>
    <col min="6392" max="6392" width="21.140625" style="2" customWidth="1"/>
    <col min="6393" max="6393" width="20.28515625" style="2" customWidth="1"/>
    <col min="6394" max="6394" width="11.5703125" style="2" customWidth="1"/>
    <col min="6395" max="6395" width="10" style="2" customWidth="1"/>
    <col min="6396" max="6396" width="14.28515625" style="2" customWidth="1"/>
    <col min="6397" max="6397" width="17.42578125" style="2" customWidth="1"/>
    <col min="6398" max="6646" width="8.7109375" style="2"/>
    <col min="6647" max="6647" width="6.140625" style="2" customWidth="1"/>
    <col min="6648" max="6648" width="21.140625" style="2" customWidth="1"/>
    <col min="6649" max="6649" width="20.28515625" style="2" customWidth="1"/>
    <col min="6650" max="6650" width="11.5703125" style="2" customWidth="1"/>
    <col min="6651" max="6651" width="10" style="2" customWidth="1"/>
    <col min="6652" max="6652" width="14.28515625" style="2" customWidth="1"/>
    <col min="6653" max="6653" width="17.42578125" style="2" customWidth="1"/>
    <col min="6654" max="6902" width="8.7109375" style="2"/>
    <col min="6903" max="6903" width="6.140625" style="2" customWidth="1"/>
    <col min="6904" max="6904" width="21.140625" style="2" customWidth="1"/>
    <col min="6905" max="6905" width="20.28515625" style="2" customWidth="1"/>
    <col min="6906" max="6906" width="11.5703125" style="2" customWidth="1"/>
    <col min="6907" max="6907" width="10" style="2" customWidth="1"/>
    <col min="6908" max="6908" width="14.28515625" style="2" customWidth="1"/>
    <col min="6909" max="6909" width="17.42578125" style="2" customWidth="1"/>
    <col min="6910" max="7158" width="8.7109375" style="2"/>
    <col min="7159" max="7159" width="6.140625" style="2" customWidth="1"/>
    <col min="7160" max="7160" width="21.140625" style="2" customWidth="1"/>
    <col min="7161" max="7161" width="20.28515625" style="2" customWidth="1"/>
    <col min="7162" max="7162" width="11.5703125" style="2" customWidth="1"/>
    <col min="7163" max="7163" width="10" style="2" customWidth="1"/>
    <col min="7164" max="7164" width="14.28515625" style="2" customWidth="1"/>
    <col min="7165" max="7165" width="17.42578125" style="2" customWidth="1"/>
    <col min="7166" max="7414" width="8.7109375" style="2"/>
    <col min="7415" max="7415" width="6.140625" style="2" customWidth="1"/>
    <col min="7416" max="7416" width="21.140625" style="2" customWidth="1"/>
    <col min="7417" max="7417" width="20.28515625" style="2" customWidth="1"/>
    <col min="7418" max="7418" width="11.5703125" style="2" customWidth="1"/>
    <col min="7419" max="7419" width="10" style="2" customWidth="1"/>
    <col min="7420" max="7420" width="14.28515625" style="2" customWidth="1"/>
    <col min="7421" max="7421" width="17.42578125" style="2" customWidth="1"/>
    <col min="7422" max="7670" width="8.7109375" style="2"/>
    <col min="7671" max="7671" width="6.140625" style="2" customWidth="1"/>
    <col min="7672" max="7672" width="21.140625" style="2" customWidth="1"/>
    <col min="7673" max="7673" width="20.28515625" style="2" customWidth="1"/>
    <col min="7674" max="7674" width="11.5703125" style="2" customWidth="1"/>
    <col min="7675" max="7675" width="10" style="2" customWidth="1"/>
    <col min="7676" max="7676" width="14.28515625" style="2" customWidth="1"/>
    <col min="7677" max="7677" width="17.42578125" style="2" customWidth="1"/>
    <col min="7678" max="7926" width="8.7109375" style="2"/>
    <col min="7927" max="7927" width="6.140625" style="2" customWidth="1"/>
    <col min="7928" max="7928" width="21.140625" style="2" customWidth="1"/>
    <col min="7929" max="7929" width="20.28515625" style="2" customWidth="1"/>
    <col min="7930" max="7930" width="11.5703125" style="2" customWidth="1"/>
    <col min="7931" max="7931" width="10" style="2" customWidth="1"/>
    <col min="7932" max="7932" width="14.28515625" style="2" customWidth="1"/>
    <col min="7933" max="7933" width="17.42578125" style="2" customWidth="1"/>
    <col min="7934" max="8182" width="8.7109375" style="2"/>
    <col min="8183" max="8183" width="6.140625" style="2" customWidth="1"/>
    <col min="8184" max="8184" width="21.140625" style="2" customWidth="1"/>
    <col min="8185" max="8185" width="20.28515625" style="2" customWidth="1"/>
    <col min="8186" max="8186" width="11.5703125" style="2" customWidth="1"/>
    <col min="8187" max="8187" width="10" style="2" customWidth="1"/>
    <col min="8188" max="8188" width="14.28515625" style="2" customWidth="1"/>
    <col min="8189" max="8189" width="17.42578125" style="2" customWidth="1"/>
    <col min="8190" max="8438" width="8.7109375" style="2"/>
    <col min="8439" max="8439" width="6.140625" style="2" customWidth="1"/>
    <col min="8440" max="8440" width="21.140625" style="2" customWidth="1"/>
    <col min="8441" max="8441" width="20.28515625" style="2" customWidth="1"/>
    <col min="8442" max="8442" width="11.5703125" style="2" customWidth="1"/>
    <col min="8443" max="8443" width="10" style="2" customWidth="1"/>
    <col min="8444" max="8444" width="14.28515625" style="2" customWidth="1"/>
    <col min="8445" max="8445" width="17.42578125" style="2" customWidth="1"/>
    <col min="8446" max="8694" width="8.7109375" style="2"/>
    <col min="8695" max="8695" width="6.140625" style="2" customWidth="1"/>
    <col min="8696" max="8696" width="21.140625" style="2" customWidth="1"/>
    <col min="8697" max="8697" width="20.28515625" style="2" customWidth="1"/>
    <col min="8698" max="8698" width="11.5703125" style="2" customWidth="1"/>
    <col min="8699" max="8699" width="10" style="2" customWidth="1"/>
    <col min="8700" max="8700" width="14.28515625" style="2" customWidth="1"/>
    <col min="8701" max="8701" width="17.42578125" style="2" customWidth="1"/>
    <col min="8702" max="8950" width="8.7109375" style="2"/>
    <col min="8951" max="8951" width="6.140625" style="2" customWidth="1"/>
    <col min="8952" max="8952" width="21.140625" style="2" customWidth="1"/>
    <col min="8953" max="8953" width="20.28515625" style="2" customWidth="1"/>
    <col min="8954" max="8954" width="11.5703125" style="2" customWidth="1"/>
    <col min="8955" max="8955" width="10" style="2" customWidth="1"/>
    <col min="8956" max="8956" width="14.28515625" style="2" customWidth="1"/>
    <col min="8957" max="8957" width="17.42578125" style="2" customWidth="1"/>
    <col min="8958" max="9206" width="8.7109375" style="2"/>
    <col min="9207" max="9207" width="6.140625" style="2" customWidth="1"/>
    <col min="9208" max="9208" width="21.140625" style="2" customWidth="1"/>
    <col min="9209" max="9209" width="20.28515625" style="2" customWidth="1"/>
    <col min="9210" max="9210" width="11.5703125" style="2" customWidth="1"/>
    <col min="9211" max="9211" width="10" style="2" customWidth="1"/>
    <col min="9212" max="9212" width="14.28515625" style="2" customWidth="1"/>
    <col min="9213" max="9213" width="17.42578125" style="2" customWidth="1"/>
    <col min="9214" max="9462" width="8.7109375" style="2"/>
    <col min="9463" max="9463" width="6.140625" style="2" customWidth="1"/>
    <col min="9464" max="9464" width="21.140625" style="2" customWidth="1"/>
    <col min="9465" max="9465" width="20.28515625" style="2" customWidth="1"/>
    <col min="9466" max="9466" width="11.5703125" style="2" customWidth="1"/>
    <col min="9467" max="9467" width="10" style="2" customWidth="1"/>
    <col min="9468" max="9468" width="14.28515625" style="2" customWidth="1"/>
    <col min="9469" max="9469" width="17.42578125" style="2" customWidth="1"/>
    <col min="9470" max="9718" width="8.7109375" style="2"/>
    <col min="9719" max="9719" width="6.140625" style="2" customWidth="1"/>
    <col min="9720" max="9720" width="21.140625" style="2" customWidth="1"/>
    <col min="9721" max="9721" width="20.28515625" style="2" customWidth="1"/>
    <col min="9722" max="9722" width="11.5703125" style="2" customWidth="1"/>
    <col min="9723" max="9723" width="10" style="2" customWidth="1"/>
    <col min="9724" max="9724" width="14.28515625" style="2" customWidth="1"/>
    <col min="9725" max="9725" width="17.42578125" style="2" customWidth="1"/>
    <col min="9726" max="9974" width="8.7109375" style="2"/>
    <col min="9975" max="9975" width="6.140625" style="2" customWidth="1"/>
    <col min="9976" max="9976" width="21.140625" style="2" customWidth="1"/>
    <col min="9977" max="9977" width="20.28515625" style="2" customWidth="1"/>
    <col min="9978" max="9978" width="11.5703125" style="2" customWidth="1"/>
    <col min="9979" max="9979" width="10" style="2" customWidth="1"/>
    <col min="9980" max="9980" width="14.28515625" style="2" customWidth="1"/>
    <col min="9981" max="9981" width="17.42578125" style="2" customWidth="1"/>
    <col min="9982" max="10230" width="8.7109375" style="2"/>
    <col min="10231" max="10231" width="6.140625" style="2" customWidth="1"/>
    <col min="10232" max="10232" width="21.140625" style="2" customWidth="1"/>
    <col min="10233" max="10233" width="20.28515625" style="2" customWidth="1"/>
    <col min="10234" max="10234" width="11.5703125" style="2" customWidth="1"/>
    <col min="10235" max="10235" width="10" style="2" customWidth="1"/>
    <col min="10236" max="10236" width="14.28515625" style="2" customWidth="1"/>
    <col min="10237" max="10237" width="17.42578125" style="2" customWidth="1"/>
    <col min="10238" max="10486" width="8.7109375" style="2"/>
    <col min="10487" max="10487" width="6.140625" style="2" customWidth="1"/>
    <col min="10488" max="10488" width="21.140625" style="2" customWidth="1"/>
    <col min="10489" max="10489" width="20.28515625" style="2" customWidth="1"/>
    <col min="10490" max="10490" width="11.5703125" style="2" customWidth="1"/>
    <col min="10491" max="10491" width="10" style="2" customWidth="1"/>
    <col min="10492" max="10492" width="14.28515625" style="2" customWidth="1"/>
    <col min="10493" max="10493" width="17.42578125" style="2" customWidth="1"/>
    <col min="10494" max="10742" width="8.7109375" style="2"/>
    <col min="10743" max="10743" width="6.140625" style="2" customWidth="1"/>
    <col min="10744" max="10744" width="21.140625" style="2" customWidth="1"/>
    <col min="10745" max="10745" width="20.28515625" style="2" customWidth="1"/>
    <col min="10746" max="10746" width="11.5703125" style="2" customWidth="1"/>
    <col min="10747" max="10747" width="10" style="2" customWidth="1"/>
    <col min="10748" max="10748" width="14.28515625" style="2" customWidth="1"/>
    <col min="10749" max="10749" width="17.42578125" style="2" customWidth="1"/>
    <col min="10750" max="10998" width="8.7109375" style="2"/>
    <col min="10999" max="10999" width="6.140625" style="2" customWidth="1"/>
    <col min="11000" max="11000" width="21.140625" style="2" customWidth="1"/>
    <col min="11001" max="11001" width="20.28515625" style="2" customWidth="1"/>
    <col min="11002" max="11002" width="11.5703125" style="2" customWidth="1"/>
    <col min="11003" max="11003" width="10" style="2" customWidth="1"/>
    <col min="11004" max="11004" width="14.28515625" style="2" customWidth="1"/>
    <col min="11005" max="11005" width="17.42578125" style="2" customWidth="1"/>
    <col min="11006" max="11254" width="8.7109375" style="2"/>
    <col min="11255" max="11255" width="6.140625" style="2" customWidth="1"/>
    <col min="11256" max="11256" width="21.140625" style="2" customWidth="1"/>
    <col min="11257" max="11257" width="20.28515625" style="2" customWidth="1"/>
    <col min="11258" max="11258" width="11.5703125" style="2" customWidth="1"/>
    <col min="11259" max="11259" width="10" style="2" customWidth="1"/>
    <col min="11260" max="11260" width="14.28515625" style="2" customWidth="1"/>
    <col min="11261" max="11261" width="17.42578125" style="2" customWidth="1"/>
    <col min="11262" max="11510" width="8.7109375" style="2"/>
    <col min="11511" max="11511" width="6.140625" style="2" customWidth="1"/>
    <col min="11512" max="11512" width="21.140625" style="2" customWidth="1"/>
    <col min="11513" max="11513" width="20.28515625" style="2" customWidth="1"/>
    <col min="11514" max="11514" width="11.5703125" style="2" customWidth="1"/>
    <col min="11515" max="11515" width="10" style="2" customWidth="1"/>
    <col min="11516" max="11516" width="14.28515625" style="2" customWidth="1"/>
    <col min="11517" max="11517" width="17.42578125" style="2" customWidth="1"/>
    <col min="11518" max="11766" width="8.7109375" style="2"/>
    <col min="11767" max="11767" width="6.140625" style="2" customWidth="1"/>
    <col min="11768" max="11768" width="21.140625" style="2" customWidth="1"/>
    <col min="11769" max="11769" width="20.28515625" style="2" customWidth="1"/>
    <col min="11770" max="11770" width="11.5703125" style="2" customWidth="1"/>
    <col min="11771" max="11771" width="10" style="2" customWidth="1"/>
    <col min="11772" max="11772" width="14.28515625" style="2" customWidth="1"/>
    <col min="11773" max="11773" width="17.42578125" style="2" customWidth="1"/>
    <col min="11774" max="12022" width="8.7109375" style="2"/>
    <col min="12023" max="12023" width="6.140625" style="2" customWidth="1"/>
    <col min="12024" max="12024" width="21.140625" style="2" customWidth="1"/>
    <col min="12025" max="12025" width="20.28515625" style="2" customWidth="1"/>
    <col min="12026" max="12026" width="11.5703125" style="2" customWidth="1"/>
    <col min="12027" max="12027" width="10" style="2" customWidth="1"/>
    <col min="12028" max="12028" width="14.28515625" style="2" customWidth="1"/>
    <col min="12029" max="12029" width="17.42578125" style="2" customWidth="1"/>
    <col min="12030" max="12278" width="8.7109375" style="2"/>
    <col min="12279" max="12279" width="6.140625" style="2" customWidth="1"/>
    <col min="12280" max="12280" width="21.140625" style="2" customWidth="1"/>
    <col min="12281" max="12281" width="20.28515625" style="2" customWidth="1"/>
    <col min="12282" max="12282" width="11.5703125" style="2" customWidth="1"/>
    <col min="12283" max="12283" width="10" style="2" customWidth="1"/>
    <col min="12284" max="12284" width="14.28515625" style="2" customWidth="1"/>
    <col min="12285" max="12285" width="17.42578125" style="2" customWidth="1"/>
    <col min="12286" max="12534" width="8.7109375" style="2"/>
    <col min="12535" max="12535" width="6.140625" style="2" customWidth="1"/>
    <col min="12536" max="12536" width="21.140625" style="2" customWidth="1"/>
    <col min="12537" max="12537" width="20.28515625" style="2" customWidth="1"/>
    <col min="12538" max="12538" width="11.5703125" style="2" customWidth="1"/>
    <col min="12539" max="12539" width="10" style="2" customWidth="1"/>
    <col min="12540" max="12540" width="14.28515625" style="2" customWidth="1"/>
    <col min="12541" max="12541" width="17.42578125" style="2" customWidth="1"/>
    <col min="12542" max="12790" width="8.7109375" style="2"/>
    <col min="12791" max="12791" width="6.140625" style="2" customWidth="1"/>
    <col min="12792" max="12792" width="21.140625" style="2" customWidth="1"/>
    <col min="12793" max="12793" width="20.28515625" style="2" customWidth="1"/>
    <col min="12794" max="12794" width="11.5703125" style="2" customWidth="1"/>
    <col min="12795" max="12795" width="10" style="2" customWidth="1"/>
    <col min="12796" max="12796" width="14.28515625" style="2" customWidth="1"/>
    <col min="12797" max="12797" width="17.42578125" style="2" customWidth="1"/>
    <col min="12798" max="13046" width="8.7109375" style="2"/>
    <col min="13047" max="13047" width="6.140625" style="2" customWidth="1"/>
    <col min="13048" max="13048" width="21.140625" style="2" customWidth="1"/>
    <col min="13049" max="13049" width="20.28515625" style="2" customWidth="1"/>
    <col min="13050" max="13050" width="11.5703125" style="2" customWidth="1"/>
    <col min="13051" max="13051" width="10" style="2" customWidth="1"/>
    <col min="13052" max="13052" width="14.28515625" style="2" customWidth="1"/>
    <col min="13053" max="13053" width="17.42578125" style="2" customWidth="1"/>
    <col min="13054" max="13302" width="8.7109375" style="2"/>
    <col min="13303" max="13303" width="6.140625" style="2" customWidth="1"/>
    <col min="13304" max="13304" width="21.140625" style="2" customWidth="1"/>
    <col min="13305" max="13305" width="20.28515625" style="2" customWidth="1"/>
    <col min="13306" max="13306" width="11.5703125" style="2" customWidth="1"/>
    <col min="13307" max="13307" width="10" style="2" customWidth="1"/>
    <col min="13308" max="13308" width="14.28515625" style="2" customWidth="1"/>
    <col min="13309" max="13309" width="17.42578125" style="2" customWidth="1"/>
    <col min="13310" max="13558" width="8.7109375" style="2"/>
    <col min="13559" max="13559" width="6.140625" style="2" customWidth="1"/>
    <col min="13560" max="13560" width="21.140625" style="2" customWidth="1"/>
    <col min="13561" max="13561" width="20.28515625" style="2" customWidth="1"/>
    <col min="13562" max="13562" width="11.5703125" style="2" customWidth="1"/>
    <col min="13563" max="13563" width="10" style="2" customWidth="1"/>
    <col min="13564" max="13564" width="14.28515625" style="2" customWidth="1"/>
    <col min="13565" max="13565" width="17.42578125" style="2" customWidth="1"/>
    <col min="13566" max="13814" width="8.7109375" style="2"/>
    <col min="13815" max="13815" width="6.140625" style="2" customWidth="1"/>
    <col min="13816" max="13816" width="21.140625" style="2" customWidth="1"/>
    <col min="13817" max="13817" width="20.28515625" style="2" customWidth="1"/>
    <col min="13818" max="13818" width="11.5703125" style="2" customWidth="1"/>
    <col min="13819" max="13819" width="10" style="2" customWidth="1"/>
    <col min="13820" max="13820" width="14.28515625" style="2" customWidth="1"/>
    <col min="13821" max="13821" width="17.42578125" style="2" customWidth="1"/>
    <col min="13822" max="14070" width="8.7109375" style="2"/>
    <col min="14071" max="14071" width="6.140625" style="2" customWidth="1"/>
    <col min="14072" max="14072" width="21.140625" style="2" customWidth="1"/>
    <col min="14073" max="14073" width="20.28515625" style="2" customWidth="1"/>
    <col min="14074" max="14074" width="11.5703125" style="2" customWidth="1"/>
    <col min="14075" max="14075" width="10" style="2" customWidth="1"/>
    <col min="14076" max="14076" width="14.28515625" style="2" customWidth="1"/>
    <col min="14077" max="14077" width="17.42578125" style="2" customWidth="1"/>
    <col min="14078" max="14326" width="8.7109375" style="2"/>
    <col min="14327" max="14327" width="6.140625" style="2" customWidth="1"/>
    <col min="14328" max="14328" width="21.140625" style="2" customWidth="1"/>
    <col min="14329" max="14329" width="20.28515625" style="2" customWidth="1"/>
    <col min="14330" max="14330" width="11.5703125" style="2" customWidth="1"/>
    <col min="14331" max="14331" width="10" style="2" customWidth="1"/>
    <col min="14332" max="14332" width="14.28515625" style="2" customWidth="1"/>
    <col min="14333" max="14333" width="17.42578125" style="2" customWidth="1"/>
    <col min="14334" max="14582" width="8.7109375" style="2"/>
    <col min="14583" max="14583" width="6.140625" style="2" customWidth="1"/>
    <col min="14584" max="14584" width="21.140625" style="2" customWidth="1"/>
    <col min="14585" max="14585" width="20.28515625" style="2" customWidth="1"/>
    <col min="14586" max="14586" width="11.5703125" style="2" customWidth="1"/>
    <col min="14587" max="14587" width="10" style="2" customWidth="1"/>
    <col min="14588" max="14588" width="14.28515625" style="2" customWidth="1"/>
    <col min="14589" max="14589" width="17.42578125" style="2" customWidth="1"/>
    <col min="14590" max="14838" width="8.7109375" style="2"/>
    <col min="14839" max="14839" width="6.140625" style="2" customWidth="1"/>
    <col min="14840" max="14840" width="21.140625" style="2" customWidth="1"/>
    <col min="14841" max="14841" width="20.28515625" style="2" customWidth="1"/>
    <col min="14842" max="14842" width="11.5703125" style="2" customWidth="1"/>
    <col min="14843" max="14843" width="10" style="2" customWidth="1"/>
    <col min="14844" max="14844" width="14.28515625" style="2" customWidth="1"/>
    <col min="14845" max="14845" width="17.42578125" style="2" customWidth="1"/>
    <col min="14846" max="15094" width="8.7109375" style="2"/>
    <col min="15095" max="15095" width="6.140625" style="2" customWidth="1"/>
    <col min="15096" max="15096" width="21.140625" style="2" customWidth="1"/>
    <col min="15097" max="15097" width="20.28515625" style="2" customWidth="1"/>
    <col min="15098" max="15098" width="11.5703125" style="2" customWidth="1"/>
    <col min="15099" max="15099" width="10" style="2" customWidth="1"/>
    <col min="15100" max="15100" width="14.28515625" style="2" customWidth="1"/>
    <col min="15101" max="15101" width="17.42578125" style="2" customWidth="1"/>
    <col min="15102" max="15350" width="8.7109375" style="2"/>
    <col min="15351" max="15351" width="6.140625" style="2" customWidth="1"/>
    <col min="15352" max="15352" width="21.140625" style="2" customWidth="1"/>
    <col min="15353" max="15353" width="20.28515625" style="2" customWidth="1"/>
    <col min="15354" max="15354" width="11.5703125" style="2" customWidth="1"/>
    <col min="15355" max="15355" width="10" style="2" customWidth="1"/>
    <col min="15356" max="15356" width="14.28515625" style="2" customWidth="1"/>
    <col min="15357" max="15357" width="17.42578125" style="2" customWidth="1"/>
    <col min="15358" max="15606" width="8.7109375" style="2"/>
    <col min="15607" max="15607" width="6.140625" style="2" customWidth="1"/>
    <col min="15608" max="15608" width="21.140625" style="2" customWidth="1"/>
    <col min="15609" max="15609" width="20.28515625" style="2" customWidth="1"/>
    <col min="15610" max="15610" width="11.5703125" style="2" customWidth="1"/>
    <col min="15611" max="15611" width="10" style="2" customWidth="1"/>
    <col min="15612" max="15612" width="14.28515625" style="2" customWidth="1"/>
    <col min="15613" max="15613" width="17.42578125" style="2" customWidth="1"/>
    <col min="15614" max="15862" width="8.7109375" style="2"/>
    <col min="15863" max="15863" width="6.140625" style="2" customWidth="1"/>
    <col min="15864" max="15864" width="21.140625" style="2" customWidth="1"/>
    <col min="15865" max="15865" width="20.28515625" style="2" customWidth="1"/>
    <col min="15866" max="15866" width="11.5703125" style="2" customWidth="1"/>
    <col min="15867" max="15867" width="10" style="2" customWidth="1"/>
    <col min="15868" max="15868" width="14.28515625" style="2" customWidth="1"/>
    <col min="15869" max="15869" width="17.42578125" style="2" customWidth="1"/>
    <col min="15870" max="16118" width="8.7109375" style="2"/>
    <col min="16119" max="16119" width="6.140625" style="2" customWidth="1"/>
    <col min="16120" max="16120" width="21.140625" style="2" customWidth="1"/>
    <col min="16121" max="16121" width="20.28515625" style="2" customWidth="1"/>
    <col min="16122" max="16122" width="11.5703125" style="2" customWidth="1"/>
    <col min="16123" max="16123" width="10" style="2" customWidth="1"/>
    <col min="16124" max="16124" width="14.28515625" style="2" customWidth="1"/>
    <col min="16125" max="16125" width="17.42578125" style="2" customWidth="1"/>
    <col min="16126" max="16379" width="8.7109375" style="2"/>
    <col min="16380" max="16384" width="8.7109375" style="2" customWidth="1"/>
  </cols>
  <sheetData>
    <row r="1" spans="1:12" s="1" customFormat="1" ht="18.95" customHeight="1" x14ac:dyDescent="0.25">
      <c r="A1" s="53" t="s">
        <v>60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5"/>
    </row>
    <row r="2" spans="1:12" s="1" customFormat="1" ht="18.9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8"/>
    </row>
    <row r="3" spans="1:12" ht="18.9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8"/>
    </row>
    <row r="4" spans="1:12" ht="18.95" customHeight="1" x14ac:dyDescent="0.2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12" ht="18.75" customHeight="1" x14ac:dyDescent="0.25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8"/>
    </row>
    <row r="6" spans="1:12" ht="18.95" customHeight="1" x14ac:dyDescent="0.25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8"/>
    </row>
    <row r="7" spans="1:12" ht="18.95" customHeight="1" x14ac:dyDescent="0.25">
      <c r="A7" s="59"/>
      <c r="B7" s="60"/>
      <c r="C7" s="60"/>
      <c r="D7" s="60"/>
      <c r="E7" s="60"/>
      <c r="F7" s="60"/>
      <c r="G7" s="60"/>
      <c r="H7" s="60"/>
      <c r="I7" s="60"/>
      <c r="J7" s="60"/>
      <c r="K7" s="60"/>
      <c r="L7" s="61"/>
    </row>
    <row r="8" spans="1:12" ht="57" customHeight="1" x14ac:dyDescent="0.25">
      <c r="A8" s="50" t="s">
        <v>61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2"/>
    </row>
    <row r="9" spans="1:12" s="18" customFormat="1" ht="47.25" customHeight="1" x14ac:dyDescent="0.25">
      <c r="A9" s="15" t="s">
        <v>0</v>
      </c>
      <c r="B9" s="15" t="s">
        <v>20</v>
      </c>
      <c r="C9" s="15" t="s">
        <v>21</v>
      </c>
      <c r="D9" s="15" t="s">
        <v>1</v>
      </c>
      <c r="E9" s="15" t="s">
        <v>2</v>
      </c>
      <c r="F9" s="15" t="s">
        <v>3</v>
      </c>
      <c r="G9" s="28" t="s">
        <v>4</v>
      </c>
      <c r="H9" s="28" t="s">
        <v>5</v>
      </c>
      <c r="I9" s="28" t="s">
        <v>6</v>
      </c>
      <c r="J9" s="24" t="s">
        <v>18</v>
      </c>
      <c r="K9" s="24" t="s">
        <v>19</v>
      </c>
      <c r="L9" s="19" t="s">
        <v>23</v>
      </c>
    </row>
    <row r="10" spans="1:12" s="3" customFormat="1" ht="47.25" customHeight="1" x14ac:dyDescent="0.25">
      <c r="A10" s="15">
        <v>1</v>
      </c>
      <c r="B10" s="71" t="s">
        <v>22</v>
      </c>
      <c r="C10" s="68" t="s">
        <v>31</v>
      </c>
      <c r="D10" s="32" t="s">
        <v>8</v>
      </c>
      <c r="E10" s="33" t="s">
        <v>39</v>
      </c>
      <c r="F10" s="34"/>
      <c r="G10" s="34" t="s">
        <v>7</v>
      </c>
      <c r="H10" s="34" t="s">
        <v>24</v>
      </c>
      <c r="I10" s="35" t="s">
        <v>38</v>
      </c>
      <c r="J10" s="36">
        <v>3792000</v>
      </c>
      <c r="K10" s="29">
        <f>J10*I10</f>
        <v>7584000</v>
      </c>
      <c r="L10" s="13"/>
    </row>
    <row r="11" spans="1:12" s="3" customFormat="1" ht="54.75" customHeight="1" x14ac:dyDescent="0.25">
      <c r="A11" s="15">
        <v>2</v>
      </c>
      <c r="B11" s="72"/>
      <c r="C11" s="69"/>
      <c r="D11" s="37" t="s">
        <v>10</v>
      </c>
      <c r="E11" s="38" t="s">
        <v>11</v>
      </c>
      <c r="F11" s="34"/>
      <c r="G11" s="34" t="s">
        <v>7</v>
      </c>
      <c r="H11" s="34" t="s">
        <v>24</v>
      </c>
      <c r="I11" s="35" t="s">
        <v>25</v>
      </c>
      <c r="J11" s="36">
        <v>2046000</v>
      </c>
      <c r="K11" s="29">
        <f t="shared" ref="K11:K40" si="0">J11*I11</f>
        <v>2046000</v>
      </c>
      <c r="L11" s="13"/>
    </row>
    <row r="12" spans="1:12" s="3" customFormat="1" ht="53.25" customHeight="1" x14ac:dyDescent="0.25">
      <c r="A12" s="15">
        <v>3</v>
      </c>
      <c r="B12" s="72"/>
      <c r="C12" s="70"/>
      <c r="D12" s="37" t="s">
        <v>14</v>
      </c>
      <c r="E12" s="38" t="s">
        <v>15</v>
      </c>
      <c r="F12" s="37"/>
      <c r="G12" s="34" t="s">
        <v>7</v>
      </c>
      <c r="H12" s="34" t="s">
        <v>24</v>
      </c>
      <c r="I12" s="34" t="s">
        <v>25</v>
      </c>
      <c r="J12" s="36">
        <v>2449000</v>
      </c>
      <c r="K12" s="29">
        <f t="shared" si="0"/>
        <v>2449000</v>
      </c>
      <c r="L12" s="13"/>
    </row>
    <row r="13" spans="1:12" s="3" customFormat="1" ht="51" customHeight="1" x14ac:dyDescent="0.25">
      <c r="A13" s="15">
        <v>4</v>
      </c>
      <c r="B13" s="72"/>
      <c r="C13" s="64" t="s">
        <v>32</v>
      </c>
      <c r="D13" s="37" t="s">
        <v>10</v>
      </c>
      <c r="E13" s="38" t="s">
        <v>11</v>
      </c>
      <c r="F13" s="34"/>
      <c r="G13" s="34" t="s">
        <v>7</v>
      </c>
      <c r="H13" s="34" t="s">
        <v>24</v>
      </c>
      <c r="I13" s="34" t="s">
        <v>33</v>
      </c>
      <c r="J13" s="36">
        <v>2046000</v>
      </c>
      <c r="K13" s="29">
        <f t="shared" si="0"/>
        <v>6138000</v>
      </c>
      <c r="L13" s="13"/>
    </row>
    <row r="14" spans="1:12" s="3" customFormat="1" ht="49.5" customHeight="1" x14ac:dyDescent="0.25">
      <c r="A14" s="15">
        <v>5</v>
      </c>
      <c r="B14" s="72"/>
      <c r="C14" s="64"/>
      <c r="D14" s="37" t="s">
        <v>12</v>
      </c>
      <c r="E14" s="38" t="s">
        <v>13</v>
      </c>
      <c r="F14" s="34"/>
      <c r="G14" s="34" t="s">
        <v>7</v>
      </c>
      <c r="H14" s="34" t="s">
        <v>24</v>
      </c>
      <c r="I14" s="34" t="s">
        <v>25</v>
      </c>
      <c r="J14" s="36">
        <v>2283000</v>
      </c>
      <c r="K14" s="29">
        <f t="shared" si="0"/>
        <v>2283000</v>
      </c>
      <c r="L14" s="14"/>
    </row>
    <row r="15" spans="1:12" s="3" customFormat="1" ht="44.25" customHeight="1" x14ac:dyDescent="0.25">
      <c r="A15" s="15">
        <v>6</v>
      </c>
      <c r="B15" s="72"/>
      <c r="C15" s="64"/>
      <c r="D15" s="37" t="s">
        <v>14</v>
      </c>
      <c r="E15" s="38" t="s">
        <v>15</v>
      </c>
      <c r="F15" s="37"/>
      <c r="G15" s="34" t="s">
        <v>7</v>
      </c>
      <c r="H15" s="34" t="s">
        <v>24</v>
      </c>
      <c r="I15" s="34" t="s">
        <v>25</v>
      </c>
      <c r="J15" s="36">
        <v>2449000</v>
      </c>
      <c r="K15" s="29">
        <f t="shared" si="0"/>
        <v>2449000</v>
      </c>
      <c r="L15" s="13"/>
    </row>
    <row r="16" spans="1:12" s="3" customFormat="1" ht="45" customHeight="1" x14ac:dyDescent="0.25">
      <c r="A16" s="15">
        <v>7</v>
      </c>
      <c r="B16" s="73"/>
      <c r="C16" s="64"/>
      <c r="D16" s="32" t="s">
        <v>16</v>
      </c>
      <c r="E16" s="33" t="s">
        <v>17</v>
      </c>
      <c r="F16" s="39"/>
      <c r="G16" s="34" t="s">
        <v>7</v>
      </c>
      <c r="H16" s="34" t="s">
        <v>24</v>
      </c>
      <c r="I16" s="34" t="s">
        <v>25</v>
      </c>
      <c r="J16" s="36">
        <v>1659000</v>
      </c>
      <c r="K16" s="29">
        <f t="shared" si="0"/>
        <v>1659000</v>
      </c>
      <c r="L16" s="13"/>
    </row>
    <row r="17" spans="1:12" s="3" customFormat="1" ht="45" customHeight="1" x14ac:dyDescent="0.25">
      <c r="A17" s="15">
        <v>8</v>
      </c>
      <c r="B17" s="74" t="s">
        <v>27</v>
      </c>
      <c r="C17" s="68" t="s">
        <v>35</v>
      </c>
      <c r="D17" s="32" t="s">
        <v>8</v>
      </c>
      <c r="E17" s="33" t="s">
        <v>39</v>
      </c>
      <c r="F17" s="34"/>
      <c r="G17" s="34" t="s">
        <v>7</v>
      </c>
      <c r="H17" s="34" t="s">
        <v>24</v>
      </c>
      <c r="I17" s="34" t="s">
        <v>36</v>
      </c>
      <c r="J17" s="36">
        <v>3792000</v>
      </c>
      <c r="K17" s="29">
        <f t="shared" si="0"/>
        <v>15168000</v>
      </c>
      <c r="L17" s="13"/>
    </row>
    <row r="18" spans="1:12" s="3" customFormat="1" ht="57" customHeight="1" x14ac:dyDescent="0.25">
      <c r="A18" s="15">
        <v>9</v>
      </c>
      <c r="B18" s="75"/>
      <c r="C18" s="69"/>
      <c r="D18" s="37" t="s">
        <v>10</v>
      </c>
      <c r="E18" s="38" t="s">
        <v>11</v>
      </c>
      <c r="F18" s="34"/>
      <c r="G18" s="34" t="s">
        <v>7</v>
      </c>
      <c r="H18" s="34" t="s">
        <v>24</v>
      </c>
      <c r="I18" s="34" t="s">
        <v>33</v>
      </c>
      <c r="J18" s="36">
        <v>2046000</v>
      </c>
      <c r="K18" s="29">
        <f t="shared" si="0"/>
        <v>6138000</v>
      </c>
      <c r="L18" s="13"/>
    </row>
    <row r="19" spans="1:12" s="3" customFormat="1" ht="57" customHeight="1" x14ac:dyDescent="0.25">
      <c r="A19" s="15">
        <v>10</v>
      </c>
      <c r="B19" s="75"/>
      <c r="C19" s="70"/>
      <c r="D19" s="37" t="s">
        <v>12</v>
      </c>
      <c r="E19" s="38" t="s">
        <v>13</v>
      </c>
      <c r="F19" s="34"/>
      <c r="G19" s="34" t="s">
        <v>7</v>
      </c>
      <c r="H19" s="34" t="s">
        <v>24</v>
      </c>
      <c r="I19" s="34" t="s">
        <v>25</v>
      </c>
      <c r="J19" s="36">
        <v>2283000</v>
      </c>
      <c r="K19" s="29">
        <f t="shared" si="0"/>
        <v>2283000</v>
      </c>
      <c r="L19" s="13"/>
    </row>
    <row r="20" spans="1:12" s="3" customFormat="1" ht="57" customHeight="1" x14ac:dyDescent="0.25">
      <c r="A20" s="15">
        <v>11</v>
      </c>
      <c r="B20" s="75"/>
      <c r="C20" s="62" t="s">
        <v>34</v>
      </c>
      <c r="D20" s="37" t="s">
        <v>10</v>
      </c>
      <c r="E20" s="38" t="s">
        <v>11</v>
      </c>
      <c r="F20" s="34"/>
      <c r="G20" s="34" t="s">
        <v>7</v>
      </c>
      <c r="H20" s="34" t="s">
        <v>24</v>
      </c>
      <c r="I20" s="34" t="s">
        <v>33</v>
      </c>
      <c r="J20" s="36">
        <v>2046000</v>
      </c>
      <c r="K20" s="29">
        <f t="shared" si="0"/>
        <v>6138000</v>
      </c>
      <c r="L20" s="13"/>
    </row>
    <row r="21" spans="1:12" s="3" customFormat="1" ht="57" customHeight="1" x14ac:dyDescent="0.25">
      <c r="A21" s="15">
        <v>12</v>
      </c>
      <c r="B21" s="75"/>
      <c r="C21" s="77"/>
      <c r="D21" s="37" t="s">
        <v>12</v>
      </c>
      <c r="E21" s="38" t="s">
        <v>13</v>
      </c>
      <c r="F21" s="34"/>
      <c r="G21" s="34" t="s">
        <v>7</v>
      </c>
      <c r="H21" s="34" t="s">
        <v>24</v>
      </c>
      <c r="I21" s="34" t="s">
        <v>25</v>
      </c>
      <c r="J21" s="36">
        <v>2283000</v>
      </c>
      <c r="K21" s="29">
        <f t="shared" si="0"/>
        <v>2283000</v>
      </c>
      <c r="L21" s="13"/>
    </row>
    <row r="22" spans="1:12" s="3" customFormat="1" ht="57" customHeight="1" x14ac:dyDescent="0.25">
      <c r="A22" s="15">
        <v>13</v>
      </c>
      <c r="B22" s="75"/>
      <c r="C22" s="68" t="s">
        <v>37</v>
      </c>
      <c r="D22" s="32" t="s">
        <v>8</v>
      </c>
      <c r="E22" s="33" t="s">
        <v>39</v>
      </c>
      <c r="F22" s="34"/>
      <c r="G22" s="34" t="s">
        <v>7</v>
      </c>
      <c r="H22" s="34" t="s">
        <v>24</v>
      </c>
      <c r="I22" s="34" t="s">
        <v>38</v>
      </c>
      <c r="J22" s="36">
        <v>3792000</v>
      </c>
      <c r="K22" s="29">
        <f t="shared" si="0"/>
        <v>7584000</v>
      </c>
      <c r="L22" s="13"/>
    </row>
    <row r="23" spans="1:12" s="3" customFormat="1" ht="57" customHeight="1" x14ac:dyDescent="0.25">
      <c r="A23" s="15">
        <v>14</v>
      </c>
      <c r="B23" s="75"/>
      <c r="C23" s="69"/>
      <c r="D23" s="37" t="s">
        <v>10</v>
      </c>
      <c r="E23" s="38" t="s">
        <v>11</v>
      </c>
      <c r="F23" s="34"/>
      <c r="G23" s="34" t="s">
        <v>7</v>
      </c>
      <c r="H23" s="34" t="s">
        <v>24</v>
      </c>
      <c r="I23" s="34" t="s">
        <v>33</v>
      </c>
      <c r="J23" s="36">
        <v>2046000</v>
      </c>
      <c r="K23" s="29">
        <f t="shared" si="0"/>
        <v>6138000</v>
      </c>
      <c r="L23" s="13"/>
    </row>
    <row r="24" spans="1:12" s="3" customFormat="1" ht="57" customHeight="1" x14ac:dyDescent="0.25">
      <c r="A24" s="15">
        <v>15</v>
      </c>
      <c r="B24" s="75"/>
      <c r="C24" s="70"/>
      <c r="D24" s="37" t="s">
        <v>12</v>
      </c>
      <c r="E24" s="38" t="s">
        <v>13</v>
      </c>
      <c r="F24" s="34"/>
      <c r="G24" s="34" t="s">
        <v>7</v>
      </c>
      <c r="H24" s="34" t="s">
        <v>24</v>
      </c>
      <c r="I24" s="34" t="s">
        <v>25</v>
      </c>
      <c r="J24" s="36">
        <v>2283000</v>
      </c>
      <c r="K24" s="29">
        <f t="shared" si="0"/>
        <v>2283000</v>
      </c>
      <c r="L24" s="13"/>
    </row>
    <row r="25" spans="1:12" s="3" customFormat="1" ht="54" customHeight="1" x14ac:dyDescent="0.25">
      <c r="A25" s="15">
        <v>16</v>
      </c>
      <c r="B25" s="75"/>
      <c r="C25" s="64" t="s">
        <v>26</v>
      </c>
      <c r="D25" s="32" t="s">
        <v>16</v>
      </c>
      <c r="E25" s="33" t="s">
        <v>17</v>
      </c>
      <c r="F25" s="39"/>
      <c r="G25" s="34" t="s">
        <v>7</v>
      </c>
      <c r="H25" s="34" t="s">
        <v>24</v>
      </c>
      <c r="I25" s="34" t="s">
        <v>38</v>
      </c>
      <c r="J25" s="36">
        <v>1659000</v>
      </c>
      <c r="K25" s="29">
        <f t="shared" si="0"/>
        <v>3318000</v>
      </c>
      <c r="L25" s="13"/>
    </row>
    <row r="26" spans="1:12" s="3" customFormat="1" ht="57" customHeight="1" x14ac:dyDescent="0.25">
      <c r="A26" s="15">
        <v>17</v>
      </c>
      <c r="B26" s="76"/>
      <c r="C26" s="64"/>
      <c r="D26" s="37" t="s">
        <v>14</v>
      </c>
      <c r="E26" s="38" t="s">
        <v>15</v>
      </c>
      <c r="F26" s="37"/>
      <c r="G26" s="34" t="s">
        <v>7</v>
      </c>
      <c r="H26" s="34" t="s">
        <v>24</v>
      </c>
      <c r="I26" s="34" t="s">
        <v>25</v>
      </c>
      <c r="J26" s="36">
        <v>2449000</v>
      </c>
      <c r="K26" s="29">
        <f t="shared" si="0"/>
        <v>2449000</v>
      </c>
      <c r="L26" s="13"/>
    </row>
    <row r="27" spans="1:12" s="3" customFormat="1" ht="57" customHeight="1" x14ac:dyDescent="0.25">
      <c r="A27" s="15">
        <v>18</v>
      </c>
      <c r="B27" s="65" t="s">
        <v>28</v>
      </c>
      <c r="C27" s="68" t="s">
        <v>35</v>
      </c>
      <c r="D27" s="37" t="s">
        <v>10</v>
      </c>
      <c r="E27" s="38" t="s">
        <v>11</v>
      </c>
      <c r="F27" s="34"/>
      <c r="G27" s="34" t="s">
        <v>7</v>
      </c>
      <c r="H27" s="34" t="s">
        <v>24</v>
      </c>
      <c r="I27" s="34" t="s">
        <v>36</v>
      </c>
      <c r="J27" s="36">
        <v>2046000</v>
      </c>
      <c r="K27" s="29">
        <f t="shared" si="0"/>
        <v>8184000</v>
      </c>
      <c r="L27" s="13"/>
    </row>
    <row r="28" spans="1:12" s="3" customFormat="1" ht="57" customHeight="1" x14ac:dyDescent="0.25">
      <c r="A28" s="15">
        <v>19</v>
      </c>
      <c r="B28" s="66"/>
      <c r="C28" s="69"/>
      <c r="D28" s="37" t="s">
        <v>12</v>
      </c>
      <c r="E28" s="38" t="s">
        <v>13</v>
      </c>
      <c r="F28" s="34"/>
      <c r="G28" s="34" t="s">
        <v>7</v>
      </c>
      <c r="H28" s="34" t="s">
        <v>24</v>
      </c>
      <c r="I28" s="34" t="s">
        <v>25</v>
      </c>
      <c r="J28" s="36">
        <v>2283000</v>
      </c>
      <c r="K28" s="29">
        <f t="shared" si="0"/>
        <v>2283000</v>
      </c>
      <c r="L28" s="13"/>
    </row>
    <row r="29" spans="1:12" s="3" customFormat="1" ht="57" customHeight="1" x14ac:dyDescent="0.25">
      <c r="A29" s="15">
        <v>20</v>
      </c>
      <c r="B29" s="66"/>
      <c r="C29" s="70"/>
      <c r="D29" s="32" t="s">
        <v>8</v>
      </c>
      <c r="E29" s="33" t="s">
        <v>39</v>
      </c>
      <c r="F29" s="34"/>
      <c r="G29" s="34" t="s">
        <v>7</v>
      </c>
      <c r="H29" s="34" t="s">
        <v>24</v>
      </c>
      <c r="I29" s="34" t="s">
        <v>36</v>
      </c>
      <c r="J29" s="36">
        <v>3792000</v>
      </c>
      <c r="K29" s="29">
        <f t="shared" si="0"/>
        <v>15168000</v>
      </c>
      <c r="L29" s="13"/>
    </row>
    <row r="30" spans="1:12" s="3" customFormat="1" ht="57" customHeight="1" x14ac:dyDescent="0.25">
      <c r="A30" s="15">
        <v>21</v>
      </c>
      <c r="B30" s="66"/>
      <c r="C30" s="16" t="s">
        <v>34</v>
      </c>
      <c r="D30" s="37" t="s">
        <v>10</v>
      </c>
      <c r="E30" s="38" t="s">
        <v>11</v>
      </c>
      <c r="F30" s="34"/>
      <c r="G30" s="34" t="s">
        <v>7</v>
      </c>
      <c r="H30" s="34" t="s">
        <v>24</v>
      </c>
      <c r="I30" s="34" t="s">
        <v>33</v>
      </c>
      <c r="J30" s="36">
        <v>2046000</v>
      </c>
      <c r="K30" s="29">
        <f t="shared" si="0"/>
        <v>6138000</v>
      </c>
      <c r="L30" s="13"/>
    </row>
    <row r="31" spans="1:12" s="3" customFormat="1" ht="57" customHeight="1" x14ac:dyDescent="0.25">
      <c r="A31" s="15">
        <v>22</v>
      </c>
      <c r="B31" s="66"/>
      <c r="C31" s="68" t="s">
        <v>37</v>
      </c>
      <c r="D31" s="37" t="s">
        <v>10</v>
      </c>
      <c r="E31" s="38" t="s">
        <v>11</v>
      </c>
      <c r="F31" s="34"/>
      <c r="G31" s="34" t="s">
        <v>7</v>
      </c>
      <c r="H31" s="34" t="s">
        <v>24</v>
      </c>
      <c r="I31" s="34" t="s">
        <v>38</v>
      </c>
      <c r="J31" s="36">
        <v>2046000</v>
      </c>
      <c r="K31" s="29">
        <f t="shared" si="0"/>
        <v>4092000</v>
      </c>
      <c r="L31" s="13"/>
    </row>
    <row r="32" spans="1:12" s="3" customFormat="1" ht="57" customHeight="1" x14ac:dyDescent="0.25">
      <c r="A32" s="15">
        <v>23</v>
      </c>
      <c r="B32" s="66"/>
      <c r="C32" s="69"/>
      <c r="D32" s="37" t="s">
        <v>12</v>
      </c>
      <c r="E32" s="38" t="s">
        <v>13</v>
      </c>
      <c r="F32" s="34"/>
      <c r="G32" s="34" t="s">
        <v>7</v>
      </c>
      <c r="H32" s="34" t="s">
        <v>24</v>
      </c>
      <c r="I32" s="34" t="s">
        <v>25</v>
      </c>
      <c r="J32" s="36">
        <v>2283000</v>
      </c>
      <c r="K32" s="29">
        <f t="shared" si="0"/>
        <v>2283000</v>
      </c>
      <c r="L32" s="13"/>
    </row>
    <row r="33" spans="1:12" s="3" customFormat="1" ht="57" customHeight="1" x14ac:dyDescent="0.25">
      <c r="A33" s="15">
        <v>24</v>
      </c>
      <c r="B33" s="66"/>
      <c r="C33" s="70"/>
      <c r="D33" s="32" t="s">
        <v>8</v>
      </c>
      <c r="E33" s="33" t="s">
        <v>39</v>
      </c>
      <c r="F33" s="34"/>
      <c r="G33" s="34" t="s">
        <v>7</v>
      </c>
      <c r="H33" s="34" t="s">
        <v>24</v>
      </c>
      <c r="I33" s="34" t="s">
        <v>38</v>
      </c>
      <c r="J33" s="36">
        <v>3792000</v>
      </c>
      <c r="K33" s="29">
        <f t="shared" si="0"/>
        <v>7584000</v>
      </c>
      <c r="L33" s="13"/>
    </row>
    <row r="34" spans="1:12" s="3" customFormat="1" ht="57" customHeight="1" x14ac:dyDescent="0.25">
      <c r="A34" s="15">
        <v>25</v>
      </c>
      <c r="B34" s="66"/>
      <c r="C34" s="62" t="s">
        <v>26</v>
      </c>
      <c r="D34" s="32" t="s">
        <v>16</v>
      </c>
      <c r="E34" s="33" t="s">
        <v>17</v>
      </c>
      <c r="F34" s="39"/>
      <c r="G34" s="34" t="s">
        <v>7</v>
      </c>
      <c r="H34" s="34" t="s">
        <v>24</v>
      </c>
      <c r="I34" s="34" t="s">
        <v>38</v>
      </c>
      <c r="J34" s="36">
        <v>1659000</v>
      </c>
      <c r="K34" s="29">
        <f t="shared" si="0"/>
        <v>3318000</v>
      </c>
      <c r="L34" s="13"/>
    </row>
    <row r="35" spans="1:12" s="3" customFormat="1" ht="57" customHeight="1" x14ac:dyDescent="0.25">
      <c r="A35" s="15">
        <v>26</v>
      </c>
      <c r="B35" s="66"/>
      <c r="C35" s="63"/>
      <c r="D35" s="37" t="s">
        <v>10</v>
      </c>
      <c r="E35" s="38" t="s">
        <v>11</v>
      </c>
      <c r="F35" s="34"/>
      <c r="G35" s="34" t="s">
        <v>7</v>
      </c>
      <c r="H35" s="34" t="s">
        <v>24</v>
      </c>
      <c r="I35" s="34" t="s">
        <v>25</v>
      </c>
      <c r="J35" s="36">
        <v>2046000</v>
      </c>
      <c r="K35" s="29">
        <f t="shared" si="0"/>
        <v>2046000</v>
      </c>
      <c r="L35" s="13"/>
    </row>
    <row r="36" spans="1:12" s="3" customFormat="1" ht="57" customHeight="1" x14ac:dyDescent="0.25">
      <c r="A36" s="15">
        <v>27</v>
      </c>
      <c r="B36" s="67" t="s">
        <v>29</v>
      </c>
      <c r="C36" s="68"/>
      <c r="D36" s="37" t="s">
        <v>10</v>
      </c>
      <c r="E36" s="38" t="s">
        <v>11</v>
      </c>
      <c r="F36" s="34"/>
      <c r="G36" s="34" t="s">
        <v>7</v>
      </c>
      <c r="H36" s="34" t="s">
        <v>24</v>
      </c>
      <c r="I36" s="34" t="s">
        <v>33</v>
      </c>
      <c r="J36" s="36">
        <v>2046000</v>
      </c>
      <c r="K36" s="29">
        <f t="shared" si="0"/>
        <v>6138000</v>
      </c>
      <c r="L36" s="13"/>
    </row>
    <row r="37" spans="1:12" s="3" customFormat="1" ht="57" customHeight="1" x14ac:dyDescent="0.25">
      <c r="A37" s="15">
        <v>28</v>
      </c>
      <c r="B37" s="67"/>
      <c r="C37" s="69"/>
      <c r="D37" s="37" t="s">
        <v>12</v>
      </c>
      <c r="E37" s="38" t="s">
        <v>13</v>
      </c>
      <c r="F37" s="34"/>
      <c r="G37" s="34" t="s">
        <v>7</v>
      </c>
      <c r="H37" s="34" t="s">
        <v>24</v>
      </c>
      <c r="I37" s="34" t="s">
        <v>25</v>
      </c>
      <c r="J37" s="36">
        <v>2283000</v>
      </c>
      <c r="K37" s="29">
        <f t="shared" si="0"/>
        <v>2283000</v>
      </c>
      <c r="L37" s="13"/>
    </row>
    <row r="38" spans="1:12" s="3" customFormat="1" ht="57" customHeight="1" x14ac:dyDescent="0.25">
      <c r="A38" s="16">
        <v>29</v>
      </c>
      <c r="B38" s="67"/>
      <c r="C38" s="69"/>
      <c r="D38" s="40" t="s">
        <v>14</v>
      </c>
      <c r="E38" s="41" t="s">
        <v>15</v>
      </c>
      <c r="F38" s="40"/>
      <c r="G38" s="42" t="s">
        <v>7</v>
      </c>
      <c r="H38" s="42" t="s">
        <v>24</v>
      </c>
      <c r="I38" s="42" t="s">
        <v>25</v>
      </c>
      <c r="J38" s="43">
        <v>2449000</v>
      </c>
      <c r="K38" s="30">
        <f t="shared" si="0"/>
        <v>2449000</v>
      </c>
      <c r="L38" s="13"/>
    </row>
    <row r="39" spans="1:12" s="3" customFormat="1" ht="57" customHeight="1" x14ac:dyDescent="0.25">
      <c r="A39" s="15">
        <v>30</v>
      </c>
      <c r="B39" s="48" t="s">
        <v>62</v>
      </c>
      <c r="C39" s="49"/>
      <c r="D39" s="32" t="s">
        <v>48</v>
      </c>
      <c r="E39" s="33" t="s">
        <v>49</v>
      </c>
      <c r="F39" s="37"/>
      <c r="G39" s="34" t="s">
        <v>7</v>
      </c>
      <c r="H39" s="34" t="s">
        <v>24</v>
      </c>
      <c r="I39" s="34" t="s">
        <v>33</v>
      </c>
      <c r="J39" s="44">
        <v>1580000</v>
      </c>
      <c r="K39" s="29">
        <f t="shared" si="0"/>
        <v>4740000</v>
      </c>
      <c r="L39" s="13"/>
    </row>
    <row r="40" spans="1:12" s="3" customFormat="1" ht="57" customHeight="1" x14ac:dyDescent="0.25">
      <c r="A40" s="15">
        <v>31</v>
      </c>
      <c r="B40" s="48" t="s">
        <v>57</v>
      </c>
      <c r="C40" s="49"/>
      <c r="D40" s="32" t="s">
        <v>50</v>
      </c>
      <c r="E40" s="33" t="s">
        <v>51</v>
      </c>
      <c r="F40" s="37"/>
      <c r="G40" s="34" t="s">
        <v>7</v>
      </c>
      <c r="H40" s="34" t="s">
        <v>24</v>
      </c>
      <c r="I40" s="34" t="s">
        <v>25</v>
      </c>
      <c r="J40" s="36">
        <v>1462000</v>
      </c>
      <c r="K40" s="29">
        <f t="shared" si="0"/>
        <v>1462000</v>
      </c>
      <c r="L40" s="13"/>
    </row>
    <row r="41" spans="1:12" s="3" customFormat="1" ht="46.5" customHeight="1" x14ac:dyDescent="0.25">
      <c r="A41" s="31">
        <v>32</v>
      </c>
      <c r="B41" s="12"/>
      <c r="C41" s="78" t="s">
        <v>53</v>
      </c>
      <c r="D41" s="78"/>
      <c r="E41" s="78"/>
      <c r="F41" s="78"/>
      <c r="G41" s="78"/>
      <c r="H41" s="78"/>
      <c r="I41" s="78"/>
      <c r="J41" s="78"/>
      <c r="K41" s="23">
        <v>2000000</v>
      </c>
      <c r="L41" s="21"/>
    </row>
    <row r="42" spans="1:12" s="9" customFormat="1" ht="40.5" customHeight="1" x14ac:dyDescent="0.25">
      <c r="A42" s="79"/>
      <c r="B42" s="87"/>
      <c r="C42" s="87"/>
      <c r="D42" s="87"/>
      <c r="E42" s="87"/>
      <c r="F42" s="80"/>
      <c r="G42" s="85" t="s">
        <v>30</v>
      </c>
      <c r="H42" s="86"/>
      <c r="I42" s="45" t="s">
        <v>55</v>
      </c>
      <c r="J42" s="46" t="s">
        <v>52</v>
      </c>
      <c r="K42" s="47">
        <f>SUM(K10:K40) + 2000000</f>
        <v>148558000</v>
      </c>
      <c r="L42" s="17"/>
    </row>
    <row r="43" spans="1:12" s="7" customFormat="1" ht="40.5" customHeight="1" x14ac:dyDescent="0.25">
      <c r="A43" s="12">
        <v>33</v>
      </c>
      <c r="B43" s="78" t="s">
        <v>54</v>
      </c>
      <c r="C43" s="78"/>
      <c r="D43" s="78"/>
      <c r="E43" s="78"/>
      <c r="F43" s="78"/>
      <c r="G43" s="78"/>
      <c r="H43" s="78"/>
      <c r="I43" s="78"/>
      <c r="J43" s="78"/>
      <c r="K43" s="29">
        <v>1000000</v>
      </c>
      <c r="L43" s="22"/>
    </row>
    <row r="44" spans="1:12" s="7" customFormat="1" ht="40.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10"/>
    </row>
    <row r="45" spans="1:12" s="7" customFormat="1" ht="40.5" customHeight="1" x14ac:dyDescent="0.25">
      <c r="A45" s="84" t="s">
        <v>40</v>
      </c>
      <c r="B45" s="84"/>
      <c r="C45" s="84"/>
      <c r="D45" s="84"/>
      <c r="E45" s="84"/>
      <c r="F45" s="84"/>
    </row>
    <row r="46" spans="1:12" s="6" customFormat="1" ht="40.5" customHeight="1" x14ac:dyDescent="0.25">
      <c r="A46" s="12" t="s">
        <v>0</v>
      </c>
      <c r="B46" s="12" t="s">
        <v>2</v>
      </c>
      <c r="C46" s="12" t="s">
        <v>41</v>
      </c>
      <c r="D46" s="12" t="s">
        <v>42</v>
      </c>
      <c r="E46" s="12" t="s">
        <v>43</v>
      </c>
      <c r="F46" s="12" t="s">
        <v>44</v>
      </c>
      <c r="G46" s="11"/>
      <c r="H46" s="11"/>
      <c r="I46" s="11"/>
      <c r="J46" s="11"/>
      <c r="K46" s="11"/>
      <c r="L46" s="11"/>
    </row>
    <row r="47" spans="1:12" s="7" customFormat="1" ht="52.5" customHeight="1" x14ac:dyDescent="0.25">
      <c r="A47" s="12">
        <v>1</v>
      </c>
      <c r="B47" s="20" t="s">
        <v>11</v>
      </c>
      <c r="C47" s="12">
        <v>26</v>
      </c>
      <c r="D47" s="24">
        <v>2046000</v>
      </c>
      <c r="E47" s="25">
        <f>D47*C47</f>
        <v>53196000</v>
      </c>
      <c r="F47" s="81">
        <f>SUM(E47:E49)</f>
        <v>78973000</v>
      </c>
      <c r="G47" s="8"/>
      <c r="H47" s="8"/>
      <c r="I47" s="8"/>
      <c r="J47" s="8"/>
      <c r="K47" s="8"/>
      <c r="L47" s="8"/>
    </row>
    <row r="48" spans="1:12" s="8" customFormat="1" ht="51" customHeight="1" x14ac:dyDescent="0.25">
      <c r="A48" s="12">
        <v>2</v>
      </c>
      <c r="B48" s="20" t="s">
        <v>45</v>
      </c>
      <c r="C48" s="12">
        <v>7</v>
      </c>
      <c r="D48" s="24">
        <v>2283000</v>
      </c>
      <c r="E48" s="25">
        <f t="shared" ref="E48:E53" si="1">D48*C48</f>
        <v>15981000</v>
      </c>
      <c r="F48" s="82"/>
    </row>
    <row r="49" spans="1:6" s="8" customFormat="1" ht="40.5" customHeight="1" x14ac:dyDescent="0.25">
      <c r="A49" s="12">
        <v>3</v>
      </c>
      <c r="B49" s="20" t="s">
        <v>46</v>
      </c>
      <c r="C49" s="12">
        <v>4</v>
      </c>
      <c r="D49" s="24">
        <v>2449000</v>
      </c>
      <c r="E49" s="25">
        <f t="shared" si="1"/>
        <v>9796000</v>
      </c>
      <c r="F49" s="83"/>
    </row>
    <row r="50" spans="1:6" s="8" customFormat="1" ht="40.5" customHeight="1" x14ac:dyDescent="0.25">
      <c r="A50" s="12">
        <v>4</v>
      </c>
      <c r="B50" s="13" t="s">
        <v>9</v>
      </c>
      <c r="C50" s="12">
        <v>14</v>
      </c>
      <c r="D50" s="24">
        <v>3792000</v>
      </c>
      <c r="E50" s="25">
        <f t="shared" si="1"/>
        <v>53088000</v>
      </c>
      <c r="F50" s="25">
        <f>E50</f>
        <v>53088000</v>
      </c>
    </row>
    <row r="51" spans="1:6" s="8" customFormat="1" ht="40.5" customHeight="1" x14ac:dyDescent="0.25">
      <c r="A51" s="12">
        <v>5</v>
      </c>
      <c r="B51" s="13" t="s">
        <v>47</v>
      </c>
      <c r="C51" s="12">
        <v>5</v>
      </c>
      <c r="D51" s="24">
        <v>1659000</v>
      </c>
      <c r="E51" s="25">
        <f t="shared" si="1"/>
        <v>8295000</v>
      </c>
      <c r="F51" s="25">
        <f t="shared" ref="F51:F54" si="2">E51</f>
        <v>8295000</v>
      </c>
    </row>
    <row r="52" spans="1:6" s="8" customFormat="1" ht="40.5" customHeight="1" x14ac:dyDescent="0.25">
      <c r="A52" s="12">
        <v>6</v>
      </c>
      <c r="B52" s="13" t="s">
        <v>56</v>
      </c>
      <c r="C52" s="12">
        <v>3</v>
      </c>
      <c r="D52" s="24">
        <v>1580000</v>
      </c>
      <c r="E52" s="25">
        <f t="shared" si="1"/>
        <v>4740000</v>
      </c>
      <c r="F52" s="25">
        <f t="shared" si="2"/>
        <v>4740000</v>
      </c>
    </row>
    <row r="53" spans="1:6" ht="40.5" customHeight="1" x14ac:dyDescent="0.25">
      <c r="A53" s="12">
        <v>7</v>
      </c>
      <c r="B53" s="27" t="s">
        <v>57</v>
      </c>
      <c r="C53" s="12">
        <v>1</v>
      </c>
      <c r="D53" s="24">
        <v>1462000</v>
      </c>
      <c r="E53" s="25">
        <f t="shared" si="1"/>
        <v>1462000</v>
      </c>
      <c r="F53" s="25">
        <f t="shared" si="2"/>
        <v>1462000</v>
      </c>
    </row>
    <row r="54" spans="1:6" ht="40.5" customHeight="1" x14ac:dyDescent="0.25">
      <c r="A54" s="79" t="s">
        <v>58</v>
      </c>
      <c r="B54" s="80"/>
      <c r="C54" s="12">
        <f>SUM(C47:C53)</f>
        <v>60</v>
      </c>
      <c r="D54" s="12" t="s">
        <v>59</v>
      </c>
      <c r="E54" s="25">
        <f>SUM(E47:E53)</f>
        <v>146558000</v>
      </c>
      <c r="F54" s="26">
        <f t="shared" si="2"/>
        <v>146558000</v>
      </c>
    </row>
  </sheetData>
  <mergeCells count="25">
    <mergeCell ref="C13:C16"/>
    <mergeCell ref="C20:C21"/>
    <mergeCell ref="C41:J41"/>
    <mergeCell ref="A54:B54"/>
    <mergeCell ref="F47:F49"/>
    <mergeCell ref="A45:F45"/>
    <mergeCell ref="B43:J43"/>
    <mergeCell ref="G42:H42"/>
    <mergeCell ref="A42:F42"/>
    <mergeCell ref="B40:C40"/>
    <mergeCell ref="A8:L8"/>
    <mergeCell ref="A1:L7"/>
    <mergeCell ref="C34:C35"/>
    <mergeCell ref="C25:C26"/>
    <mergeCell ref="B39:C39"/>
    <mergeCell ref="B27:B35"/>
    <mergeCell ref="B36:B38"/>
    <mergeCell ref="C36:C38"/>
    <mergeCell ref="C27:C29"/>
    <mergeCell ref="C31:C33"/>
    <mergeCell ref="B10:B16"/>
    <mergeCell ref="C10:C12"/>
    <mergeCell ref="C17:C19"/>
    <mergeCell ref="B17:B26"/>
    <mergeCell ref="C22:C24"/>
  </mergeCells>
  <conditionalFormatting sqref="D16">
    <cfRule type="cellIs" dxfId="2" priority="3" operator="equal">
      <formula>"Y"</formula>
    </cfRule>
  </conditionalFormatting>
  <conditionalFormatting sqref="D25">
    <cfRule type="cellIs" dxfId="1" priority="2" operator="equal">
      <formula>"Y"</formula>
    </cfRule>
  </conditionalFormatting>
  <conditionalFormatting sqref="D34">
    <cfRule type="cellIs" dxfId="0" priority="1" operator="equal">
      <formula>"Y"</formula>
    </cfRule>
  </conditionalFormatting>
  <dataValidations count="3">
    <dataValidation type="textLength" allowBlank="1" showInputMessage="1" showErrorMessage="1" prompt="最长255个字符" sqref="D34 D25 D16">
      <formula1>1</formula1>
      <formula2>255</formula2>
    </dataValidation>
    <dataValidation type="textLength" allowBlank="1" showInputMessage="1" showErrorMessage="1" prompt="必填，最长255个字符" sqref="E34 E25 E16">
      <formula1>1</formula1>
      <formula2>60</formula2>
    </dataValidation>
    <dataValidation type="textLength" allowBlank="1" showInputMessage="1" showErrorMessage="1" prompt="必填，填写已经存在的存货编码，最长60个字符。" sqref="D10 D17 D22 D29 D33">
      <formula1>1</formula1>
      <formula2>60</formula2>
    </dataValidation>
  </dataValidations>
  <printOptions horizontalCentered="1"/>
  <pageMargins left="0" right="0" top="0" bottom="0" header="0" footer="0"/>
  <pageSetup scale="42" orientation="portrait" r:id="rId1"/>
  <ignoredErrors>
    <ignoredError sqref="I10:I3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Bàn giao 07.01</vt:lpstr>
      <vt:lpstr>'Bàn giao 07.01'!Print_Area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2021-03-31T05:27:27Z</cp:lastPrinted>
  <dcterms:created xsi:type="dcterms:W3CDTF">2021-03-06T01:46:40Z</dcterms:created>
  <dcterms:modified xsi:type="dcterms:W3CDTF">2021-05-12T10:13:34Z</dcterms:modified>
</cp:coreProperties>
</file>