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hupse\OneDrive\Master thesis\01 - Figure Eight results\"/>
    </mc:Choice>
  </mc:AlternateContent>
  <xr:revisionPtr revIDLastSave="0" documentId="13_ncr:1_{1B59F7D7-63A9-43EE-8B6E-9A8A3B904952}" xr6:coauthVersionLast="34" xr6:coauthVersionMax="34" xr10:uidLastSave="{00000000-0000-0000-0000-000000000000}"/>
  <bookViews>
    <workbookView xWindow="0" yWindow="0" windowWidth="20490" windowHeight="6945" activeTab="1" xr2:uid="{00000000-000D-0000-FFFF-FFFF00000000}"/>
  </bookViews>
  <sheets>
    <sheet name="a1291316" sheetId="1" r:id="rId1"/>
    <sheet name="Charts" sheetId="2" r:id="rId2"/>
  </sheets>
  <calcPr calcId="179021"/>
</workbook>
</file>

<file path=xl/calcChain.xml><?xml version="1.0" encoding="utf-8"?>
<calcChain xmlns="http://schemas.openxmlformats.org/spreadsheetml/2006/main">
  <c r="D16" i="2" l="1"/>
  <c r="D18" i="2"/>
  <c r="D19" i="2"/>
  <c r="D20" i="2"/>
  <c r="D17" i="2"/>
  <c r="B20" i="2"/>
  <c r="B19" i="2"/>
  <c r="B18" i="2"/>
  <c r="B17" i="2"/>
  <c r="B16" i="2"/>
  <c r="A16" i="2"/>
  <c r="B4" i="2"/>
  <c r="B3" i="2"/>
  <c r="B2" i="2"/>
  <c r="B1" i="2"/>
</calcChain>
</file>

<file path=xl/sharedStrings.xml><?xml version="1.0" encoding="utf-8"?>
<sst xmlns="http://schemas.openxmlformats.org/spreadsheetml/2006/main" count="3390" uniqueCount="813">
  <si>
    <t>_unit_id</t>
  </si>
  <si>
    <t>_golden</t>
  </si>
  <si>
    <t>_unit_state</t>
  </si>
  <si>
    <t>_trusted_judgments</t>
  </si>
  <si>
    <t>_last_judgment_at</t>
  </si>
  <si>
    <t>relevant_yn</t>
  </si>
  <si>
    <t>relevant_yn:confidence</t>
  </si>
  <si>
    <t>sentiment</t>
  </si>
  <si>
    <t>sentiment:confidence</t>
  </si>
  <si>
    <t>coordinates</t>
  </si>
  <si>
    <t>created_at</t>
  </si>
  <si>
    <t>favorite_count</t>
  </si>
  <si>
    <t>hashtags</t>
  </si>
  <si>
    <t>is_quote</t>
  </si>
  <si>
    <t>lang</t>
  </si>
  <si>
    <t>quoted_status_id</t>
  </si>
  <si>
    <t>relevant_yn_gold</t>
  </si>
  <si>
    <t>retweet_count</t>
  </si>
  <si>
    <t>retweet_status_id</t>
  </si>
  <si>
    <t>sentiment_gold</t>
  </si>
  <si>
    <t>source</t>
  </si>
  <si>
    <t>status_id</t>
  </si>
  <si>
    <t>symbols</t>
  </si>
  <si>
    <t>tweet</t>
  </si>
  <si>
    <t>tweet_url</t>
  </si>
  <si>
    <t>user_id</t>
  </si>
  <si>
    <t>finalized</t>
  </si>
  <si>
    <t>yes</t>
  </si>
  <si>
    <t>neutral</t>
  </si>
  <si>
    <t>c(NA, NA)</t>
  </si>
  <si>
    <t>c("DigitalNI", "bitcoin")</t>
  </si>
  <si>
    <t>en</t>
  </si>
  <si>
    <t>NULL</t>
  </si>
  <si>
    <t>Paper.li</t>
  </si>
  <si>
    <t>Coinbase Takes Another Step Toward Trading ICO Tokens by Acquiring Paradex #DigitalNI @girlandgrowl #bitcoin</t>
  </si>
  <si>
    <t>https://twitter.com/twitterapi/status/1000004087885287425</t>
  </si>
  <si>
    <t>c("tron", "trx", "btc", "bitcoin")</t>
  </si>
  <si>
    <t>Twitter Lite</t>
  </si>
  <si>
    <t>trx</t>
  </si>
  <si>
    <t>Here is the official #tron telegram of you are interested in joining, also you'll get some free tron for joining and adding your eth address! #trx $trx #btc #bitcoin</t>
  </si>
  <si>
    <t>https://twitter.com/twitterapi/status/1000004103840452615</t>
  </si>
  <si>
    <t>Bitcoin</t>
  </si>
  <si>
    <t>Twitter Web Client</t>
  </si>
  <si>
    <t xml:space="preserve">@Beautyon_ @MadBitcoins Trees don't grow without roots- Know thy roots- Always remember the reasons this movement started-- #Bitcoin </t>
  </si>
  <si>
    <t>https://twitter.com/twitterapi/status/1000007897730994177</t>
  </si>
  <si>
    <t>c("crypto", "cryptocurrency", "cryptomining", "gpumining", "ethmining", "btc", "bitcoin")</t>
  </si>
  <si>
    <t>Head over to @jeremysciarappa 's channel today around 3pm EST for his Friday Crypto Chill Stream! I'll be making an appearance and asking him for tips on growing a proper mustache. #crypto #cryptocurrency #cryptomining #gpumining #ethmining #btc #bitcoin</t>
  </si>
  <si>
    <t>https://twitter.com/twitterapi/status/1000010601396097024</t>
  </si>
  <si>
    <t>c("NYT", "bitcoin")</t>
  </si>
  <si>
    <t>IFTTT</t>
  </si>
  <si>
    <t xml:space="preserve">"A Blockchain Building in Bushwick" by STUART MILLER via #NYT #bitcoin </t>
  </si>
  <si>
    <t>https://twitter.com/twitterapi/status/1000010918087090176</t>
  </si>
  <si>
    <t>c("news", "cryptocurrencynews", "bitcoin", "cryptocurrency")</t>
  </si>
  <si>
    <t xml:space="preserve">New Report Sheds Light on Bitfinexâ€™s Financial Dealings #news #cryptocurrencynews #bitcoin #cryptocurrency </t>
  </si>
  <si>
    <t>https://twitter.com/twitterapi/status/1000011906680320000</t>
  </si>
  <si>
    <t>c("trading", "bitcoin", "markets")</t>
  </si>
  <si>
    <t>Hootsuite</t>
  </si>
  <si>
    <t>Blockchain-Based Marine Insurance Is Live #trading #bitcoin #markets</t>
  </si>
  <si>
    <t>https://twitter.com/twitterapi/status/1000012458675892225</t>
  </si>
  <si>
    <t xml:space="preserve">Should you or Shouldn't you? When should you sell your #Bitcoin? </t>
  </si>
  <si>
    <t>https://twitter.com/twitterapi/status/1000014389678751744</t>
  </si>
  <si>
    <t>positive</t>
  </si>
  <si>
    <t xml:space="preserve">Argentinaâ€™s Banco Masventas' customers may now make cross-border payments using #Bitcoin. </t>
  </si>
  <si>
    <t>https://twitter.com/twitterapi/status/1000016805929410567</t>
  </si>
  <si>
    <t>c("Bloomberg", "bank", "crypto", "cryptocurrencry", "bitcoin", "news")</t>
  </si>
  <si>
    <t>Hootsuite Inc.</t>
  </si>
  <si>
    <t>#Bloomberg reports that many homes in Venezuela have a crypto-mining machine - the result of hyperinflation and free electricity. A canary in the coal mine for all nations that toy around with money printing or excessive #bank risk-taking. #crypto #cryptocurrencry #bitcoin #news</t>
  </si>
  <si>
    <t>https://twitter.com/twitterapi/status/1000018686613303296</t>
  </si>
  <si>
    <t>negative</t>
  </si>
  <si>
    <t>c("Bitcoin", "BTCUSD", "Cryptocurrency")</t>
  </si>
  <si>
    <t>BTC</t>
  </si>
  <si>
    <t xml:space="preserve">#Bitcoin to $780 USD ? In 2018 !?
My worst case scenario..... &lt;U+0001F914&gt; Real-Time progress of the TA : 
$BTC #BTCUSD #Cryptocurrency </t>
  </si>
  <si>
    <t>https://twitter.com/twitterapi/status/1000020121623015431</t>
  </si>
  <si>
    <t>c("Bitcoin", "Magazine")</t>
  </si>
  <si>
    <t>German Stock Exchange Eyes Bitcoin and Cryptocurrencies via #Bitcoin #Magazine</t>
  </si>
  <si>
    <t>https://twitter.com/twitterapi/status/1000020515703152641</t>
  </si>
  <si>
    <t>c("btc", "bitcoin", "ripple")</t>
  </si>
  <si>
    <t>xrp</t>
  </si>
  <si>
    <t>@TheBitcoinNews yeah you might want to mention what they used. it wasnt #btc #bitcoin it was $xrp #ripple. fix your shit</t>
  </si>
  <si>
    <t>https://twitter.com/twitterapi/status/1000020840933613568</t>
  </si>
  <si>
    <t>c("bitcoin", "cryptocurrencies", "eosio", "blockchaintechnology")</t>
  </si>
  <si>
    <t xml:space="preserve">#bitcoin #cryptocurrencies #eosio #blockchaintechnology Hyperchain Founding Investor post special series of Cryptocurrency and Blockchain Industry analysis. view detail &amp;gt;&amp;gt; </t>
  </si>
  <si>
    <t>https://twitter.com/twitterapi/status/1000021442652590086</t>
  </si>
  <si>
    <t>Caspian Partners With Bitmex to Offer All-In-One Portfolio Services #Bitcoin (via Twitter )</t>
  </si>
  <si>
    <t>https://twitter.com/twitterapi/status/1000027486938451968</t>
  </si>
  <si>
    <t>c("bitcoin", "cryptocurrencies", "Exeter")</t>
  </si>
  <si>
    <t>TweetDeck</t>
  </si>
  <si>
    <t xml:space="preserve">BOOK NOW! The next @ExIST_Exeter Event will be taking place @SandyParkExeter on 19th July from 8.30am. July's event topic will focus on Cryptocurrencies - the Good, the Bad, and the Ugly! click the link below and book now #bitcoin #cryptocurrencies #Exeter </t>
  </si>
  <si>
    <t>https://twitter.com/twitterapi/status/1000027949272305665</t>
  </si>
  <si>
    <t>c("Indicators", "Consulting", "Bitcoin", "EarnMoney", "Successful")</t>
  </si>
  <si>
    <t>SocialOomph</t>
  </si>
  <si>
    <t>I use three Indicators: Moving Average (MA), Relative Strength Index (RSI) and stop-and-Reverse (SAR). #Indicators #Consulting #Bitcoin #EarnMoney #Successful</t>
  </si>
  <si>
    <t>https://twitter.com/twitterapi/status/1000031249422077952</t>
  </si>
  <si>
    <t>c("GlobalREIT", "Blockchain", "Crypto", "BlockchainBasedREIT", "ethereum", "bitcoin", "cryptocurrency", "btc")</t>
  </si>
  <si>
    <t xml:space="preserve">Vision of #GlobalREIT is to create a global real estate investment portfolio
that will offer additional benefits than a traditional REIT by intertwining
REITs tothe #Blockchain Technology.#Crypto #BlockchainBasedREIT #ethereum #bitcoin #cryptocurrency #btc </t>
  </si>
  <si>
    <t>https://twitter.com/twitterapi/status/1000033100858966017</t>
  </si>
  <si>
    <t>c("cryptocurrency", "bitcoin", "litecoin", "ethereum", "Top5")</t>
  </si>
  <si>
    <t>Twitter for Android</t>
  </si>
  <si>
    <t>"What are your Top 5 Cryptocurrencies?" 1. Bitcoin 2. Bitcoin
3. Bitcoin
4. Litecoin
5. Ether #cryptocurrency #bitcoin #litecoin #ethereum #Top5</t>
  </si>
  <si>
    <t>https://twitter.com/twitterapi/status/1000033950650134528</t>
  </si>
  <si>
    <t>Amazing that so many people got caught.... SA #Bitcoin platform claims 'super shy' founder has stolen all its money  shared via @Fin24</t>
  </si>
  <si>
    <t>https://twitter.com/twitterapi/status/1000035850439352323</t>
  </si>
  <si>
    <t>bitcoin</t>
  </si>
  <si>
    <t>Automatic #bitcoin cashback on your debit and credit cards, now available at ________!!! Stay Tuned. &lt;U+0001F4B0&gt;&lt;U+0001F4B0&gt;&lt;U+0001F4B3&gt;</t>
  </si>
  <si>
    <t>https://twitter.com/twitterapi/status/1000037589460705281</t>
  </si>
  <si>
    <t>c("vegan", "bitcoin", "crypto")</t>
  </si>
  <si>
    <t xml:space="preserve">Flame grilled whopper, Mac n cheeze, baecon loaded cheeze fries and the best cola in town. 100% Vegan. The best of #vegan junk food! Having a great day out and away from #bitcoin and the #crypto markets in general. Off for a skate after this &lt;U+0001F602&gt; </t>
  </si>
  <si>
    <t>https://twitter.com/twitterapi/status/1000039928191946754</t>
  </si>
  <si>
    <t xml:space="preserve">Ready to join the #bitcoin HODL gang? Bitcoin Rap: </t>
  </si>
  <si>
    <t>https://twitter.com/twitterapi/status/1000040179623657472</t>
  </si>
  <si>
    <t>Bitcoin Price Charts Reveal Trend And Support Levels #bitcoin</t>
  </si>
  <si>
    <t>https://twitter.com/twitterapi/status/1000042341049171972</t>
  </si>
  <si>
    <t>Twitter for iPhone</t>
  </si>
  <si>
    <t xml:space="preserve">In this market you can easily become a #Bitcoin maximalist as well. </t>
  </si>
  <si>
    <t>https://twitter.com/twitterapi/status/1000050452820561922</t>
  </si>
  <si>
    <t>c("bitcoin", "YUM")</t>
  </si>
  <si>
    <t>We will help this world become a better your savings and investments, with unique economic elements, a promising investment of money. #bitcoin #YUM</t>
  </si>
  <si>
    <t>https://twitter.com/twitterapi/status/1000053079700631555</t>
  </si>
  <si>
    <t>c("bitcoin", "mining", "scalability")</t>
  </si>
  <si>
    <t>Every year, servers waste the equivalent of Franceâ€™s energy consumption doing absolutely nothing. 
Never seen people ranting about overprovisioning though... #bitcoin #mining vs #scalability</t>
  </si>
  <si>
    <t>https://twitter.com/twitterapi/status/1000053301126356992</t>
  </si>
  <si>
    <t xml:space="preserve">Two years ago, I met Dorian Satoshi Nakamoto. #bitcoin </t>
  </si>
  <si>
    <t>https://twitter.com/twitterapi/status/1000053385821700096</t>
  </si>
  <si>
    <t>c("btcusd", "bitcoin", "Crytpo", "Cryptocurrency", "Consensus2018")</t>
  </si>
  <si>
    <t xml:space="preserve">Unfortunately I wasn't wrong with this one either and I think the bottom for $BTC is way lower. #btcusd #bitcoin #Crytpo #Cryptocurrency #Consensus2018 </t>
  </si>
  <si>
    <t>https://twitter.com/twitterapi/status/1000053667280678913</t>
  </si>
  <si>
    <t>c("bitcoin", "cryptocurrency")</t>
  </si>
  <si>
    <t>How to Protect Your bitcoins and criptomoedas? @DicasCuriosi #bitcoin #cryptocurrency</t>
  </si>
  <si>
    <t>https://twitter.com/twitterapi/status/1000053884620976128</t>
  </si>
  <si>
    <t>c("bitcoin", "bitcoincash")</t>
  </si>
  <si>
    <t>c("BTC", "BCH")</t>
  </si>
  <si>
    <t>Is decentralisation important? $BTC $BCH #bitcoin #bitcoincash</t>
  </si>
  <si>
    <t>https://twitter.com/twitterapi/status/1000056399546716160</t>
  </si>
  <si>
    <t>@Stadicus3000 @brandeins Ok, Iâ€™ll save the few euros and buy some #bitcoin instead. Thanks.</t>
  </si>
  <si>
    <t>https://twitter.com/twitterapi/status/1000062965947789318</t>
  </si>
  <si>
    <t>c("bitcoin", "crypto", "cryptocurrency", "justicedepartment", "scam", "regulation", "CFTC")</t>
  </si>
  <si>
    <t xml:space="preserve">Finally, the @TheJusticeDept is looking into price manipulation in the crypto market! #bitcoin #crypto #cryptocurrency #justicedepartment #scam #regulation #CFTC </t>
  </si>
  <si>
    <t>https://twitter.com/twitterapi/status/1000063992126029824</t>
  </si>
  <si>
    <t>c(-74.00897273, 40.70599462)</t>
  </si>
  <si>
    <t>dlvr.it</t>
  </si>
  <si>
    <t xml:space="preserve">#Bitcoinâ€™s Price Will Probably Go to Zero, Major Investment Firm Head Says </t>
  </si>
  <si>
    <t>https://twitter.com/twitterapi/status/1000064397522288640</t>
  </si>
  <si>
    <t>c("Bitcoin", "BTC")</t>
  </si>
  <si>
    <t>Crowdfire - Go Big</t>
  </si>
  <si>
    <t xml:space="preserve">Banco Masventas, a bank based in Argentina has started to use Bitcoin as an alternative method for cross-border money transfer, over SWIFT, the service used previously. #Bitcoin #BTC $BTC  </t>
  </si>
  <si>
    <t>https://twitter.com/twitterapi/status/1000065506487996417</t>
  </si>
  <si>
    <t>c("Bitcoin", "cryptocurrency", "Crypto", "BTC")</t>
  </si>
  <si>
    <t>Have you heard about Robert California, this guy started as branch manager and in the same day, single handedly convinced the cio to gave him is job. He has revolutionary idea that are gonna change the way we deal whit cryptocurrency!
#Bitcoin #cryptocurrency #Crypto #BTC</t>
  </si>
  <si>
    <t>https://twitter.com/twitterapi/status/1000070089817849857</t>
  </si>
  <si>
    <t>c("BCGSocialMedia", "Bitcoin")</t>
  </si>
  <si>
    <t>Facebook</t>
  </si>
  <si>
    <t xml:space="preserve">U.S. Launches Criminal Probe into Bitcoin Price Manipulation
@BCGMarketingMedia, #BCGSocialMedia, #Bitcoin </t>
  </si>
  <si>
    <t>https://twitter.com/twitterapi/status/1000074107852148736</t>
  </si>
  <si>
    <t>c("Bitcoin", "Bitcoin")</t>
  </si>
  <si>
    <t>@teekatiwari teeka, I remember 1990 and the early 90's well. I've seen this movie before as well. I am not happy but calm and patient. #Bitcoin is going to be beyond huge! Other alts not so sure but #Bitcoin will be bigger than big, people will look back at $7500 and say if only</t>
  </si>
  <si>
    <t>https://twitter.com/twitterapi/status/1000074292397314048</t>
  </si>
  <si>
    <t>Bitcoinâ€™s Falling Price Nothing More Than Perception, Or Is There Manipulation? #Bitcoin</t>
  </si>
  <si>
    <t>https://twitter.com/twitterapi/status/1000077648071151616</t>
  </si>
  <si>
    <t xml:space="preserve">Look guys, I know you might not like that I have been bearish for so long, but you have to appreciate that at least when prices fall this guy has less money too. &lt;U+0001F44D&gt; #bitcoin $BTC </t>
  </si>
  <si>
    <t>https://twitter.com/twitterapi/status/1000079855516610561</t>
  </si>
  <si>
    <t>c("BTC", "bitcoin")</t>
  </si>
  <si>
    <t xml:space="preserve">Btc will go to 6800$? Or 8500$? What u think???
#BTC #bitcoin </t>
  </si>
  <si>
    <t>https://twitter.com/twitterapi/status/1000079950433501185</t>
  </si>
  <si>
    <t>c("blockchain", "blockchainbitbybit", "bitcoin")</t>
  </si>
  <si>
    <t xml:space="preserve">12. We could have the same transfer with anything and they'd still be done the same way. #blockchain #blockchainbitbybit #bitcoin @BlockchainNG @SenatorIhenyen @GinouInLondon </t>
  </si>
  <si>
    <t>https://twitter.com/twitterapi/status/1000080372711985153</t>
  </si>
  <si>
    <t>c("india", "bitcoin", "tags")</t>
  </si>
  <si>
    <t>DigFinNews WP Feed</t>
  </si>
  <si>
    <t xml:space="preserve">Is #india becoming a #bitcoin convert? There are many government #tags Archive </t>
  </si>
  <si>
    <t>https://twitter.com/twitterapi/status/1000092276280848385</t>
  </si>
  <si>
    <t>c("oluoyekanmi", "nosacapital", "bitcoin", "cryptocurrency")</t>
  </si>
  <si>
    <t xml:space="preserve">Blog Update: Bitcoin - No Encouraging Signs Just Yet #oluoyekanmi #nosacapital #bitcoin #cryptocurrency </t>
  </si>
  <si>
    <t>https://twitter.com/twitterapi/status/1000092559245500420</t>
  </si>
  <si>
    <t>c("BTCMining", "Bitcoin", "decentralization")</t>
  </si>
  <si>
    <t>@wef #BTCMining is doing arbitrage for the cheapest costs of electricity. The decentralization of #Bitcoin is driving the #decentralization of energy production and this is a good trend!</t>
  </si>
  <si>
    <t>https://twitter.com/twitterapi/status/1000095631417987072</t>
  </si>
  <si>
    <t>c("bitcoin", "cryptocurrency", "news", "eth", "crypto")</t>
  </si>
  <si>
    <t>Twitshot.com</t>
  </si>
  <si>
    <t xml:space="preserve">Bitcoin Gold Hacked for $18 Million
#bitcoin #cryptocurrency #news #eth #crypto </t>
  </si>
  <si>
    <t>https://twitter.com/twitterapi/status/1000099356551368706</t>
  </si>
  <si>
    <t>c("bitcoin", "EOS", "cryptocurrency", "cryptocurrencies", "crypto", "eth", "ethereum", "ltc", "litecoin", "nano", "ripple", "xrp", "ada", "cardano", "bch", "xlm", "stellar", "stellarlumens", "tron", "monero", "etc", "binance", "ven", "btc", "steem", "steemit")</t>
  </si>
  <si>
    <t>Bitcoin Update: May Take 1 of 3 Paths: #bitcoin #EOS #cryptocurrency #cryptocurrencies #crypto #eth #ethereum #ltc #litecoin #nano #ripple #xrp #ada #cardano #bch #xlm #stellar #stellarlumens #tron #monero #etc #binance #ven #btc #steem #steemit</t>
  </si>
  <si>
    <t>https://twitter.com/twitterapi/status/1000107389343928321</t>
  </si>
  <si>
    <t>oysttyer</t>
  </si>
  <si>
    <t>3/ OK!!! bitcoind is running Number of blocks 524376 up to date 100.0 % Done  180G /home/pi/.bitcoin/blocks/ 2.8G /home/pi/.bitcoin/chainstate/ Running for days-hours:minutes:seconds 1-07:14:44 
And I am running #Bitcoin as a Tor Hidden Service.</t>
  </si>
  <si>
    <t>https://twitter.com/twitterapi/status/1000123586131169281</t>
  </si>
  <si>
    <t xml:space="preserve">John McAfee Says #Bitcoin Will Surpass $15,000 in June: John McAfee is back again with another flurry of bold cryptocurrency predictions. In a tweet on May 24th, the tech activist and internet security expert listed five cryptos that will experience hugeâ€¦ </t>
  </si>
  <si>
    <t>https://twitter.com/twitterapi/status/1000126869629419521</t>
  </si>
  <si>
    <t>c("bitcoin", "BitcoinIsFreedom")</t>
  </si>
  <si>
    <t>@roadtorepair This came up as a promoted tweet. The best thing people can do is buy #bitcoin and start defunding the criminal state. They steal money from you and then force you to use their shitty service resulting in bad water. 
#BitcoinIsFreedom</t>
  </si>
  <si>
    <t>https://twitter.com/twitterapi/status/1000128952390897664</t>
  </si>
  <si>
    <t>c("Quarkchain", "Blockchain", "cryptocurrency", "Bitcoin", "Ethereum")</t>
  </si>
  <si>
    <t xml:space="preserve">Check out my article about Quarkchain. A blockchain project aimed to solve its scalability issues. #Quarkchain #Blockchain #cryptocurrency #Bitcoin #Ethereum </t>
  </si>
  <si>
    <t>https://twitter.com/twitterapi/status/1000131786985345024</t>
  </si>
  <si>
    <t>c("crypto", "bitcoin")</t>
  </si>
  <si>
    <t>c("xco", "btcp")</t>
  </si>
  <si>
    <t>I am@standing at edge of the cliff. And thinking shall I jump or walk away? Then you come in, and just push me off cliff- wtf? #crypto #bitcoin $xco $btcp</t>
  </si>
  <si>
    <t>https://twitter.com/twitterapi/status/1000142025998585856</t>
  </si>
  <si>
    <t>c("Rockafeller", "Soros", "Rothchild", "CME", "CBO", "blockchain", "cryptocurrency", "bitcoin", "ethereum", "BTC", "Goldmansachs")</t>
  </si>
  <si>
    <t>Bitcoin manipulation is really starting to become boring... FYI We won't sell as low as it gets #Rockafeller #Soros #Rothchild #CME #CBO #blockchain #cryptocurrency #bitcoin #ethereum #BTC #Goldmansachs</t>
  </si>
  <si>
    <t>https://twitter.com/twitterapi/status/1000142174732906497</t>
  </si>
  <si>
    <t>in progress</t>
  </si>
  <si>
    <t>c("BC", "bitcoin")</t>
  </si>
  <si>
    <t>some highly toxic abandoned pulp and paper mill sites in #BC are being converted to more environmentally friendly #bitcoin mines: @OutlierCanada @blockchainEmmaT @Excellion @janbraiins</t>
  </si>
  <si>
    <t>https://twitter.com/twitterapi/status/1000143162038304768</t>
  </si>
  <si>
    <t>unavailable</t>
  </si>
  <si>
    <t>This sounds really really cool. Waiting for @fdevillamil to give his verdict but potentially a game changer! You can now trade your # altcoin tokens for #bitcoin and vice-versa directly from your Trezor &amp;amp; Ledger wallet. Secure. Private. Faast.</t>
  </si>
  <si>
    <t>https://twitter.com/twitterapi/status/1000148747895046149</t>
  </si>
  <si>
    <t>c("bitcoin", "btc", "eth", "fairness")</t>
  </si>
  <si>
    <t xml:space="preserve">Banking on Bitcoin... watch it on Netflix.
No bankers went to jail for GFC? They were rewarded with more money?
#bitcoin #btc #eth #fairness </t>
  </si>
  <si>
    <t>https://twitter.com/twitterapi/status/1000151715314786304</t>
  </si>
  <si>
    <t>c("Crypto", "cryptocurrency", "Holder", "Database", "exchange", "blockchain", "bitcoin", "btc", "data", "propy")</t>
  </si>
  <si>
    <t>When will a pc @BlockfolioApp sync with my smartphone. An even more effective right arm
simply clever. #Crypto #cryptocurrency #Holder #Database #exchange #blockchain #bitcoin #btc #data #propy</t>
  </si>
  <si>
    <t>https://twitter.com/twitterapi/status/1000151903660101633</t>
  </si>
  <si>
    <t>c("Bitcoin", "HashRate", "Bullish")</t>
  </si>
  <si>
    <t xml:space="preserve">#Bitcoin #HashRate Telling A #Bullish Story via @forbes </t>
  </si>
  <si>
    <t>https://twitter.com/twitterapi/status/1000154921109422080</t>
  </si>
  <si>
    <t>c("bitcoin", "manipulation")</t>
  </si>
  <si>
    <t xml:space="preserve">DOJ Launches Criminal Probe Into #bitcoin Price #manipulation | Zero Hedge </t>
  </si>
  <si>
    <t>https://twitter.com/twitterapi/status/1000156344261980165</t>
  </si>
  <si>
    <t>Czech Energy Company to Crowdfund Projects, Sell Gas With Crypto #Bitcoin</t>
  </si>
  <si>
    <t>https://twitter.com/twitterapi/status/1000156973009162242</t>
  </si>
  <si>
    <t>c("decrypted", "cryptocurrency", "bitcoin", "bitcoinInvestment")</t>
  </si>
  <si>
    <t>decryptedblock</t>
  </si>
  <si>
    <t xml:space="preserve">A single satoshi, or one one-hundred-millionth of a bitcoin, is now worth nearly six Venezuelan bolivars &amp;amp;#8211; according to the &amp;amp;#8216;official&amp;amp;#8217; rate.... #decrypted #cryptocurrency #bitcoin #bitcoinInvestment </t>
  </si>
  <si>
    <t>https://twitter.com/twitterapi/status/1000157692990763008</t>
  </si>
  <si>
    <t>c("crypto", "bitcoin", "humor", "humour", "canadianspellingeh")</t>
  </si>
  <si>
    <t>btc</t>
  </si>
  <si>
    <t xml:space="preserve">Crypto is fun(ny). Oh so good! #crypto $btc #bitcoin #humor #humour #canadianspellingeh </t>
  </si>
  <si>
    <t>https://twitter.com/twitterapi/status/1000160805185204225</t>
  </si>
  <si>
    <t>c("basicattentiontoken", "crypto", "bitcoin", "Bitcointalk", "bitcoinnews", "cryptotwitter")</t>
  </si>
  <si>
    <t>Buffer</t>
  </si>
  <si>
    <t>c("btc", "ltc", "eth", "neo", "eos", "dgb", "bat", "ada", "ncash", "dash", "xrp", "bch", "trx", "iota")</t>
  </si>
  <si>
    <t>Move over Verge (XVG): New adult porn industry sheriff - VIT entering the town | Captain Altcoin $btc $ltc $eth $neo $eos $dgb $bat $ada $ncash $dash $xrp $bch $trx $iota #basicattentiontoken #crypto #bitcoin #Bitcointalk #bitcoinnews #cryptotwitter</t>
  </si>
  <si>
    <t>https://twitter.com/twitterapi/status/1000166782324355074</t>
  </si>
  <si>
    <t>&lt;U+0E3F&gt; value over 3 months: --27.78%, ($-2861.62) [Currently $7437.665] #bitcoin $btc</t>
  </si>
  <si>
    <t>https://twitter.com/twitterapi/status/1000167301499572230</t>
  </si>
  <si>
    <t xml:space="preserve">&lt;U+0001F468&gt;&lt;U+200D&gt;&lt;U+0001F469&gt;&lt;U+200D&gt;&lt;U+0001F467&gt;&lt;U+0001F6EB&gt;&lt;U+2764&gt;&lt;U+FE0F&gt; LA to the BAY 
Reppin day #bitcoin shirt doe </t>
  </si>
  <si>
    <t>https://twitter.com/twitterapi/status/1000167919060377600</t>
  </si>
  <si>
    <t>c("Blockchain", "Crypto", "Bitcoin")</t>
  </si>
  <si>
    <t xml:space="preserve">@netflix There a movie &lt;U+0001F3A5&gt; in here somewhere? #Blockchain #Crypto #Bitcoin @DavidCBeiner @APompliano @ddisparte @ronqman @AlexLasky </t>
  </si>
  <si>
    <t>https://twitter.com/twitterapi/status/1000169822813122561</t>
  </si>
  <si>
    <t xml:space="preserve">Made my first purchase using #bitcoin </t>
  </si>
  <si>
    <t>https://twitter.com/twitterapi/status/1000172686868234240</t>
  </si>
  <si>
    <t>Alleged BTC-e Mastermind Confesses to Russian Money Laundering Charges #Bitcoin</t>
  </si>
  <si>
    <t>https://twitter.com/twitterapi/status/1000174460165656576</t>
  </si>
  <si>
    <t>c("Bitcoin", "Cryptocurrency")</t>
  </si>
  <si>
    <t>Alleged BTC-e Mastermind Confesses to Russian Money Laundering Charges #Bitcoin #Cryptocurrency</t>
  </si>
  <si>
    <t>https://twitter.com/twitterapi/status/1000177495415705607</t>
  </si>
  <si>
    <t xml:space="preserve">If you donâ€™t wanna deal with Coinbase, wear a mask, buy a burner phone, get a throwaway email and head to your nearest #Bitcoin ATM!! &lt;U+0001F923&gt; </t>
  </si>
  <si>
    <t>https://twitter.com/twitterapi/status/1000184419901198342</t>
  </si>
  <si>
    <t>c("crypto", "buy", "buy", "buy", "btc", "bitcoin")</t>
  </si>
  <si>
    <t>Why do I think Iâ€™m the only excited when the #crypto market crashes? #buy #buy #buy ! $6000 #btc #bitcoin LETS GO</t>
  </si>
  <si>
    <t>https://twitter.com/twitterapi/status/1000188371220578304</t>
  </si>
  <si>
    <t>c("Whateverittakes", "Celtics", "nbaplayoffs", "nba", "cavsvsceltics", "boston", "trader", "trading", "daytrader", "bitcoin", "eth", "stockmarket", "lebron", "fx", "forex", "wallstreet", "lebron")</t>
  </si>
  <si>
    <t>c("btc", "trx", "xrp")</t>
  </si>
  <si>
    <t>Current Market #Whateverittakes vs #Celtics 6:32 left; Cavs up by 12â€¦ CLE: $88.65
BOS: $11.25 #nbaplayoffs #nba #cavsvsceltics #boston #trader #trading #daytrader #bitcoin #eth $btc $trx $xrp #stockmarket #lebron #fx #forex #wallstreet #lebron</t>
  </si>
  <si>
    <t>https://twitter.com/twitterapi/status/1000204309097799680</t>
  </si>
  <si>
    <t>Current Market #Whateverittakes vs #Celtics Cavs by 8; final 2 mins CLE: $84.50
BOS: $15.99 #nbaplayoffs #nba #cavsvsceltics #boston #trader #trading #daytrader #bitcoin #eth $btc $trx $xrp #stockmarket #lebron #fx #forex #wallstreet #lebron</t>
  </si>
  <si>
    <t>https://twitter.com/twitterapi/status/1000208085351268352</t>
  </si>
  <si>
    <t>c("bitcoin", "CurrencyIndependence")</t>
  </si>
  <si>
    <t xml:space="preserve">We trade the time in our lives for currency placeholders. We now have a chance to use a democratic decentralized placeholder...#bitcoin #CurrencyIndependence </t>
  </si>
  <si>
    <t>https://twitter.com/twitterapi/status/1000209579043504128</t>
  </si>
  <si>
    <t>c("bitcoin", "yerdumm")</t>
  </si>
  <si>
    <t>@WildchildSings Yeah.  Great credibility more drug purchases.   Your hurting the legitimacy of cryptocurrency.   Idiot stoners.  #bitcoin. #yerdumm</t>
  </si>
  <si>
    <t>https://twitter.com/twitterapi/status/1000209994636320768</t>
  </si>
  <si>
    <t xml:space="preserve">Ever been asked of #Bitcoin will "really" serve a real life use case &lt;U+2753&gt;&lt;U+2753&gt; If so, send them to this article...... &lt;U+0001F632&gt;&lt;U+0001F632&gt;&lt;U+0001F632&gt;&lt;U+0001F632&gt;&lt;U+0001F632&gt;&lt;U+0001F632&gt;&lt;U+0001F632&gt; One Satoshi (Bitcoinâ€™s Smallest Unit) Now Worth Over Five Venezuelan Bolivars </t>
  </si>
  <si>
    <t>https://twitter.com/twitterapi/status/1000215827046633472</t>
  </si>
  <si>
    <t>c("BTC", "ETH", "LTC", "UIS")</t>
  </si>
  <si>
    <t>Why everyone is talking only about #bitcoin... $BTC is not the only #cryptocurrency to invest in. $ETH $LTC $UIS</t>
  </si>
  <si>
    <t>https://twitter.com/twitterapi/status/1000221738343452672</t>
  </si>
  <si>
    <t xml:space="preserve">Honda reveals Civic Type R pickup truck concept #news #cryptocurrencynews #bitcoin #cryptocurrency </t>
  </si>
  <si>
    <t>https://twitter.com/twitterapi/status/1000222047124025344</t>
  </si>
  <si>
    <t>c("bitcoin", "zoomout", "BuyTheFear")</t>
  </si>
  <si>
    <t xml:space="preserve">On weekly TF $BTC currently riding trend set during Jul-Oct pump + Ichi cloud top support + Renko support
@ $7k.
Strong drop below $6.5k + through (not just in) cloud Iâ€™ll cut loss.
1:3.5 risk/reward
Meets my buy criteria. Scaling long $8-$7k.
#bitcoin #zoomout #BuyTheFear </t>
  </si>
  <si>
    <t>https://twitter.com/twitterapi/status/1000224330796683264</t>
  </si>
  <si>
    <t>c("bitcoin", "eth", "binance", "Coinbase", "crypto")</t>
  </si>
  <si>
    <t>Google</t>
  </si>
  <si>
    <t xml:space="preserve">Please sure ! #bitcoin #eth #binance #Coinbase #crypto </t>
  </si>
  <si>
    <t>https://twitter.com/twitterapi/status/1000226774943494144</t>
  </si>
  <si>
    <t xml:space="preserve">6 Reasons to Invest in EOS (Opinion) #news #cryptocurrencynews #bitcoin #cryptocurrency </t>
  </si>
  <si>
    <t>https://twitter.com/twitterapi/status/1000227061645152256</t>
  </si>
  <si>
    <t xml:space="preserve">#Bitcoin &amp;amp; NEO Breaking Out!! | Tether (USDT) Creating A Quarter Billion Dollars [Bitcoin Today] </t>
  </si>
  <si>
    <t>https://twitter.com/twitterapi/status/1000230813491871745</t>
  </si>
  <si>
    <t>c("GoldmanSachs", "Bitcoin", "Futures")</t>
  </si>
  <si>
    <t xml:space="preserve">Itâ€™s Confirmed! #GoldmanSachs To Begin Trading of #Bitcoin #Futures | BTCMANAGER </t>
  </si>
  <si>
    <t>https://twitter.com/twitterapi/status/1000231353143750661</t>
  </si>
  <si>
    <t>@_xbach @vietlq @bradmillscan @piedpipercoin @TREZOR i think you were quick to judge piedpipercoin. ask anyone in the community how much fun they've had the last 2 weeks. most will say PPI reminds them of the things they first loved about crypto. u should check out the telegram. i'm warning you; it's wild, but it's fun. #bitcoin</t>
  </si>
  <si>
    <t>https://twitter.com/twitterapi/status/1000233595406114816</t>
  </si>
  <si>
    <t>c("GDPR", "&lt;U+0631&gt;&lt;U+0645&gt;&lt;U+0636&gt;&lt;U+0627&gt;&lt;U+0646&gt;", "BREAKING", "Trump", "bitcoin")</t>
  </si>
  <si>
    <t xml:space="preserve">#GDPR
#&lt;U+0631&gt;&lt;U+0645&gt;&lt;U+0636&gt;&lt;U+0627&gt;&lt;U+0646&gt;
#BREAKING
F-35
West Bank
#Trump
#bitcoin
Jews
Palestinians
LeBron James </t>
  </si>
  <si>
    <t>https://twitter.com/twitterapi/status/1000236192326090752</t>
  </si>
  <si>
    <t>Quick Poll: 
What scenario you are prepared for? #bitcoin $btc #cryptocurrency</t>
  </si>
  <si>
    <t>https://twitter.com/twitterapi/status/1000238313129705479</t>
  </si>
  <si>
    <t>The GSCP platform is being formed and prospered by the Danish corporation Blockshipping. #bitcoin #cryptocurrency</t>
  </si>
  <si>
    <t>https://twitter.com/twitterapi/status/1000243108637011968</t>
  </si>
  <si>
    <t>c("DomainForSale", "Packers", "DomainNames", "Startups", "Branding", "VC", "MoversandPackers", "Relocation", "Transport", "Packing", "PremiumDomains", "Bitcoin", "Crypto")</t>
  </si>
  <si>
    <t xml:space="preserve"> is for sale on @flippa! Reserve met - 4 days to go #DomainForSale #Packers #DomainNames #Startups #Branding #VC #MoversandPackers #Relocation #Transport #Packing #PremiumDomains #Bitcoin #Crypto</t>
  </si>
  <si>
    <t>https://twitter.com/twitterapi/status/1000249498730287104</t>
  </si>
  <si>
    <t xml:space="preserve">The only chance you may ever have at actual free $btc #bitcoin </t>
  </si>
  <si>
    <t>https://twitter.com/twitterapi/status/1000254523808432128</t>
  </si>
  <si>
    <t>c("Bitcoin", "Blockchain")</t>
  </si>
  <si>
    <t>Bax</t>
  </si>
  <si>
    <t>26May2018 06:00 UTC #Bitcoin #Blockchain status - Last 24h: 159 blocks mined - 806,161 BTC output - 190,077 transactions</t>
  </si>
  <si>
    <t>https://twitter.com/twitterapi/status/1000255231509311488</t>
  </si>
  <si>
    <t>c("IBM", "Blockchain", "Ai", "tech", "innovation", "cryptocurrency", "crypto", "bitcoin", "btc")</t>
  </si>
  <si>
    <t>IBM Announces 1,800 New Jobs in France In Blockchain, AI, and IoT Within Next Two Years  #IBM #Blockchain #Ai #tech #innovation #cryptocurrency #crypto #bitcoin #btc</t>
  </si>
  <si>
    <t>https://twitter.com/twitterapi/status/1000257740290297856</t>
  </si>
  <si>
    <t>c("bitcoin", "ethereum", "cryptocurrency", "trading", "Poe")</t>
  </si>
  <si>
    <t>Safe calls: POE/ETH BUY @ 0.00004580 FOR TGT @ 0.00004800 
#bitcoin #ethereum #cryptocurrency #trading #Poe</t>
  </si>
  <si>
    <t>https://twitter.com/twitterapi/status/1000260999335755776</t>
  </si>
  <si>
    <t>c("bitcoin", "trademark")</t>
  </si>
  <si>
    <t xml:space="preserve">&lt;U+0001F611&gt;&lt;U+0001F623&gt;&lt;U+0001F624&gt;&lt;U+0001F616&gt; Somebody trademarked Bitcoin in UK... #bitcoin #trademark </t>
  </si>
  <si>
    <t>https://twitter.com/twitterapi/status/1000262710347649024</t>
  </si>
  <si>
    <t>c("CCC", "Blockshipping", "logistics", "supplychain", "Crypto", "Blockchain", "ether", "ethereum", "bitcoin", "cryptocurrency")</t>
  </si>
  <si>
    <t>Thank you @Bitcoin_Win for the latest article on Blockshipping's launch of the new and highly attractive revenue sharing model:  #CCC #Blockshipping #logistics #shipping#containers #supplychain #Crypto #Blockchain #ether #ethereum #bitcoin #cryptocurrency</t>
  </si>
  <si>
    <t>https://twitter.com/twitterapi/status/1000270433890037760</t>
  </si>
  <si>
    <t>"Singapore Warns Eight Unauthorized Token Exchanges #Bitcoin "</t>
  </si>
  <si>
    <t>https://twitter.com/twitterapi/status/1000270643957559297</t>
  </si>
  <si>
    <t>Commun.it Intelligence</t>
  </si>
  <si>
    <t>Alarming Study Suggests Bitcoin Consumes An Astonishing Amount Of Energy And It's Only Getting Worse #bitcoin - Get your [Free] content here: .</t>
  </si>
  <si>
    <t>https://twitter.com/twitterapi/status/1000270671472136192</t>
  </si>
  <si>
    <t>c("Blockchain", "Bitcoin", "Privacy")</t>
  </si>
  <si>
    <t xml:space="preserve">The International Monetary Fund has a Dystopian Vision for the #Blockchain #Bitcoin #Privacy </t>
  </si>
  <si>
    <t>https://twitter.com/twitterapi/status/1000271569220964352</t>
  </si>
  <si>
    <t>#bitcoin too heavy the bulls can't lift it. Gonna have to drop a bit to catch wings.</t>
  </si>
  <si>
    <t>https://twitter.com/twitterapi/status/1000276295823978496</t>
  </si>
  <si>
    <t xml:space="preserve">#Bitcoin mining </t>
  </si>
  <si>
    <t>https://twitter.com/twitterapi/status/1000280285467029504</t>
  </si>
  <si>
    <t xml:space="preserve">I already know what the ETH (and BCH) communities will probably say to this: "It's not important to run a full node from your laptop!" The importance of running a full node is apparently only esteemed by the #Bitcoin community. Thoughts? </t>
  </si>
  <si>
    <t>https://twitter.com/twitterapi/status/1000282237818978304</t>
  </si>
  <si>
    <t>c("Bitcoin", "mining", "investments")</t>
  </si>
  <si>
    <t>Bitcoin | Price | Mining | Investment | Trading | FAQs @Tech360z #Bitcoin #mining #investments</t>
  </si>
  <si>
    <t>https://twitter.com/twitterapi/status/1000283430934855680</t>
  </si>
  <si>
    <t>c("cryptonews", "cryptolife", "cryptocurrency", "tradingcrypto", "ethereum", "btc", "bitcoin", "blockchain", "crypto", "eth", "cryptocurrencynews", "CryptoNews", "cryptoinvestor", "fintech")</t>
  </si>
  <si>
    <t xml:space="preserve">Ethereum Co-Founder Lubin: Cryptocurrencies Should Stay â€˜Unfetteredâ€ from Regulations 
#cryptonews #cryptolife #cryptocurrency #tradingcrypto #ethereum #btc #bitcoin #blockchain #crypto #eth #cryptocurrencynews #CryptoNews #cryptoinvestor #fintech </t>
  </si>
  <si>
    <t>https://twitter.com/twitterapi/status/1000285844249473025</t>
  </si>
  <si>
    <t>c("London", "crypto", "disruption", "blockchain", "cryptocurrency", "fintech", "VC", "digitalcurrency", "bitcoin", "ethereum", "ripple", "betech")</t>
  </si>
  <si>
    <t>Twitter for iPad</t>
  </si>
  <si>
    <t>#London remains wary of jumping on #crypto bandwagon #disruption #blockchain #cryptocurrency #fintech #VC #digitalcurrency #bitcoin #ethereum #ripple #betech</t>
  </si>
  <si>
    <t>https://twitter.com/twitterapi/status/1000289398779535360</t>
  </si>
  <si>
    <t>c("fintech", "finserv", "bitcoin", "Banking", "regtech", "Crypto", "Blockchain", "payments")</t>
  </si>
  <si>
    <t xml:space="preserve">Making Fintech Feel At Home. The Race To Land The New Industries 
#fintech #finserv #bitcoin #Banking #regtech #Crypto #Blockchain #payments  Forbes </t>
  </si>
  <si>
    <t>https://twitter.com/twitterapi/status/1000294107523244033</t>
  </si>
  <si>
    <t>c("ethereum", "bitcoin")</t>
  </si>
  <si>
    <t>The newest platform for the development of Internet resources is the provision of individual financial transactions for every member of society, audit and instant control. #ethereum #bitcoin</t>
  </si>
  <si>
    <t>https://twitter.com/twitterapi/status/1000296281758052352</t>
  </si>
  <si>
    <t>c("Bitcoin", "crypto", "blockchain")</t>
  </si>
  <si>
    <t xml:space="preserve">#Bitcoin growing from 2015 &lt;U+0001F64C&gt;&lt;U+0001F3FC&gt;&lt;U+0001F4C8&gt;&lt;U+0001F199&gt;
#crypto #blockchain </t>
  </si>
  <si>
    <t>https://twitter.com/twitterapi/status/1000302310235557888</t>
  </si>
  <si>
    <t>c("Bitcoin", "AI")</t>
  </si>
  <si>
    <t xml:space="preserve">Adafruit Blog : "Bitcoin explainer created using AI #Bitcoin #AI" </t>
  </si>
  <si>
    <t>https://twitter.com/twitterapi/status/1000302537474535424</t>
  </si>
  <si>
    <t>The constant growth of your savings wide range of services on the principles of free competition, forget about inefficient investments. #bitcoin #cryptocurrency</t>
  </si>
  <si>
    <t>https://twitter.com/twitterapi/status/1000303703973351424</t>
  </si>
  <si>
    <t>c("BTCUSD", "BTC")</t>
  </si>
  <si>
    <t xml:space="preserve">arrrrrrrrrrrrrrr&lt;U+0001F620&gt; #bitcoin $BTCUSD $BTC </t>
  </si>
  <si>
    <t>https://twitter.com/twitterapi/status/1000307197170024448</t>
  </si>
  <si>
    <t xml:space="preserve">#bitcoin is disruption in movement &lt;U+0001F60E&gt; </t>
  </si>
  <si>
    <t>https://twitter.com/twitterapi/status/1000308979225055233</t>
  </si>
  <si>
    <t xml:space="preserve">#Bitcoin Mining Is More Popular â€” And More Destructive â€” Than Ever </t>
  </si>
  <si>
    <t>https://twitter.com/twitterapi/status/1000309384788959234</t>
  </si>
  <si>
    <t>c("chartctasaham", "ihsgcta", "saham", "crypto", "s", "usdindex", "bitcoin", "cpo")</t>
  </si>
  <si>
    <t xml:space="preserve">Market Now! IHSG hit target 6.000, USD index to hit target 94.20-96, Sold S&amp;amp;P 500 2.730, BTCUD sold for $9.350, CPO reach 2.375 MYR. Check out CTASaham new blog (website CTA is next): 
#chartctasaham #ihsgcta #saham #crypto #s&amp;amp;p500 #usdindex #bitcoin #cpo </t>
  </si>
  <si>
    <t>https://twitter.com/twitterapi/status/1000327081484402688</t>
  </si>
  <si>
    <t>c("Apple", "bitcoin", "energy", "expert", "Ireland", "miner", "network", "opinion", "BitNovostiEn")</t>
  </si>
  <si>
    <t xml:space="preserve">Oleg Andreev: Bitcoin network consumes far less energy than Ireland #Apple #bitcoin #energy #expert #Ireland #miner #network #opinion #BitNovostiEn </t>
  </si>
  <si>
    <t>https://twitter.com/twitterapi/status/1000327805262024704</t>
  </si>
  <si>
    <t>c("blockchain", "bitcoin")</t>
  </si>
  <si>
    <t xml:space="preserve">Will be going live shortly with #blockchain afternoon in Espoo. Will post a link when we are live! @konsensusry @BESTHelsinki spread te good word! Itâ€™s going to be a great event with interesting topics such as â€Is #bitcoin killing the planet?â€ Come ask us questions in the chat. </t>
  </si>
  <si>
    <t>https://twitter.com/twitterapi/status/1000331548347064320</t>
  </si>
  <si>
    <t>Twibble.io</t>
  </si>
  <si>
    <t xml:space="preserve">Blockchain-Based Crypto Game Bitpet Announce their Impending Airdrop Event #Bitcoin #Cryptocurrency </t>
  </si>
  <si>
    <t>https://twitter.com/twitterapi/status/1000342684345741315</t>
  </si>
  <si>
    <t xml:space="preserve">Essential Reasons for Investing in EOS: Team, Design, Scalability and More #news #cryptocurrencynews #bitcoin #cryptocurrency </t>
  </si>
  <si>
    <t>https://twitter.com/twitterapi/status/1000344814032998407</t>
  </si>
  <si>
    <t>An excellent version of the issue of tokens with a deployed bonus program that is controlled by common rules, trust leads to success. #bitcoin #cryptocurrency</t>
  </si>
  <si>
    <t>https://twitter.com/twitterapi/status/1000347588942589954</t>
  </si>
  <si>
    <t>Why I don't agree with NVT: It says "buy" at $19,500 and "sell" at $7,500. #bitcoin</t>
  </si>
  <si>
    <t>https://twitter.com/twitterapi/status/1000358189370556416</t>
  </si>
  <si>
    <t>c("Bitcoin", "bitcoin", "bitcoinbearmarket", "bitcoinbearish")</t>
  </si>
  <si>
    <t xml:space="preserve">Analyst Says Bitcoin May Drop to $5,500 Before New Upside In Q3/Q4 2018 #Bitcoin #bitcoin #bitcoinbearmarket #bitcoinbearish @newsbtc </t>
  </si>
  <si>
    <t>https://twitter.com/twitterapi/status/1000361684068962305</t>
  </si>
  <si>
    <t>c("prices", "bitcoin")</t>
  </si>
  <si>
    <t>Dub.io</t>
  </si>
  <si>
    <t xml:space="preserve">Bitcoin Faces Close Below Long-Term Support In First Since 2015 #prices #bitcoin </t>
  </si>
  <si>
    <t>https://twitter.com/twitterapi/status/1000362239398903808</t>
  </si>
  <si>
    <t xml:space="preserve">Analyst Says #Bitcoin May Drop to $5,500 Before New Upside In Q3/Q4 2018 </t>
  </si>
  <si>
    <t>https://twitter.com/twitterapi/status/1000369190006439937</t>
  </si>
  <si>
    <t>c("bitcoin", "cryptocurrencies")</t>
  </si>
  <si>
    <t>drumup.io</t>
  </si>
  <si>
    <t>The crackdown on cryptocurrencies is a good thing, say traders #bitcoin #cryptocurrencies</t>
  </si>
  <si>
    <t>https://twitter.com/twitterapi/status/1000372489258598401</t>
  </si>
  <si>
    <t>c("bitcoin", "btc", "ethereum", "ripple", "bch", "ltc", "litecoin", "xrp", "Bitcoin", "EOS", "CNN", "AI", "CNN", "HODL", "Cardano", "ADA")</t>
  </si>
  <si>
    <t>c("btc", "ltc", "eth", "ADA")</t>
  </si>
  <si>
    <t>(ADA) Cardano is off-17.00% in the last week alone Wow ADA! @altcoingazette      
#bitcoin, #btc #ethereum, #ripple, #bch, #ltc, #litecoin, #xrp 
#Bitcoin $btc $ltc $eth #EOS #CNN #AI #CNN #HODL #Cardano #ADA $ADA</t>
  </si>
  <si>
    <t>https://twitter.com/twitterapi/status/1000374275281489920</t>
  </si>
  <si>
    <t>c("Satoshi", "Bitcoin", "ETH", "cryptocurrency", "blockchain", "crypto", "market", "news", "price", "currency", "usd", "trading", "alt", "coin", "Token", "TronTheHope", "MainNet", "TRONSR", "TRX", "TRON")</t>
  </si>
  <si>
    <t>TRX</t>
  </si>
  <si>
    <t xml:space="preserve">TRX only have 90 Trillion #Satoshi as compare to #Bitcoin 2100 Trillion. 
#ETH with 818 T Satoshi.
#cryptocurrency #blockchain #crypto #market #news #price #currency #usd #trading #alt #coin #Token #TronTheHope #MainNet #TRONSR #TRX $TRX #TRON </t>
  </si>
  <si>
    <t>https://twitter.com/twitterapi/status/1000375470746161154</t>
  </si>
  <si>
    <t>c("Bitcoin", "Laserlike")</t>
  </si>
  <si>
    <t>bitcoin_2018</t>
  </si>
  <si>
    <t xml:space="preserve">McAfee's Bitcoin Prediction - $15K in June! | Market Update BTC BNB EOS ETH â€” YouTube - Node Investor #Bitcoin #Laserlike </t>
  </si>
  <si>
    <t>https://twitter.com/twitterapi/status/1000377393268260864</t>
  </si>
  <si>
    <t xml:space="preserve">hashrate works like a #bitcoin future market index. one that people can verify by themselves. </t>
  </si>
  <si>
    <t>https://twitter.com/twitterapi/status/1000380312529133569</t>
  </si>
  <si>
    <t>c("bitcoinandcoffee", "bitcoin", "btc", "cryptocurrency")</t>
  </si>
  <si>
    <t>Morning cryptonews with Bitcoin and Coffee: Bitcoin and Crypto NEWS &lt;U+2615&gt;.. Live Q&amp;amp;A .. AMA.. #bitcoinandcoffee #bitcoin #btc #cryptocurrency</t>
  </si>
  <si>
    <t>https://twitter.com/twitterapi/status/1000385929041891328</t>
  </si>
  <si>
    <t>c("Bitcoin", "Hiring", "Blockchain", "crypto", "ncrypto")</t>
  </si>
  <si>
    <t>#Bitcoin in Brief Saturday: Crypto #Hiring and #Blockchain Welfare, Fromâ€¦ #crypto #ncrypto</t>
  </si>
  <si>
    <t>https://twitter.com/twitterapi/status/1000393534304935937</t>
  </si>
  <si>
    <t xml:space="preserve">Trade breads peace. #Bitcoin </t>
  </si>
  <si>
    <t>https://twitter.com/twitterapi/status/1000395442558046209</t>
  </si>
  <si>
    <t>Wendy McElroy: The Centralization of Crypto and the Banality of Evil #Bitcoin (via Twitter )</t>
  </si>
  <si>
    <t>https://twitter.com/twitterapi/status/1000401262100254720</t>
  </si>
  <si>
    <t>c("BCH", "BCH", "BTC", "BITCOIN")</t>
  </si>
  <si>
    <t>Korean ninja whales are about to blow the roof off of #BCH. I'm calling a huge 'tron' desperation counter pump, maybe 'eos'. The shitcoins are running dry, though.KayneCoin ico&amp;amp;dump, maybe?! #BCH #BTC #BITCOIN</t>
  </si>
  <si>
    <t>https://twitter.com/twitterapi/status/1000401545685618688</t>
  </si>
  <si>
    <t>(Which has virtually zero-purchasing power outside of buying other cryptos) for $15,000 or higher. 
Itâ€™s insane. Nothing has changed about a #Bitcoin, except that you can no longer buy a pizza with it; and thatâ€™s sad. Cause pizza is delicious!</t>
  </si>
  <si>
    <t>https://twitter.com/twitterapi/status/1000401608637911040</t>
  </si>
  <si>
    <t>c("Blockchain", "Individuals", "Governments", "BlockchainBazaar", "blockchain", "bitcoin", "cryptocurrency", "innovation", "business", "trade", "Governance", "Liberty", "FintechWeek")</t>
  </si>
  <si>
    <t>Tim Draper: #Blockchain Could Free #Individuals From Inefficient #Governments #BlockchainBazaar #blockchain #bitcoin #cryptocurrency #innovation #business #trade #Governance #Liberty #FintechWeek  via @Cointelegraph</t>
  </si>
  <si>
    <t>https://twitter.com/twitterapi/status/1000402025669013505</t>
  </si>
  <si>
    <t>#bitcoin
Never share your private key for any of your wallets
Never send currency to anyone in the hopes of them sending you back more
Never open emails you are not expecting
Do not get duped</t>
  </si>
  <si>
    <t>https://twitter.com/twitterapi/status/1000402899699224576</t>
  </si>
  <si>
    <t>c("Cryptocurrency", "Bitcoin", "CryptoTrader")</t>
  </si>
  <si>
    <t xml:space="preserve">Bitcoin Price Drop From $20,000 Likely Due to Market Manipulation: Traders via @CryptoCoinsNews #Cryptocurrency #Bitcoin #CryptoTrader </t>
  </si>
  <si>
    <t>https://twitter.com/twitterapi/status/1000406390173822976</t>
  </si>
  <si>
    <t>c("bitcoin", "ATMs", "cryptocurrency", "kiosk")</t>
  </si>
  <si>
    <t xml:space="preserve">Bitcoin and cash: When two worlds collide, ATMs need to get it right ... ... While the number of #bitcoin #ATMs is still fairly low, #cryptocurrency use is growing, presenting both a challenge and an opportunity to #kiosk manufacturers. </t>
  </si>
  <si>
    <t>https://twitter.com/twitterapi/status/1000407523181154304</t>
  </si>
  <si>
    <t>c("Czech", "Bitcoin")</t>
  </si>
  <si>
    <t xml:space="preserve">Major #Czech Natural Gas Company starts accepting #Bitcoin Payments </t>
  </si>
  <si>
    <t>https://twitter.com/twitterapi/status/1000409374064427008</t>
  </si>
  <si>
    <t>c("bitcoin", "mining")</t>
  </si>
  <si>
    <t>Homebase sold for Â£1 in DIY disaster via @@antonia300873 #bitcoin #mining</t>
  </si>
  <si>
    <t>https://twitter.com/twitterapi/status/1000409395447128064</t>
  </si>
  <si>
    <t>c("TV", "bitcoin", "television", "cryptocurrencies")</t>
  </si>
  <si>
    <t>#TV just canâ€™t seem to get #bitcoin right  via @qz
#television #cryptocurrencies</t>
  </si>
  <si>
    <t>https://twitter.com/twitterapi/status/1000410078686560256</t>
  </si>
  <si>
    <t>c("bitcoin", "crypto")</t>
  </si>
  <si>
    <t xml:space="preserve">Will TV ever get crypto? #bitcoin #crypto 
</t>
  </si>
  <si>
    <t>https://twitter.com/twitterapi/status/1000413123520544768</t>
  </si>
  <si>
    <t>c("Bitcoin", "Currency", "Interview", "Value")</t>
  </si>
  <si>
    <t>#Bitcoin as #Currency #Interview: The Future of Digital Currencies | Discuss Japan-Japan Foreign Policy Forum #Value-aging</t>
  </si>
  <si>
    <t>https://twitter.com/twitterapi/status/1000413707464298497</t>
  </si>
  <si>
    <t>c("Bitcoin", "Decentralization", "ethereum", "BCash")</t>
  </si>
  <si>
    <t xml:space="preserve">The only real thing out there currently is #Bitcoin , if you are a true believer in #Decentralization Forget #ethereum , #BCash </t>
  </si>
  <si>
    <t>https://twitter.com/twitterapi/status/1000416682425376768</t>
  </si>
  <si>
    <t>c("BTC", "XRP", "TRX")</t>
  </si>
  <si>
    <t xml:space="preserve">Is Crypto DEAD? Will This Market Crash End Cryptocurrency For Good!? The Truth about the Crypto Market Crash $BTC $XRP $TRX #bitcoin #cryptocurrency &lt;U+0001F6A8&gt; Watch my new video to find out what I think about the current state of the market (MUST WATCH)&lt;U+0001F447&gt; </t>
  </si>
  <si>
    <t>https://twitter.com/twitterapi/status/1000417811536150529</t>
  </si>
  <si>
    <t>c("bitcoin", "blockchain", "cryptocurrency", "fintech", "Coinbase")</t>
  </si>
  <si>
    <t xml:space="preserve">Coinbase Is Rebranding Its Crypto Exchange Service #bitcoin #blockchain #cryptocurrency #fintech #Coinbase </t>
  </si>
  <si>
    <t>https://twitter.com/twitterapi/status/1000418283143737345</t>
  </si>
  <si>
    <t>c("Bitcoin", "Bitcoin", "BitcoinCash")</t>
  </si>
  <si>
    <t>@DanielKrawisz @mindstatex @shadrachegbokwu @andzsy They've been getting FUD about #Bitcoin for so long that they're no longer listening. That #Bitcoin is now a $10K capped coin, that it's done.... to them it's just crying "Wolf!" For those listening... go #BitcoinCash!</t>
  </si>
  <si>
    <t>https://twitter.com/twitterapi/status/1000421573747032065</t>
  </si>
  <si>
    <t>Top 10 cryptocurrencies of 2018: Bitcoin, Ethereum, Ripple, Bitcoin Cash, Cardano, Stellar, NEO, Litecoin, EOS, NEM - Coins News Update #bitcoin</t>
  </si>
  <si>
    <t>https://twitter.com/twitterapi/status/1000422753802051587</t>
  </si>
  <si>
    <t xml:space="preserve">Remember when the "World Crypto Network" had an all anarchist panel? I do. #Bitcoin @WorldCryptoNet Remember @BryceWeiner Remember @mklords Remember @derrickjme Remember @DJVCS_Movie Remember @MuslimAgorist Remember @BitcoinNotBombs </t>
  </si>
  <si>
    <t>https://twitter.com/twitterapi/status/1000429693890330628</t>
  </si>
  <si>
    <t>c("cryptonews", "cryptolife", "cryptocurrency", "tradingcrypto", "ethereum", "btc", "bitcoin", "blockchain", "crypto", "eth", "cryptocurrencynews", "CryptoNews", "cryptoinvestor", "cryptocurrencies", "fintech")</t>
  </si>
  <si>
    <t>I Wish I Had a Bitcoin for Every â€˜Phonyâ€™ ICO White Paper Received #cryptonews #cryptolife #cryptocurrency #tradingcrypto #ethereum #btc #bitcoin #blockchain #crypto #eth #cryptocurrencynews #CryptoNews #cryptoinvestor #cryptocurrencies #fintech</t>
  </si>
  <si>
    <t>https://twitter.com/twitterapi/status/1000431382043258881</t>
  </si>
  <si>
    <t>Another way of putting this... #bitcoin is a â€œwhat have you done for me latelyâ€ protocol/technology/community.</t>
  </si>
  <si>
    <t>https://twitter.com/twitterapi/status/1000431956448886791</t>
  </si>
  <si>
    <t>@Ebpal @FrankPasquale @ncweaver @dgolumbia Gracias muy interesante #bitcoin â€œThe only winning move is not to play.â€</t>
  </si>
  <si>
    <t>https://twitter.com/twitterapi/status/1000432991150145538</t>
  </si>
  <si>
    <t>c("Crypto", "bitcoin", "Digitalisierung", "Blockchain")</t>
  </si>
  <si>
    <t xml:space="preserve">The Five Keys to Crypto Evolution â€“ Hacker Noon. The crypto community can get back to doing the hard work. #Crypto #bitcoin #Digitalisierung #Blockchain  </t>
  </si>
  <si>
    <t>https://twitter.com/twitterapi/status/1000437667295789056</t>
  </si>
  <si>
    <t>c("bitcoin", "cryptocurrency", "blockchain", "bitcoiner", "bitcoinsallday", "cryptocurrencynigeria")</t>
  </si>
  <si>
    <t>Chinese Government Orders Faster Blockchain Development, Urgently Seeking Results 
@Bitcoin #bitcoin #cryptocurrency #blockchain #bitcoiner #bitcoinsallday #cryptocurrencynigeria</t>
  </si>
  <si>
    <t>https://twitter.com/twitterapi/status/1000439973177446401</t>
  </si>
  <si>
    <t>c("UK", "Trademark", "Bitcoin", "money", "cryptocurrency", "crypto", "btc", "BitcoinATM", "today", "blockchain", "News", "market", "ethereum", "BCBATM")</t>
  </si>
  <si>
    <t>#UK Company Acquires 'Bitcoin' #Trademark, Allegedly Threatens Etsy Store over BTC-themed Items #Bitcoin #money #cryptocurrency #crypto #btc #BitcoinATM #today #blockchain #News #market #ethereum #BCBATM</t>
  </si>
  <si>
    <t>https://twitter.com/twitterapi/status/1000442696127909888</t>
  </si>
  <si>
    <t>c("bitcoin", "crypto", "cryptocurrency", "litecoin", "bitcoincash", "ethereum", "monero", "ripple", "verge")</t>
  </si>
  <si>
    <t>c("TRIG", "btc", "ltc", "eth", "bch", "xrp", "trx", "xvg", "ada", "ss", "xmr", "lsk", "eos", "ven")</t>
  </si>
  <si>
    <t>New Analysis is out on $TRIG Check it out! &lt;U+0001F525&gt;&lt;U+0001F680&gt;  Crypto Dungeon&lt;U+0001F480&gt;&lt;U+0001F30F&gt;  
$btc $ltc $eth $bch $xrp $trx $xvg $ada $ss $xmr $lsk $eos $ven #bitcoin #crypto #cryptocurrency #litecoin #bitcoincash #ethereum #monero #ripple #verge</t>
  </si>
  <si>
    <t>https://twitter.com/twitterapi/status/1000446536139014145</t>
  </si>
  <si>
    <t>c("PDATA", "Crypto", "Blockchain", "Ethereum", "Bitcoin", "Cryptocurrency", "BTC")</t>
  </si>
  <si>
    <t xml:space="preserve">Opiria and PDATA - Trading your personal data sincerely and safely.
Learn more &amp;amp; participate in the #PDATA token sale: Join the community at Telegram: 
#Crypto #Blockchain #Ethereum #Bitcoin #Cryptocurrency #BTC </t>
  </si>
  <si>
    <t>https://twitter.com/twitterapi/status/1000446584092475392</t>
  </si>
  <si>
    <t>c("Bitcoin", "cryptocurrency", "ethereum")</t>
  </si>
  <si>
    <t>Alleged BTC-e Mastermind Confesses to Russian Money Laundering Charges #Bitcoin #cryptocurrency #ethereum</t>
  </si>
  <si>
    <t>https://twitter.com/twitterapi/status/1000448229148897280</t>
  </si>
  <si>
    <t>c("Digital", "Buddha", "Fractal", "Enlightenment", "madewithMath", "AlgorithmicArt", "Cryptoart", "Bitcoin", "Digitalcollectibles", "ERC721", "ERC821", "NFT", "digitalart", "3dart")</t>
  </si>
  <si>
    <t xml:space="preserve">Another preview of a work in progress. #Digital #Buddha #Fractal #Enlightenment #madewithMath #AlgorithmicArt #Cryptoart #Bitcoin #Digitalcollectibles #ERC721 #ERC821 #NFT #digitalart #3dart </t>
  </si>
  <si>
    <t>https://twitter.com/twitterapi/status/1000450238614663168</t>
  </si>
  <si>
    <t xml:space="preserve">331 High-Income Traders Declared Crypto Profits in Japan #Bitcoin </t>
  </si>
  <si>
    <t>https://twitter.com/twitterapi/status/1000453585883271168</t>
  </si>
  <si>
    <t>c("bitcoin", "Cryptocurrency")</t>
  </si>
  <si>
    <t xml:space="preserve">#bitcoin #Cryptocurrency Kid Millionaire &lt;U+0001F4B5&gt; has it figured out. </t>
  </si>
  <si>
    <t>https://twitter.com/twitterapi/status/1000455353803292672</t>
  </si>
  <si>
    <t>c("bitcoin", "tron", "telcoin", "ocn", "ocp", "dentacoin")</t>
  </si>
  <si>
    <t>My big hodlingbags are
#bitcoin
#tron #telcoin
#ocn #ocp
#dentacoin</t>
  </si>
  <si>
    <t>https://twitter.com/twitterapi/status/1000463661918547968</t>
  </si>
  <si>
    <t>c("Bitcoin", "crypto")</t>
  </si>
  <si>
    <t xml:space="preserve">#Bitcoin - The Last 365 Days We've had a hell of a ride! $2K.. $19K.. $7.5K today.. 
What's next for $BTC? &lt;U+0001F914&gt; Brought to you by: @CryptoGodfatha 
@OKEx_ @AndyC0125 @boxmining @LandM_Marius @PhilakoneCrypto @CryptoChoe @cryptomuse @BigCheds @davidgokhshtein @OdysseyOCN #crypto </t>
  </si>
  <si>
    <t>https://twitter.com/twitterapi/status/1000465195209187328</t>
  </si>
  <si>
    <t>c("vindaloo", "cryptosoupgroup", "crypto", "bitcoin")</t>
  </si>
  <si>
    <t>Going live on Twitter eating my #vindaloo curry. Feel it burning my face already! Dunno if the feed is working though? #cryptosoupgroup
#crypto
#bitcoin</t>
  </si>
  <si>
    <t>https://twitter.com/twitterapi/status/1000467221636825088</t>
  </si>
  <si>
    <t xml:space="preserve">Have any of you seen this? #bitcoin mentioned as a joke in The Family Guy back in 2015 </t>
  </si>
  <si>
    <t>https://twitter.com/twitterapi/status/1000468494650171392</t>
  </si>
  <si>
    <t>Tron Ready to Launch its Mainnet on May the 31st #cryptonews #cryptolife #cryptocurrency #tradingcrypto #ethereum #btc #bitcoin #blockchain #crypto #eth #cryptocurrencynews #CryptoNews #cryptoinvestor #cryptocurrencies #fintech</t>
  </si>
  <si>
    <t>https://twitter.com/twitterapi/status/1000470401716314114</t>
  </si>
  <si>
    <t>c("eosio", "blockchain", "Bitcoin", "Africaday", "Crypto")</t>
  </si>
  <si>
    <t xml:space="preserve">So happy to have witnessed the glorious event! #eosio #blockchain #Bitcoin #Africaday #Crypto </t>
  </si>
  <si>
    <t>https://twitter.com/twitterapi/status/1000471919743983616</t>
  </si>
  <si>
    <t>c("bitcoin", "blockchain", "crypto", "cryptocurrency", "trading")</t>
  </si>
  <si>
    <t>it should be clear that all of the #bitcoin weak hands have already been shaken out #blockchain $btc #crypto #cryptocurrency #trading</t>
  </si>
  <si>
    <t>https://twitter.com/twitterapi/status/1000476672985108480</t>
  </si>
  <si>
    <t>c("EurekaMoment", "bitcoin")</t>
  </si>
  <si>
    <t>Fascintaing! The #EurekaMoment That Made #bitcoin Possible @meger_bianca</t>
  </si>
  <si>
    <t>https://twitter.com/twitterapi/status/1000477882299301888</t>
  </si>
  <si>
    <t>If #bitcoin doesnâ€™t work out then Iâ€™ll have to get a job.</t>
  </si>
  <si>
    <t>https://twitter.com/twitterapi/status/1000482214340190208</t>
  </si>
  <si>
    <t>c("bitcoin", "blockchain", "crypto", "news")</t>
  </si>
  <si>
    <t>Beware of the Malicious Mac Monero Miner #bitcoin #blockchain #crypto #news</t>
  </si>
  <si>
    <t>https://twitter.com/twitterapi/status/1000484297860616192</t>
  </si>
  <si>
    <t xml:space="preserve">Is #bitcoin back? Hereâ€™s a strong analysis by @HonestlyCrypto </t>
  </si>
  <si>
    <t>https://twitter.com/twitterapi/status/1000484880541671424</t>
  </si>
  <si>
    <t>c("bitcoin", "monacogp")</t>
  </si>
  <si>
    <t>The latest Vida Droid! Thanks to @TodoGadget #bitcoin #monacogp</t>
  </si>
  <si>
    <t>https://twitter.com/twitterapi/status/1000485205390610437</t>
  </si>
  <si>
    <t xml:space="preserve">Six Japanese Public Companies Plan to Launch Crypto Exchanges #Bitcoin </t>
  </si>
  <si>
    <t>https://twitter.com/twitterapi/status/1000485752629878789</t>
  </si>
  <si>
    <t xml:space="preserve">#Bitcoin Price Manipulation Probe Launched By Justice Department - Bloomberg </t>
  </si>
  <si>
    <t>https://twitter.com/twitterapi/status/1000494296980746240</t>
  </si>
  <si>
    <t>c("NorthKorea", "BlindedByBias", "WeThePeople", "MAGA", "GreatAwakening", "bitcoin")</t>
  </si>
  <si>
    <t>@Nick_Volpe @SebGorka When will you detractors learn. The #NorthKorea deal is done already! Itâ€™s been signed and all we are doing now is watching the people #BlindedByBias get unhinged. Only to end up w/egg on there face come June 12th
This is fun to watch.
#WeThePeople
#MAGA
#GreatAwakening
#bitcoin</t>
  </si>
  <si>
    <t>https://twitter.com/twitterapi/status/1000496669002227718</t>
  </si>
  <si>
    <t>c("bitcoin", "crypto", "blockchain")</t>
  </si>
  <si>
    <t>one foot forward, one foot back #bitcoin #crypto $btc #blockchain</t>
  </si>
  <si>
    <t>https://twitter.com/twitterapi/status/1000497047940796417</t>
  </si>
  <si>
    <t>c("crypto", "cryptocurrency", "blockchain", "bitcoin", "btc", "ethereum", "eth", "litecoin", "ltc", "bitcoincash", "bch", "zcash", "zec")</t>
  </si>
  <si>
    <t>Blockchain and Cryptocurrency: an Introduction  #crypto #cryptocurrency #blockchain #bitcoin #btc #ethereum #eth #litecoin #ltc #bitcoincash #bch #zcash #zec @yoochild</t>
  </si>
  <si>
    <t>https://twitter.com/twitterapi/status/1000500254326841344</t>
  </si>
  <si>
    <t>c("spescoin", "Blockchain", "Cryptocurrency", "charitywater", "CleanWater", "bitcoin")</t>
  </si>
  <si>
    <t xml:space="preserve">@SpesCoin can help here with help from community!
@everyone Spread the word! Retweet,like and comment!
#spescoin #Blockchain #Cryptocurrency #charitywater #CleanWater #bitcoin </t>
  </si>
  <si>
    <t>https://twitter.com/twitterapi/status/1000505764367208448</t>
  </si>
  <si>
    <t>@rogerkver just released another weekly roundup on the state of #Bitcoin. Please subscribe and share. 
!! Excellent !!</t>
  </si>
  <si>
    <t>https://twitter.com/twitterapi/status/1000516860545089536</t>
  </si>
  <si>
    <t>c("studentloans", "Bitcoin")</t>
  </si>
  <si>
    <t xml:space="preserve">Pay your #studentloans with #Bitcoin. Yep. Great read by @erikfinman </t>
  </si>
  <si>
    <t>https://twitter.com/twitterapi/status/1000518136477769728</t>
  </si>
  <si>
    <t xml:space="preserve">Install CryptoTab and mine #Bitcoin! </t>
  </si>
  <si>
    <t>https://twitter.com/twitterapi/status/1000520205456441344</t>
  </si>
  <si>
    <t>The bull case for heavily accumulating #bitcoin is simple. As its utility increases, demand increases &amp;amp; is coupled with inelastc supply/scarcity, which will cause violent rises in price. Not to mention all the currency crises around the world-it is almost too easy.#cryptocurrency</t>
  </si>
  <si>
    <t>https://twitter.com/twitterapi/status/1000521114181881857</t>
  </si>
  <si>
    <t>c("cryptocurrency", "aelfiego", "bitcoin", "blockchain", "CyberSecurity", "security")</t>
  </si>
  <si>
    <t xml:space="preserve">Aelfie recommends a hardware wallet like a Ledger Nano S to securely store your #cryptocurrency.
@LedgerHQ #aelfiego @aelfiego @aelfblockchain @TheBeatminer @AudreyBrotzman1 @LMYY2017 @mappopk_crypto @DrJamesJamieso1 @D4Thule #bitcoin #blockchain #CyberSecurity #security </t>
  </si>
  <si>
    <t>https://twitter.com/twitterapi/status/1000526394990870529</t>
  </si>
  <si>
    <t>list(text = "aelfiego", indices = list(0, 9)), list(text = "Jeep", indices = list(106, 111))</t>
  </si>
  <si>
    <t>&lt;a href="http://twitter.com/download/android" rel="nofollow"&gt;Twitter for Android&lt;/a&gt;</t>
  </si>
  <si>
    <t xml:space="preserve">#aelfiego
Wind blowing through my hair.
@BluBlutimes @AlphaMal624 @Billythor95 @SaMmM12345 @D4Thule #Jeep @Jeep_People #cryptocurrency #bitcoin @aelfblockchain </t>
  </si>
  <si>
    <t>https://twitter.com/twitterapi/status/1000531845216395264</t>
  </si>
  <si>
    <t>list(text = "Bitcoin", indices = list(48, 56))</t>
  </si>
  <si>
    <t>&lt;a href="https://dlvrit.com/" rel="nofollow"&gt;dlvr.it&lt;/a&gt;</t>
  </si>
  <si>
    <t xml:space="preserve">BREAKING NEWS | Segwit2x Hard Fork Cancelled? | #Bitcoin Hits All Time High Of $7898 </t>
  </si>
  <si>
    <t>https://twitter.com/twitterapi/status/1000533867957137408</t>
  </si>
  <si>
    <t>list(text = "bitcoin", indices = list(60, 68))</t>
  </si>
  <si>
    <t>&lt;a href="https://paper.li" rel="nofollow"&gt;Paper.li&lt;/a&gt;</t>
  </si>
  <si>
    <t>The latest ! #bitcoin</t>
  </si>
  <si>
    <t>https://twitter.com/twitterapi/status/1000537014050140160</t>
  </si>
  <si>
    <t>list(text = "bitcoin", indices = list(0, 8))</t>
  </si>
  <si>
    <t>&lt;a href="http://cryptowizardnews.com" rel="nofollow"&gt;Site Auto&lt;/a&gt;</t>
  </si>
  <si>
    <t xml:space="preserve">#bitcoin(Singapore Proposes Regulatory Boost for Decentralized Exchanges) CRYPTOWIZARDNEWS - </t>
  </si>
  <si>
    <t>https://twitter.com/twitterapi/status/1000547988501139456</t>
  </si>
  <si>
    <t>list(text = "bitcoin", indices = list(67, 75))</t>
  </si>
  <si>
    <t>&lt;a href="http://twitter.com/#!/download/ipad" rel="nofollow"&gt;Twitter for iPad&lt;/a&gt;</t>
  </si>
  <si>
    <t>list(text = "BTC", indices = list(62, 66))</t>
  </si>
  <si>
    <t>If you're reading this - I'd like you to send me the smallest $BTC #bitcoin transaction you can and comment size /transaction cost and time - if you can only send $150k that's okay, but I'm looking for small transacations- Thank you. bitcoin:3J5DpgcYk74osz3x3tPoJML7QDGhVKzkbL</t>
  </si>
  <si>
    <t>https://twitter.com/twitterapi/status/1000553386729615360</t>
  </si>
  <si>
    <t>list(text = "bitclub", indices = list(88, 96)), list(text = "bitcoin", indices = list(97, 105)), list(text = "bitcoinmining", indices = list(106, 120))</t>
  </si>
  <si>
    <t>&lt;a href="http://www.staged.com" rel="nofollow"&gt;Staged Marketing Toolsuite&lt;/a&gt;</t>
  </si>
  <si>
    <t xml:space="preserve">WILL BITCOIN DOMINANCE SPRING BACK ~ ALT COIN &amp;amp; ICO BULL... #bitclub #bitcoin #bitcoinmining </t>
  </si>
  <si>
    <t>https://twitter.com/twitterapi/status/1000555785280282625</t>
  </si>
  <si>
    <t>golden</t>
  </si>
  <si>
    <t>c("360Lecture", "VFSalon", "Blockchain", "Bitcoin")</t>
  </si>
  <si>
    <t xml:space="preserve">We're excited to partner with @warwickecon's #360Lecture series to bring Vinay Gupta (@leashless) to @warwickuni for a special #VFSalon on '#Blockchain Beyond #Bitcoin'. </t>
  </si>
  <si>
    <t>https://twitter.com/twitterapi/status/957711037578530816</t>
  </si>
  <si>
    <t>c("bitcoin", "BitcoinPrivate", "ethereum", "Mining", "GreenEnergy")</t>
  </si>
  <si>
    <t xml:space="preserve">Find out more about about Dago's Green Energy innovation:   #bitcoin #BitcoinPrivate #ethereum #Mining #GreenEnergy </t>
  </si>
  <si>
    <t>https://twitter.com/twitterapi/status/993590200956801025</t>
  </si>
  <si>
    <t>c("bitcoin", "ethereum", "Litecoin", "dash", "monero", "BTM", "Bangor", "Biddeford", "newport", "portlandme", "maine", "btc", "eth", "bch", "ltc", "etc", "xmr", "btg", "zec", "Lewiston")</t>
  </si>
  <si>
    <t>You can buy #bitcoin #ethereum #Litecoin #dash and #monero at all our #BTM's, located in #Bangor #Biddeford #newport #portlandme #maine If you want to buy or sell #btc #eth #bch #ltc #etc dash #xmr #btg or #zec book an appointment with us in #Lewiston.</t>
  </si>
  <si>
    <t>https://twitter.com/twitterapi/status/994707246029459456</t>
  </si>
  <si>
    <t xml:space="preserve">Bitcoin Eyes $6K After Key Resistance Fails to Hold - CoinDesk
@BCGMarketingMedia, #BCGSocialMedia, #Bitcoin </t>
  </si>
  <si>
    <t>https://twitter.com/twitterapi/status/982317039862861826</t>
  </si>
  <si>
    <t>c("Blockchain", "AI", "ArtificialIntelligence", "fintech", "Insurtech", "bitcoin", "cryptocurrencies")</t>
  </si>
  <si>
    <t xml:space="preserve">#Blockchain will make #AI smarter by feeding it better data #ArtificialIntelligence #fintech #Insurtech #bitcoin #cryptocurrencies @SpirosMargaris @jblefevre60 @helene_wpli @TheRudinGroup @psb_dc @guzmand @Stevewal63 @dinisguarda @ahier 
@VentureBeat </t>
  </si>
  <si>
    <t>https://twitter.com/twitterapi/status/980238591807950848</t>
  </si>
  <si>
    <t>c("crypto", "cryptonews", "blockchain", "bitcoin", "btc", "cryptocurrency")</t>
  </si>
  <si>
    <t>The revolution is almost here: 1 Million Transactions/Sec: Japanâ€™s Largest Bank Plans Blockchain Payments in 2020 via @cryptocoinsnews
=================================================
#crypto #cryptonews #blockchain #bitcoin #btc #cryptocurrency</t>
  </si>
  <si>
    <t>https://twitter.com/twitterapi/status/999233047890485248</t>
  </si>
  <si>
    <t>c("Bitcoin", "BillGates", "DoubleDare")</t>
  </si>
  <si>
    <t xml:space="preserve">Bill Gates Would Love To Short Bitcoin, so Why Doesnâ€™t He? #Bitcoin #BillGates #DoubleDare </t>
  </si>
  <si>
    <t>https://twitter.com/twitterapi/status/993580201681604608</t>
  </si>
  <si>
    <t xml:space="preserve">Edward Snowden Is Concerned About Bitcoinâ€™s Transparency â€“ The Merkle #Bitcoin </t>
  </si>
  <si>
    <t>https://twitter.com/twitterapi/status/978331798009778183</t>
  </si>
  <si>
    <t xml:space="preserve">The most valuable Cryptocurrency on the planet will one of the basket currencies included in the Bitcointopia Legal Tender Act, to give the City opportunities to accept not just #Bitcoin as legal tender, but also Deflationary @TenderUSB, Inflationary @BANKcoin_ &amp;amp; @CounterpartyXCP </t>
  </si>
  <si>
    <t>https://twitter.com/twitterapi/status/994117773281275904</t>
  </si>
  <si>
    <t>c("Bitcoin", "China", "Taiwan", "Mining", "Crimes")</t>
  </si>
  <si>
    <t>LiveMarketCap News</t>
  </si>
  <si>
    <t xml:space="preserve">Taiwanese Miner Shot By Gangsters, Blames Chinaâ€™s â€˜Strictâ€™ Bitcoin Control
#Bitcoin #China #Taiwan #Mining #Crimes </t>
  </si>
  <si>
    <t>https://twitter.com/twitterapi/status/985850338262446080</t>
  </si>
  <si>
    <t>c("Blockchain", "crypto", "bitcoin", "ethereum")</t>
  </si>
  <si>
    <t>QueueTech</t>
  </si>
  <si>
    <t xml:space="preserve">Just joined @TheTokenCon - Free Online #Blockchain Summit #crypto #bitcoin #ethereum </t>
  </si>
  <si>
    <t>https://twitter.com/twitterapi/status/998530744602406914</t>
  </si>
  <si>
    <t>c("Bitcoin", "bitcoins", "cryptocurrency", "cryptocurrencies", "Crypto", "finance", "money", "Globalization")</t>
  </si>
  <si>
    <t xml:space="preserve">Craigslist Adds Crypto Payment Option! More Major Companies Accepting Bitcoin Now, Including Microsoft, Expedia, and Whole Foods  #Bitcoin #bitcoins #cryptocurrency #cryptocurrencies #Crypto #finance #money #Globalization </t>
  </si>
  <si>
    <t>https://twitter.com/twitterapi/status/961635645453082625</t>
  </si>
  <si>
    <t>c("btc", "bitcoin")</t>
  </si>
  <si>
    <t>Tweetbot for Mac</t>
  </si>
  <si>
    <t>So dead cat bounce off $6k and then lowerâ€¦. #btc #bitcoin</t>
  </si>
  <si>
    <t>https://twitter.com/twitterapi/status/962624606921248769</t>
  </si>
  <si>
    <t>c("bitcoin", "bip39")</t>
  </si>
  <si>
    <t xml:space="preserve">I'm looking at you @trezor. Get in my reach and you become lunch. #bitcoin #bip39 </t>
  </si>
  <si>
    <t>https://twitter.com/twitterapi/status/979372964658515968</t>
  </si>
  <si>
    <t>c("Venezuela", "Bitcoin", "Petro")</t>
  </si>
  <si>
    <t>#Venezuela President Claims His Country's Answer to #Bitcoin , #Petro, Raises $735 Million via @FortuneMagazine</t>
  </si>
  <si>
    <t>https://twitter.com/twitterapi/status/966867911942942720</t>
  </si>
  <si>
    <t xml:space="preserve">#Bitcoin looks like it's shorting us right now &amp;amp; it might be playing with $8500-$8700 for the next few hours.. I was hoping we'd be over $9000, but it appears that might not happen till Sunday evening or possibly Monday. #crypto </t>
  </si>
  <si>
    <t>https://twitter.com/twitterapi/status/962251861771374593</t>
  </si>
  <si>
    <t>c("LitecoinFam", "Ltc", "Litecoin", "Crypto", "Bitcoin", "cryptocurrency")</t>
  </si>
  <si>
    <t>LTC</t>
  </si>
  <si>
    <t xml:space="preserve">Like &amp;amp; Retweet This If Crypto Is Your Kryptonite! &lt;U+0001F608&gt;&lt;U+0001F608&gt; #LitecoinFam #Ltc #Litecoin $LTC #Crypto #Bitcoin #cryptocurrency </t>
  </si>
  <si>
    <t>https://twitter.com/twitterapi/status/1003751559589650442</t>
  </si>
  <si>
    <t>c("GMO", "7nm", "Bitcoin", "Mining")</t>
  </si>
  <si>
    <t xml:space="preserve">Japanâ€™s #GMO Gets Ready to Start Selling #7nm #Bitcoin #Mining Chips </t>
  </si>
  <si>
    <t>https://twitter.com/twitterapi/status/996802778549768192</t>
  </si>
  <si>
    <t xml:space="preserve">#bitcoin Bitcoin Prices Plunge Below $9000 as Trader Sentiment Gets Thrashed </t>
  </si>
  <si>
    <t>https://twitter.com/twitterapi/status/973551939198832642</t>
  </si>
  <si>
    <t>c("ALTSEASON", "bitcoin", "cryptocurrency", "cryptocurrencies", "cryptonews", "AltsAreBack", "alts", "ethereum", "Ripple", "XVG", "Litecoin", "NEO", "binance", "Bitfinex", "BittrexExchange", "BTC", "Crypto")</t>
  </si>
  <si>
    <t>c("Alts", "BTC", "ALTS", "XRP", "ltc", "NEO", "EOS", "xlm", "trx")</t>
  </si>
  <si>
    <t>$Alts seem to be reacting to this sideways action on $BTC. #ALTSEASON starting? #bitcoin #cryptocurrency #cryptocurrencies #cryptonews #AltsAreBack #alts $ALTS #ethereum #Ripple $XRP #XVG $ltc #Litecoin $NEO #NEO #binance #Bitfinex #BittrexExchange $EOS $xlm $trx #BTC #Crypto</t>
  </si>
  <si>
    <t>https://twitter.com/twitterapi/status/978954957721305088</t>
  </si>
  <si>
    <t xml:space="preserve">Digital Currency Group Welcomes Bitcoin-Friendly Bank to the â€˜DCG Familyâ€™ #Bitcoin </t>
  </si>
  <si>
    <t>https://twitter.com/twitterapi/status/968881507195535361</t>
  </si>
  <si>
    <t>c("webdesign", "psdmockups", "btc", "PSD", "bitcoin", "crypto", "website")</t>
  </si>
  <si>
    <t>Bitly</t>
  </si>
  <si>
    <t xml:space="preserve">#webdesign #psdmockups #btc Cryptonic is clean and modern design #PSD template for #bitcoin mining, #crypto currency exchange and trading company #website with 15 layered PSD pages download now </t>
  </si>
  <si>
    <t>https://twitter.com/twitterapi/status/967050155798159360</t>
  </si>
  <si>
    <t>eBay Feed</t>
  </si>
  <si>
    <t xml:space="preserve">GekkoScience 2PAC BM1384 USB Bitcoin SHA256 15GH/s Miner #bitcoin </t>
  </si>
  <si>
    <t>https://twitter.com/twitterapi/status/1002257430309371904</t>
  </si>
  <si>
    <t xml:space="preserve">#Bitcoin price analysis â€“ unpredictable bearish rally </t>
  </si>
  <si>
    <t>https://twitter.com/twitterapi/status/971430145557979136</t>
  </si>
  <si>
    <t xml:space="preserve">#Bitcoin Price Tops $10K Across Major Exchanges </t>
  </si>
  <si>
    <t>https://twitter.com/twitterapi/status/964213536221048832</t>
  </si>
  <si>
    <t>c("Bitcoin", "Coinbase", "Nasdaq", "Trump", "dow", "paypal", "visa", "mastercard", "payment", "apple", "samsung")</t>
  </si>
  <si>
    <t xml:space="preserve">It's April 13, 2018 at 08:30PM, Get $10 Free #Bitcoin with #Coinbase . #Nasdaq #Trump #dow #paypal #visa #mastercard #payment #apple #samsung </t>
  </si>
  <si>
    <t>https://twitter.com/twitterapi/status/984951908988260352</t>
  </si>
  <si>
    <t xml:space="preserve">Who's holding the most #Bitcoin ? (Top Bag Holder $BTC addresses.)
</t>
  </si>
  <si>
    <t>https://twitter.com/twitterapi/status/958454223166832640</t>
  </si>
  <si>
    <t>Go #bitcoin go!</t>
  </si>
  <si>
    <t>https://twitter.com/twitterapi/status/968084893208137728</t>
  </si>
  <si>
    <t xml:space="preserve">Zimbabwe Bans All Cryptocurrency Activity, Businesses Have 2 Month Grace Period #Bitcoin </t>
  </si>
  <si>
    <t>https://twitter.com/twitterapi/status/995716344317468673</t>
  </si>
  <si>
    <t xml:space="preserve">The @iconominet came by today. Love it when teams visit Singapore and reach out. Products like these help with crypto adoption. Plus we got to share our global views. Thanks fellas! Letâ€™s keep at it. #bitcoin #cryptocurrencies </t>
  </si>
  <si>
    <t>https://twitter.com/twitterapi/status/1002443763967393793</t>
  </si>
  <si>
    <t>c("bitcoin", "exploit", "hack")</t>
  </si>
  <si>
    <t>HOW LONG DOES IT TAKE FOR THE BITCOIN TO REFLECT IN MY ACCOUNT. ? I PAID THE MINER BUT STILL NOTHING #bitcoin #exploit #hack</t>
  </si>
  <si>
    <t>https://twitter.com/twitterapi/status/969441037625241601</t>
  </si>
  <si>
    <t>Instagram</t>
  </si>
  <si>
    <t xml:space="preserve">#bitcoin traders are down 50% in the last month as regulators finally start doing somethingâ€¦ </t>
  </si>
  <si>
    <t>https://twitter.com/twitterapi/status/959640928251207681</t>
  </si>
  <si>
    <t>c("cryptocurrencies", "bitcoin", "cryptonews", "cryptocurrency", "fintech")</t>
  </si>
  <si>
    <t>Some VERY punchy words from ECB's Yves Mersch on #cryptocurrencies â€” Ponzi schemes, tulips, and contagion all mentioned   #bitcoin #cryptonews #cryptocurrency #fintech</t>
  </si>
  <si>
    <t>https://twitter.com/twitterapi/status/961576383746072581</t>
  </si>
  <si>
    <t>c("bitcoin", "bitcoincash", "cryptocurrency")</t>
  </si>
  <si>
    <t xml:space="preserve">Keep it fresh with our classic Bitcoin tee &lt;f0&gt;&lt;U+009F&gt;&lt;U+0098&gt;&lt;U+008E&gt; #bitcoin #bitcoincash #cryptocurrency </t>
  </si>
  <si>
    <t>https://twitter.com/twitterapi/status/981523393622282240</t>
  </si>
  <si>
    <t>c("MorganStanley", "bitcoin")</t>
  </si>
  <si>
    <t xml:space="preserve">#MorganStanley says #bitcoin worthless </t>
  </si>
  <si>
    <t>https://twitter.com/twitterapi/status/960966688962498565</t>
  </si>
  <si>
    <t xml:space="preserve">Coinbase Launches Index Fund: A Gateway for More Investors #bitcoin </t>
  </si>
  <si>
    <t>https://twitter.com/twitterapi/status/971824822710779905</t>
  </si>
  <si>
    <t>c("blockchain", "bitcoin", "curiouserandcuriouser")</t>
  </si>
  <si>
    <t>The slimTECH Cryptolite Cold Storage Wallet (on sale for $89.99) is a minimalist wallet that lets you store all of your cryptocurrencies in the same place as your dollar bills and bank cards!  #blockchain #bitcoin #curiouserandcuriouser</t>
  </si>
  <si>
    <t>https://twitter.com/twitterapi/status/961369866979762178</t>
  </si>
  <si>
    <t>c("crytotradebtc", "bitcoin", "btc", "coin")</t>
  </si>
  <si>
    <t>A great opportunity to Long EURGBP #crytotradebtc #bitcoin #btc #coin</t>
  </si>
  <si>
    <t>https://twitter.com/twitterapi/status/962671893483581440</t>
  </si>
  <si>
    <t>c("Cryptocurrency", "Crypto", "Bitcoin", "Btc", "PureCryptoNews")</t>
  </si>
  <si>
    <t>Crypto â€˜Doesnâ€™t Pass Test Of What A Currency Should Beâ€™, Says Likely NY Fed President #Cryptocurrency #Crypto #Bitcoin #Btc #PureCryptoNews</t>
  </si>
  <si>
    <t>https://twitter.com/twitterapi/status/987462675155255296</t>
  </si>
  <si>
    <t>list(text = "Crypto", indices = list(77, 84)), list(text = "blockchain", indices = list(85, 96)), list(text = "Bitcoin", indices = list(97, 105)), list(text = "litecoin", indices = list(106, 115))</t>
  </si>
  <si>
    <t>It's not just Bitcoin, even the share markets are falling
Keep calm and hodl
#Crypto #blockchain #Bitcoin #litecoin #ltc #btc #Ethereum #Ripple #XRP #litecoin #ltc #ETH
$VTC $BAT $ETH $SHIFT $SNT</t>
  </si>
  <si>
    <t>https://twitter.com/twitterapi/status/960373310885261312</t>
  </si>
  <si>
    <t xml:space="preserve">#bitcoin 2nd full moon of March is 3.31.18. We will blast off into it &lt;f0&gt;&lt;U+009F&gt;&lt;U+009A&gt;&lt;U+0080&gt; </t>
  </si>
  <si>
    <t>https://twitter.com/twitterapi/status/979478173166350336</t>
  </si>
  <si>
    <t>c("Faith", "Bitcoin")</t>
  </si>
  <si>
    <t>#Faith is trusting in the good. (#Bitcoin) Fear is putting your trust in the bad. (The Banks)</t>
  </si>
  <si>
    <t>https://twitter.com/twitterapi/status/999401912666599427</t>
  </si>
  <si>
    <t>c("Bitcoin", "CryptoCurrency", "Blockchain", "CryptoNews", "crypto", "BTC", "ETH", "XRP", "BCH", "XLM", "NEO", "XVG", "RDD", "TRX")</t>
  </si>
  <si>
    <t xml:space="preserve">Arizona might allow people to pay taxes via #Bitcoin. #CryptoCurrency going more and more mainstream. 
#Blockchain #CryptoNews #crypto #BTC #ETH #XRP #BCH #XLM #NEO #XVG #RDD #TRX </t>
  </si>
  <si>
    <t>https://twitter.com/twitterapi/status/961536709228933121</t>
  </si>
  <si>
    <t>c("Bitcoin", "Crypto")</t>
  </si>
  <si>
    <t>Bitcoin Price Technical Analysis for 03/16/2018 â€“ Support Break and Retest? #Bitcoin #Crypto</t>
  </si>
  <si>
    <t>https://twitter.com/twitterapi/status/974512099287121922</t>
  </si>
  <si>
    <t>c("Bitcoin", "News", "Cryptocurrency")</t>
  </si>
  <si>
    <t xml:space="preserve">The Game Isn't Over Yet For Bitcoin, Ethereum, Ripple, And Litecoin
Investing in Bitcoin, Ethereum, Ripple, and Litecoin is still a game that can make people rich and truly free, according to some experts.
#Bitcoin #News #Cryptocurrency
</t>
  </si>
  <si>
    <t>https://twitter.com/twitterapi/status/981962293264240640</t>
  </si>
  <si>
    <t>c("Ethereum", "Bitcoin", "CryptoCurrency")</t>
  </si>
  <si>
    <t>c("ETH", "BTC", "AION")</t>
  </si>
  <si>
    <t xml:space="preserve">When you finally convince some of your family members that Crypto is ready to buy again and time the market like a pro. #Ethereum #Bitcoin #CryptoCurrency $ETH $BTC $AION </t>
  </si>
  <si>
    <t>https://twitter.com/twitterapi/status/988895421186695169</t>
  </si>
  <si>
    <t xml:space="preserve">#bitcoin Koreaâ€™s New Financial Watchdog Chief Envisions Stable, Less Speculative Crypto Market </t>
  </si>
  <si>
    <t>https://twitter.com/twitterapi/status/994182234562334720</t>
  </si>
  <si>
    <t>c("bitcoin", "news")</t>
  </si>
  <si>
    <t>Facebook Bans All Cryptocurrency Advertising, Including ICOs, Bitcoin And Ethereum - Forbes #bitcoin #news</t>
  </si>
  <si>
    <t>https://twitter.com/twitterapi/status/958485121794940928</t>
  </si>
  <si>
    <t xml:space="preserve">Warren Buffett and Jamie Dimon on bitcoin: Beware #news #cryptocurrencynews #bitcoin #cryptocurrency </t>
  </si>
  <si>
    <t>https://twitter.com/twitterapi/status/1004722252259217408</t>
  </si>
  <si>
    <t>c("BitcoinCash", "BCH", "Bitcoin", "Crypto")</t>
  </si>
  <si>
    <t xml:space="preserve">A really cool project that shows off what is possible with peer-to-peer electronic cash. (And all the proceeds go to the @eatBCH charity!) #BitcoinCash #BCH #Bitcoin #Crypto </t>
  </si>
  <si>
    <t>https://twitter.com/twitterapi/status/988046261331873792</t>
  </si>
  <si>
    <t>c("Nasdaq", "bitcoin")</t>
  </si>
  <si>
    <t>#Nasdaq evaluating feasibility to launch its own Bitcoin Futures in 2018. 
If they decided to go ahead with Bitcoin Futures, than #bitcoin will break even $20k barrier easily.</t>
  </si>
  <si>
    <t>https://twitter.com/twitterapi/status/985502553310838784</t>
  </si>
  <si>
    <t>BitCoin</t>
  </si>
  <si>
    <t>ICO Campaign Starts for FOLK COIN, a Cryptocurrency Created to Maximize the Benefits of People and Companies #BitCoin</t>
  </si>
  <si>
    <t>https://twitter.com/twitterapi/status/967352746230808576</t>
  </si>
  <si>
    <t>c("bitcoin", "pharm", "forsale", "flippa")</t>
  </si>
  <si>
    <t xml:space="preserve"> is for sale on @flippa! #bitcoin #pharm #forsale #flippa</t>
  </si>
  <si>
    <t>https://twitter.com/twitterapi/status/987050081038680064</t>
  </si>
  <si>
    <t>c("bitcoin", "BTC", "Crypto", "cryptocurrency", "cryptonews", "btc", "eth", "cryptonews", "blockchain")</t>
  </si>
  <si>
    <t>#bitcoin #BTC lost 3.77% in the last 24h. Its at 8.952$ now #Crypto #cryptocurrency #cryptonews #btc #eth #cryptonews #blockchain</t>
  </si>
  <si>
    <t>https://twitter.com/twitterapi/status/991340894501687297</t>
  </si>
  <si>
    <t>c("bitcoin", "news", "blockchain", "crypto", "cryptocurrency")</t>
  </si>
  <si>
    <t>I just published: Federal Reserve Bank Sees Big Innovation in Bitcoin â€” Steemit #bitcoin #news #blockchain #crypto #cryptocurrency</t>
  </si>
  <si>
    <t>https://twitter.com/twitterapi/status/988849698839638016</t>
  </si>
  <si>
    <t>c("Bitcoin", "cryptocurrency", "FinTech", "regulators", "digital", "coins")</t>
  </si>
  <si>
    <t>#Bitcoin is heading for its biggest monthly decline since January 2015 #cryptocurrency #FinTech #regulators @CoinMarketCap #digital #coins</t>
  </si>
  <si>
    <t>https://twitter.com/twitterapi/status/958713917198417921</t>
  </si>
  <si>
    <t xml:space="preserve">3 Reasons Why Bitcoin Will Surge from Brian Kelly #Bitcoin #Cryptocurrency </t>
  </si>
  <si>
    <t>https://twitter.com/twitterapi/status/993112660693716993</t>
  </si>
  <si>
    <t>c("cryptocurrency", "blockchain", "bitcoin", "crypto")</t>
  </si>
  <si>
    <t>To give the NIM token long term viability, the buyers of product tokens have an immense amount of flexibility.
#cryptocurrency #blockchain #bitcoin #crypto</t>
  </si>
  <si>
    <t>https://twitter.com/twitterapi/status/963802948030681090</t>
  </si>
  <si>
    <t>#Bitcoin drops below $9,000 on (potentially) bad news from India via @mashable</t>
  </si>
  <si>
    <t>https://twitter.com/twitterapi/status/959410682205786112</t>
  </si>
  <si>
    <t>c("bitcoin", "Crypto")</t>
  </si>
  <si>
    <t xml:space="preserve">Opiria is currently being used by dozens of companies worldwide for their client data needs. #bitcoin These even include many fortune 500 brands - globally-recognizable names such as Audi,,#Crypto , Freightliner, and many others. website </t>
  </si>
  <si>
    <t>https://twitter.com/twitterapi/status/992051037354774528</t>
  </si>
  <si>
    <t>Iâ€™ve never experienced anything that has devoured me like my interest in Crypto and Bitcoin. Everyone I ask says the same, amazing. #bitcoin #cryptocurrency</t>
  </si>
  <si>
    <t>https://twitter.com/twitterapi/status/984363331694706688</t>
  </si>
  <si>
    <t>c("FLOGmall", "Blockchain", "Bitcoin")</t>
  </si>
  <si>
    <t>Innovative technologies, promising ideas, a team of professionals, solving global problems and the development of society as a whole. All this is the Flogmall project.
Read the team and study the project. I'm sure you will definitely support it. #FLOGmall, #Blockchain #Bitcoin</t>
  </si>
  <si>
    <t>https://twitter.com/twitterapi/status/987293924246028288</t>
  </si>
  <si>
    <t xml:space="preserve">Huge news! #bitcoin mining in Canada is getting very serious! </t>
  </si>
  <si>
    <t>https://twitter.com/twitterapi/status/976458181978173440</t>
  </si>
  <si>
    <t>c("TechTuesday", "cryptocurrency", "Bitcoin", "ethereum")</t>
  </si>
  <si>
    <t>#TechTuesday : @Twitter Inc will start banning #cryptocurrency advertising effective Tuesday  #Bitcoin #ethereum</t>
  </si>
  <si>
    <t>https://twitter.com/twitterapi/status/978580730790993920</t>
  </si>
  <si>
    <t xml:space="preserve">Chart Shows Bitcoin Hitting $91,000 By March 2020
#bitcoin </t>
  </si>
  <si>
    <t>https://twitter.com/twitterapi/status/975323619931942912</t>
  </si>
  <si>
    <t>c("Blockchain", "Bitcoin", "IoT", "Digital", "AI", "cryptography")</t>
  </si>
  <si>
    <t>Blockchain: What It Is, and How It Works via @Stratfor Worldview
#Blockchain #Bitcoin #IoT #Digital #AI #cryptography</t>
  </si>
  <si>
    <t>https://twitter.com/twitterapi/status/970093574141378561</t>
  </si>
  <si>
    <t>c("Crypto", "Bitcoin", "EconomicGrowth")</t>
  </si>
  <si>
    <t xml:space="preserve">Another sign that progress is being made, and that this is not a bubble. #Crypto #Bitcoin #EconomicGrowth 
</t>
  </si>
  <si>
    <t>https://twitter.com/twitterapi/status/974719508517502977</t>
  </si>
  <si>
    <t xml:space="preserve">Quick, everyone! The Commies are destroying #Bitcoin </t>
  </si>
  <si>
    <t>https://twitter.com/twitterapi/status/979581138254495744</t>
  </si>
  <si>
    <t>c("STRAT", "bitcoin", "blockchain")</t>
  </si>
  <si>
    <t>c("crypto", "btc", "eth", "etc", "xrp", "ltc", "dash", "ada", "omg", "bch", "btg", "xmr", "eos", "xlm", "ripple", "strat")</t>
  </si>
  <si>
    <t>Bittrex - Binance Signal #STRAT 
Buy zone = 670-680 Sell midterm = 720-750-780-820-850-880-920 Sell by mid-end of March = 1000-1100-1200-1300-1400 Stop loss = 650 $crypto $btc #bitcoin $eth $etc $xrp $ltc $dash $ada $omg #blockchain $bch $btg $xmr $eos $xlm $ripple $strat</t>
  </si>
  <si>
    <t>https://twitter.com/twitterapi/status/969522438894702592</t>
  </si>
  <si>
    <t>c("Crypto", "Bitcoin")</t>
  </si>
  <si>
    <t xml:space="preserve">China's National Audit Office: #Crypto Market is Manipulated by Over 60 #Bitcoin Exchanges | </t>
  </si>
  <si>
    <t>https://twitter.com/twitterapi/status/978937163025756160</t>
  </si>
  <si>
    <t>c("crypto", "cryptocurrency", "bitcoin")</t>
  </si>
  <si>
    <t xml:space="preserve">6 Ways Cryptocurrencies Make the World a Better Place via @investopedia #crypto #cryptocurrency #bitcoin </t>
  </si>
  <si>
    <t>https://twitter.com/twitterapi/status/1000745985700782081</t>
  </si>
  <si>
    <t>HITC Tweet Service</t>
  </si>
  <si>
    <t xml:space="preserve">Bitcoin moves above $8,400 after news that 'could have been worse' from G-20 regulators #bitcoin </t>
  </si>
  <si>
    <t>https://twitter.com/twitterapi/status/975985306473324544</t>
  </si>
  <si>
    <t>Still mad about #Bitcoin breaking rising wedge resistance last summer.</t>
  </si>
  <si>
    <t>https://twitter.com/twitterapi/status/979460754586861569</t>
  </si>
  <si>
    <t>list(text = "loMÃ¡sVisto", indices = list(0, 11)), list(text = "bitcoin", indices = list(88, 96))</t>
  </si>
  <si>
    <t>&lt;a href="http://www.botize.com" rel="nofollow"&gt;Botize&lt;/a&gt;</t>
  </si>
  <si>
    <t>#loMÃ¡sVisto | &lt;U+0001F447&gt; Curso De Trading De Criptomonedas Gratis Online #bitcoin</t>
  </si>
  <si>
    <t>https://twitter.com/twitterapi/status/976336449262927872</t>
  </si>
  <si>
    <t>c("bitcoin", "games", "freestuff")</t>
  </si>
  <si>
    <t>Check out this Bitcoin faucet multi-player game site and earn for free! #bitcoin #games #freestuff</t>
  </si>
  <si>
    <t>https://twitter.com/twitterapi/status/981420620893351936</t>
  </si>
  <si>
    <t>c("BTCUSD", "Crypto", "Bitcoin")</t>
  </si>
  <si>
    <t>#BTCUSD score 30% recovery/increase in its price overnight
#Crypto is here to stay despite which application #Bitcoin</t>
  </si>
  <si>
    <t>https://twitter.com/twitterapi/status/961183336516521984</t>
  </si>
  <si>
    <t>c("Bitcoin", "crypto", "cryptocurrency", "btc")</t>
  </si>
  <si>
    <t xml:space="preserve">#Bitcoin going mainstream?
2018 is looking good. #crypto #cryptocurrency #btc $btc </t>
  </si>
  <si>
    <t>https://twitter.com/twitterapi/status/964388094429425666</t>
  </si>
  <si>
    <t>c("crypto", "bitcoin", "btc")</t>
  </si>
  <si>
    <t xml:space="preserve">Bitcoin is not currency and can't replace US dollar says incoming NY Federal Reserve boss John Williams: His #crypto outlook differs somewhat from his boss, Federal Reserve Chair Jerome Powell. #bitcoin #btc </t>
  </si>
  <si>
    <t>https://twitter.com/twitterapi/status/987704224342511616</t>
  </si>
  <si>
    <t>These non-stop dumps are making me sad... I can only imagine what people who bought @ $20,000 feel like. #Bitcoin</t>
  </si>
  <si>
    <t>https://twitter.com/twitterapi/status/971987543896899585</t>
  </si>
  <si>
    <t>Bitcoin just rocketed up by 3% in 3 minutes! #btc #bitcoin</t>
  </si>
  <si>
    <t>https://twitter.com/twitterapi/status/978394773219430400</t>
  </si>
  <si>
    <t>0-0.2</t>
  </si>
  <si>
    <t>0.2-0.4</t>
  </si>
  <si>
    <t>0.4-0.6</t>
  </si>
  <si>
    <t>0.6-0.8</t>
  </si>
  <si>
    <t>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</si>
</sst>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47" fontId="0" fillId="0" borderId="0" xfId="0" applyNumberFormat="1"/>
    <xf numFmtId="0" fontId="0" fillId="0" borderId="0" xfId="0" applyAlignment="1">
      <alignment wrapText="1"/>
    </xf>
    <xf numFmtId="2" fontId="0" fillId="0" borderId="0" xfId="0" applyNumberFormat="1"/>
    <xf numFmtId="1" fontId="0" fillId="0" borderId="0" xfId="0" applyNumberFormat="1"/>
    <xf numFmtId="0" fontId="16" fillId="0" borderId="0" xfId="0" applyFont="1"/>
    <xf numFmtId="49" fontId="16" fillId="0" borderId="0" xfId="0" applyNumberFormat="1" applyFont="1" applyAlignment="1">
      <alignment horizontal="right"/>
    </xf>
    <xf numFmtId="1"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judgements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Charts!$A$1:$A$4</c:f>
              <c:strCache>
                <c:ptCount val="4"/>
                <c:pt idx="0">
                  <c:v>positive</c:v>
                </c:pt>
                <c:pt idx="1">
                  <c:v>negative</c:v>
                </c:pt>
                <c:pt idx="2">
                  <c:v>neutral</c:v>
                </c:pt>
                <c:pt idx="3">
                  <c:v>unavailable</c:v>
                </c:pt>
              </c:strCache>
            </c:strRef>
          </c:cat>
          <c:val>
            <c:numRef>
              <c:f>Charts!$B$1:$B$4</c:f>
              <c:numCache>
                <c:formatCode>General</c:formatCode>
                <c:ptCount val="4"/>
                <c:pt idx="0">
                  <c:v>63</c:v>
                </c:pt>
                <c:pt idx="1">
                  <c:v>60</c:v>
                </c:pt>
                <c:pt idx="2">
                  <c:v>135</c:v>
                </c:pt>
                <c:pt idx="3">
                  <c:v>11</c:v>
                </c:pt>
              </c:numCache>
            </c:numRef>
          </c:val>
          <c:extLst>
            <c:ext xmlns:c16="http://schemas.microsoft.com/office/drawing/2014/chart" uri="{C3380CC4-5D6E-409C-BE32-E72D297353CC}">
              <c16:uniqueId val="{00000000-2CBA-4122-BD31-DBBD658A0E3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confidence in judgements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Charts!$C$16:$C$20</c:f>
              <c:strCache>
                <c:ptCount val="5"/>
                <c:pt idx="0">
                  <c:v>0-0.2</c:v>
                </c:pt>
                <c:pt idx="1">
                  <c:v>0.2-0.4</c:v>
                </c:pt>
                <c:pt idx="2">
                  <c:v>0.4-0.6</c:v>
                </c:pt>
                <c:pt idx="3">
                  <c:v>0.6-0.8</c:v>
                </c:pt>
                <c:pt idx="4">
                  <c:v>0.8-1</c:v>
                </c:pt>
              </c:strCache>
            </c:strRef>
          </c:cat>
          <c:val>
            <c:numRef>
              <c:f>Charts!$D$16:$D$20</c:f>
              <c:numCache>
                <c:formatCode>0</c:formatCode>
                <c:ptCount val="5"/>
                <c:pt idx="0">
                  <c:v>11</c:v>
                </c:pt>
                <c:pt idx="1">
                  <c:v>4</c:v>
                </c:pt>
                <c:pt idx="2">
                  <c:v>33</c:v>
                </c:pt>
                <c:pt idx="3">
                  <c:v>99</c:v>
                </c:pt>
                <c:pt idx="4">
                  <c:v>122</c:v>
                </c:pt>
              </c:numCache>
            </c:numRef>
          </c:val>
          <c:extLst>
            <c:ext xmlns:c16="http://schemas.microsoft.com/office/drawing/2014/chart" uri="{C3380CC4-5D6E-409C-BE32-E72D297353CC}">
              <c16:uniqueId val="{00000000-D12F-48B2-ACC7-ABFFCCFD72C0}"/>
            </c:ext>
          </c:extLst>
        </c:ser>
        <c:dLbls>
          <c:showLegendKey val="0"/>
          <c:showVal val="0"/>
          <c:showCatName val="0"/>
          <c:showSerName val="0"/>
          <c:showPercent val="0"/>
          <c:showBubbleSize val="0"/>
        </c:dLbls>
        <c:gapWidth val="219"/>
        <c:overlap val="-27"/>
        <c:axId val="377911583"/>
        <c:axId val="412657503"/>
      </c:barChart>
      <c:catAx>
        <c:axId val="37791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657503"/>
        <c:crosses val="autoZero"/>
        <c:auto val="1"/>
        <c:lblAlgn val="ctr"/>
        <c:lblOffset val="100"/>
        <c:noMultiLvlLbl val="0"/>
      </c:catAx>
      <c:valAx>
        <c:axId val="4126575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911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152400</xdr:colOff>
      <xdr:row>0</xdr:row>
      <xdr:rowOff>33337</xdr:rowOff>
    </xdr:from>
    <xdr:to>
      <xdr:col>10</xdr:col>
      <xdr:colOff>495300</xdr:colOff>
      <xdr:row>12</xdr:row>
      <xdr:rowOff>28575</xdr:rowOff>
    </xdr:to>
    <xdr:graphicFrame macro="">
      <xdr:nvGraphicFramePr>
        <xdr:cNvPr id="4" name="Chart 3">
          <a:extLst>
            <a:ext uri="{FF2B5EF4-FFF2-40B4-BE49-F238E27FC236}">
              <a16:creationId xmlns:a16="http://schemas.microsoft.com/office/drawing/2014/main" id="{04BE61F8-9FB4-4ECD-97BD-854F51E63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261937</xdr:colOff>
      <xdr:row>13</xdr:row>
      <xdr:rowOff>80962</xdr:rowOff>
    </xdr:from>
    <xdr:to>
      <xdr:col>11</xdr:col>
      <xdr:colOff>566737</xdr:colOff>
      <xdr:row>27</xdr:row>
      <xdr:rowOff>157162</xdr:rowOff>
    </xdr:to>
    <xdr:graphicFrame macro="">
      <xdr:nvGraphicFramePr>
        <xdr:cNvPr id="5" name="Chart 4">
          <a:extLst>
            <a:ext uri="{FF2B5EF4-FFF2-40B4-BE49-F238E27FC236}">
              <a16:creationId xmlns:a16="http://schemas.microsoft.com/office/drawing/2014/main" id="{56D5B281-A5BB-4670-8860-55946B200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7"/>
  <sheetViews>
    <sheetView topLeftCell="A267" workbookViewId="0">
      <selection activeCell="D281" sqref="D281"/>
    </sheetView>
  </sheetViews>
  <sheetFormatPr defaultRowHeight="15" x14ac:dyDescent="0.25"/>
  <cols>
    <col min="4" max="4" width="20.5703125" customWidth="1"/>
    <col min="5" max="5" width="19.42578125" customWidth="1"/>
    <col min="6" max="6" width="12.28515625" customWidth="1"/>
    <col min="7" max="7" width="12.85546875" customWidth="1"/>
    <col min="8" max="8" width="11.42578125" customWidth="1"/>
    <col min="9" max="9" width="22.5703125" style="4" customWidth="1"/>
    <col min="10" max="10" width="15" customWidth="1"/>
    <col min="11" max="11" width="10.140625" bestFit="1" customWidth="1"/>
    <col min="12" max="12" width="15" customWidth="1"/>
  </cols>
  <sheetData>
    <row r="1" spans="1:26" x14ac:dyDescent="0.25">
      <c r="A1" t="s">
        <v>0</v>
      </c>
      <c r="B1" t="s">
        <v>1</v>
      </c>
      <c r="C1" t="s">
        <v>2</v>
      </c>
      <c r="D1" t="s">
        <v>3</v>
      </c>
      <c r="E1" t="s">
        <v>4</v>
      </c>
      <c r="F1" t="s">
        <v>5</v>
      </c>
      <c r="G1" t="s">
        <v>6</v>
      </c>
      <c r="H1" t="s">
        <v>7</v>
      </c>
      <c r="I1" s="4"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1854464979</v>
      </c>
      <c r="B2" t="b">
        <v>0</v>
      </c>
      <c r="C2" t="s">
        <v>26</v>
      </c>
      <c r="D2">
        <v>4</v>
      </c>
      <c r="E2" s="1">
        <v>43323.82880787037</v>
      </c>
      <c r="F2" t="s">
        <v>27</v>
      </c>
      <c r="G2">
        <v>1</v>
      </c>
      <c r="H2" t="s">
        <v>28</v>
      </c>
      <c r="I2" s="4">
        <v>1</v>
      </c>
      <c r="J2" t="s">
        <v>29</v>
      </c>
      <c r="K2" s="2">
        <v>43245.557037037041</v>
      </c>
      <c r="L2">
        <v>0</v>
      </c>
      <c r="M2" t="s">
        <v>30</v>
      </c>
      <c r="N2" t="b">
        <v>0</v>
      </c>
      <c r="O2" t="s">
        <v>31</v>
      </c>
      <c r="P2" t="s">
        <v>32</v>
      </c>
      <c r="R2">
        <v>0</v>
      </c>
      <c r="S2" t="s">
        <v>32</v>
      </c>
      <c r="U2" t="s">
        <v>33</v>
      </c>
      <c r="V2">
        <v>1.00000408788528E+18</v>
      </c>
      <c r="W2" t="s">
        <v>32</v>
      </c>
      <c r="X2" t="s">
        <v>34</v>
      </c>
      <c r="Y2" t="s">
        <v>35</v>
      </c>
      <c r="Z2">
        <v>318130607</v>
      </c>
    </row>
    <row r="3" spans="1:26" x14ac:dyDescent="0.25">
      <c r="A3">
        <v>1854464980</v>
      </c>
      <c r="B3" t="b">
        <v>0</v>
      </c>
      <c r="C3" t="s">
        <v>26</v>
      </c>
      <c r="D3">
        <v>4</v>
      </c>
      <c r="E3" s="1">
        <v>43323.827152777776</v>
      </c>
      <c r="F3" t="s">
        <v>27</v>
      </c>
      <c r="G3">
        <v>1</v>
      </c>
      <c r="H3" t="s">
        <v>28</v>
      </c>
      <c r="I3" s="4">
        <v>1</v>
      </c>
      <c r="J3" t="s">
        <v>29</v>
      </c>
      <c r="K3" s="2">
        <v>43245.557083333333</v>
      </c>
      <c r="L3">
        <v>1</v>
      </c>
      <c r="M3" t="s">
        <v>36</v>
      </c>
      <c r="N3" t="b">
        <v>0</v>
      </c>
      <c r="O3" t="s">
        <v>31</v>
      </c>
      <c r="P3" t="s">
        <v>32</v>
      </c>
      <c r="R3">
        <v>1</v>
      </c>
      <c r="S3" t="s">
        <v>32</v>
      </c>
      <c r="U3" t="s">
        <v>37</v>
      </c>
      <c r="V3">
        <v>1.00000410384045E+18</v>
      </c>
      <c r="W3" t="s">
        <v>38</v>
      </c>
      <c r="X3" t="s">
        <v>39</v>
      </c>
      <c r="Y3" t="s">
        <v>40</v>
      </c>
      <c r="Z3">
        <v>9.5767683409482906E+17</v>
      </c>
    </row>
    <row r="4" spans="1:26" x14ac:dyDescent="0.25">
      <c r="A4">
        <v>1854464981</v>
      </c>
      <c r="B4" t="b">
        <v>0</v>
      </c>
      <c r="C4" t="s">
        <v>26</v>
      </c>
      <c r="D4">
        <v>3</v>
      </c>
      <c r="E4" s="1">
        <v>43323.837268518517</v>
      </c>
      <c r="F4" t="s">
        <v>27</v>
      </c>
      <c r="G4">
        <v>1</v>
      </c>
      <c r="H4" t="s">
        <v>28</v>
      </c>
      <c r="I4" s="4">
        <v>0.67849999999999999</v>
      </c>
      <c r="J4" t="s">
        <v>29</v>
      </c>
      <c r="K4" s="2">
        <v>43245.567546296297</v>
      </c>
      <c r="L4">
        <v>6</v>
      </c>
      <c r="M4" t="s">
        <v>41</v>
      </c>
      <c r="N4" t="b">
        <v>0</v>
      </c>
      <c r="O4" t="s">
        <v>31</v>
      </c>
      <c r="P4" t="s">
        <v>32</v>
      </c>
      <c r="R4">
        <v>2</v>
      </c>
      <c r="S4" t="s">
        <v>32</v>
      </c>
      <c r="U4" t="s">
        <v>42</v>
      </c>
      <c r="V4">
        <v>1.00000789773099E+18</v>
      </c>
      <c r="W4" t="s">
        <v>32</v>
      </c>
      <c r="X4" t="s">
        <v>43</v>
      </c>
      <c r="Y4" t="s">
        <v>44</v>
      </c>
      <c r="Z4">
        <v>17983287</v>
      </c>
    </row>
    <row r="5" spans="1:26" x14ac:dyDescent="0.25">
      <c r="A5">
        <v>1854464982</v>
      </c>
      <c r="B5" t="b">
        <v>0</v>
      </c>
      <c r="C5" t="s">
        <v>26</v>
      </c>
      <c r="D5">
        <v>4</v>
      </c>
      <c r="E5" s="1">
        <v>43323.835150462961</v>
      </c>
      <c r="F5" t="s">
        <v>27</v>
      </c>
      <c r="G5">
        <v>1</v>
      </c>
      <c r="H5" t="s">
        <v>28</v>
      </c>
      <c r="I5" s="4">
        <v>1</v>
      </c>
      <c r="J5" t="s">
        <v>29</v>
      </c>
      <c r="K5" s="2">
        <v>43245.575011574074</v>
      </c>
      <c r="L5">
        <v>4</v>
      </c>
      <c r="M5" t="s">
        <v>45</v>
      </c>
      <c r="N5" t="b">
        <v>0</v>
      </c>
      <c r="O5" t="s">
        <v>31</v>
      </c>
      <c r="P5" t="s">
        <v>32</v>
      </c>
      <c r="R5">
        <v>3</v>
      </c>
      <c r="S5" t="s">
        <v>32</v>
      </c>
      <c r="U5" t="s">
        <v>42</v>
      </c>
      <c r="V5">
        <v>1.00001060139609E+18</v>
      </c>
      <c r="W5" t="s">
        <v>32</v>
      </c>
      <c r="X5" t="s">
        <v>46</v>
      </c>
      <c r="Y5" t="s">
        <v>47</v>
      </c>
      <c r="Z5">
        <v>170418235</v>
      </c>
    </row>
    <row r="6" spans="1:26" x14ac:dyDescent="0.25">
      <c r="A6">
        <v>1854464983</v>
      </c>
      <c r="B6" t="b">
        <v>0</v>
      </c>
      <c r="C6" t="s">
        <v>26</v>
      </c>
      <c r="D6">
        <v>4</v>
      </c>
      <c r="E6" s="1">
        <v>43323.82916666667</v>
      </c>
      <c r="F6" t="s">
        <v>27</v>
      </c>
      <c r="G6">
        <v>1</v>
      </c>
      <c r="H6" t="s">
        <v>28</v>
      </c>
      <c r="I6" s="4">
        <v>1</v>
      </c>
      <c r="J6" t="s">
        <v>29</v>
      </c>
      <c r="K6" s="2">
        <v>43245.575879629629</v>
      </c>
      <c r="L6">
        <v>0</v>
      </c>
      <c r="M6" t="s">
        <v>48</v>
      </c>
      <c r="N6" t="b">
        <v>0</v>
      </c>
      <c r="O6" t="s">
        <v>31</v>
      </c>
      <c r="P6" t="s">
        <v>32</v>
      </c>
      <c r="R6">
        <v>0</v>
      </c>
      <c r="S6" t="s">
        <v>32</v>
      </c>
      <c r="U6" t="s">
        <v>49</v>
      </c>
      <c r="V6">
        <v>1.00001091808709E+18</v>
      </c>
      <c r="W6" t="s">
        <v>32</v>
      </c>
      <c r="X6" t="s">
        <v>50</v>
      </c>
      <c r="Y6" t="s">
        <v>51</v>
      </c>
      <c r="Z6">
        <v>2792128775</v>
      </c>
    </row>
    <row r="7" spans="1:26" x14ac:dyDescent="0.25">
      <c r="A7">
        <v>1854464984</v>
      </c>
      <c r="B7" t="b">
        <v>0</v>
      </c>
      <c r="C7" t="s">
        <v>26</v>
      </c>
      <c r="D7">
        <v>5</v>
      </c>
      <c r="E7" s="1">
        <v>43323.827696759261</v>
      </c>
      <c r="F7" t="s">
        <v>27</v>
      </c>
      <c r="G7">
        <v>1</v>
      </c>
      <c r="H7" t="s">
        <v>28</v>
      </c>
      <c r="I7" s="4">
        <v>0.60409999999999997</v>
      </c>
      <c r="J7" t="s">
        <v>29</v>
      </c>
      <c r="K7" s="2">
        <v>43245.578611111108</v>
      </c>
      <c r="L7">
        <v>0</v>
      </c>
      <c r="M7" t="s">
        <v>52</v>
      </c>
      <c r="N7" t="b">
        <v>0</v>
      </c>
      <c r="O7" t="s">
        <v>31</v>
      </c>
      <c r="P7" t="s">
        <v>32</v>
      </c>
      <c r="R7">
        <v>0</v>
      </c>
      <c r="S7" t="s">
        <v>32</v>
      </c>
      <c r="U7" t="s">
        <v>49</v>
      </c>
      <c r="V7">
        <v>1.00001190668032E+18</v>
      </c>
      <c r="W7" t="s">
        <v>32</v>
      </c>
      <c r="X7" t="s">
        <v>53</v>
      </c>
      <c r="Y7" t="s">
        <v>54</v>
      </c>
      <c r="Z7">
        <v>3485545580</v>
      </c>
    </row>
    <row r="8" spans="1:26" x14ac:dyDescent="0.25">
      <c r="A8">
        <v>1854464985</v>
      </c>
      <c r="B8" t="b">
        <v>0</v>
      </c>
      <c r="C8" t="s">
        <v>26</v>
      </c>
      <c r="D8">
        <v>4</v>
      </c>
      <c r="E8" s="1">
        <v>43323.83452546296</v>
      </c>
      <c r="F8" t="s">
        <v>27</v>
      </c>
      <c r="G8">
        <v>1</v>
      </c>
      <c r="H8" t="s">
        <v>28</v>
      </c>
      <c r="I8" s="4">
        <v>0.74480000000000002</v>
      </c>
      <c r="J8" t="s">
        <v>29</v>
      </c>
      <c r="K8" s="2">
        <v>43245.580138888887</v>
      </c>
      <c r="L8">
        <v>0</v>
      </c>
      <c r="M8" t="s">
        <v>55</v>
      </c>
      <c r="N8" t="b">
        <v>0</v>
      </c>
      <c r="O8" t="s">
        <v>31</v>
      </c>
      <c r="P8" t="s">
        <v>32</v>
      </c>
      <c r="R8">
        <v>0</v>
      </c>
      <c r="S8" t="s">
        <v>32</v>
      </c>
      <c r="U8" t="s">
        <v>56</v>
      </c>
      <c r="V8">
        <v>1.00001245867589E+18</v>
      </c>
      <c r="W8" t="s">
        <v>32</v>
      </c>
      <c r="X8" t="s">
        <v>57</v>
      </c>
      <c r="Y8" t="s">
        <v>58</v>
      </c>
      <c r="Z8">
        <v>7.2457705915931405E+17</v>
      </c>
    </row>
    <row r="9" spans="1:26" x14ac:dyDescent="0.25">
      <c r="A9">
        <v>1854464986</v>
      </c>
      <c r="B9" t="b">
        <v>0</v>
      </c>
      <c r="C9" t="s">
        <v>26</v>
      </c>
      <c r="D9">
        <v>3</v>
      </c>
      <c r="E9" s="1">
        <v>43323.837245370371</v>
      </c>
      <c r="F9" t="s">
        <v>27</v>
      </c>
      <c r="G9">
        <v>1</v>
      </c>
      <c r="H9" t="s">
        <v>28</v>
      </c>
      <c r="I9" s="4">
        <v>0.71030000000000004</v>
      </c>
      <c r="J9" t="s">
        <v>29</v>
      </c>
      <c r="K9" s="2">
        <v>43245.585462962961</v>
      </c>
      <c r="L9">
        <v>0</v>
      </c>
      <c r="M9" t="s">
        <v>41</v>
      </c>
      <c r="N9" t="b">
        <v>0</v>
      </c>
      <c r="O9" t="s">
        <v>31</v>
      </c>
      <c r="P9" t="s">
        <v>32</v>
      </c>
      <c r="R9">
        <v>0</v>
      </c>
      <c r="S9" t="s">
        <v>32</v>
      </c>
      <c r="U9" t="s">
        <v>42</v>
      </c>
      <c r="V9">
        <v>1.00001438967875E+18</v>
      </c>
      <c r="W9" t="s">
        <v>32</v>
      </c>
      <c r="X9" t="s">
        <v>59</v>
      </c>
      <c r="Y9" t="s">
        <v>60</v>
      </c>
      <c r="Z9">
        <v>9.6328413902061094E+17</v>
      </c>
    </row>
    <row r="10" spans="1:26" x14ac:dyDescent="0.25">
      <c r="A10">
        <v>1854464987</v>
      </c>
      <c r="B10" t="b">
        <v>0</v>
      </c>
      <c r="C10" t="s">
        <v>26</v>
      </c>
      <c r="D10">
        <v>6</v>
      </c>
      <c r="E10" s="1">
        <v>43323.829375000001</v>
      </c>
      <c r="F10" t="s">
        <v>27</v>
      </c>
      <c r="G10">
        <v>1</v>
      </c>
      <c r="H10" t="s">
        <v>61</v>
      </c>
      <c r="I10" s="4">
        <v>0.66180000000000005</v>
      </c>
      <c r="J10" t="s">
        <v>29</v>
      </c>
      <c r="K10" s="2">
        <v>43245.592129629629</v>
      </c>
      <c r="L10">
        <v>5</v>
      </c>
      <c r="M10" t="s">
        <v>41</v>
      </c>
      <c r="N10" t="b">
        <v>0</v>
      </c>
      <c r="O10" t="s">
        <v>31</v>
      </c>
      <c r="P10" t="s">
        <v>32</v>
      </c>
      <c r="R10">
        <v>1</v>
      </c>
      <c r="S10" t="s">
        <v>32</v>
      </c>
      <c r="U10" t="s">
        <v>42</v>
      </c>
      <c r="V10">
        <v>1.00001680592941E+18</v>
      </c>
      <c r="W10" t="s">
        <v>32</v>
      </c>
      <c r="X10" t="s">
        <v>62</v>
      </c>
      <c r="Y10" t="s">
        <v>63</v>
      </c>
      <c r="Z10">
        <v>9.6889232820217805E+17</v>
      </c>
    </row>
    <row r="11" spans="1:26" x14ac:dyDescent="0.25">
      <c r="A11">
        <v>1854464988</v>
      </c>
      <c r="B11" t="b">
        <v>0</v>
      </c>
      <c r="C11" t="s">
        <v>26</v>
      </c>
      <c r="D11">
        <v>3</v>
      </c>
      <c r="E11" s="1">
        <v>43323.84097222222</v>
      </c>
      <c r="F11" t="s">
        <v>27</v>
      </c>
      <c r="G11">
        <v>1</v>
      </c>
      <c r="H11" t="s">
        <v>28</v>
      </c>
      <c r="I11" s="4">
        <v>0.63129999999999997</v>
      </c>
      <c r="J11" t="s">
        <v>29</v>
      </c>
      <c r="K11" s="2">
        <v>43245.597314814811</v>
      </c>
      <c r="L11">
        <v>17</v>
      </c>
      <c r="M11" t="s">
        <v>64</v>
      </c>
      <c r="N11" t="b">
        <v>0</v>
      </c>
      <c r="O11" t="s">
        <v>31</v>
      </c>
      <c r="P11" t="s">
        <v>32</v>
      </c>
      <c r="R11">
        <v>4</v>
      </c>
      <c r="S11" t="s">
        <v>32</v>
      </c>
      <c r="U11" t="s">
        <v>65</v>
      </c>
      <c r="V11">
        <v>1.0000186866133E+18</v>
      </c>
      <c r="W11" t="s">
        <v>32</v>
      </c>
      <c r="X11" t="s">
        <v>66</v>
      </c>
      <c r="Y11" t="s">
        <v>67</v>
      </c>
      <c r="Z11">
        <v>561274620</v>
      </c>
    </row>
    <row r="12" spans="1:26" x14ac:dyDescent="0.25">
      <c r="A12">
        <v>1854464989</v>
      </c>
      <c r="B12" t="b">
        <v>0</v>
      </c>
      <c r="C12" t="s">
        <v>26</v>
      </c>
      <c r="D12">
        <v>3</v>
      </c>
      <c r="E12" s="1">
        <v>43323.837245370371</v>
      </c>
      <c r="F12" t="s">
        <v>27</v>
      </c>
      <c r="G12">
        <v>1</v>
      </c>
      <c r="H12" t="s">
        <v>68</v>
      </c>
      <c r="I12" s="4">
        <v>1</v>
      </c>
      <c r="J12" t="s">
        <v>29</v>
      </c>
      <c r="K12" s="2">
        <v>43245.601284722223</v>
      </c>
      <c r="L12">
        <v>3</v>
      </c>
      <c r="M12" t="s">
        <v>69</v>
      </c>
      <c r="N12" t="b">
        <v>0</v>
      </c>
      <c r="O12" t="s">
        <v>31</v>
      </c>
      <c r="P12" t="s">
        <v>32</v>
      </c>
      <c r="R12">
        <v>0</v>
      </c>
      <c r="S12" t="s">
        <v>32</v>
      </c>
      <c r="U12" t="s">
        <v>42</v>
      </c>
      <c r="V12">
        <v>1.00002012162301E+18</v>
      </c>
      <c r="W12" t="s">
        <v>70</v>
      </c>
      <c r="X12" s="3" t="s">
        <v>71</v>
      </c>
      <c r="Y12" t="s">
        <v>72</v>
      </c>
      <c r="Z12">
        <v>1.00001287644101E+18</v>
      </c>
    </row>
    <row r="13" spans="1:26" x14ac:dyDescent="0.25">
      <c r="A13">
        <v>1854464990</v>
      </c>
      <c r="B13" t="b">
        <v>0</v>
      </c>
      <c r="C13" t="s">
        <v>26</v>
      </c>
      <c r="D13">
        <v>3</v>
      </c>
      <c r="E13" s="1">
        <v>43323.838796296295</v>
      </c>
      <c r="F13" t="s">
        <v>27</v>
      </c>
      <c r="G13">
        <v>1</v>
      </c>
      <c r="H13" t="s">
        <v>61</v>
      </c>
      <c r="I13" s="4">
        <v>0.65229999999999999</v>
      </c>
      <c r="J13" t="s">
        <v>29</v>
      </c>
      <c r="K13" s="2">
        <v>43245.602372685185</v>
      </c>
      <c r="L13">
        <v>0</v>
      </c>
      <c r="M13" t="s">
        <v>73</v>
      </c>
      <c r="N13" t="b">
        <v>0</v>
      </c>
      <c r="O13" t="s">
        <v>31</v>
      </c>
      <c r="P13" t="s">
        <v>32</v>
      </c>
      <c r="R13">
        <v>0</v>
      </c>
      <c r="S13" t="s">
        <v>32</v>
      </c>
      <c r="U13" t="s">
        <v>49</v>
      </c>
      <c r="V13">
        <v>1.00002051570315E+18</v>
      </c>
      <c r="W13" t="s">
        <v>32</v>
      </c>
      <c r="X13" t="s">
        <v>74</v>
      </c>
      <c r="Y13" t="s">
        <v>75</v>
      </c>
      <c r="Z13">
        <v>2792128775</v>
      </c>
    </row>
    <row r="14" spans="1:26" x14ac:dyDescent="0.25">
      <c r="A14">
        <v>1854464991</v>
      </c>
      <c r="B14" t="b">
        <v>0</v>
      </c>
      <c r="C14" t="s">
        <v>26</v>
      </c>
      <c r="D14">
        <v>5</v>
      </c>
      <c r="E14" s="1">
        <v>43323.840486111112</v>
      </c>
      <c r="F14" t="s">
        <v>27</v>
      </c>
      <c r="G14">
        <v>1</v>
      </c>
      <c r="H14" t="s">
        <v>28</v>
      </c>
      <c r="I14" s="4">
        <v>0.41570000000000001</v>
      </c>
      <c r="J14" t="s">
        <v>29</v>
      </c>
      <c r="K14" s="2">
        <v>43245.603263888886</v>
      </c>
      <c r="L14">
        <v>0</v>
      </c>
      <c r="M14" t="s">
        <v>76</v>
      </c>
      <c r="N14" t="b">
        <v>0</v>
      </c>
      <c r="O14" t="s">
        <v>31</v>
      </c>
      <c r="P14" t="s">
        <v>32</v>
      </c>
      <c r="R14">
        <v>0</v>
      </c>
      <c r="S14" t="s">
        <v>32</v>
      </c>
      <c r="U14" t="s">
        <v>42</v>
      </c>
      <c r="V14">
        <v>1.00002084093361E+18</v>
      </c>
      <c r="W14" t="s">
        <v>77</v>
      </c>
      <c r="X14" t="s">
        <v>78</v>
      </c>
      <c r="Y14" t="s">
        <v>79</v>
      </c>
      <c r="Z14">
        <v>9.1141492634582605E+17</v>
      </c>
    </row>
    <row r="15" spans="1:26" x14ac:dyDescent="0.25">
      <c r="A15">
        <v>1854464992</v>
      </c>
      <c r="B15" t="b">
        <v>0</v>
      </c>
      <c r="C15" t="s">
        <v>26</v>
      </c>
      <c r="D15">
        <v>5</v>
      </c>
      <c r="E15" s="1">
        <v>43323.830057870371</v>
      </c>
      <c r="F15" t="s">
        <v>27</v>
      </c>
      <c r="G15">
        <v>1</v>
      </c>
      <c r="H15" t="s">
        <v>28</v>
      </c>
      <c r="I15" s="4">
        <v>1</v>
      </c>
      <c r="J15" t="s">
        <v>29</v>
      </c>
      <c r="K15" s="2">
        <v>43245.604930555557</v>
      </c>
      <c r="L15">
        <v>0</v>
      </c>
      <c r="M15" t="s">
        <v>80</v>
      </c>
      <c r="N15" t="b">
        <v>0</v>
      </c>
      <c r="O15" t="s">
        <v>31</v>
      </c>
      <c r="P15" t="s">
        <v>32</v>
      </c>
      <c r="R15">
        <v>0</v>
      </c>
      <c r="S15" t="s">
        <v>32</v>
      </c>
      <c r="U15" t="s">
        <v>42</v>
      </c>
      <c r="V15">
        <v>1.00002144265259E+18</v>
      </c>
      <c r="W15" t="s">
        <v>32</v>
      </c>
      <c r="X15" t="s">
        <v>81</v>
      </c>
      <c r="Y15" t="s">
        <v>82</v>
      </c>
      <c r="Z15">
        <v>8.6214379932942298E+17</v>
      </c>
    </row>
    <row r="16" spans="1:26" x14ac:dyDescent="0.25">
      <c r="A16">
        <v>1854464993</v>
      </c>
      <c r="B16" t="b">
        <v>0</v>
      </c>
      <c r="C16" t="s">
        <v>26</v>
      </c>
      <c r="D16">
        <v>4</v>
      </c>
      <c r="E16" s="1">
        <v>43323.841851851852</v>
      </c>
      <c r="F16" t="s">
        <v>27</v>
      </c>
      <c r="G16">
        <v>1</v>
      </c>
      <c r="H16" t="s">
        <v>28</v>
      </c>
      <c r="I16" s="4">
        <v>0.73960000000000004</v>
      </c>
      <c r="J16" t="s">
        <v>29</v>
      </c>
      <c r="K16" s="2">
        <v>43245.621608796297</v>
      </c>
      <c r="L16">
        <v>0</v>
      </c>
      <c r="M16" t="s">
        <v>41</v>
      </c>
      <c r="N16" t="b">
        <v>1</v>
      </c>
      <c r="O16" t="s">
        <v>31</v>
      </c>
      <c r="P16">
        <v>1.00002703215426E+18</v>
      </c>
      <c r="R16">
        <v>0</v>
      </c>
      <c r="S16" t="s">
        <v>32</v>
      </c>
      <c r="U16" t="s">
        <v>49</v>
      </c>
      <c r="V16">
        <v>1.00002748693845E+18</v>
      </c>
      <c r="W16" t="s">
        <v>32</v>
      </c>
      <c r="X16" t="s">
        <v>83</v>
      </c>
      <c r="Y16" t="s">
        <v>84</v>
      </c>
      <c r="Z16">
        <v>1324165219</v>
      </c>
    </row>
    <row r="17" spans="1:26" x14ac:dyDescent="0.25">
      <c r="A17">
        <v>1854464994</v>
      </c>
      <c r="B17" t="b">
        <v>0</v>
      </c>
      <c r="C17" t="s">
        <v>26</v>
      </c>
      <c r="D17">
        <v>4</v>
      </c>
      <c r="E17" s="1">
        <v>43323.837199074071</v>
      </c>
      <c r="F17" t="s">
        <v>27</v>
      </c>
      <c r="G17">
        <v>1</v>
      </c>
      <c r="H17" t="s">
        <v>28</v>
      </c>
      <c r="I17" s="4">
        <v>1</v>
      </c>
      <c r="J17" t="s">
        <v>29</v>
      </c>
      <c r="K17" s="2">
        <v>43245.622881944444</v>
      </c>
      <c r="L17">
        <v>2</v>
      </c>
      <c r="M17" t="s">
        <v>85</v>
      </c>
      <c r="N17" t="b">
        <v>0</v>
      </c>
      <c r="O17" t="s">
        <v>31</v>
      </c>
      <c r="P17" t="s">
        <v>32</v>
      </c>
      <c r="R17">
        <v>2</v>
      </c>
      <c r="S17" t="s">
        <v>32</v>
      </c>
      <c r="U17" t="s">
        <v>86</v>
      </c>
      <c r="V17">
        <v>1.0000279492723E+18</v>
      </c>
      <c r="W17" t="s">
        <v>32</v>
      </c>
      <c r="X17" t="s">
        <v>87</v>
      </c>
      <c r="Y17" t="s">
        <v>88</v>
      </c>
      <c r="Z17">
        <v>148287129</v>
      </c>
    </row>
    <row r="18" spans="1:26" x14ac:dyDescent="0.25">
      <c r="A18">
        <v>1854464995</v>
      </c>
      <c r="B18" t="b">
        <v>0</v>
      </c>
      <c r="C18" t="s">
        <v>26</v>
      </c>
      <c r="D18">
        <v>5</v>
      </c>
      <c r="E18" s="1">
        <v>43323.84097222222</v>
      </c>
      <c r="F18" t="s">
        <v>27</v>
      </c>
      <c r="G18">
        <v>1</v>
      </c>
      <c r="H18" t="s">
        <v>28</v>
      </c>
      <c r="I18" s="4">
        <v>0.80349999999999999</v>
      </c>
      <c r="J18" t="s">
        <v>29</v>
      </c>
      <c r="K18" s="2">
        <v>43245.631990740738</v>
      </c>
      <c r="L18">
        <v>0</v>
      </c>
      <c r="M18" t="s">
        <v>89</v>
      </c>
      <c r="N18" t="b">
        <v>0</v>
      </c>
      <c r="O18" t="s">
        <v>31</v>
      </c>
      <c r="P18" t="s">
        <v>32</v>
      </c>
      <c r="R18">
        <v>0</v>
      </c>
      <c r="S18" t="s">
        <v>32</v>
      </c>
      <c r="U18" t="s">
        <v>90</v>
      </c>
      <c r="V18">
        <v>1.00003124942207E+18</v>
      </c>
      <c r="W18" t="s">
        <v>32</v>
      </c>
      <c r="X18" t="s">
        <v>91</v>
      </c>
      <c r="Y18" t="s">
        <v>92</v>
      </c>
      <c r="Z18">
        <v>8.5453000904990694E+17</v>
      </c>
    </row>
    <row r="19" spans="1:26" x14ac:dyDescent="0.25">
      <c r="A19">
        <v>1854464996</v>
      </c>
      <c r="B19" t="b">
        <v>0</v>
      </c>
      <c r="C19" t="s">
        <v>26</v>
      </c>
      <c r="D19">
        <v>5</v>
      </c>
      <c r="E19" s="1">
        <v>43323.840486111112</v>
      </c>
      <c r="F19" t="s">
        <v>27</v>
      </c>
      <c r="G19">
        <v>1</v>
      </c>
      <c r="H19" t="s">
        <v>28</v>
      </c>
      <c r="I19" s="4">
        <v>0.77449999999999997</v>
      </c>
      <c r="J19" t="s">
        <v>29</v>
      </c>
      <c r="K19" s="2">
        <v>43245.637094907404</v>
      </c>
      <c r="L19">
        <v>1</v>
      </c>
      <c r="M19" t="s">
        <v>93</v>
      </c>
      <c r="N19" t="b">
        <v>0</v>
      </c>
      <c r="O19" t="s">
        <v>31</v>
      </c>
      <c r="P19" t="s">
        <v>32</v>
      </c>
      <c r="R19">
        <v>0</v>
      </c>
      <c r="S19" t="s">
        <v>32</v>
      </c>
      <c r="U19" t="s">
        <v>42</v>
      </c>
      <c r="V19">
        <v>1.00003310085896E+18</v>
      </c>
      <c r="W19" t="s">
        <v>32</v>
      </c>
      <c r="X19" s="3" t="s">
        <v>94</v>
      </c>
      <c r="Y19" t="s">
        <v>95</v>
      </c>
      <c r="Z19">
        <v>9.6282223659906598E+17</v>
      </c>
    </row>
    <row r="20" spans="1:26" x14ac:dyDescent="0.25">
      <c r="A20">
        <v>1854464997</v>
      </c>
      <c r="B20" t="b">
        <v>0</v>
      </c>
      <c r="C20" t="s">
        <v>26</v>
      </c>
      <c r="D20">
        <v>5</v>
      </c>
      <c r="E20" s="1">
        <v>43323.830925925926</v>
      </c>
      <c r="F20" t="s">
        <v>27</v>
      </c>
      <c r="G20">
        <v>1</v>
      </c>
      <c r="H20" t="s">
        <v>61</v>
      </c>
      <c r="I20" s="4">
        <v>0.58399999999999996</v>
      </c>
      <c r="J20" t="s">
        <v>29</v>
      </c>
      <c r="K20" s="2">
        <v>43245.639444444445</v>
      </c>
      <c r="L20">
        <v>0</v>
      </c>
      <c r="M20" t="s">
        <v>96</v>
      </c>
      <c r="N20" t="b">
        <v>0</v>
      </c>
      <c r="O20" t="s">
        <v>31</v>
      </c>
      <c r="P20" t="s">
        <v>32</v>
      </c>
      <c r="R20">
        <v>0</v>
      </c>
      <c r="S20" t="s">
        <v>32</v>
      </c>
      <c r="U20" t="s">
        <v>97</v>
      </c>
      <c r="V20">
        <v>1.00003395065013E+18</v>
      </c>
      <c r="W20" t="s">
        <v>32</v>
      </c>
      <c r="X20" s="3" t="s">
        <v>98</v>
      </c>
      <c r="Y20" t="s">
        <v>99</v>
      </c>
      <c r="Z20">
        <v>22076004</v>
      </c>
    </row>
    <row r="21" spans="1:26" x14ac:dyDescent="0.25">
      <c r="A21">
        <v>1854464998</v>
      </c>
      <c r="B21" t="b">
        <v>0</v>
      </c>
      <c r="C21" t="s">
        <v>26</v>
      </c>
      <c r="D21">
        <v>3</v>
      </c>
      <c r="E21" s="1">
        <v>43323.834340277775</v>
      </c>
      <c r="F21" t="s">
        <v>27</v>
      </c>
      <c r="G21">
        <v>1</v>
      </c>
      <c r="H21" t="s">
        <v>68</v>
      </c>
      <c r="I21" s="4">
        <v>1</v>
      </c>
      <c r="J21" t="s">
        <v>29</v>
      </c>
      <c r="K21" s="2">
        <v>43245.644687499997</v>
      </c>
      <c r="L21">
        <v>4</v>
      </c>
      <c r="M21" t="s">
        <v>41</v>
      </c>
      <c r="N21" t="b">
        <v>0</v>
      </c>
      <c r="O21" t="s">
        <v>31</v>
      </c>
      <c r="P21" t="s">
        <v>32</v>
      </c>
      <c r="R21">
        <v>6</v>
      </c>
      <c r="S21" t="s">
        <v>32</v>
      </c>
      <c r="U21" t="s">
        <v>97</v>
      </c>
      <c r="V21">
        <v>1.00003585043935E+18</v>
      </c>
      <c r="W21" t="s">
        <v>32</v>
      </c>
      <c r="X21" t="s">
        <v>100</v>
      </c>
      <c r="Y21" t="s">
        <v>101</v>
      </c>
      <c r="Z21">
        <v>139020999</v>
      </c>
    </row>
    <row r="22" spans="1:26" x14ac:dyDescent="0.25">
      <c r="A22">
        <v>1854464999</v>
      </c>
      <c r="B22" t="b">
        <v>0</v>
      </c>
      <c r="C22" t="s">
        <v>26</v>
      </c>
      <c r="D22">
        <v>3</v>
      </c>
      <c r="E22" s="1">
        <v>43323.822847222225</v>
      </c>
      <c r="F22" t="s">
        <v>27</v>
      </c>
      <c r="G22">
        <v>1</v>
      </c>
      <c r="H22" t="s">
        <v>28</v>
      </c>
      <c r="I22" s="4">
        <v>0.66080000000000005</v>
      </c>
      <c r="J22" t="s">
        <v>29</v>
      </c>
      <c r="K22" s="2">
        <v>43245.64947916667</v>
      </c>
      <c r="L22">
        <v>0</v>
      </c>
      <c r="M22" t="s">
        <v>102</v>
      </c>
      <c r="N22" t="b">
        <v>0</v>
      </c>
      <c r="O22" t="s">
        <v>31</v>
      </c>
      <c r="P22" t="s">
        <v>32</v>
      </c>
      <c r="R22">
        <v>0</v>
      </c>
      <c r="S22" t="s">
        <v>32</v>
      </c>
      <c r="U22" t="s">
        <v>42</v>
      </c>
      <c r="V22">
        <v>1.0000375894607E+18</v>
      </c>
      <c r="W22" t="s">
        <v>32</v>
      </c>
      <c r="X22" t="s">
        <v>103</v>
      </c>
      <c r="Y22" t="s">
        <v>104</v>
      </c>
      <c r="Z22">
        <v>2943560210</v>
      </c>
    </row>
    <row r="23" spans="1:26" x14ac:dyDescent="0.25">
      <c r="A23">
        <v>1854465000</v>
      </c>
      <c r="B23" t="b">
        <v>0</v>
      </c>
      <c r="C23" t="s">
        <v>26</v>
      </c>
      <c r="D23">
        <v>5</v>
      </c>
      <c r="E23" s="1">
        <v>43323.830057870371</v>
      </c>
      <c r="F23" t="s">
        <v>27</v>
      </c>
      <c r="G23">
        <v>1</v>
      </c>
      <c r="H23" t="s">
        <v>28</v>
      </c>
      <c r="I23" s="4">
        <v>0.79779999999999995</v>
      </c>
      <c r="J23" t="s">
        <v>29</v>
      </c>
      <c r="K23" s="2">
        <v>43245.6559375</v>
      </c>
      <c r="L23">
        <v>2</v>
      </c>
      <c r="M23" t="s">
        <v>105</v>
      </c>
      <c r="N23" t="b">
        <v>0</v>
      </c>
      <c r="O23" t="s">
        <v>31</v>
      </c>
      <c r="P23" t="s">
        <v>32</v>
      </c>
      <c r="R23">
        <v>0</v>
      </c>
      <c r="S23" t="s">
        <v>32</v>
      </c>
      <c r="U23" t="s">
        <v>97</v>
      </c>
      <c r="V23">
        <v>1.00003992819194E+18</v>
      </c>
      <c r="W23" t="s">
        <v>32</v>
      </c>
      <c r="X23" t="s">
        <v>106</v>
      </c>
      <c r="Y23" t="s">
        <v>107</v>
      </c>
      <c r="Z23">
        <v>9.4265478213266995E+17</v>
      </c>
    </row>
    <row r="24" spans="1:26" x14ac:dyDescent="0.25">
      <c r="A24">
        <v>1854465001</v>
      </c>
      <c r="B24" t="b">
        <v>0</v>
      </c>
      <c r="C24" t="s">
        <v>26</v>
      </c>
      <c r="D24">
        <v>4</v>
      </c>
      <c r="E24" s="1">
        <v>43323.82916666667</v>
      </c>
      <c r="F24" t="s">
        <v>27</v>
      </c>
      <c r="G24">
        <v>1</v>
      </c>
      <c r="H24" t="s">
        <v>28</v>
      </c>
      <c r="I24" s="4">
        <v>1</v>
      </c>
      <c r="J24" t="s">
        <v>29</v>
      </c>
      <c r="K24" s="2">
        <v>43245.656631944446</v>
      </c>
      <c r="L24">
        <v>0</v>
      </c>
      <c r="M24" t="s">
        <v>102</v>
      </c>
      <c r="N24" t="b">
        <v>0</v>
      </c>
      <c r="O24" t="s">
        <v>31</v>
      </c>
      <c r="P24" t="s">
        <v>32</v>
      </c>
      <c r="R24">
        <v>0</v>
      </c>
      <c r="S24" t="s">
        <v>32</v>
      </c>
      <c r="U24" t="s">
        <v>86</v>
      </c>
      <c r="V24">
        <v>1.00004017962365E+18</v>
      </c>
      <c r="W24" t="s">
        <v>32</v>
      </c>
      <c r="X24" t="s">
        <v>108</v>
      </c>
      <c r="Y24" t="s">
        <v>109</v>
      </c>
      <c r="Z24">
        <v>11454652</v>
      </c>
    </row>
    <row r="25" spans="1:26" x14ac:dyDescent="0.25">
      <c r="A25">
        <v>1854465002</v>
      </c>
      <c r="B25" t="b">
        <v>0</v>
      </c>
      <c r="C25" t="s">
        <v>26</v>
      </c>
      <c r="D25">
        <v>4</v>
      </c>
      <c r="E25" s="1">
        <v>43323.835150462961</v>
      </c>
      <c r="F25" t="s">
        <v>27</v>
      </c>
      <c r="G25">
        <v>1</v>
      </c>
      <c r="H25" t="s">
        <v>28</v>
      </c>
      <c r="I25" s="4">
        <v>0.7429</v>
      </c>
      <c r="J25" t="s">
        <v>29</v>
      </c>
      <c r="K25" s="2">
        <v>43245.662592592591</v>
      </c>
      <c r="L25">
        <v>0</v>
      </c>
      <c r="M25" t="s">
        <v>102</v>
      </c>
      <c r="N25" t="b">
        <v>0</v>
      </c>
      <c r="O25" t="s">
        <v>31</v>
      </c>
      <c r="P25" t="s">
        <v>32</v>
      </c>
      <c r="R25">
        <v>0</v>
      </c>
      <c r="S25" t="s">
        <v>32</v>
      </c>
      <c r="U25" t="s">
        <v>49</v>
      </c>
      <c r="V25">
        <v>1.00004234104917E+18</v>
      </c>
      <c r="W25" t="s">
        <v>32</v>
      </c>
      <c r="X25" t="s">
        <v>110</v>
      </c>
      <c r="Y25" t="s">
        <v>111</v>
      </c>
      <c r="Z25">
        <v>3167017500</v>
      </c>
    </row>
    <row r="26" spans="1:26" x14ac:dyDescent="0.25">
      <c r="A26">
        <v>1854465003</v>
      </c>
      <c r="B26" t="b">
        <v>0</v>
      </c>
      <c r="C26" t="s">
        <v>26</v>
      </c>
      <c r="D26">
        <v>4</v>
      </c>
      <c r="E26" s="1">
        <v>43323.827152777776</v>
      </c>
      <c r="F26" t="s">
        <v>27</v>
      </c>
      <c r="G26">
        <v>1</v>
      </c>
      <c r="H26" t="s">
        <v>28</v>
      </c>
      <c r="I26" s="4">
        <v>0.51619999999999999</v>
      </c>
      <c r="J26" t="s">
        <v>29</v>
      </c>
      <c r="K26" s="2">
        <v>43245.684976851851</v>
      </c>
      <c r="L26">
        <v>0</v>
      </c>
      <c r="M26" t="s">
        <v>41</v>
      </c>
      <c r="N26" t="b">
        <v>0</v>
      </c>
      <c r="O26" t="s">
        <v>31</v>
      </c>
      <c r="P26" t="s">
        <v>32</v>
      </c>
      <c r="R26">
        <v>0</v>
      </c>
      <c r="S26" t="s">
        <v>32</v>
      </c>
      <c r="U26" t="s">
        <v>112</v>
      </c>
      <c r="V26">
        <v>1.00005045282056E+18</v>
      </c>
      <c r="W26" t="s">
        <v>32</v>
      </c>
      <c r="X26" t="s">
        <v>113</v>
      </c>
      <c r="Y26" t="s">
        <v>114</v>
      </c>
      <c r="Z26">
        <v>1654003711</v>
      </c>
    </row>
    <row r="27" spans="1:26" x14ac:dyDescent="0.25">
      <c r="A27">
        <v>1854465004</v>
      </c>
      <c r="B27" t="b">
        <v>0</v>
      </c>
      <c r="C27" t="s">
        <v>26</v>
      </c>
      <c r="D27">
        <v>4</v>
      </c>
      <c r="E27" s="1">
        <v>43323.82880787037</v>
      </c>
      <c r="F27" t="s">
        <v>27</v>
      </c>
      <c r="G27">
        <v>1</v>
      </c>
      <c r="H27" t="s">
        <v>28</v>
      </c>
      <c r="I27" s="4">
        <v>1</v>
      </c>
      <c r="J27" t="s">
        <v>29</v>
      </c>
      <c r="K27" s="2">
        <v>43245.69222222222</v>
      </c>
      <c r="L27">
        <v>0</v>
      </c>
      <c r="M27" t="s">
        <v>115</v>
      </c>
      <c r="N27" t="b">
        <v>0</v>
      </c>
      <c r="O27" t="s">
        <v>31</v>
      </c>
      <c r="P27" t="s">
        <v>32</v>
      </c>
      <c r="R27">
        <v>0</v>
      </c>
      <c r="S27" t="s">
        <v>32</v>
      </c>
      <c r="U27" t="s">
        <v>42</v>
      </c>
      <c r="V27">
        <v>1.00005307970063E+18</v>
      </c>
      <c r="W27" t="s">
        <v>32</v>
      </c>
      <c r="X27" t="s">
        <v>116</v>
      </c>
      <c r="Y27" t="s">
        <v>117</v>
      </c>
      <c r="Z27">
        <v>2750917700</v>
      </c>
    </row>
    <row r="28" spans="1:26" ht="409.5" x14ac:dyDescent="0.25">
      <c r="A28">
        <v>1854465005</v>
      </c>
      <c r="B28" t="b">
        <v>0</v>
      </c>
      <c r="C28" t="s">
        <v>26</v>
      </c>
      <c r="D28">
        <v>5</v>
      </c>
      <c r="E28" s="1">
        <v>43323.837858796294</v>
      </c>
      <c r="F28" t="s">
        <v>27</v>
      </c>
      <c r="G28">
        <v>1</v>
      </c>
      <c r="H28" t="s">
        <v>68</v>
      </c>
      <c r="I28" s="4">
        <v>0.81730000000000003</v>
      </c>
      <c r="J28" t="s">
        <v>29</v>
      </c>
      <c r="K28" s="2">
        <v>43245.692835648151</v>
      </c>
      <c r="L28">
        <v>0</v>
      </c>
      <c r="M28" t="s">
        <v>118</v>
      </c>
      <c r="N28" t="b">
        <v>0</v>
      </c>
      <c r="O28" t="s">
        <v>31</v>
      </c>
      <c r="P28" t="s">
        <v>32</v>
      </c>
      <c r="R28">
        <v>0</v>
      </c>
      <c r="S28" t="s">
        <v>32</v>
      </c>
      <c r="U28" t="s">
        <v>112</v>
      </c>
      <c r="V28">
        <v>1.00005330112635E+18</v>
      </c>
      <c r="W28" t="s">
        <v>32</v>
      </c>
      <c r="X28" s="3" t="s">
        <v>119</v>
      </c>
      <c r="Y28" t="s">
        <v>120</v>
      </c>
      <c r="Z28">
        <v>112416103</v>
      </c>
    </row>
    <row r="29" spans="1:26" x14ac:dyDescent="0.25">
      <c r="A29">
        <v>1854465006</v>
      </c>
      <c r="B29" t="b">
        <v>0</v>
      </c>
      <c r="C29" t="s">
        <v>26</v>
      </c>
      <c r="D29">
        <v>3</v>
      </c>
      <c r="E29" s="1">
        <v>43323.843576388892</v>
      </c>
      <c r="F29" t="s">
        <v>27</v>
      </c>
      <c r="G29">
        <v>1</v>
      </c>
      <c r="H29" t="s">
        <v>28</v>
      </c>
      <c r="I29" s="4">
        <v>1</v>
      </c>
      <c r="J29" t="s">
        <v>29</v>
      </c>
      <c r="K29" s="2">
        <v>43245.693067129629</v>
      </c>
      <c r="L29">
        <v>188</v>
      </c>
      <c r="M29" t="s">
        <v>102</v>
      </c>
      <c r="N29" t="b">
        <v>0</v>
      </c>
      <c r="O29" t="s">
        <v>31</v>
      </c>
      <c r="P29" t="s">
        <v>32</v>
      </c>
      <c r="R29">
        <v>4</v>
      </c>
      <c r="S29" t="s">
        <v>32</v>
      </c>
      <c r="U29" t="s">
        <v>112</v>
      </c>
      <c r="V29">
        <v>1.0000533858217E+18</v>
      </c>
      <c r="W29" t="s">
        <v>32</v>
      </c>
      <c r="X29" t="s">
        <v>121</v>
      </c>
      <c r="Y29" t="s">
        <v>122</v>
      </c>
      <c r="Z29">
        <v>1389824700</v>
      </c>
    </row>
    <row r="30" spans="1:26" x14ac:dyDescent="0.25">
      <c r="A30">
        <v>1854465007</v>
      </c>
      <c r="B30" t="b">
        <v>0</v>
      </c>
      <c r="C30" t="s">
        <v>26</v>
      </c>
      <c r="D30">
        <v>4</v>
      </c>
      <c r="E30" s="1">
        <v>43323.837291666663</v>
      </c>
      <c r="F30" t="s">
        <v>27</v>
      </c>
      <c r="G30">
        <v>1</v>
      </c>
      <c r="H30" t="s">
        <v>68</v>
      </c>
      <c r="I30" s="4">
        <v>0.77390000000000003</v>
      </c>
      <c r="J30" t="s">
        <v>29</v>
      </c>
      <c r="K30" s="2">
        <v>43245.693854166668</v>
      </c>
      <c r="L30">
        <v>1</v>
      </c>
      <c r="M30" t="s">
        <v>123</v>
      </c>
      <c r="N30" t="b">
        <v>1</v>
      </c>
      <c r="O30" t="s">
        <v>31</v>
      </c>
      <c r="P30">
        <v>9.9665368965286694E+17</v>
      </c>
      <c r="R30">
        <v>0</v>
      </c>
      <c r="S30" t="s">
        <v>32</v>
      </c>
      <c r="U30" t="s">
        <v>97</v>
      </c>
      <c r="V30">
        <v>1.00005366728067E+18</v>
      </c>
      <c r="W30" t="s">
        <v>70</v>
      </c>
      <c r="X30" t="s">
        <v>124</v>
      </c>
      <c r="Y30" t="s">
        <v>125</v>
      </c>
      <c r="Z30">
        <v>9.6319624302663194E+17</v>
      </c>
    </row>
    <row r="31" spans="1:26" x14ac:dyDescent="0.25">
      <c r="A31">
        <v>1854465008</v>
      </c>
      <c r="B31" t="b">
        <v>0</v>
      </c>
      <c r="C31" t="s">
        <v>26</v>
      </c>
      <c r="D31">
        <v>3</v>
      </c>
      <c r="E31" s="1">
        <v>43323.840254629627</v>
      </c>
      <c r="F31" t="s">
        <v>27</v>
      </c>
      <c r="G31">
        <v>1</v>
      </c>
      <c r="H31" t="s">
        <v>28</v>
      </c>
      <c r="I31" s="4">
        <v>1</v>
      </c>
      <c r="J31" t="s">
        <v>29</v>
      </c>
      <c r="K31" s="2">
        <v>43245.694444444445</v>
      </c>
      <c r="L31">
        <v>0</v>
      </c>
      <c r="M31" t="s">
        <v>126</v>
      </c>
      <c r="N31" t="b">
        <v>0</v>
      </c>
      <c r="O31" t="s">
        <v>31</v>
      </c>
      <c r="P31" t="s">
        <v>32</v>
      </c>
      <c r="R31">
        <v>0</v>
      </c>
      <c r="S31" t="s">
        <v>32</v>
      </c>
      <c r="U31" t="s">
        <v>42</v>
      </c>
      <c r="V31">
        <v>1.00005388462097E+18</v>
      </c>
      <c r="W31" t="s">
        <v>32</v>
      </c>
      <c r="X31" t="s">
        <v>127</v>
      </c>
      <c r="Y31" t="s">
        <v>128</v>
      </c>
      <c r="Z31">
        <v>8.8465654677644006E+17</v>
      </c>
    </row>
    <row r="32" spans="1:26" x14ac:dyDescent="0.25">
      <c r="A32">
        <v>1854465009</v>
      </c>
      <c r="B32" t="b">
        <v>0</v>
      </c>
      <c r="C32" t="s">
        <v>26</v>
      </c>
      <c r="D32">
        <v>3</v>
      </c>
      <c r="E32" s="1">
        <v>43323.838796296295</v>
      </c>
      <c r="F32" t="s">
        <v>27</v>
      </c>
      <c r="G32">
        <v>1</v>
      </c>
      <c r="H32" t="s">
        <v>28</v>
      </c>
      <c r="I32" s="4">
        <v>0.70069999999999999</v>
      </c>
      <c r="J32" t="s">
        <v>29</v>
      </c>
      <c r="K32" s="2">
        <v>43245.701388888891</v>
      </c>
      <c r="L32">
        <v>3</v>
      </c>
      <c r="M32" t="s">
        <v>129</v>
      </c>
      <c r="N32" t="b">
        <v>0</v>
      </c>
      <c r="O32" t="s">
        <v>31</v>
      </c>
      <c r="P32" t="s">
        <v>32</v>
      </c>
      <c r="R32">
        <v>0</v>
      </c>
      <c r="S32" t="s">
        <v>32</v>
      </c>
      <c r="U32" t="s">
        <v>42</v>
      </c>
      <c r="V32">
        <v>1.00005639954671E+18</v>
      </c>
      <c r="W32" t="s">
        <v>130</v>
      </c>
      <c r="X32" t="s">
        <v>131</v>
      </c>
      <c r="Y32" t="s">
        <v>132</v>
      </c>
      <c r="Z32">
        <v>4251603466</v>
      </c>
    </row>
    <row r="33" spans="1:26" x14ac:dyDescent="0.25">
      <c r="A33">
        <v>1854465010</v>
      </c>
      <c r="B33" t="b">
        <v>0</v>
      </c>
      <c r="C33" t="s">
        <v>26</v>
      </c>
      <c r="D33">
        <v>3</v>
      </c>
      <c r="E33" s="1">
        <v>43323.840254629627</v>
      </c>
      <c r="F33" t="s">
        <v>27</v>
      </c>
      <c r="G33">
        <v>1</v>
      </c>
      <c r="H33" t="s">
        <v>61</v>
      </c>
      <c r="I33" s="4">
        <v>0.67359999999999998</v>
      </c>
      <c r="J33" t="s">
        <v>29</v>
      </c>
      <c r="K33" s="2">
        <v>43245.719513888886</v>
      </c>
      <c r="L33">
        <v>1</v>
      </c>
      <c r="M33" t="s">
        <v>102</v>
      </c>
      <c r="N33" t="b">
        <v>0</v>
      </c>
      <c r="O33" t="s">
        <v>31</v>
      </c>
      <c r="P33" t="s">
        <v>32</v>
      </c>
      <c r="R33">
        <v>0</v>
      </c>
      <c r="S33" t="s">
        <v>32</v>
      </c>
      <c r="U33" t="s">
        <v>112</v>
      </c>
      <c r="V33">
        <v>1.00006296594778E+18</v>
      </c>
      <c r="W33" t="s">
        <v>32</v>
      </c>
      <c r="X33" t="s">
        <v>133</v>
      </c>
      <c r="Y33" t="s">
        <v>134</v>
      </c>
      <c r="Z33">
        <v>9.6526873621848806E+17</v>
      </c>
    </row>
    <row r="34" spans="1:26" x14ac:dyDescent="0.25">
      <c r="A34">
        <v>1854465011</v>
      </c>
      <c r="B34" t="b">
        <v>0</v>
      </c>
      <c r="C34" t="s">
        <v>26</v>
      </c>
      <c r="D34">
        <v>3</v>
      </c>
      <c r="E34" s="1">
        <v>43323.837268518517</v>
      </c>
      <c r="F34" t="s">
        <v>27</v>
      </c>
      <c r="G34">
        <v>1</v>
      </c>
      <c r="H34" t="s">
        <v>68</v>
      </c>
      <c r="I34" s="4">
        <v>0.67359999999999998</v>
      </c>
      <c r="J34" t="s">
        <v>29</v>
      </c>
      <c r="K34" s="2">
        <v>43245.722337962965</v>
      </c>
      <c r="L34">
        <v>2</v>
      </c>
      <c r="M34" t="s">
        <v>135</v>
      </c>
      <c r="N34" t="b">
        <v>0</v>
      </c>
      <c r="O34" t="s">
        <v>31</v>
      </c>
      <c r="P34" t="s">
        <v>32</v>
      </c>
      <c r="R34">
        <v>0</v>
      </c>
      <c r="S34" t="s">
        <v>32</v>
      </c>
      <c r="U34" t="s">
        <v>42</v>
      </c>
      <c r="V34">
        <v>1.00006399212602E+18</v>
      </c>
      <c r="W34" t="s">
        <v>32</v>
      </c>
      <c r="X34" t="s">
        <v>136</v>
      </c>
      <c r="Y34" t="s">
        <v>137</v>
      </c>
      <c r="Z34">
        <v>8.8326012324168896E+17</v>
      </c>
    </row>
    <row r="35" spans="1:26" x14ac:dyDescent="0.25">
      <c r="A35">
        <v>1854465012</v>
      </c>
      <c r="B35" t="b">
        <v>0</v>
      </c>
      <c r="C35" t="s">
        <v>26</v>
      </c>
      <c r="D35">
        <v>5</v>
      </c>
      <c r="E35" s="1">
        <v>43323.829687500001</v>
      </c>
      <c r="F35" t="s">
        <v>27</v>
      </c>
      <c r="G35">
        <v>1</v>
      </c>
      <c r="H35" t="s">
        <v>68</v>
      </c>
      <c r="I35" s="4">
        <v>1</v>
      </c>
      <c r="J35" t="s">
        <v>138</v>
      </c>
      <c r="K35" s="2">
        <v>43245.723460648151</v>
      </c>
      <c r="L35">
        <v>0</v>
      </c>
      <c r="M35" t="s">
        <v>41</v>
      </c>
      <c r="N35" t="b">
        <v>0</v>
      </c>
      <c r="O35" t="s">
        <v>31</v>
      </c>
      <c r="P35" t="s">
        <v>32</v>
      </c>
      <c r="R35">
        <v>0</v>
      </c>
      <c r="S35" t="s">
        <v>32</v>
      </c>
      <c r="U35" t="s">
        <v>139</v>
      </c>
      <c r="V35">
        <v>1.0000643975222799E+18</v>
      </c>
      <c r="W35" t="s">
        <v>32</v>
      </c>
      <c r="X35" t="s">
        <v>140</v>
      </c>
      <c r="Y35" t="s">
        <v>141</v>
      </c>
      <c r="Z35">
        <v>9.7336776244483994E+17</v>
      </c>
    </row>
    <row r="36" spans="1:26" x14ac:dyDescent="0.25">
      <c r="A36">
        <v>1854465013</v>
      </c>
      <c r="B36" t="b">
        <v>0</v>
      </c>
      <c r="C36" t="s">
        <v>26</v>
      </c>
      <c r="D36">
        <v>4</v>
      </c>
      <c r="E36" s="1">
        <v>43323.841851851852</v>
      </c>
      <c r="F36" t="s">
        <v>27</v>
      </c>
      <c r="G36">
        <v>1</v>
      </c>
      <c r="H36" t="s">
        <v>28</v>
      </c>
      <c r="I36" s="4">
        <v>0.75860000000000005</v>
      </c>
      <c r="J36" t="s">
        <v>29</v>
      </c>
      <c r="K36" s="2">
        <v>43245.7265162037</v>
      </c>
      <c r="L36">
        <v>1</v>
      </c>
      <c r="M36" t="s">
        <v>142</v>
      </c>
      <c r="N36" t="b">
        <v>0</v>
      </c>
      <c r="O36" t="s">
        <v>31</v>
      </c>
      <c r="P36" t="s">
        <v>32</v>
      </c>
      <c r="R36">
        <v>0</v>
      </c>
      <c r="S36" t="s">
        <v>32</v>
      </c>
      <c r="U36" t="s">
        <v>143</v>
      </c>
      <c r="V36">
        <v>1.00006550648799E+18</v>
      </c>
      <c r="W36" t="s">
        <v>70</v>
      </c>
      <c r="X36" t="s">
        <v>144</v>
      </c>
      <c r="Y36" t="s">
        <v>145</v>
      </c>
      <c r="Z36">
        <v>9.0730726354685094E+17</v>
      </c>
    </row>
    <row r="37" spans="1:26" x14ac:dyDescent="0.25">
      <c r="A37">
        <v>1854465014</v>
      </c>
      <c r="B37" t="b">
        <v>0</v>
      </c>
      <c r="C37" t="s">
        <v>26</v>
      </c>
      <c r="D37">
        <v>3</v>
      </c>
      <c r="E37" s="1">
        <v>43323.839895833335</v>
      </c>
      <c r="F37" t="s">
        <v>27</v>
      </c>
      <c r="G37">
        <v>1</v>
      </c>
      <c r="H37" t="s">
        <v>61</v>
      </c>
      <c r="I37" s="4">
        <v>1</v>
      </c>
      <c r="J37" t="s">
        <v>29</v>
      </c>
      <c r="K37" s="2">
        <v>43245.739166666666</v>
      </c>
      <c r="L37">
        <v>2</v>
      </c>
      <c r="M37" t="s">
        <v>146</v>
      </c>
      <c r="N37" t="b">
        <v>0</v>
      </c>
      <c r="O37" t="s">
        <v>31</v>
      </c>
      <c r="P37" t="s">
        <v>32</v>
      </c>
      <c r="R37">
        <v>0</v>
      </c>
      <c r="S37" t="s">
        <v>32</v>
      </c>
      <c r="U37" t="s">
        <v>97</v>
      </c>
      <c r="V37">
        <v>1.00007008981784E+18</v>
      </c>
      <c r="W37" t="s">
        <v>32</v>
      </c>
      <c r="X37" s="3" t="s">
        <v>147</v>
      </c>
      <c r="Y37" t="s">
        <v>148</v>
      </c>
      <c r="Z37">
        <v>9.97910126437728E+17</v>
      </c>
    </row>
    <row r="38" spans="1:26" x14ac:dyDescent="0.25">
      <c r="A38">
        <v>1854465015</v>
      </c>
      <c r="B38" t="b">
        <v>0</v>
      </c>
      <c r="C38" t="s">
        <v>26</v>
      </c>
      <c r="D38">
        <v>4</v>
      </c>
      <c r="E38" s="1">
        <v>43323.841967592591</v>
      </c>
      <c r="F38" t="s">
        <v>27</v>
      </c>
      <c r="G38">
        <v>1</v>
      </c>
      <c r="H38" t="s">
        <v>68</v>
      </c>
      <c r="I38" s="4">
        <v>1</v>
      </c>
      <c r="J38" t="s">
        <v>29</v>
      </c>
      <c r="K38" s="2">
        <v>43245.750254629631</v>
      </c>
      <c r="L38">
        <v>0</v>
      </c>
      <c r="M38" t="s">
        <v>149</v>
      </c>
      <c r="N38" t="b">
        <v>0</v>
      </c>
      <c r="O38" t="s">
        <v>31</v>
      </c>
      <c r="P38" t="s">
        <v>32</v>
      </c>
      <c r="R38">
        <v>1</v>
      </c>
      <c r="S38" t="s">
        <v>32</v>
      </c>
      <c r="U38" t="s">
        <v>150</v>
      </c>
      <c r="V38">
        <v>1.00007410785214E+18</v>
      </c>
      <c r="W38" t="s">
        <v>32</v>
      </c>
      <c r="X38" s="3" t="s">
        <v>151</v>
      </c>
      <c r="Y38" t="s">
        <v>152</v>
      </c>
      <c r="Z38">
        <v>9.2037204277552704E+17</v>
      </c>
    </row>
    <row r="39" spans="1:26" x14ac:dyDescent="0.25">
      <c r="A39">
        <v>1854465016</v>
      </c>
      <c r="B39" t="b">
        <v>0</v>
      </c>
      <c r="C39" t="s">
        <v>26</v>
      </c>
      <c r="D39">
        <v>5</v>
      </c>
      <c r="E39" s="1">
        <v>43323.837858796294</v>
      </c>
      <c r="F39" t="s">
        <v>27</v>
      </c>
      <c r="G39">
        <v>1</v>
      </c>
      <c r="H39" t="s">
        <v>61</v>
      </c>
      <c r="I39" s="4">
        <v>0.81730000000000003</v>
      </c>
      <c r="J39" t="s">
        <v>29</v>
      </c>
      <c r="K39" s="2">
        <v>43245.750763888886</v>
      </c>
      <c r="L39">
        <v>1</v>
      </c>
      <c r="M39" t="s">
        <v>153</v>
      </c>
      <c r="N39" t="b">
        <v>0</v>
      </c>
      <c r="O39" t="s">
        <v>31</v>
      </c>
      <c r="P39" t="s">
        <v>32</v>
      </c>
      <c r="R39">
        <v>1</v>
      </c>
      <c r="S39" t="s">
        <v>32</v>
      </c>
      <c r="U39" t="s">
        <v>42</v>
      </c>
      <c r="V39">
        <v>1.00007429239731E+18</v>
      </c>
      <c r="W39" t="s">
        <v>32</v>
      </c>
      <c r="X39" t="s">
        <v>154</v>
      </c>
      <c r="Y39" t="s">
        <v>155</v>
      </c>
      <c r="Z39">
        <v>3224463214</v>
      </c>
    </row>
    <row r="40" spans="1:26" x14ac:dyDescent="0.25">
      <c r="A40">
        <v>1854465017</v>
      </c>
      <c r="B40" t="b">
        <v>0</v>
      </c>
      <c r="C40" t="s">
        <v>26</v>
      </c>
      <c r="D40">
        <v>4</v>
      </c>
      <c r="E40" s="1">
        <v>43323.827152777776</v>
      </c>
      <c r="F40" t="s">
        <v>27</v>
      </c>
      <c r="G40">
        <v>1</v>
      </c>
      <c r="H40" t="s">
        <v>68</v>
      </c>
      <c r="I40" s="4">
        <v>1</v>
      </c>
      <c r="J40" t="s">
        <v>29</v>
      </c>
      <c r="K40" s="2">
        <v>43245.760023148148</v>
      </c>
      <c r="L40">
        <v>0</v>
      </c>
      <c r="M40" t="s">
        <v>41</v>
      </c>
      <c r="N40" t="b">
        <v>0</v>
      </c>
      <c r="O40" t="s">
        <v>31</v>
      </c>
      <c r="P40" t="s">
        <v>32</v>
      </c>
      <c r="R40">
        <v>0</v>
      </c>
      <c r="S40" t="s">
        <v>32</v>
      </c>
      <c r="U40" t="s">
        <v>49</v>
      </c>
      <c r="V40">
        <v>1.00007764807115E+18</v>
      </c>
      <c r="W40" t="s">
        <v>32</v>
      </c>
      <c r="X40" t="s">
        <v>156</v>
      </c>
      <c r="Y40" t="s">
        <v>157</v>
      </c>
      <c r="Z40">
        <v>125092980</v>
      </c>
    </row>
    <row r="41" spans="1:26" x14ac:dyDescent="0.25">
      <c r="A41">
        <v>1854465019</v>
      </c>
      <c r="B41" t="b">
        <v>0</v>
      </c>
      <c r="C41" t="s">
        <v>26</v>
      </c>
      <c r="D41">
        <v>4</v>
      </c>
      <c r="E41" s="1">
        <v>43323.82880787037</v>
      </c>
      <c r="F41" t="s">
        <v>27</v>
      </c>
      <c r="G41">
        <v>1</v>
      </c>
      <c r="H41" t="s">
        <v>28</v>
      </c>
      <c r="I41" s="4">
        <v>1</v>
      </c>
      <c r="J41" t="s">
        <v>29</v>
      </c>
      <c r="K41" s="2">
        <v>43245.766111111108</v>
      </c>
      <c r="L41">
        <v>5</v>
      </c>
      <c r="M41" t="s">
        <v>102</v>
      </c>
      <c r="N41" t="b">
        <v>1</v>
      </c>
      <c r="O41" t="s">
        <v>31</v>
      </c>
      <c r="P41">
        <v>9.9972992034643904E+17</v>
      </c>
      <c r="R41">
        <v>0</v>
      </c>
      <c r="S41" t="s">
        <v>32</v>
      </c>
      <c r="U41" t="s">
        <v>112</v>
      </c>
      <c r="V41">
        <v>1.00007985551661E+18</v>
      </c>
      <c r="W41" t="s">
        <v>70</v>
      </c>
      <c r="X41" t="s">
        <v>158</v>
      </c>
      <c r="Y41" t="s">
        <v>159</v>
      </c>
      <c r="Z41">
        <v>47967842</v>
      </c>
    </row>
    <row r="42" spans="1:26" x14ac:dyDescent="0.25">
      <c r="A42">
        <v>1854465020</v>
      </c>
      <c r="B42" t="b">
        <v>0</v>
      </c>
      <c r="C42" t="s">
        <v>26</v>
      </c>
      <c r="D42">
        <v>3</v>
      </c>
      <c r="E42" s="1">
        <v>43323.845810185187</v>
      </c>
      <c r="F42" t="s">
        <v>27</v>
      </c>
      <c r="G42">
        <v>1</v>
      </c>
      <c r="H42" t="s">
        <v>28</v>
      </c>
      <c r="I42" s="4">
        <v>0.63770000000000004</v>
      </c>
      <c r="J42" t="s">
        <v>29</v>
      </c>
      <c r="K42" s="2">
        <v>43245.766377314816</v>
      </c>
      <c r="L42">
        <v>0</v>
      </c>
      <c r="M42" t="s">
        <v>160</v>
      </c>
      <c r="N42" t="b">
        <v>0</v>
      </c>
      <c r="O42" t="s">
        <v>31</v>
      </c>
      <c r="P42" t="s">
        <v>32</v>
      </c>
      <c r="R42">
        <v>0</v>
      </c>
      <c r="S42" t="s">
        <v>32</v>
      </c>
      <c r="U42" t="s">
        <v>97</v>
      </c>
      <c r="V42">
        <v>1.0000799504335E+18</v>
      </c>
      <c r="W42" t="s">
        <v>32</v>
      </c>
      <c r="X42" s="3" t="s">
        <v>161</v>
      </c>
      <c r="Y42" t="s">
        <v>162</v>
      </c>
      <c r="Z42">
        <v>4767196008</v>
      </c>
    </row>
    <row r="43" spans="1:26" x14ac:dyDescent="0.25">
      <c r="A43">
        <v>1854465021</v>
      </c>
      <c r="B43" t="b">
        <v>0</v>
      </c>
      <c r="C43" t="s">
        <v>26</v>
      </c>
      <c r="D43">
        <v>5</v>
      </c>
      <c r="E43" s="1">
        <v>43323.837858796294</v>
      </c>
      <c r="F43" t="s">
        <v>27</v>
      </c>
      <c r="G43">
        <v>1</v>
      </c>
      <c r="H43" t="s">
        <v>28</v>
      </c>
      <c r="I43" s="4">
        <v>0.79220000000000002</v>
      </c>
      <c r="J43" t="s">
        <v>29</v>
      </c>
      <c r="K43" s="2">
        <v>43245.767546296294</v>
      </c>
      <c r="L43">
        <v>3</v>
      </c>
      <c r="M43" t="s">
        <v>163</v>
      </c>
      <c r="N43" t="b">
        <v>0</v>
      </c>
      <c r="O43" t="s">
        <v>31</v>
      </c>
      <c r="P43" t="s">
        <v>32</v>
      </c>
      <c r="R43">
        <v>0</v>
      </c>
      <c r="S43" t="s">
        <v>32</v>
      </c>
      <c r="U43" t="s">
        <v>42</v>
      </c>
      <c r="V43">
        <v>1.00008037271198E+18</v>
      </c>
      <c r="W43" t="s">
        <v>32</v>
      </c>
      <c r="X43" t="s">
        <v>164</v>
      </c>
      <c r="Y43" t="s">
        <v>165</v>
      </c>
      <c r="Z43">
        <v>3058178237</v>
      </c>
    </row>
    <row r="44" spans="1:26" x14ac:dyDescent="0.25">
      <c r="A44">
        <v>1854465022</v>
      </c>
      <c r="B44" t="b">
        <v>0</v>
      </c>
      <c r="C44" t="s">
        <v>26</v>
      </c>
      <c r="D44">
        <v>3</v>
      </c>
      <c r="E44" s="1">
        <v>43323.840509259258</v>
      </c>
      <c r="F44" t="s">
        <v>27</v>
      </c>
      <c r="G44">
        <v>1</v>
      </c>
      <c r="H44" t="s">
        <v>28</v>
      </c>
      <c r="I44" s="4">
        <v>0.6583</v>
      </c>
      <c r="J44" t="s">
        <v>29</v>
      </c>
      <c r="K44" s="2">
        <v>43245.800393518519</v>
      </c>
      <c r="L44">
        <v>0</v>
      </c>
      <c r="M44" t="s">
        <v>166</v>
      </c>
      <c r="N44" t="b">
        <v>0</v>
      </c>
      <c r="O44" t="s">
        <v>31</v>
      </c>
      <c r="P44" t="s">
        <v>32</v>
      </c>
      <c r="R44">
        <v>1</v>
      </c>
      <c r="S44" t="s">
        <v>32</v>
      </c>
      <c r="U44" t="s">
        <v>167</v>
      </c>
      <c r="V44">
        <v>1.0000922762808399E+18</v>
      </c>
      <c r="W44" t="s">
        <v>32</v>
      </c>
      <c r="X44" t="s">
        <v>168</v>
      </c>
      <c r="Y44" t="s">
        <v>169</v>
      </c>
      <c r="Z44">
        <v>3292935490</v>
      </c>
    </row>
    <row r="45" spans="1:26" x14ac:dyDescent="0.25">
      <c r="A45">
        <v>1854465023</v>
      </c>
      <c r="B45" t="b">
        <v>0</v>
      </c>
      <c r="C45" t="s">
        <v>26</v>
      </c>
      <c r="D45">
        <v>3</v>
      </c>
      <c r="E45" s="1">
        <v>43323.840509259258</v>
      </c>
      <c r="F45" t="s">
        <v>27</v>
      </c>
      <c r="G45">
        <v>1</v>
      </c>
      <c r="H45" t="s">
        <v>28</v>
      </c>
      <c r="I45" s="4">
        <v>1</v>
      </c>
      <c r="J45" t="s">
        <v>29</v>
      </c>
      <c r="K45" s="2">
        <v>43245.801168981481</v>
      </c>
      <c r="L45">
        <v>0</v>
      </c>
      <c r="M45" t="s">
        <v>170</v>
      </c>
      <c r="N45" t="b">
        <v>0</v>
      </c>
      <c r="O45" t="s">
        <v>31</v>
      </c>
      <c r="P45" t="s">
        <v>32</v>
      </c>
      <c r="R45">
        <v>0</v>
      </c>
      <c r="S45" t="s">
        <v>32</v>
      </c>
      <c r="U45" t="s">
        <v>42</v>
      </c>
      <c r="V45">
        <v>1.0000925592455E+18</v>
      </c>
      <c r="W45" t="s">
        <v>32</v>
      </c>
      <c r="X45" t="s">
        <v>171</v>
      </c>
      <c r="Y45" t="s">
        <v>172</v>
      </c>
      <c r="Z45">
        <v>395199353</v>
      </c>
    </row>
    <row r="46" spans="1:26" x14ac:dyDescent="0.25">
      <c r="A46">
        <v>1854465025</v>
      </c>
      <c r="B46" t="b">
        <v>0</v>
      </c>
      <c r="C46" t="s">
        <v>26</v>
      </c>
      <c r="D46">
        <v>5</v>
      </c>
      <c r="E46" s="1">
        <v>43323.832719907405</v>
      </c>
      <c r="F46" t="s">
        <v>27</v>
      </c>
      <c r="G46">
        <v>1</v>
      </c>
      <c r="H46" t="s">
        <v>61</v>
      </c>
      <c r="I46" s="4">
        <v>0.82089999999999996</v>
      </c>
      <c r="J46" t="s">
        <v>29</v>
      </c>
      <c r="K46" s="2">
        <v>43245.809652777774</v>
      </c>
      <c r="L46">
        <v>1</v>
      </c>
      <c r="M46" t="s">
        <v>173</v>
      </c>
      <c r="N46" t="b">
        <v>0</v>
      </c>
      <c r="O46" t="s">
        <v>31</v>
      </c>
      <c r="P46" t="s">
        <v>32</v>
      </c>
      <c r="R46">
        <v>0</v>
      </c>
      <c r="S46" t="s">
        <v>32</v>
      </c>
      <c r="U46" t="s">
        <v>42</v>
      </c>
      <c r="V46">
        <v>1.00009563141798E+18</v>
      </c>
      <c r="W46" t="s">
        <v>32</v>
      </c>
      <c r="X46" t="s">
        <v>174</v>
      </c>
      <c r="Y46" t="s">
        <v>175</v>
      </c>
      <c r="Z46">
        <v>4824034215</v>
      </c>
    </row>
    <row r="47" spans="1:26" x14ac:dyDescent="0.25">
      <c r="A47">
        <v>1854465026</v>
      </c>
      <c r="B47" t="b">
        <v>0</v>
      </c>
      <c r="C47" t="s">
        <v>26</v>
      </c>
      <c r="D47">
        <v>3</v>
      </c>
      <c r="E47" s="1">
        <v>43323.822766203702</v>
      </c>
      <c r="F47" t="s">
        <v>27</v>
      </c>
      <c r="G47">
        <v>1</v>
      </c>
      <c r="H47" t="s">
        <v>68</v>
      </c>
      <c r="I47" s="4">
        <v>0.68569999999999998</v>
      </c>
      <c r="J47" t="s">
        <v>29</v>
      </c>
      <c r="K47" s="2">
        <v>43245.819930555554</v>
      </c>
      <c r="L47">
        <v>0</v>
      </c>
      <c r="M47" t="s">
        <v>176</v>
      </c>
      <c r="N47" t="b">
        <v>0</v>
      </c>
      <c r="O47" t="s">
        <v>31</v>
      </c>
      <c r="P47" t="s">
        <v>32</v>
      </c>
      <c r="R47">
        <v>0</v>
      </c>
      <c r="S47" t="s">
        <v>32</v>
      </c>
      <c r="U47" t="s">
        <v>177</v>
      </c>
      <c r="V47">
        <v>1.00009935655136E+18</v>
      </c>
      <c r="W47" t="s">
        <v>32</v>
      </c>
      <c r="X47" s="3" t="s">
        <v>178</v>
      </c>
      <c r="Y47" t="s">
        <v>179</v>
      </c>
      <c r="Z47">
        <v>303874979</v>
      </c>
    </row>
    <row r="48" spans="1:26" x14ac:dyDescent="0.25">
      <c r="A48">
        <v>1854465027</v>
      </c>
      <c r="B48" t="b">
        <v>0</v>
      </c>
      <c r="C48" t="s">
        <v>26</v>
      </c>
      <c r="D48">
        <v>3</v>
      </c>
      <c r="E48" s="1">
        <v>43323.84097222222</v>
      </c>
      <c r="F48" t="s">
        <v>27</v>
      </c>
      <c r="G48">
        <v>1</v>
      </c>
      <c r="H48" t="s">
        <v>28</v>
      </c>
      <c r="I48" s="4">
        <v>1</v>
      </c>
      <c r="J48" t="s">
        <v>29</v>
      </c>
      <c r="K48" s="2">
        <v>43245.842094907406</v>
      </c>
      <c r="L48">
        <v>0</v>
      </c>
      <c r="M48" t="s">
        <v>180</v>
      </c>
      <c r="N48" t="b">
        <v>0</v>
      </c>
      <c r="O48" t="s">
        <v>31</v>
      </c>
      <c r="P48" t="s">
        <v>32</v>
      </c>
      <c r="R48">
        <v>0</v>
      </c>
      <c r="S48" t="s">
        <v>32</v>
      </c>
      <c r="U48" t="s">
        <v>42</v>
      </c>
      <c r="V48">
        <v>1.00010738934392E+18</v>
      </c>
      <c r="W48" t="s">
        <v>32</v>
      </c>
      <c r="X48" t="s">
        <v>181</v>
      </c>
      <c r="Y48" t="s">
        <v>182</v>
      </c>
      <c r="Z48">
        <v>794645850</v>
      </c>
    </row>
    <row r="49" spans="1:26" x14ac:dyDescent="0.25">
      <c r="A49">
        <v>1854465028</v>
      </c>
      <c r="B49" t="b">
        <v>0</v>
      </c>
      <c r="C49" t="s">
        <v>26</v>
      </c>
      <c r="D49">
        <v>4</v>
      </c>
      <c r="E49" s="1">
        <v>43323.841967592591</v>
      </c>
      <c r="F49" t="s">
        <v>27</v>
      </c>
      <c r="G49">
        <v>1</v>
      </c>
      <c r="H49" t="s">
        <v>28</v>
      </c>
      <c r="I49" s="4">
        <v>0.73960000000000004</v>
      </c>
      <c r="J49" t="s">
        <v>29</v>
      </c>
      <c r="K49" s="2">
        <v>43245.886782407404</v>
      </c>
      <c r="L49">
        <v>0</v>
      </c>
      <c r="M49" t="s">
        <v>41</v>
      </c>
      <c r="N49" t="b">
        <v>0</v>
      </c>
      <c r="O49" t="s">
        <v>31</v>
      </c>
      <c r="P49" t="s">
        <v>32</v>
      </c>
      <c r="R49">
        <v>0</v>
      </c>
      <c r="S49" t="s">
        <v>32</v>
      </c>
      <c r="U49" t="s">
        <v>183</v>
      </c>
      <c r="V49">
        <v>1.0001235861311601E+18</v>
      </c>
      <c r="W49" t="s">
        <v>32</v>
      </c>
      <c r="X49" s="3" t="s">
        <v>184</v>
      </c>
      <c r="Y49" t="s">
        <v>185</v>
      </c>
      <c r="Z49">
        <v>4008927135</v>
      </c>
    </row>
    <row r="50" spans="1:26" x14ac:dyDescent="0.25">
      <c r="A50">
        <v>1854465029</v>
      </c>
      <c r="B50" t="b">
        <v>0</v>
      </c>
      <c r="C50" t="s">
        <v>26</v>
      </c>
      <c r="D50">
        <v>4</v>
      </c>
      <c r="E50" s="1">
        <v>43323.827152777776</v>
      </c>
      <c r="F50" t="s">
        <v>27</v>
      </c>
      <c r="G50">
        <v>1</v>
      </c>
      <c r="H50" t="s">
        <v>61</v>
      </c>
      <c r="I50" s="4">
        <v>1</v>
      </c>
      <c r="J50" t="s">
        <v>29</v>
      </c>
      <c r="K50" s="2">
        <v>43245.895844907405</v>
      </c>
      <c r="L50">
        <v>0</v>
      </c>
      <c r="M50" t="s">
        <v>41</v>
      </c>
      <c r="N50" t="b">
        <v>0</v>
      </c>
      <c r="O50" t="s">
        <v>31</v>
      </c>
      <c r="P50" t="s">
        <v>32</v>
      </c>
      <c r="R50">
        <v>0</v>
      </c>
      <c r="S50" t="s">
        <v>32</v>
      </c>
      <c r="U50" t="s">
        <v>139</v>
      </c>
      <c r="V50">
        <v>1.00012686962941E+18</v>
      </c>
      <c r="W50" t="s">
        <v>32</v>
      </c>
      <c r="X50" t="s">
        <v>186</v>
      </c>
      <c r="Y50" t="s">
        <v>187</v>
      </c>
      <c r="Z50">
        <v>8.9818962003856499E+17</v>
      </c>
    </row>
    <row r="51" spans="1:26" x14ac:dyDescent="0.25">
      <c r="A51">
        <v>1854465030</v>
      </c>
      <c r="B51" t="b">
        <v>0</v>
      </c>
      <c r="C51" t="s">
        <v>26</v>
      </c>
      <c r="D51">
        <v>6</v>
      </c>
      <c r="E51" s="1">
        <v>43323.84070601852</v>
      </c>
      <c r="F51" t="s">
        <v>27</v>
      </c>
      <c r="G51">
        <v>1</v>
      </c>
      <c r="H51" t="s">
        <v>68</v>
      </c>
      <c r="I51" s="4">
        <v>0.48139999999999999</v>
      </c>
      <c r="J51" t="s">
        <v>29</v>
      </c>
      <c r="K51" s="2">
        <v>43245.901597222219</v>
      </c>
      <c r="L51">
        <v>0</v>
      </c>
      <c r="M51" t="s">
        <v>188</v>
      </c>
      <c r="N51" t="b">
        <v>0</v>
      </c>
      <c r="O51" t="s">
        <v>31</v>
      </c>
      <c r="P51" t="s">
        <v>32</v>
      </c>
      <c r="R51">
        <v>0</v>
      </c>
      <c r="S51" t="s">
        <v>32</v>
      </c>
      <c r="U51" t="s">
        <v>97</v>
      </c>
      <c r="V51">
        <v>1.00012895239089E+18</v>
      </c>
      <c r="W51" t="s">
        <v>32</v>
      </c>
      <c r="X51" s="3" t="s">
        <v>189</v>
      </c>
      <c r="Y51" t="s">
        <v>190</v>
      </c>
      <c r="Z51">
        <v>9.9745917655204198E+17</v>
      </c>
    </row>
    <row r="52" spans="1:26" x14ac:dyDescent="0.25">
      <c r="A52">
        <v>1854465031</v>
      </c>
      <c r="B52" t="b">
        <v>0</v>
      </c>
      <c r="C52" t="s">
        <v>26</v>
      </c>
      <c r="D52">
        <v>6</v>
      </c>
      <c r="E52" s="1">
        <v>43323.84070601852</v>
      </c>
      <c r="F52" t="s">
        <v>27</v>
      </c>
      <c r="G52">
        <v>1</v>
      </c>
      <c r="H52" t="s">
        <v>28</v>
      </c>
      <c r="I52" s="4">
        <v>0.8165</v>
      </c>
      <c r="J52" t="s">
        <v>29</v>
      </c>
      <c r="K52" s="2">
        <v>43245.909421296295</v>
      </c>
      <c r="L52">
        <v>0</v>
      </c>
      <c r="M52" t="s">
        <v>191</v>
      </c>
      <c r="N52" t="b">
        <v>0</v>
      </c>
      <c r="O52" t="s">
        <v>31</v>
      </c>
      <c r="P52" t="s">
        <v>32</v>
      </c>
      <c r="R52">
        <v>1</v>
      </c>
      <c r="S52" t="s">
        <v>32</v>
      </c>
      <c r="U52" t="s">
        <v>42</v>
      </c>
      <c r="V52">
        <v>1.00013178698534E+18</v>
      </c>
      <c r="W52" t="s">
        <v>32</v>
      </c>
      <c r="X52" t="s">
        <v>192</v>
      </c>
      <c r="Y52" t="s">
        <v>193</v>
      </c>
      <c r="Z52">
        <v>8.3115429207782106E+17</v>
      </c>
    </row>
    <row r="53" spans="1:26" x14ac:dyDescent="0.25">
      <c r="A53">
        <v>1854465032</v>
      </c>
      <c r="B53" t="b">
        <v>0</v>
      </c>
      <c r="C53" t="s">
        <v>26</v>
      </c>
      <c r="D53">
        <v>6</v>
      </c>
      <c r="E53" s="1">
        <v>43323.84070601852</v>
      </c>
      <c r="F53" t="s">
        <v>27</v>
      </c>
      <c r="G53">
        <v>1</v>
      </c>
      <c r="H53" t="s">
        <v>28</v>
      </c>
      <c r="I53" s="4">
        <v>0.67979999999999996</v>
      </c>
      <c r="J53" t="s">
        <v>29</v>
      </c>
      <c r="K53" s="2">
        <v>43245.937673611108</v>
      </c>
      <c r="L53">
        <v>1</v>
      </c>
      <c r="M53" t="s">
        <v>194</v>
      </c>
      <c r="N53" t="b">
        <v>0</v>
      </c>
      <c r="O53" t="s">
        <v>31</v>
      </c>
      <c r="P53" t="s">
        <v>32</v>
      </c>
      <c r="R53">
        <v>1</v>
      </c>
      <c r="S53" t="s">
        <v>32</v>
      </c>
      <c r="U53" t="s">
        <v>112</v>
      </c>
      <c r="V53">
        <v>1.00014202599858E+18</v>
      </c>
      <c r="W53" t="s">
        <v>195</v>
      </c>
      <c r="X53" t="s">
        <v>196</v>
      </c>
      <c r="Y53" t="s">
        <v>197</v>
      </c>
      <c r="Z53">
        <v>14287765</v>
      </c>
    </row>
    <row r="54" spans="1:26" x14ac:dyDescent="0.25">
      <c r="A54">
        <v>1854465033</v>
      </c>
      <c r="B54" t="b">
        <v>0</v>
      </c>
      <c r="C54" t="s">
        <v>26</v>
      </c>
      <c r="D54">
        <v>4</v>
      </c>
      <c r="E54" s="1">
        <v>43323.841967592591</v>
      </c>
      <c r="F54" t="s">
        <v>27</v>
      </c>
      <c r="G54">
        <v>1</v>
      </c>
      <c r="H54" t="s">
        <v>68</v>
      </c>
      <c r="I54" s="4">
        <v>1</v>
      </c>
      <c r="J54" t="s">
        <v>29</v>
      </c>
      <c r="K54" s="2">
        <v>43245.938078703701</v>
      </c>
      <c r="L54">
        <v>0</v>
      </c>
      <c r="M54" t="s">
        <v>198</v>
      </c>
      <c r="N54" t="b">
        <v>0</v>
      </c>
      <c r="O54" t="s">
        <v>31</v>
      </c>
      <c r="P54" t="s">
        <v>32</v>
      </c>
      <c r="R54">
        <v>0</v>
      </c>
      <c r="S54" t="s">
        <v>32</v>
      </c>
      <c r="U54" t="s">
        <v>97</v>
      </c>
      <c r="V54">
        <v>1.0001421747329E+18</v>
      </c>
      <c r="W54" t="s">
        <v>32</v>
      </c>
      <c r="X54" t="s">
        <v>199</v>
      </c>
      <c r="Y54" t="s">
        <v>200</v>
      </c>
      <c r="Z54">
        <v>353334261</v>
      </c>
    </row>
    <row r="55" spans="1:26" x14ac:dyDescent="0.25">
      <c r="A55">
        <v>1854465034</v>
      </c>
      <c r="B55" t="b">
        <v>0</v>
      </c>
      <c r="C55" t="s">
        <v>201</v>
      </c>
      <c r="D55">
        <v>1</v>
      </c>
      <c r="F55" t="s">
        <v>27</v>
      </c>
      <c r="G55">
        <v>1</v>
      </c>
      <c r="H55" t="s">
        <v>61</v>
      </c>
      <c r="I55" s="4">
        <v>1</v>
      </c>
      <c r="J55" t="s">
        <v>29</v>
      </c>
      <c r="K55" s="2">
        <v>43245.940810185188</v>
      </c>
      <c r="L55">
        <v>15</v>
      </c>
      <c r="M55" t="s">
        <v>202</v>
      </c>
      <c r="N55" t="b">
        <v>0</v>
      </c>
      <c r="O55" t="s">
        <v>31</v>
      </c>
      <c r="P55" t="s">
        <v>32</v>
      </c>
      <c r="R55">
        <v>4</v>
      </c>
      <c r="S55" t="s">
        <v>32</v>
      </c>
      <c r="U55" t="s">
        <v>42</v>
      </c>
      <c r="V55">
        <v>1.0001431620383E+18</v>
      </c>
      <c r="W55" t="s">
        <v>32</v>
      </c>
      <c r="X55" t="s">
        <v>203</v>
      </c>
      <c r="Y55" t="s">
        <v>204</v>
      </c>
      <c r="Z55">
        <v>20949877</v>
      </c>
    </row>
    <row r="56" spans="1:26" x14ac:dyDescent="0.25">
      <c r="A56">
        <v>1854465035</v>
      </c>
      <c r="B56" t="b">
        <v>0</v>
      </c>
      <c r="C56" t="s">
        <v>26</v>
      </c>
      <c r="D56">
        <v>4</v>
      </c>
      <c r="E56" s="1">
        <v>43323.837291666663</v>
      </c>
      <c r="F56" t="s">
        <v>205</v>
      </c>
      <c r="G56">
        <v>1</v>
      </c>
      <c r="J56" t="s">
        <v>29</v>
      </c>
      <c r="K56" s="2">
        <v>43245.956226851849</v>
      </c>
      <c r="L56">
        <v>3</v>
      </c>
      <c r="M56" t="s">
        <v>102</v>
      </c>
      <c r="N56" t="b">
        <v>0</v>
      </c>
      <c r="O56" t="s">
        <v>31</v>
      </c>
      <c r="P56" t="s">
        <v>32</v>
      </c>
      <c r="R56">
        <v>1</v>
      </c>
      <c r="S56" t="s">
        <v>32</v>
      </c>
      <c r="U56" t="s">
        <v>112</v>
      </c>
      <c r="V56">
        <v>1.00014874789504E+18</v>
      </c>
      <c r="W56" t="s">
        <v>32</v>
      </c>
      <c r="X56" t="s">
        <v>206</v>
      </c>
      <c r="Y56" t="s">
        <v>207</v>
      </c>
      <c r="Z56">
        <v>7.2851072236854003E+17</v>
      </c>
    </row>
    <row r="57" spans="1:26" x14ac:dyDescent="0.25">
      <c r="A57">
        <v>1854465036</v>
      </c>
      <c r="B57" t="b">
        <v>0</v>
      </c>
      <c r="C57" t="s">
        <v>26</v>
      </c>
      <c r="D57">
        <v>4</v>
      </c>
      <c r="E57" s="1">
        <v>43323.833784722221</v>
      </c>
      <c r="F57" t="s">
        <v>205</v>
      </c>
      <c r="G57">
        <v>1</v>
      </c>
      <c r="J57" t="s">
        <v>29</v>
      </c>
      <c r="K57" s="2">
        <v>43245.964409722219</v>
      </c>
      <c r="L57">
        <v>0</v>
      </c>
      <c r="M57" t="s">
        <v>208</v>
      </c>
      <c r="N57" t="b">
        <v>0</v>
      </c>
      <c r="O57" t="s">
        <v>31</v>
      </c>
      <c r="P57" t="s">
        <v>32</v>
      </c>
      <c r="R57">
        <v>0</v>
      </c>
      <c r="S57" t="s">
        <v>32</v>
      </c>
      <c r="U57" t="s">
        <v>97</v>
      </c>
      <c r="V57">
        <v>1.00015171531478E+18</v>
      </c>
      <c r="W57" t="s">
        <v>32</v>
      </c>
      <c r="X57" s="3" t="s">
        <v>209</v>
      </c>
      <c r="Y57" t="s">
        <v>210</v>
      </c>
      <c r="Z57">
        <v>9.2851244506835302E+17</v>
      </c>
    </row>
    <row r="58" spans="1:26" x14ac:dyDescent="0.25">
      <c r="A58">
        <v>1854465037</v>
      </c>
      <c r="B58" t="b">
        <v>0</v>
      </c>
      <c r="C58" t="s">
        <v>26</v>
      </c>
      <c r="D58">
        <v>4</v>
      </c>
      <c r="E58" s="1">
        <v>43323.828356481485</v>
      </c>
      <c r="F58" t="s">
        <v>27</v>
      </c>
      <c r="G58">
        <v>1</v>
      </c>
      <c r="H58" t="s">
        <v>28</v>
      </c>
      <c r="I58" s="4">
        <v>0.74580000000000002</v>
      </c>
      <c r="J58" t="s">
        <v>29</v>
      </c>
      <c r="K58" s="2">
        <v>43245.964930555558</v>
      </c>
      <c r="L58">
        <v>1</v>
      </c>
      <c r="M58" t="s">
        <v>211</v>
      </c>
      <c r="N58" t="b">
        <v>0</v>
      </c>
      <c r="O58" t="s">
        <v>31</v>
      </c>
      <c r="P58" t="s">
        <v>32</v>
      </c>
      <c r="R58">
        <v>0</v>
      </c>
      <c r="S58" t="s">
        <v>32</v>
      </c>
      <c r="U58" t="s">
        <v>97</v>
      </c>
      <c r="V58">
        <v>1.0001519036601E+18</v>
      </c>
      <c r="W58" t="s">
        <v>32</v>
      </c>
      <c r="X58" s="3" t="s">
        <v>212</v>
      </c>
      <c r="Y58" t="s">
        <v>213</v>
      </c>
      <c r="Z58">
        <v>9.6777183055043302E+17</v>
      </c>
    </row>
    <row r="59" spans="1:26" x14ac:dyDescent="0.25">
      <c r="A59">
        <v>1854465038</v>
      </c>
      <c r="B59" t="b">
        <v>0</v>
      </c>
      <c r="C59" t="s">
        <v>26</v>
      </c>
      <c r="D59">
        <v>5</v>
      </c>
      <c r="E59" s="1">
        <v>43323.827696759261</v>
      </c>
      <c r="F59" t="s">
        <v>27</v>
      </c>
      <c r="G59">
        <v>1</v>
      </c>
      <c r="H59" t="s">
        <v>28</v>
      </c>
      <c r="I59" s="4">
        <v>0.60409999999999997</v>
      </c>
      <c r="J59" t="s">
        <v>29</v>
      </c>
      <c r="K59" s="2">
        <v>43245.973252314812</v>
      </c>
      <c r="L59">
        <v>0</v>
      </c>
      <c r="M59" t="s">
        <v>214</v>
      </c>
      <c r="N59" t="b">
        <v>0</v>
      </c>
      <c r="O59" t="s">
        <v>31</v>
      </c>
      <c r="P59" t="s">
        <v>32</v>
      </c>
      <c r="R59">
        <v>0</v>
      </c>
      <c r="S59" t="s">
        <v>32</v>
      </c>
      <c r="U59" t="s">
        <v>42</v>
      </c>
      <c r="V59">
        <v>1.00015492110942E+18</v>
      </c>
      <c r="W59" t="s">
        <v>32</v>
      </c>
      <c r="X59" t="s">
        <v>215</v>
      </c>
      <c r="Y59" t="s">
        <v>216</v>
      </c>
      <c r="Z59">
        <v>46112474</v>
      </c>
    </row>
    <row r="60" spans="1:26" x14ac:dyDescent="0.25">
      <c r="A60">
        <v>1854465039</v>
      </c>
      <c r="B60" t="b">
        <v>0</v>
      </c>
      <c r="C60" t="s">
        <v>26</v>
      </c>
      <c r="D60">
        <v>6</v>
      </c>
      <c r="E60" s="1">
        <v>43323.841134259259</v>
      </c>
      <c r="F60" t="s">
        <v>27</v>
      </c>
      <c r="G60">
        <v>1</v>
      </c>
      <c r="H60" t="s">
        <v>68</v>
      </c>
      <c r="I60" s="4">
        <v>0.65010000000000001</v>
      </c>
      <c r="J60" t="s">
        <v>29</v>
      </c>
      <c r="K60" s="2">
        <v>43245.977187500001</v>
      </c>
      <c r="L60">
        <v>0</v>
      </c>
      <c r="M60" t="s">
        <v>217</v>
      </c>
      <c r="N60" t="b">
        <v>0</v>
      </c>
      <c r="O60" t="s">
        <v>31</v>
      </c>
      <c r="P60" t="s">
        <v>32</v>
      </c>
      <c r="R60">
        <v>0</v>
      </c>
      <c r="S60" t="s">
        <v>32</v>
      </c>
      <c r="U60" t="s">
        <v>97</v>
      </c>
      <c r="V60">
        <v>1.00015634426198E+18</v>
      </c>
      <c r="W60" t="s">
        <v>32</v>
      </c>
      <c r="X60" t="s">
        <v>218</v>
      </c>
      <c r="Y60" t="s">
        <v>219</v>
      </c>
      <c r="Z60">
        <v>526812864</v>
      </c>
    </row>
    <row r="61" spans="1:26" x14ac:dyDescent="0.25">
      <c r="A61">
        <v>1854465040</v>
      </c>
      <c r="B61" t="b">
        <v>0</v>
      </c>
      <c r="C61" t="s">
        <v>26</v>
      </c>
      <c r="D61">
        <v>3</v>
      </c>
      <c r="E61" s="1">
        <v>43323.841956018521</v>
      </c>
      <c r="F61" t="s">
        <v>27</v>
      </c>
      <c r="G61">
        <v>1</v>
      </c>
      <c r="H61" t="s">
        <v>61</v>
      </c>
      <c r="I61" s="4">
        <v>0.70889999999999997</v>
      </c>
      <c r="J61" t="s">
        <v>29</v>
      </c>
      <c r="K61" s="2">
        <v>43245.97892361111</v>
      </c>
      <c r="L61">
        <v>0</v>
      </c>
      <c r="M61" t="s">
        <v>41</v>
      </c>
      <c r="N61" t="b">
        <v>0</v>
      </c>
      <c r="O61" t="s">
        <v>31</v>
      </c>
      <c r="P61" t="s">
        <v>32</v>
      </c>
      <c r="R61">
        <v>0</v>
      </c>
      <c r="S61" t="s">
        <v>32</v>
      </c>
      <c r="U61" t="s">
        <v>49</v>
      </c>
      <c r="V61">
        <v>1.0001569730091599E+18</v>
      </c>
      <c r="W61" t="s">
        <v>32</v>
      </c>
      <c r="X61" t="s">
        <v>220</v>
      </c>
      <c r="Y61" t="s">
        <v>221</v>
      </c>
      <c r="Z61">
        <v>125092980</v>
      </c>
    </row>
    <row r="62" spans="1:26" x14ac:dyDescent="0.25">
      <c r="A62">
        <v>1854465041</v>
      </c>
      <c r="B62" t="b">
        <v>0</v>
      </c>
      <c r="C62" t="s">
        <v>26</v>
      </c>
      <c r="D62">
        <v>4</v>
      </c>
      <c r="E62" s="1">
        <v>43323.837291666663</v>
      </c>
      <c r="F62" t="s">
        <v>27</v>
      </c>
      <c r="G62">
        <v>1</v>
      </c>
      <c r="H62" t="s">
        <v>28</v>
      </c>
      <c r="I62" s="4">
        <v>0.74270000000000003</v>
      </c>
      <c r="J62" t="s">
        <v>29</v>
      </c>
      <c r="K62" s="2">
        <v>43245.980902777781</v>
      </c>
      <c r="L62">
        <v>0</v>
      </c>
      <c r="M62" t="s">
        <v>222</v>
      </c>
      <c r="N62" t="b">
        <v>0</v>
      </c>
      <c r="O62" t="s">
        <v>31</v>
      </c>
      <c r="P62" t="s">
        <v>32</v>
      </c>
      <c r="R62">
        <v>0</v>
      </c>
      <c r="S62" t="s">
        <v>32</v>
      </c>
      <c r="U62" t="s">
        <v>223</v>
      </c>
      <c r="V62">
        <v>1.0001576929907599E+18</v>
      </c>
      <c r="W62" t="s">
        <v>32</v>
      </c>
      <c r="X62" t="s">
        <v>224</v>
      </c>
      <c r="Y62" t="s">
        <v>225</v>
      </c>
      <c r="Z62">
        <v>1388012365</v>
      </c>
    </row>
    <row r="63" spans="1:26" x14ac:dyDescent="0.25">
      <c r="A63">
        <v>1854465042</v>
      </c>
      <c r="B63" t="b">
        <v>0</v>
      </c>
      <c r="C63" t="s">
        <v>26</v>
      </c>
      <c r="D63">
        <v>4</v>
      </c>
      <c r="E63" s="1">
        <v>43323.832627314812</v>
      </c>
      <c r="F63" t="s">
        <v>27</v>
      </c>
      <c r="G63">
        <v>1</v>
      </c>
      <c r="H63" t="s">
        <v>61</v>
      </c>
      <c r="I63" s="4">
        <v>0.7792</v>
      </c>
      <c r="J63" t="s">
        <v>29</v>
      </c>
      <c r="K63" s="2">
        <v>43245.989490740743</v>
      </c>
      <c r="L63">
        <v>0</v>
      </c>
      <c r="M63" t="s">
        <v>226</v>
      </c>
      <c r="N63" t="b">
        <v>0</v>
      </c>
      <c r="O63" t="s">
        <v>31</v>
      </c>
      <c r="P63" t="s">
        <v>32</v>
      </c>
      <c r="R63">
        <v>0</v>
      </c>
      <c r="S63" t="s">
        <v>32</v>
      </c>
      <c r="U63" t="s">
        <v>42</v>
      </c>
      <c r="V63">
        <v>1.0001608051852E+18</v>
      </c>
      <c r="W63" t="s">
        <v>227</v>
      </c>
      <c r="X63" t="s">
        <v>228</v>
      </c>
      <c r="Y63" t="s">
        <v>229</v>
      </c>
      <c r="Z63">
        <v>9.3200390897674598E+17</v>
      </c>
    </row>
    <row r="64" spans="1:26" x14ac:dyDescent="0.25">
      <c r="A64">
        <v>1854465043</v>
      </c>
      <c r="B64" t="b">
        <v>0</v>
      </c>
      <c r="C64" t="s">
        <v>26</v>
      </c>
      <c r="D64">
        <v>3</v>
      </c>
      <c r="E64" s="1">
        <v>43323.838020833333</v>
      </c>
      <c r="F64" t="s">
        <v>27</v>
      </c>
      <c r="G64">
        <v>1</v>
      </c>
      <c r="H64" t="s">
        <v>28</v>
      </c>
      <c r="I64" s="4">
        <v>0.3705</v>
      </c>
      <c r="J64" t="s">
        <v>29</v>
      </c>
      <c r="K64" s="2">
        <v>43246.005983796298</v>
      </c>
      <c r="L64">
        <v>1</v>
      </c>
      <c r="M64" t="s">
        <v>230</v>
      </c>
      <c r="N64" t="b">
        <v>0</v>
      </c>
      <c r="O64" t="s">
        <v>31</v>
      </c>
      <c r="P64" t="s">
        <v>32</v>
      </c>
      <c r="R64">
        <v>2</v>
      </c>
      <c r="S64" t="s">
        <v>32</v>
      </c>
      <c r="U64" t="s">
        <v>231</v>
      </c>
      <c r="V64">
        <v>1.00016678232435E+18</v>
      </c>
      <c r="W64" t="s">
        <v>232</v>
      </c>
      <c r="X64" t="s">
        <v>233</v>
      </c>
      <c r="Y64" t="s">
        <v>234</v>
      </c>
      <c r="Z64">
        <v>9.2247680633004403E+17</v>
      </c>
    </row>
    <row r="65" spans="1:26" x14ac:dyDescent="0.25">
      <c r="A65">
        <v>1854465044</v>
      </c>
      <c r="B65" t="b">
        <v>0</v>
      </c>
      <c r="C65" t="s">
        <v>26</v>
      </c>
      <c r="D65">
        <v>4</v>
      </c>
      <c r="E65" s="1">
        <v>43323.832546296297</v>
      </c>
      <c r="F65" t="s">
        <v>27</v>
      </c>
      <c r="G65">
        <v>1</v>
      </c>
      <c r="H65" t="s">
        <v>68</v>
      </c>
      <c r="I65" s="4">
        <v>0.50290000000000001</v>
      </c>
      <c r="J65" t="s">
        <v>29</v>
      </c>
      <c r="K65" s="2">
        <v>43246.007418981484</v>
      </c>
      <c r="L65">
        <v>4</v>
      </c>
      <c r="M65" t="s">
        <v>102</v>
      </c>
      <c r="N65" t="b">
        <v>0</v>
      </c>
      <c r="O65" t="s">
        <v>31</v>
      </c>
      <c r="P65" t="s">
        <v>32</v>
      </c>
      <c r="R65">
        <v>2</v>
      </c>
      <c r="S65" t="s">
        <v>32</v>
      </c>
      <c r="U65" t="s">
        <v>112</v>
      </c>
      <c r="V65">
        <v>1.00016730149957E+18</v>
      </c>
      <c r="W65" t="s">
        <v>227</v>
      </c>
      <c r="X65" t="s">
        <v>235</v>
      </c>
      <c r="Y65" t="s">
        <v>236</v>
      </c>
      <c r="Z65">
        <v>9.9541243807292198E+17</v>
      </c>
    </row>
    <row r="66" spans="1:26" x14ac:dyDescent="0.25">
      <c r="A66">
        <v>1854465045</v>
      </c>
      <c r="B66" t="b">
        <v>0</v>
      </c>
      <c r="C66" t="s">
        <v>26</v>
      </c>
      <c r="D66">
        <v>3</v>
      </c>
      <c r="E66" s="1">
        <v>43323.822847222225</v>
      </c>
      <c r="F66" t="s">
        <v>27</v>
      </c>
      <c r="G66">
        <v>1</v>
      </c>
      <c r="H66" t="s">
        <v>28</v>
      </c>
      <c r="I66" s="4">
        <v>1</v>
      </c>
      <c r="J66" t="s">
        <v>29</v>
      </c>
      <c r="K66" s="2">
        <v>43246.009120370371</v>
      </c>
      <c r="L66">
        <v>4</v>
      </c>
      <c r="M66" t="s">
        <v>102</v>
      </c>
      <c r="N66" t="b">
        <v>1</v>
      </c>
      <c r="O66" t="s">
        <v>31</v>
      </c>
      <c r="P66">
        <v>1.00016126467544E+18</v>
      </c>
      <c r="R66">
        <v>1</v>
      </c>
      <c r="S66" t="s">
        <v>32</v>
      </c>
      <c r="U66" t="s">
        <v>112</v>
      </c>
      <c r="V66">
        <v>1.00016791906037E+18</v>
      </c>
      <c r="W66" t="s">
        <v>32</v>
      </c>
      <c r="X66" s="3" t="s">
        <v>237</v>
      </c>
      <c r="Y66" t="s">
        <v>238</v>
      </c>
      <c r="Z66">
        <v>9.9313147761634906E+17</v>
      </c>
    </row>
    <row r="67" spans="1:26" x14ac:dyDescent="0.25">
      <c r="A67">
        <v>1854465046</v>
      </c>
      <c r="B67" t="b">
        <v>0</v>
      </c>
      <c r="C67" t="s">
        <v>26</v>
      </c>
      <c r="D67">
        <v>4</v>
      </c>
      <c r="E67" s="1">
        <v>43323.828356481485</v>
      </c>
      <c r="F67" t="s">
        <v>27</v>
      </c>
      <c r="G67">
        <v>1</v>
      </c>
      <c r="H67" t="s">
        <v>28</v>
      </c>
      <c r="I67" s="4">
        <v>1</v>
      </c>
      <c r="J67" t="s">
        <v>29</v>
      </c>
      <c r="K67" s="2">
        <v>43246.014374999999</v>
      </c>
      <c r="L67">
        <v>1</v>
      </c>
      <c r="M67" t="s">
        <v>239</v>
      </c>
      <c r="N67" t="b">
        <v>1</v>
      </c>
      <c r="O67" t="s">
        <v>31</v>
      </c>
      <c r="P67">
        <v>1.00015332460642E+18</v>
      </c>
      <c r="R67">
        <v>1</v>
      </c>
      <c r="S67" t="s">
        <v>32</v>
      </c>
      <c r="U67" t="s">
        <v>112</v>
      </c>
      <c r="V67">
        <v>1.00016982281312E+18</v>
      </c>
      <c r="W67" t="s">
        <v>32</v>
      </c>
      <c r="X67" t="s">
        <v>240</v>
      </c>
      <c r="Y67" t="s">
        <v>241</v>
      </c>
      <c r="Z67">
        <v>749195593</v>
      </c>
    </row>
    <row r="68" spans="1:26" x14ac:dyDescent="0.25">
      <c r="A68">
        <v>1854465047</v>
      </c>
      <c r="B68" t="b">
        <v>0</v>
      </c>
      <c r="C68" t="s">
        <v>26</v>
      </c>
      <c r="D68">
        <v>4</v>
      </c>
      <c r="E68" s="1">
        <v>43323.832627314812</v>
      </c>
      <c r="F68" t="s">
        <v>27</v>
      </c>
      <c r="G68">
        <v>1</v>
      </c>
      <c r="H68" t="s">
        <v>61</v>
      </c>
      <c r="I68" s="4">
        <v>0.746</v>
      </c>
      <c r="J68" t="s">
        <v>29</v>
      </c>
      <c r="K68" s="2">
        <v>43246.022280092591</v>
      </c>
      <c r="L68">
        <v>0</v>
      </c>
      <c r="M68" t="s">
        <v>102</v>
      </c>
      <c r="N68" t="b">
        <v>0</v>
      </c>
      <c r="O68" t="s">
        <v>31</v>
      </c>
      <c r="P68" t="s">
        <v>32</v>
      </c>
      <c r="R68">
        <v>0</v>
      </c>
      <c r="S68" t="s">
        <v>32</v>
      </c>
      <c r="U68" t="s">
        <v>139</v>
      </c>
      <c r="V68">
        <v>1.00017268686823E+18</v>
      </c>
      <c r="W68" t="s">
        <v>32</v>
      </c>
      <c r="X68" t="s">
        <v>242</v>
      </c>
      <c r="Y68" t="s">
        <v>243</v>
      </c>
      <c r="Z68">
        <v>4764892767</v>
      </c>
    </row>
    <row r="69" spans="1:26" x14ac:dyDescent="0.25">
      <c r="A69">
        <v>1854465048</v>
      </c>
      <c r="B69" t="b">
        <v>0</v>
      </c>
      <c r="C69" t="s">
        <v>26</v>
      </c>
      <c r="D69">
        <v>3</v>
      </c>
      <c r="E69" s="1">
        <v>43323.822766203702</v>
      </c>
      <c r="F69" t="s">
        <v>27</v>
      </c>
      <c r="G69">
        <v>1</v>
      </c>
      <c r="H69" t="s">
        <v>68</v>
      </c>
      <c r="I69" s="4">
        <v>0.68569999999999998</v>
      </c>
      <c r="J69" t="s">
        <v>29</v>
      </c>
      <c r="K69" s="2">
        <v>43246.027175925927</v>
      </c>
      <c r="L69">
        <v>1</v>
      </c>
      <c r="M69" t="s">
        <v>41</v>
      </c>
      <c r="N69" t="b">
        <v>0</v>
      </c>
      <c r="O69" t="s">
        <v>31</v>
      </c>
      <c r="P69" t="s">
        <v>32</v>
      </c>
      <c r="R69">
        <v>0</v>
      </c>
      <c r="S69" t="s">
        <v>32</v>
      </c>
      <c r="U69" t="s">
        <v>49</v>
      </c>
      <c r="V69">
        <v>1.00017446016565E+18</v>
      </c>
      <c r="W69" t="s">
        <v>32</v>
      </c>
      <c r="X69" t="s">
        <v>244</v>
      </c>
      <c r="Y69" t="s">
        <v>245</v>
      </c>
      <c r="Z69">
        <v>2437294214</v>
      </c>
    </row>
    <row r="70" spans="1:26" x14ac:dyDescent="0.25">
      <c r="A70">
        <v>1854465049</v>
      </c>
      <c r="B70" t="b">
        <v>0</v>
      </c>
      <c r="C70" t="s">
        <v>26</v>
      </c>
      <c r="D70">
        <v>6</v>
      </c>
      <c r="E70" s="1">
        <v>43323.829375000001</v>
      </c>
      <c r="F70" t="s">
        <v>27</v>
      </c>
      <c r="G70">
        <v>1</v>
      </c>
      <c r="H70" t="s">
        <v>68</v>
      </c>
      <c r="I70" s="4">
        <v>0.68520000000000003</v>
      </c>
      <c r="J70" t="s">
        <v>29</v>
      </c>
      <c r="K70" s="2">
        <v>43246.035543981481</v>
      </c>
      <c r="L70">
        <v>0</v>
      </c>
      <c r="M70" t="s">
        <v>246</v>
      </c>
      <c r="N70" t="b">
        <v>0</v>
      </c>
      <c r="O70" t="s">
        <v>31</v>
      </c>
      <c r="P70" t="s">
        <v>32</v>
      </c>
      <c r="R70">
        <v>0</v>
      </c>
      <c r="S70" t="s">
        <v>32</v>
      </c>
      <c r="U70" t="s">
        <v>49</v>
      </c>
      <c r="V70">
        <v>1.0001774954157E+18</v>
      </c>
      <c r="W70" t="s">
        <v>32</v>
      </c>
      <c r="X70" t="s">
        <v>247</v>
      </c>
      <c r="Y70" t="s">
        <v>248</v>
      </c>
      <c r="Z70">
        <v>6.9472632029983501E+17</v>
      </c>
    </row>
    <row r="71" spans="1:26" x14ac:dyDescent="0.25">
      <c r="A71">
        <v>1854465050</v>
      </c>
      <c r="B71" t="b">
        <v>0</v>
      </c>
      <c r="C71" t="s">
        <v>26</v>
      </c>
      <c r="D71">
        <v>5</v>
      </c>
      <c r="E71" s="1">
        <v>43323.832719907405</v>
      </c>
      <c r="F71" t="s">
        <v>27</v>
      </c>
      <c r="G71">
        <v>1</v>
      </c>
      <c r="H71" t="s">
        <v>28</v>
      </c>
      <c r="I71" s="4">
        <v>1</v>
      </c>
      <c r="J71" t="s">
        <v>29</v>
      </c>
      <c r="K71" s="2">
        <v>43246.054652777777</v>
      </c>
      <c r="L71">
        <v>2</v>
      </c>
      <c r="M71" t="s">
        <v>41</v>
      </c>
      <c r="N71" t="b">
        <v>1</v>
      </c>
      <c r="O71" t="s">
        <v>31</v>
      </c>
      <c r="P71">
        <v>1.00002782449177E+18</v>
      </c>
      <c r="R71">
        <v>1</v>
      </c>
      <c r="S71" t="s">
        <v>32</v>
      </c>
      <c r="U71" t="s">
        <v>112</v>
      </c>
      <c r="V71">
        <v>1.00018441990119E+18</v>
      </c>
      <c r="W71" t="s">
        <v>32</v>
      </c>
      <c r="X71" t="s">
        <v>249</v>
      </c>
      <c r="Y71" t="s">
        <v>250</v>
      </c>
      <c r="Z71">
        <v>2627893322</v>
      </c>
    </row>
    <row r="72" spans="1:26" x14ac:dyDescent="0.25">
      <c r="A72">
        <v>1854465051</v>
      </c>
      <c r="B72" t="b">
        <v>0</v>
      </c>
      <c r="C72" t="s">
        <v>26</v>
      </c>
      <c r="D72">
        <v>6</v>
      </c>
      <c r="E72" s="1">
        <v>43323.828460648147</v>
      </c>
      <c r="F72" t="s">
        <v>27</v>
      </c>
      <c r="G72">
        <v>1</v>
      </c>
      <c r="H72" t="s">
        <v>61</v>
      </c>
      <c r="I72" s="4">
        <v>0.66100000000000003</v>
      </c>
      <c r="J72" t="s">
        <v>29</v>
      </c>
      <c r="K72" s="2">
        <v>43246.065555555557</v>
      </c>
      <c r="L72">
        <v>0</v>
      </c>
      <c r="M72" t="s">
        <v>251</v>
      </c>
      <c r="N72" t="b">
        <v>0</v>
      </c>
      <c r="O72" t="s">
        <v>31</v>
      </c>
      <c r="P72" t="s">
        <v>32</v>
      </c>
      <c r="R72">
        <v>0</v>
      </c>
      <c r="S72" t="s">
        <v>32</v>
      </c>
      <c r="U72" t="s">
        <v>112</v>
      </c>
      <c r="V72">
        <v>1.00018837122057E+18</v>
      </c>
      <c r="W72" t="s">
        <v>32</v>
      </c>
      <c r="X72" t="s">
        <v>252</v>
      </c>
      <c r="Y72" t="s">
        <v>253</v>
      </c>
      <c r="Z72">
        <v>9.5711385306985997E+17</v>
      </c>
    </row>
    <row r="73" spans="1:26" ht="409.5" x14ac:dyDescent="0.25">
      <c r="A73">
        <v>1854465052</v>
      </c>
      <c r="B73" t="b">
        <v>0</v>
      </c>
      <c r="C73" t="s">
        <v>26</v>
      </c>
      <c r="D73">
        <v>3</v>
      </c>
      <c r="E73" s="1">
        <v>43323.838020833333</v>
      </c>
      <c r="F73" t="s">
        <v>27</v>
      </c>
      <c r="G73">
        <v>1</v>
      </c>
      <c r="H73" t="s">
        <v>28</v>
      </c>
      <c r="I73" s="4">
        <v>0.70889999999999997</v>
      </c>
      <c r="J73" t="s">
        <v>29</v>
      </c>
      <c r="K73" s="2">
        <v>43246.109537037039</v>
      </c>
      <c r="L73">
        <v>0</v>
      </c>
      <c r="M73" t="s">
        <v>254</v>
      </c>
      <c r="N73" t="b">
        <v>0</v>
      </c>
      <c r="O73" t="s">
        <v>31</v>
      </c>
      <c r="P73" t="s">
        <v>32</v>
      </c>
      <c r="R73">
        <v>0</v>
      </c>
      <c r="S73" t="s">
        <v>32</v>
      </c>
      <c r="U73" t="s">
        <v>42</v>
      </c>
      <c r="V73">
        <v>1.00020430909779E+18</v>
      </c>
      <c r="W73" t="s">
        <v>255</v>
      </c>
      <c r="X73" s="3" t="s">
        <v>256</v>
      </c>
      <c r="Y73" t="s">
        <v>257</v>
      </c>
      <c r="Z73">
        <v>4064251217</v>
      </c>
    </row>
    <row r="74" spans="1:26" x14ac:dyDescent="0.25">
      <c r="A74">
        <v>1854465053</v>
      </c>
      <c r="B74" t="b">
        <v>0</v>
      </c>
      <c r="C74" t="s">
        <v>26</v>
      </c>
      <c r="D74">
        <v>3</v>
      </c>
      <c r="E74" s="1">
        <v>43323.845347222225</v>
      </c>
      <c r="F74" t="s">
        <v>27</v>
      </c>
      <c r="G74">
        <v>1</v>
      </c>
      <c r="H74" t="s">
        <v>28</v>
      </c>
      <c r="I74" s="4">
        <v>0.69010000000000005</v>
      </c>
      <c r="J74" t="s">
        <v>29</v>
      </c>
      <c r="K74" s="2">
        <v>43246.11996527778</v>
      </c>
      <c r="L74">
        <v>0</v>
      </c>
      <c r="M74" t="s">
        <v>254</v>
      </c>
      <c r="N74" t="b">
        <v>0</v>
      </c>
      <c r="O74" t="s">
        <v>31</v>
      </c>
      <c r="P74" t="s">
        <v>32</v>
      </c>
      <c r="R74">
        <v>0</v>
      </c>
      <c r="S74" t="s">
        <v>32</v>
      </c>
      <c r="U74" t="s">
        <v>42</v>
      </c>
      <c r="V74">
        <v>1.00020808535126E+18</v>
      </c>
      <c r="W74" t="s">
        <v>255</v>
      </c>
      <c r="X74" s="3" t="s">
        <v>258</v>
      </c>
      <c r="Y74" t="s">
        <v>259</v>
      </c>
      <c r="Z74">
        <v>4064251217</v>
      </c>
    </row>
    <row r="75" spans="1:26" x14ac:dyDescent="0.25">
      <c r="A75">
        <v>1854465054</v>
      </c>
      <c r="B75" t="b">
        <v>0</v>
      </c>
      <c r="C75" t="s">
        <v>26</v>
      </c>
      <c r="D75">
        <v>4</v>
      </c>
      <c r="E75" s="1">
        <v>43323.827997685185</v>
      </c>
      <c r="F75" t="s">
        <v>27</v>
      </c>
      <c r="G75">
        <v>1</v>
      </c>
      <c r="H75" t="s">
        <v>28</v>
      </c>
      <c r="I75" s="4">
        <v>1</v>
      </c>
      <c r="J75" t="s">
        <v>29</v>
      </c>
      <c r="K75" s="2">
        <v>43246.124085648145</v>
      </c>
      <c r="L75">
        <v>0</v>
      </c>
      <c r="M75" t="s">
        <v>260</v>
      </c>
      <c r="N75" t="b">
        <v>1</v>
      </c>
      <c r="O75" t="s">
        <v>31</v>
      </c>
      <c r="P75">
        <v>9.9996688407745702E+17</v>
      </c>
      <c r="R75">
        <v>0</v>
      </c>
      <c r="S75" t="s">
        <v>32</v>
      </c>
      <c r="U75" t="s">
        <v>42</v>
      </c>
      <c r="V75">
        <v>1.0002095790435E+18</v>
      </c>
      <c r="W75" t="s">
        <v>32</v>
      </c>
      <c r="X75" t="s">
        <v>261</v>
      </c>
      <c r="Y75" t="s">
        <v>262</v>
      </c>
      <c r="Z75">
        <v>8.9639747430619494E+17</v>
      </c>
    </row>
    <row r="76" spans="1:26" x14ac:dyDescent="0.25">
      <c r="A76">
        <v>1854465055</v>
      </c>
      <c r="B76" t="b">
        <v>0</v>
      </c>
      <c r="C76" t="s">
        <v>26</v>
      </c>
      <c r="D76">
        <v>3</v>
      </c>
      <c r="E76" s="1">
        <v>43323.845810185187</v>
      </c>
      <c r="F76" t="s">
        <v>27</v>
      </c>
      <c r="G76">
        <v>1</v>
      </c>
      <c r="H76" t="s">
        <v>28</v>
      </c>
      <c r="I76" s="4">
        <v>0.69810000000000005</v>
      </c>
      <c r="J76" t="s">
        <v>29</v>
      </c>
      <c r="K76" s="2">
        <v>43246.125231481485</v>
      </c>
      <c r="L76">
        <v>1</v>
      </c>
      <c r="M76" t="s">
        <v>263</v>
      </c>
      <c r="N76" t="b">
        <v>0</v>
      </c>
      <c r="O76" t="s">
        <v>31</v>
      </c>
      <c r="P76" t="s">
        <v>32</v>
      </c>
      <c r="R76">
        <v>0</v>
      </c>
      <c r="S76" t="s">
        <v>32</v>
      </c>
      <c r="U76" t="s">
        <v>112</v>
      </c>
      <c r="V76">
        <v>1.00020999463632E+18</v>
      </c>
      <c r="W76" t="s">
        <v>32</v>
      </c>
      <c r="X76" t="s">
        <v>264</v>
      </c>
      <c r="Y76" t="s">
        <v>265</v>
      </c>
      <c r="Z76">
        <v>9.5185707939184205E+17</v>
      </c>
    </row>
    <row r="77" spans="1:26" x14ac:dyDescent="0.25">
      <c r="A77">
        <v>1854465056</v>
      </c>
      <c r="B77" t="b">
        <v>0</v>
      </c>
      <c r="C77" t="s">
        <v>26</v>
      </c>
      <c r="D77">
        <v>3</v>
      </c>
      <c r="E77" s="1">
        <v>43323.822766203702</v>
      </c>
      <c r="F77" t="s">
        <v>27</v>
      </c>
      <c r="G77">
        <v>1</v>
      </c>
      <c r="H77" t="s">
        <v>61</v>
      </c>
      <c r="I77" s="4">
        <v>0.68569999999999998</v>
      </c>
      <c r="J77" t="s">
        <v>29</v>
      </c>
      <c r="K77" s="2">
        <v>43246.141319444447</v>
      </c>
      <c r="L77">
        <v>1</v>
      </c>
      <c r="M77" t="s">
        <v>41</v>
      </c>
      <c r="N77" t="b">
        <v>0</v>
      </c>
      <c r="O77" t="s">
        <v>31</v>
      </c>
      <c r="P77" t="s">
        <v>32</v>
      </c>
      <c r="R77">
        <v>0</v>
      </c>
      <c r="S77" t="s">
        <v>32</v>
      </c>
      <c r="U77" t="s">
        <v>97</v>
      </c>
      <c r="V77">
        <v>1.00021582704663E+18</v>
      </c>
      <c r="W77" t="s">
        <v>32</v>
      </c>
      <c r="X77" t="s">
        <v>266</v>
      </c>
      <c r="Y77" t="s">
        <v>267</v>
      </c>
      <c r="Z77">
        <v>9.5156769447368704E+17</v>
      </c>
    </row>
    <row r="78" spans="1:26" x14ac:dyDescent="0.25">
      <c r="A78">
        <v>1854465057</v>
      </c>
      <c r="B78" t="b">
        <v>0</v>
      </c>
      <c r="C78" t="s">
        <v>26</v>
      </c>
      <c r="D78">
        <v>5</v>
      </c>
      <c r="E78" s="1">
        <v>43323.840486111112</v>
      </c>
      <c r="F78" t="s">
        <v>27</v>
      </c>
      <c r="G78">
        <v>1</v>
      </c>
      <c r="H78" t="s">
        <v>68</v>
      </c>
      <c r="I78" s="4">
        <v>0.61380000000000001</v>
      </c>
      <c r="J78" t="s">
        <v>29</v>
      </c>
      <c r="K78" s="2">
        <v>43246.157638888886</v>
      </c>
      <c r="L78">
        <v>0</v>
      </c>
      <c r="M78" t="s">
        <v>126</v>
      </c>
      <c r="N78" t="b">
        <v>0</v>
      </c>
      <c r="O78" t="s">
        <v>31</v>
      </c>
      <c r="P78" t="s">
        <v>32</v>
      </c>
      <c r="R78">
        <v>0</v>
      </c>
      <c r="S78" t="s">
        <v>32</v>
      </c>
      <c r="U78" t="s">
        <v>86</v>
      </c>
      <c r="V78">
        <v>1.00022173834345E+18</v>
      </c>
      <c r="W78" t="s">
        <v>268</v>
      </c>
      <c r="X78" t="s">
        <v>269</v>
      </c>
      <c r="Y78" t="s">
        <v>270</v>
      </c>
      <c r="Z78">
        <v>116748265</v>
      </c>
    </row>
    <row r="79" spans="1:26" x14ac:dyDescent="0.25">
      <c r="A79">
        <v>1854465058</v>
      </c>
      <c r="B79" t="b">
        <v>0</v>
      </c>
      <c r="C79" t="s">
        <v>26</v>
      </c>
      <c r="D79">
        <v>6</v>
      </c>
      <c r="E79" s="1">
        <v>43323.84070601852</v>
      </c>
      <c r="F79" t="s">
        <v>27</v>
      </c>
      <c r="G79">
        <v>1</v>
      </c>
      <c r="H79" t="s">
        <v>28</v>
      </c>
      <c r="I79" s="4">
        <v>1</v>
      </c>
      <c r="J79" t="s">
        <v>29</v>
      </c>
      <c r="K79" s="2">
        <v>43246.158483796295</v>
      </c>
      <c r="L79">
        <v>1</v>
      </c>
      <c r="M79" t="s">
        <v>52</v>
      </c>
      <c r="N79" t="b">
        <v>0</v>
      </c>
      <c r="O79" t="s">
        <v>31</v>
      </c>
      <c r="P79" t="s">
        <v>32</v>
      </c>
      <c r="R79">
        <v>0</v>
      </c>
      <c r="S79" t="s">
        <v>32</v>
      </c>
      <c r="U79" t="s">
        <v>49</v>
      </c>
      <c r="V79">
        <v>1.00022204712402E+18</v>
      </c>
      <c r="W79" t="s">
        <v>32</v>
      </c>
      <c r="X79" t="s">
        <v>271</v>
      </c>
      <c r="Y79" t="s">
        <v>272</v>
      </c>
      <c r="Z79">
        <v>3485545580</v>
      </c>
    </row>
    <row r="80" spans="1:26" ht="409.5" x14ac:dyDescent="0.25">
      <c r="A80">
        <v>1854465059</v>
      </c>
      <c r="B80" t="b">
        <v>0</v>
      </c>
      <c r="C80" t="s">
        <v>26</v>
      </c>
      <c r="D80">
        <v>5</v>
      </c>
      <c r="E80" s="1">
        <v>43323.830057870371</v>
      </c>
      <c r="F80" t="s">
        <v>27</v>
      </c>
      <c r="G80">
        <v>1</v>
      </c>
      <c r="H80" t="s">
        <v>68</v>
      </c>
      <c r="I80" s="4">
        <v>0.4269</v>
      </c>
      <c r="J80" t="s">
        <v>29</v>
      </c>
      <c r="K80" s="2">
        <v>43246.16479166667</v>
      </c>
      <c r="L80">
        <v>0</v>
      </c>
      <c r="M80" t="s">
        <v>273</v>
      </c>
      <c r="N80" t="b">
        <v>0</v>
      </c>
      <c r="O80" t="s">
        <v>31</v>
      </c>
      <c r="P80" t="s">
        <v>32</v>
      </c>
      <c r="R80">
        <v>0</v>
      </c>
      <c r="S80" t="s">
        <v>32</v>
      </c>
      <c r="U80" t="s">
        <v>112</v>
      </c>
      <c r="V80">
        <v>1.0002243307966799E+18</v>
      </c>
      <c r="W80" t="s">
        <v>70</v>
      </c>
      <c r="X80" s="3" t="s">
        <v>274</v>
      </c>
      <c r="Y80" t="s">
        <v>275</v>
      </c>
      <c r="Z80">
        <v>9.4248260050083405E+17</v>
      </c>
    </row>
    <row r="81" spans="1:26" x14ac:dyDescent="0.25">
      <c r="A81">
        <v>1854465060</v>
      </c>
      <c r="B81" t="b">
        <v>0</v>
      </c>
      <c r="C81" t="s">
        <v>26</v>
      </c>
      <c r="D81">
        <v>4</v>
      </c>
      <c r="E81" s="1">
        <v>43323.832627314812</v>
      </c>
      <c r="F81" t="s">
        <v>27</v>
      </c>
      <c r="G81">
        <v>1</v>
      </c>
      <c r="H81" t="s">
        <v>28</v>
      </c>
      <c r="I81" s="4">
        <v>0.74880000000000002</v>
      </c>
      <c r="J81" t="s">
        <v>29</v>
      </c>
      <c r="K81" s="2">
        <v>43246.171539351853</v>
      </c>
      <c r="L81">
        <v>0</v>
      </c>
      <c r="M81" t="s">
        <v>276</v>
      </c>
      <c r="N81" t="b">
        <v>0</v>
      </c>
      <c r="O81" t="s">
        <v>31</v>
      </c>
      <c r="P81" t="s">
        <v>32</v>
      </c>
      <c r="R81">
        <v>0</v>
      </c>
      <c r="S81" t="s">
        <v>32</v>
      </c>
      <c r="U81" t="s">
        <v>277</v>
      </c>
      <c r="V81">
        <v>1.00022677494349E+18</v>
      </c>
      <c r="W81" t="s">
        <v>32</v>
      </c>
      <c r="X81" t="s">
        <v>278</v>
      </c>
      <c r="Y81" t="s">
        <v>279</v>
      </c>
      <c r="Z81">
        <v>322880274</v>
      </c>
    </row>
    <row r="82" spans="1:26" x14ac:dyDescent="0.25">
      <c r="A82">
        <v>1854465062</v>
      </c>
      <c r="B82" t="b">
        <v>0</v>
      </c>
      <c r="C82" t="s">
        <v>26</v>
      </c>
      <c r="D82">
        <v>4</v>
      </c>
      <c r="E82" s="1">
        <v>43323.840486111112</v>
      </c>
      <c r="F82" t="s">
        <v>27</v>
      </c>
      <c r="G82">
        <v>0.77669999999999995</v>
      </c>
      <c r="H82" t="s">
        <v>28</v>
      </c>
      <c r="I82" s="4">
        <v>0.4924</v>
      </c>
      <c r="J82" t="s">
        <v>29</v>
      </c>
      <c r="K82" s="2">
        <v>43246.172326388885</v>
      </c>
      <c r="L82">
        <v>0</v>
      </c>
      <c r="M82" t="s">
        <v>52</v>
      </c>
      <c r="N82" t="b">
        <v>0</v>
      </c>
      <c r="O82" t="s">
        <v>31</v>
      </c>
      <c r="P82" t="s">
        <v>32</v>
      </c>
      <c r="R82">
        <v>0</v>
      </c>
      <c r="S82" t="s">
        <v>32</v>
      </c>
      <c r="U82" t="s">
        <v>49</v>
      </c>
      <c r="V82">
        <v>1.00022706164515E+18</v>
      </c>
      <c r="W82" t="s">
        <v>32</v>
      </c>
      <c r="X82" t="s">
        <v>280</v>
      </c>
      <c r="Y82" t="s">
        <v>281</v>
      </c>
      <c r="Z82">
        <v>3485545580</v>
      </c>
    </row>
    <row r="83" spans="1:26" x14ac:dyDescent="0.25">
      <c r="A83">
        <v>1854465063</v>
      </c>
      <c r="B83" t="b">
        <v>0</v>
      </c>
      <c r="C83" t="s">
        <v>26</v>
      </c>
      <c r="D83">
        <v>6</v>
      </c>
      <c r="E83" s="1">
        <v>43323.828460648147</v>
      </c>
      <c r="F83" t="s">
        <v>27</v>
      </c>
      <c r="G83">
        <v>1</v>
      </c>
      <c r="H83" t="s">
        <v>61</v>
      </c>
      <c r="I83" s="4">
        <v>0.84870000000000001</v>
      </c>
      <c r="J83" t="s">
        <v>29</v>
      </c>
      <c r="K83" s="2">
        <v>43246.182673611111</v>
      </c>
      <c r="L83">
        <v>1</v>
      </c>
      <c r="M83" t="s">
        <v>41</v>
      </c>
      <c r="N83" t="b">
        <v>0</v>
      </c>
      <c r="O83" t="s">
        <v>31</v>
      </c>
      <c r="P83" t="s">
        <v>32</v>
      </c>
      <c r="R83">
        <v>2</v>
      </c>
      <c r="S83" t="s">
        <v>32</v>
      </c>
      <c r="U83" t="s">
        <v>139</v>
      </c>
      <c r="V83">
        <v>1.00023081349187E+18</v>
      </c>
      <c r="W83" t="s">
        <v>32</v>
      </c>
      <c r="X83" t="s">
        <v>282</v>
      </c>
      <c r="Y83" t="s">
        <v>283</v>
      </c>
      <c r="Z83">
        <v>3264958412</v>
      </c>
    </row>
    <row r="84" spans="1:26" x14ac:dyDescent="0.25">
      <c r="A84">
        <v>1854465064</v>
      </c>
      <c r="B84" t="b">
        <v>0</v>
      </c>
      <c r="C84" t="s">
        <v>26</v>
      </c>
      <c r="D84">
        <v>6</v>
      </c>
      <c r="E84" s="1">
        <v>43323.841134259259</v>
      </c>
      <c r="F84" t="s">
        <v>27</v>
      </c>
      <c r="G84">
        <v>1</v>
      </c>
      <c r="H84" t="s">
        <v>61</v>
      </c>
      <c r="I84" s="4">
        <v>1</v>
      </c>
      <c r="J84" t="s">
        <v>29</v>
      </c>
      <c r="K84" s="2">
        <v>43246.184166666666</v>
      </c>
      <c r="L84">
        <v>0</v>
      </c>
      <c r="M84" t="s">
        <v>284</v>
      </c>
      <c r="N84" t="b">
        <v>0</v>
      </c>
      <c r="O84" t="s">
        <v>31</v>
      </c>
      <c r="P84" t="s">
        <v>32</v>
      </c>
      <c r="R84">
        <v>0</v>
      </c>
      <c r="S84" t="s">
        <v>32</v>
      </c>
      <c r="U84" t="s">
        <v>143</v>
      </c>
      <c r="V84">
        <v>1.00023135314375E+18</v>
      </c>
      <c r="W84" t="s">
        <v>32</v>
      </c>
      <c r="X84" t="s">
        <v>285</v>
      </c>
      <c r="Y84" t="s">
        <v>286</v>
      </c>
      <c r="Z84">
        <v>18171739</v>
      </c>
    </row>
    <row r="85" spans="1:26" x14ac:dyDescent="0.25">
      <c r="A85">
        <v>1854465065</v>
      </c>
      <c r="B85" t="b">
        <v>0</v>
      </c>
      <c r="C85" t="s">
        <v>26</v>
      </c>
      <c r="D85">
        <v>4</v>
      </c>
      <c r="E85" s="1">
        <v>43323.833784722221</v>
      </c>
      <c r="F85" t="s">
        <v>27</v>
      </c>
      <c r="G85">
        <v>1</v>
      </c>
      <c r="H85" t="s">
        <v>28</v>
      </c>
      <c r="I85" s="4">
        <v>0.74690000000000001</v>
      </c>
      <c r="J85" t="s">
        <v>29</v>
      </c>
      <c r="K85" s="2">
        <v>43246.190358796295</v>
      </c>
      <c r="L85">
        <v>0</v>
      </c>
      <c r="M85" t="s">
        <v>102</v>
      </c>
      <c r="N85" t="b">
        <v>0</v>
      </c>
      <c r="O85" t="s">
        <v>31</v>
      </c>
      <c r="P85" t="s">
        <v>32</v>
      </c>
      <c r="R85">
        <v>0</v>
      </c>
      <c r="S85" t="s">
        <v>32</v>
      </c>
      <c r="U85" t="s">
        <v>42</v>
      </c>
      <c r="V85">
        <v>1.00023359540611E+18</v>
      </c>
      <c r="W85" t="s">
        <v>32</v>
      </c>
      <c r="X85" t="s">
        <v>287</v>
      </c>
      <c r="Y85" t="s">
        <v>288</v>
      </c>
      <c r="Z85">
        <v>391523049</v>
      </c>
    </row>
    <row r="86" spans="1:26" x14ac:dyDescent="0.25">
      <c r="A86">
        <v>1854465066</v>
      </c>
      <c r="B86" t="b">
        <v>0</v>
      </c>
      <c r="C86" t="s">
        <v>26</v>
      </c>
      <c r="D86">
        <v>4</v>
      </c>
      <c r="E86" s="1">
        <v>43323.82916666667</v>
      </c>
      <c r="F86" t="s">
        <v>27</v>
      </c>
      <c r="G86">
        <v>1</v>
      </c>
      <c r="H86" t="s">
        <v>28</v>
      </c>
      <c r="I86" s="4">
        <v>1</v>
      </c>
      <c r="J86" t="s">
        <v>29</v>
      </c>
      <c r="K86" s="2">
        <v>43246.197523148148</v>
      </c>
      <c r="L86">
        <v>0</v>
      </c>
      <c r="M86" t="s">
        <v>289</v>
      </c>
      <c r="N86" t="b">
        <v>0</v>
      </c>
      <c r="O86" t="s">
        <v>31</v>
      </c>
      <c r="P86" t="s">
        <v>32</v>
      </c>
      <c r="R86">
        <v>0</v>
      </c>
      <c r="S86" t="s">
        <v>32</v>
      </c>
      <c r="U86" t="s">
        <v>42</v>
      </c>
      <c r="V86">
        <v>1.00023619232609E+18</v>
      </c>
      <c r="W86" t="s">
        <v>32</v>
      </c>
      <c r="X86" s="3" t="s">
        <v>290</v>
      </c>
      <c r="Y86" t="s">
        <v>291</v>
      </c>
      <c r="Z86">
        <v>986887184</v>
      </c>
    </row>
    <row r="87" spans="1:26" x14ac:dyDescent="0.25">
      <c r="A87">
        <v>1854465067</v>
      </c>
      <c r="B87" t="b">
        <v>0</v>
      </c>
      <c r="C87" t="s">
        <v>26</v>
      </c>
      <c r="D87">
        <v>4</v>
      </c>
      <c r="E87" s="1">
        <v>43323.841851851852</v>
      </c>
      <c r="F87" t="s">
        <v>27</v>
      </c>
      <c r="G87">
        <v>1</v>
      </c>
      <c r="H87" t="s">
        <v>28</v>
      </c>
      <c r="I87" s="4">
        <v>1</v>
      </c>
      <c r="J87" t="s">
        <v>29</v>
      </c>
      <c r="K87" s="2">
        <v>43246.203379629631</v>
      </c>
      <c r="L87">
        <v>7</v>
      </c>
      <c r="M87" t="s">
        <v>126</v>
      </c>
      <c r="N87" t="b">
        <v>0</v>
      </c>
      <c r="O87" t="s">
        <v>31</v>
      </c>
      <c r="P87" t="s">
        <v>32</v>
      </c>
      <c r="R87">
        <v>2</v>
      </c>
      <c r="S87" t="s">
        <v>32</v>
      </c>
      <c r="U87" t="s">
        <v>112</v>
      </c>
      <c r="V87">
        <v>1.0002383131297E+18</v>
      </c>
      <c r="W87" t="s">
        <v>227</v>
      </c>
      <c r="X87" s="3" t="s">
        <v>292</v>
      </c>
      <c r="Y87" t="s">
        <v>293</v>
      </c>
      <c r="Z87">
        <v>3325602822</v>
      </c>
    </row>
    <row r="88" spans="1:26" x14ac:dyDescent="0.25">
      <c r="A88">
        <v>1854465068</v>
      </c>
      <c r="B88" t="b">
        <v>0</v>
      </c>
      <c r="C88" t="s">
        <v>26</v>
      </c>
      <c r="D88">
        <v>3</v>
      </c>
      <c r="E88" s="1">
        <v>43323.845810185187</v>
      </c>
      <c r="F88" t="s">
        <v>27</v>
      </c>
      <c r="G88">
        <v>1</v>
      </c>
      <c r="H88" t="s">
        <v>28</v>
      </c>
      <c r="I88" s="4">
        <v>1</v>
      </c>
      <c r="J88" t="s">
        <v>29</v>
      </c>
      <c r="K88" s="2">
        <v>43246.216608796298</v>
      </c>
      <c r="L88">
        <v>0</v>
      </c>
      <c r="M88" t="s">
        <v>126</v>
      </c>
      <c r="N88" t="b">
        <v>0</v>
      </c>
      <c r="O88" t="s">
        <v>31</v>
      </c>
      <c r="P88" t="s">
        <v>32</v>
      </c>
      <c r="R88">
        <v>0</v>
      </c>
      <c r="S88" t="s">
        <v>32</v>
      </c>
      <c r="U88" t="s">
        <v>42</v>
      </c>
      <c r="V88">
        <v>1.00024310863701E+18</v>
      </c>
      <c r="W88" t="s">
        <v>32</v>
      </c>
      <c r="X88" t="s">
        <v>294</v>
      </c>
      <c r="Y88" t="s">
        <v>295</v>
      </c>
      <c r="Z88">
        <v>2339753534</v>
      </c>
    </row>
    <row r="89" spans="1:26" x14ac:dyDescent="0.25">
      <c r="A89">
        <v>1854465069</v>
      </c>
      <c r="B89" t="b">
        <v>0</v>
      </c>
      <c r="C89" t="s">
        <v>26</v>
      </c>
      <c r="D89">
        <v>4</v>
      </c>
      <c r="E89" s="1">
        <v>43323.83315972222</v>
      </c>
      <c r="F89" t="s">
        <v>27</v>
      </c>
      <c r="G89">
        <v>1</v>
      </c>
      <c r="H89" t="s">
        <v>28</v>
      </c>
      <c r="I89" s="4">
        <v>1</v>
      </c>
      <c r="J89" t="s">
        <v>29</v>
      </c>
      <c r="K89" s="2">
        <v>43246.234236111108</v>
      </c>
      <c r="L89">
        <v>2</v>
      </c>
      <c r="M89" t="s">
        <v>296</v>
      </c>
      <c r="N89" t="b">
        <v>0</v>
      </c>
      <c r="O89" t="s">
        <v>31</v>
      </c>
      <c r="P89" t="s">
        <v>32</v>
      </c>
      <c r="R89">
        <v>0</v>
      </c>
      <c r="S89" t="s">
        <v>32</v>
      </c>
      <c r="U89" t="s">
        <v>42</v>
      </c>
      <c r="V89">
        <v>1.0002494987302799E+18</v>
      </c>
      <c r="W89" t="s">
        <v>32</v>
      </c>
      <c r="X89" t="s">
        <v>297</v>
      </c>
      <c r="Y89" t="s">
        <v>298</v>
      </c>
      <c r="Z89">
        <v>552481328</v>
      </c>
    </row>
    <row r="90" spans="1:26" x14ac:dyDescent="0.25">
      <c r="A90">
        <v>1854465070</v>
      </c>
      <c r="B90" t="b">
        <v>0</v>
      </c>
      <c r="C90" t="s">
        <v>26</v>
      </c>
      <c r="D90">
        <v>4</v>
      </c>
      <c r="E90" s="1">
        <v>43323.83315972222</v>
      </c>
      <c r="F90" t="s">
        <v>27</v>
      </c>
      <c r="G90">
        <v>1</v>
      </c>
      <c r="H90" t="s">
        <v>28</v>
      </c>
      <c r="I90" s="4">
        <v>0.74250000000000005</v>
      </c>
      <c r="J90" t="s">
        <v>29</v>
      </c>
      <c r="K90" s="2">
        <v>43246.248101851852</v>
      </c>
      <c r="L90">
        <v>0</v>
      </c>
      <c r="M90" t="s">
        <v>102</v>
      </c>
      <c r="N90" t="b">
        <v>1</v>
      </c>
      <c r="O90" t="s">
        <v>31</v>
      </c>
      <c r="P90">
        <v>9.7734059121319501E+17</v>
      </c>
      <c r="R90">
        <v>0</v>
      </c>
      <c r="S90" t="s">
        <v>32</v>
      </c>
      <c r="U90" t="s">
        <v>112</v>
      </c>
      <c r="V90">
        <v>1.00025452380843E+18</v>
      </c>
      <c r="W90" t="s">
        <v>227</v>
      </c>
      <c r="X90" t="s">
        <v>299</v>
      </c>
      <c r="Y90" t="s">
        <v>300</v>
      </c>
      <c r="Z90">
        <v>9.5493507334565005E+17</v>
      </c>
    </row>
    <row r="91" spans="1:26" x14ac:dyDescent="0.25">
      <c r="A91">
        <v>1854465071</v>
      </c>
      <c r="B91" t="b">
        <v>0</v>
      </c>
      <c r="C91" t="s">
        <v>26</v>
      </c>
      <c r="D91">
        <v>3</v>
      </c>
      <c r="E91" s="1">
        <v>43323.834340277775</v>
      </c>
      <c r="F91" t="s">
        <v>27</v>
      </c>
      <c r="G91">
        <v>1</v>
      </c>
      <c r="H91" t="s">
        <v>28</v>
      </c>
      <c r="I91" s="4">
        <v>1</v>
      </c>
      <c r="J91" t="s">
        <v>29</v>
      </c>
      <c r="K91" s="2">
        <v>43246.250057870369</v>
      </c>
      <c r="L91">
        <v>0</v>
      </c>
      <c r="M91" t="s">
        <v>301</v>
      </c>
      <c r="N91" t="b">
        <v>0</v>
      </c>
      <c r="O91" t="s">
        <v>31</v>
      </c>
      <c r="P91" t="s">
        <v>32</v>
      </c>
      <c r="R91">
        <v>0</v>
      </c>
      <c r="S91" t="s">
        <v>32</v>
      </c>
      <c r="U91" t="s">
        <v>302</v>
      </c>
      <c r="V91">
        <v>1.00025523150931E+18</v>
      </c>
      <c r="W91" t="s">
        <v>32</v>
      </c>
      <c r="X91" t="s">
        <v>303</v>
      </c>
      <c r="Y91" t="s">
        <v>304</v>
      </c>
      <c r="Z91">
        <v>2793557648</v>
      </c>
    </row>
    <row r="92" spans="1:26" x14ac:dyDescent="0.25">
      <c r="A92">
        <v>1854465072</v>
      </c>
      <c r="B92" t="b">
        <v>0</v>
      </c>
      <c r="C92" t="s">
        <v>26</v>
      </c>
      <c r="D92">
        <v>5</v>
      </c>
      <c r="E92" s="1">
        <v>43323.837858796294</v>
      </c>
      <c r="F92" t="s">
        <v>27</v>
      </c>
      <c r="G92">
        <v>1</v>
      </c>
      <c r="H92" t="s">
        <v>61</v>
      </c>
      <c r="I92" s="4">
        <v>0.61890000000000001</v>
      </c>
      <c r="J92" t="s">
        <v>29</v>
      </c>
      <c r="K92" s="2">
        <v>43246.256979166668</v>
      </c>
      <c r="L92">
        <v>117</v>
      </c>
      <c r="M92" t="s">
        <v>305</v>
      </c>
      <c r="N92" t="b">
        <v>0</v>
      </c>
      <c r="O92" t="s">
        <v>31</v>
      </c>
      <c r="P92" t="s">
        <v>32</v>
      </c>
      <c r="R92">
        <v>109</v>
      </c>
      <c r="S92" t="s">
        <v>32</v>
      </c>
      <c r="U92" t="s">
        <v>56</v>
      </c>
      <c r="V92">
        <v>1.00025774029029E+18</v>
      </c>
      <c r="W92" t="s">
        <v>32</v>
      </c>
      <c r="X92" t="s">
        <v>306</v>
      </c>
      <c r="Y92" t="s">
        <v>307</v>
      </c>
      <c r="Z92">
        <v>9.0282011433623898E+17</v>
      </c>
    </row>
    <row r="93" spans="1:26" x14ac:dyDescent="0.25">
      <c r="A93">
        <v>1854465073</v>
      </c>
      <c r="B93" t="b">
        <v>0</v>
      </c>
      <c r="C93" t="s">
        <v>26</v>
      </c>
      <c r="D93">
        <v>3</v>
      </c>
      <c r="E93" s="1">
        <v>43323.842997685184</v>
      </c>
      <c r="F93" t="s">
        <v>27</v>
      </c>
      <c r="G93">
        <v>1</v>
      </c>
      <c r="H93" t="s">
        <v>28</v>
      </c>
      <c r="I93" s="4">
        <v>1</v>
      </c>
      <c r="J93" t="s">
        <v>29</v>
      </c>
      <c r="K93" s="2">
        <v>43246.265972222223</v>
      </c>
      <c r="L93">
        <v>5</v>
      </c>
      <c r="M93" t="s">
        <v>308</v>
      </c>
      <c r="N93" t="b">
        <v>0</v>
      </c>
      <c r="O93" t="s">
        <v>31</v>
      </c>
      <c r="P93" t="s">
        <v>32</v>
      </c>
      <c r="R93">
        <v>3</v>
      </c>
      <c r="S93" t="s">
        <v>32</v>
      </c>
      <c r="U93" t="s">
        <v>97</v>
      </c>
      <c r="V93">
        <v>1.00026099933575E+18</v>
      </c>
      <c r="W93" t="s">
        <v>32</v>
      </c>
      <c r="X93" s="3" t="s">
        <v>309</v>
      </c>
      <c r="Y93" t="s">
        <v>310</v>
      </c>
      <c r="Z93">
        <v>9.3472217605327206E+17</v>
      </c>
    </row>
    <row r="94" spans="1:26" x14ac:dyDescent="0.25">
      <c r="A94">
        <v>1854465074</v>
      </c>
      <c r="B94" t="b">
        <v>0</v>
      </c>
      <c r="C94" t="s">
        <v>26</v>
      </c>
      <c r="D94">
        <v>3</v>
      </c>
      <c r="E94" s="1">
        <v>43323.838796296295</v>
      </c>
      <c r="F94" t="s">
        <v>27</v>
      </c>
      <c r="G94">
        <v>1</v>
      </c>
      <c r="H94" t="s">
        <v>28</v>
      </c>
      <c r="I94" s="4">
        <v>1</v>
      </c>
      <c r="J94" t="s">
        <v>29</v>
      </c>
      <c r="K94" s="2">
        <v>43246.270694444444</v>
      </c>
      <c r="L94">
        <v>1</v>
      </c>
      <c r="M94" t="s">
        <v>311</v>
      </c>
      <c r="N94" t="b">
        <v>0</v>
      </c>
      <c r="O94" t="s">
        <v>31</v>
      </c>
      <c r="P94" t="s">
        <v>32</v>
      </c>
      <c r="R94">
        <v>1</v>
      </c>
      <c r="S94" t="s">
        <v>32</v>
      </c>
      <c r="U94" t="s">
        <v>97</v>
      </c>
      <c r="V94">
        <v>1.0002627103476401E+18</v>
      </c>
      <c r="W94" t="s">
        <v>32</v>
      </c>
      <c r="X94" t="s">
        <v>312</v>
      </c>
      <c r="Y94" t="s">
        <v>313</v>
      </c>
      <c r="Z94">
        <v>1080780811</v>
      </c>
    </row>
    <row r="95" spans="1:26" x14ac:dyDescent="0.25">
      <c r="A95">
        <v>1854465075</v>
      </c>
      <c r="B95" t="b">
        <v>0</v>
      </c>
      <c r="C95" t="s">
        <v>26</v>
      </c>
      <c r="D95">
        <v>5</v>
      </c>
      <c r="E95" s="1">
        <v>43323.830925925926</v>
      </c>
      <c r="F95" t="s">
        <v>27</v>
      </c>
      <c r="G95">
        <v>1</v>
      </c>
      <c r="H95" t="s">
        <v>28</v>
      </c>
      <c r="I95" s="4">
        <v>0.57850000000000001</v>
      </c>
      <c r="J95" t="s">
        <v>29</v>
      </c>
      <c r="K95" s="2">
        <v>43246.292013888888</v>
      </c>
      <c r="L95">
        <v>383</v>
      </c>
      <c r="M95" t="s">
        <v>314</v>
      </c>
      <c r="N95" t="b">
        <v>0</v>
      </c>
      <c r="O95" t="s">
        <v>31</v>
      </c>
      <c r="P95" t="s">
        <v>32</v>
      </c>
      <c r="R95">
        <v>115</v>
      </c>
      <c r="S95" t="s">
        <v>32</v>
      </c>
      <c r="U95" t="s">
        <v>65</v>
      </c>
      <c r="V95">
        <v>1.00027043389003E+18</v>
      </c>
      <c r="W95" t="s">
        <v>32</v>
      </c>
      <c r="X95" t="s">
        <v>315</v>
      </c>
      <c r="Y95" t="s">
        <v>316</v>
      </c>
      <c r="Z95">
        <v>9.3364152264552806E+17</v>
      </c>
    </row>
    <row r="96" spans="1:26" x14ac:dyDescent="0.25">
      <c r="A96">
        <v>1854465076</v>
      </c>
      <c r="B96" t="b">
        <v>0</v>
      </c>
      <c r="C96" t="s">
        <v>201</v>
      </c>
      <c r="D96">
        <v>1</v>
      </c>
      <c r="F96" t="s">
        <v>27</v>
      </c>
      <c r="G96">
        <v>1</v>
      </c>
      <c r="H96" t="s">
        <v>68</v>
      </c>
      <c r="I96" s="4">
        <v>1</v>
      </c>
      <c r="J96" t="s">
        <v>29</v>
      </c>
      <c r="K96" s="2">
        <v>43246.292592592596</v>
      </c>
      <c r="L96">
        <v>0</v>
      </c>
      <c r="M96" t="s">
        <v>41</v>
      </c>
      <c r="N96" t="b">
        <v>0</v>
      </c>
      <c r="O96" t="s">
        <v>31</v>
      </c>
      <c r="P96" t="s">
        <v>32</v>
      </c>
      <c r="R96">
        <v>0</v>
      </c>
      <c r="S96" t="s">
        <v>32</v>
      </c>
      <c r="U96" t="s">
        <v>49</v>
      </c>
      <c r="V96">
        <v>1.00027064395755E+18</v>
      </c>
      <c r="W96" t="s">
        <v>32</v>
      </c>
      <c r="X96" t="s">
        <v>317</v>
      </c>
      <c r="Y96" t="s">
        <v>318</v>
      </c>
      <c r="Z96">
        <v>132428092</v>
      </c>
    </row>
    <row r="97" spans="1:26" x14ac:dyDescent="0.25">
      <c r="A97">
        <v>1854465077</v>
      </c>
      <c r="B97" t="b">
        <v>0</v>
      </c>
      <c r="C97" t="s">
        <v>26</v>
      </c>
      <c r="D97">
        <v>5</v>
      </c>
      <c r="E97" s="1">
        <v>43323.829687500001</v>
      </c>
      <c r="F97" t="s">
        <v>27</v>
      </c>
      <c r="G97">
        <v>1</v>
      </c>
      <c r="H97" t="s">
        <v>68</v>
      </c>
      <c r="I97" s="4">
        <v>1</v>
      </c>
      <c r="J97" t="s">
        <v>29</v>
      </c>
      <c r="K97" s="2">
        <v>43246.292662037034</v>
      </c>
      <c r="L97">
        <v>0</v>
      </c>
      <c r="M97" t="s">
        <v>102</v>
      </c>
      <c r="N97" t="b">
        <v>0</v>
      </c>
      <c r="O97" t="s">
        <v>31</v>
      </c>
      <c r="P97" t="s">
        <v>32</v>
      </c>
      <c r="R97">
        <v>0</v>
      </c>
      <c r="S97" t="s">
        <v>32</v>
      </c>
      <c r="U97" t="s">
        <v>319</v>
      </c>
      <c r="V97">
        <v>1.00027067147213E+18</v>
      </c>
      <c r="W97" t="s">
        <v>32</v>
      </c>
      <c r="X97" t="s">
        <v>320</v>
      </c>
      <c r="Y97" t="s">
        <v>321</v>
      </c>
      <c r="Z97">
        <v>9.3509533660288205E+17</v>
      </c>
    </row>
    <row r="98" spans="1:26" x14ac:dyDescent="0.25">
      <c r="A98">
        <v>1854465078</v>
      </c>
      <c r="B98" t="b">
        <v>0</v>
      </c>
      <c r="C98" t="s">
        <v>26</v>
      </c>
      <c r="D98">
        <v>3</v>
      </c>
      <c r="E98" s="1">
        <v>43323.840509259258</v>
      </c>
      <c r="F98" t="s">
        <v>27</v>
      </c>
      <c r="G98">
        <v>1</v>
      </c>
      <c r="H98" t="s">
        <v>68</v>
      </c>
      <c r="I98" s="4">
        <v>0.71030000000000004</v>
      </c>
      <c r="J98" t="s">
        <v>29</v>
      </c>
      <c r="K98" s="2">
        <v>43246.295138888891</v>
      </c>
      <c r="L98">
        <v>0</v>
      </c>
      <c r="M98" t="s">
        <v>322</v>
      </c>
      <c r="N98" t="b">
        <v>0</v>
      </c>
      <c r="O98" t="s">
        <v>31</v>
      </c>
      <c r="P98" t="s">
        <v>32</v>
      </c>
      <c r="R98">
        <v>0</v>
      </c>
      <c r="S98" t="s">
        <v>32</v>
      </c>
      <c r="U98" t="s">
        <v>231</v>
      </c>
      <c r="V98">
        <v>1.00027156922096E+18</v>
      </c>
      <c r="W98" t="s">
        <v>32</v>
      </c>
      <c r="X98" t="s">
        <v>323</v>
      </c>
      <c r="Y98" t="s">
        <v>324</v>
      </c>
      <c r="Z98">
        <v>48707707</v>
      </c>
    </row>
    <row r="99" spans="1:26" x14ac:dyDescent="0.25">
      <c r="A99">
        <v>1854465079</v>
      </c>
      <c r="B99" t="b">
        <v>0</v>
      </c>
      <c r="C99" t="s">
        <v>26</v>
      </c>
      <c r="D99">
        <v>5</v>
      </c>
      <c r="E99" s="1">
        <v>43323.829687500001</v>
      </c>
      <c r="F99" t="s">
        <v>27</v>
      </c>
      <c r="G99">
        <v>1</v>
      </c>
      <c r="H99" t="s">
        <v>68</v>
      </c>
      <c r="I99" s="4">
        <v>0.60950000000000004</v>
      </c>
      <c r="J99" t="s">
        <v>29</v>
      </c>
      <c r="K99" s="2">
        <v>43246.308182870373</v>
      </c>
      <c r="L99">
        <v>0</v>
      </c>
      <c r="M99" t="s">
        <v>102</v>
      </c>
      <c r="N99" t="b">
        <v>0</v>
      </c>
      <c r="O99" t="s">
        <v>31</v>
      </c>
      <c r="P99" t="s">
        <v>32</v>
      </c>
      <c r="R99">
        <v>0</v>
      </c>
      <c r="S99" t="s">
        <v>32</v>
      </c>
      <c r="U99" t="s">
        <v>97</v>
      </c>
      <c r="V99">
        <v>1.00027629582397E+18</v>
      </c>
      <c r="W99" t="s">
        <v>32</v>
      </c>
      <c r="X99" t="s">
        <v>325</v>
      </c>
      <c r="Y99" t="s">
        <v>326</v>
      </c>
      <c r="Z99">
        <v>9.1797576251858496E+17</v>
      </c>
    </row>
    <row r="100" spans="1:26" x14ac:dyDescent="0.25">
      <c r="A100">
        <v>1854465089</v>
      </c>
      <c r="B100" t="b">
        <v>0</v>
      </c>
      <c r="C100" t="s">
        <v>26</v>
      </c>
      <c r="D100">
        <v>4</v>
      </c>
      <c r="E100" s="1">
        <v>43323.82916666667</v>
      </c>
      <c r="F100" t="s">
        <v>27</v>
      </c>
      <c r="G100">
        <v>1</v>
      </c>
      <c r="H100" t="s">
        <v>28</v>
      </c>
      <c r="I100" s="4">
        <v>1</v>
      </c>
      <c r="J100" t="s">
        <v>29</v>
      </c>
      <c r="K100" s="2">
        <v>43246.319201388891</v>
      </c>
      <c r="L100">
        <v>0</v>
      </c>
      <c r="M100" t="s">
        <v>41</v>
      </c>
      <c r="N100" t="b">
        <v>0</v>
      </c>
      <c r="O100" t="s">
        <v>31</v>
      </c>
      <c r="P100" t="s">
        <v>32</v>
      </c>
      <c r="R100">
        <v>0</v>
      </c>
      <c r="S100" t="s">
        <v>32</v>
      </c>
      <c r="U100" t="s">
        <v>97</v>
      </c>
      <c r="V100">
        <v>1.00028028546702E+18</v>
      </c>
      <c r="W100" t="s">
        <v>32</v>
      </c>
      <c r="X100" t="s">
        <v>327</v>
      </c>
      <c r="Y100" t="s">
        <v>328</v>
      </c>
      <c r="Z100">
        <v>9.6210120040879296E+17</v>
      </c>
    </row>
    <row r="101" spans="1:26" x14ac:dyDescent="0.25">
      <c r="A101">
        <v>1854465090</v>
      </c>
      <c r="B101" t="b">
        <v>0</v>
      </c>
      <c r="C101" t="s">
        <v>26</v>
      </c>
      <c r="D101">
        <v>3</v>
      </c>
      <c r="E101" s="1">
        <v>43323.839895833335</v>
      </c>
      <c r="F101" t="s">
        <v>27</v>
      </c>
      <c r="G101">
        <v>1</v>
      </c>
      <c r="H101" t="s">
        <v>28</v>
      </c>
      <c r="I101" s="4">
        <v>1</v>
      </c>
      <c r="J101" t="s">
        <v>29</v>
      </c>
      <c r="K101" s="2">
        <v>43246.324583333335</v>
      </c>
      <c r="L101">
        <v>0</v>
      </c>
      <c r="M101" t="s">
        <v>41</v>
      </c>
      <c r="N101" t="b">
        <v>1</v>
      </c>
      <c r="O101" t="s">
        <v>31</v>
      </c>
      <c r="P101">
        <v>1.00026104504122E+18</v>
      </c>
      <c r="R101">
        <v>1</v>
      </c>
      <c r="S101" t="s">
        <v>32</v>
      </c>
      <c r="U101" t="s">
        <v>42</v>
      </c>
      <c r="V101">
        <v>1.00028223781897E+18</v>
      </c>
      <c r="W101" t="s">
        <v>32</v>
      </c>
      <c r="X101" t="s">
        <v>329</v>
      </c>
      <c r="Y101" t="s">
        <v>330</v>
      </c>
      <c r="Z101">
        <v>51346543</v>
      </c>
    </row>
    <row r="102" spans="1:26" x14ac:dyDescent="0.25">
      <c r="A102">
        <v>1854465091</v>
      </c>
      <c r="B102" t="b">
        <v>0</v>
      </c>
      <c r="C102" t="s">
        <v>26</v>
      </c>
      <c r="D102">
        <v>6</v>
      </c>
      <c r="E102" s="1">
        <v>43323.828460648147</v>
      </c>
      <c r="F102" t="s">
        <v>27</v>
      </c>
      <c r="G102">
        <v>1</v>
      </c>
      <c r="H102" t="s">
        <v>28</v>
      </c>
      <c r="I102" s="4">
        <v>1</v>
      </c>
      <c r="J102" t="s">
        <v>29</v>
      </c>
      <c r="K102" s="2">
        <v>43246.327870370369</v>
      </c>
      <c r="L102">
        <v>2</v>
      </c>
      <c r="M102" t="s">
        <v>331</v>
      </c>
      <c r="N102" t="b">
        <v>0</v>
      </c>
      <c r="O102" t="s">
        <v>31</v>
      </c>
      <c r="P102" t="s">
        <v>32</v>
      </c>
      <c r="R102">
        <v>0</v>
      </c>
      <c r="S102" t="s">
        <v>32</v>
      </c>
      <c r="U102" t="s">
        <v>42</v>
      </c>
      <c r="V102">
        <v>1.00028343093485E+18</v>
      </c>
      <c r="W102" t="s">
        <v>32</v>
      </c>
      <c r="X102" t="s">
        <v>332</v>
      </c>
      <c r="Y102" t="s">
        <v>333</v>
      </c>
      <c r="Z102">
        <v>8.8464764635013504E+17</v>
      </c>
    </row>
    <row r="103" spans="1:26" ht="409.5" x14ac:dyDescent="0.25">
      <c r="A103">
        <v>1854465092</v>
      </c>
      <c r="B103" t="b">
        <v>0</v>
      </c>
      <c r="C103" t="s">
        <v>26</v>
      </c>
      <c r="D103">
        <v>3</v>
      </c>
      <c r="E103" s="1">
        <v>43323.843576388892</v>
      </c>
      <c r="F103" t="s">
        <v>27</v>
      </c>
      <c r="G103">
        <v>1</v>
      </c>
      <c r="H103" t="s">
        <v>28</v>
      </c>
      <c r="I103" s="4">
        <v>0.66080000000000005</v>
      </c>
      <c r="J103" t="s">
        <v>29</v>
      </c>
      <c r="K103" s="2">
        <v>43246.334537037037</v>
      </c>
      <c r="L103">
        <v>1</v>
      </c>
      <c r="M103" t="s">
        <v>334</v>
      </c>
      <c r="N103" t="b">
        <v>0</v>
      </c>
      <c r="O103" t="s">
        <v>31</v>
      </c>
      <c r="P103" t="s">
        <v>32</v>
      </c>
      <c r="R103">
        <v>0</v>
      </c>
      <c r="S103" t="s">
        <v>32</v>
      </c>
      <c r="U103" t="s">
        <v>231</v>
      </c>
      <c r="V103">
        <v>1.00028584424947E+18</v>
      </c>
      <c r="W103" t="s">
        <v>32</v>
      </c>
      <c r="X103" s="3" t="s">
        <v>335</v>
      </c>
      <c r="Y103" t="s">
        <v>336</v>
      </c>
      <c r="Z103">
        <v>8.8522091345250701E+17</v>
      </c>
    </row>
    <row r="104" spans="1:26" x14ac:dyDescent="0.25">
      <c r="A104">
        <v>1854465093</v>
      </c>
      <c r="B104" t="b">
        <v>0</v>
      </c>
      <c r="C104" t="s">
        <v>26</v>
      </c>
      <c r="D104">
        <v>3</v>
      </c>
      <c r="E104" s="1">
        <v>43323.842997685184</v>
      </c>
      <c r="F104" t="s">
        <v>27</v>
      </c>
      <c r="G104">
        <v>1</v>
      </c>
      <c r="H104" t="s">
        <v>68</v>
      </c>
      <c r="I104" s="4">
        <v>1</v>
      </c>
      <c r="J104" t="s">
        <v>29</v>
      </c>
      <c r="K104" s="2">
        <v>43246.344340277778</v>
      </c>
      <c r="L104">
        <v>3</v>
      </c>
      <c r="M104" t="s">
        <v>337</v>
      </c>
      <c r="N104" t="b">
        <v>0</v>
      </c>
      <c r="O104" t="s">
        <v>31</v>
      </c>
      <c r="P104" t="s">
        <v>32</v>
      </c>
      <c r="R104">
        <v>3</v>
      </c>
      <c r="S104" t="s">
        <v>32</v>
      </c>
      <c r="U104" t="s">
        <v>338</v>
      </c>
      <c r="V104">
        <v>1.00028939877953E+18</v>
      </c>
      <c r="W104" t="s">
        <v>32</v>
      </c>
      <c r="X104" t="s">
        <v>339</v>
      </c>
      <c r="Y104" t="s">
        <v>340</v>
      </c>
      <c r="Z104">
        <v>7.4336834204866906E+17</v>
      </c>
    </row>
    <row r="105" spans="1:26" x14ac:dyDescent="0.25">
      <c r="A105">
        <v>1854465094</v>
      </c>
      <c r="B105" t="b">
        <v>0</v>
      </c>
      <c r="C105" t="s">
        <v>26</v>
      </c>
      <c r="D105">
        <v>4</v>
      </c>
      <c r="E105" s="1">
        <v>43323.83452546296</v>
      </c>
      <c r="F105" t="s">
        <v>27</v>
      </c>
      <c r="G105">
        <v>1</v>
      </c>
      <c r="H105" t="s">
        <v>28</v>
      </c>
      <c r="I105" s="4">
        <v>1</v>
      </c>
      <c r="J105" t="s">
        <v>29</v>
      </c>
      <c r="K105" s="2">
        <v>43246.35733796296</v>
      </c>
      <c r="L105">
        <v>0</v>
      </c>
      <c r="M105" t="s">
        <v>341</v>
      </c>
      <c r="N105" t="b">
        <v>0</v>
      </c>
      <c r="O105" t="s">
        <v>31</v>
      </c>
      <c r="P105" t="s">
        <v>32</v>
      </c>
      <c r="R105">
        <v>2</v>
      </c>
      <c r="S105" t="s">
        <v>32</v>
      </c>
      <c r="U105" t="s">
        <v>231</v>
      </c>
      <c r="V105">
        <v>1.0002941075232399E+18</v>
      </c>
      <c r="W105" t="s">
        <v>32</v>
      </c>
      <c r="X105" s="3" t="s">
        <v>342</v>
      </c>
      <c r="Y105" t="s">
        <v>343</v>
      </c>
      <c r="Z105">
        <v>2761828205</v>
      </c>
    </row>
    <row r="106" spans="1:26" x14ac:dyDescent="0.25">
      <c r="A106">
        <v>1854465095</v>
      </c>
      <c r="B106" t="b">
        <v>0</v>
      </c>
      <c r="C106" t="s">
        <v>26</v>
      </c>
      <c r="D106">
        <v>4</v>
      </c>
      <c r="E106" s="1">
        <v>43323.831620370373</v>
      </c>
      <c r="F106" t="s">
        <v>27</v>
      </c>
      <c r="G106">
        <v>1</v>
      </c>
      <c r="H106" t="s">
        <v>28</v>
      </c>
      <c r="I106" s="4">
        <v>1</v>
      </c>
      <c r="J106" t="s">
        <v>29</v>
      </c>
      <c r="K106" s="2">
        <v>43246.363333333335</v>
      </c>
      <c r="L106">
        <v>0</v>
      </c>
      <c r="M106" t="s">
        <v>344</v>
      </c>
      <c r="N106" t="b">
        <v>0</v>
      </c>
      <c r="O106" t="s">
        <v>31</v>
      </c>
      <c r="P106" t="s">
        <v>32</v>
      </c>
      <c r="R106">
        <v>0</v>
      </c>
      <c r="S106" t="s">
        <v>32</v>
      </c>
      <c r="U106" t="s">
        <v>42</v>
      </c>
      <c r="V106">
        <v>1.00029628175805E+18</v>
      </c>
      <c r="W106" t="s">
        <v>32</v>
      </c>
      <c r="X106" t="s">
        <v>345</v>
      </c>
      <c r="Y106" t="s">
        <v>346</v>
      </c>
      <c r="Z106">
        <v>2807256426</v>
      </c>
    </row>
    <row r="107" spans="1:26" x14ac:dyDescent="0.25">
      <c r="A107">
        <v>1854465097</v>
      </c>
      <c r="B107" t="b">
        <v>0</v>
      </c>
      <c r="C107" t="s">
        <v>26</v>
      </c>
      <c r="D107">
        <v>3</v>
      </c>
      <c r="E107" s="1">
        <v>43323.842997685184</v>
      </c>
      <c r="F107" t="s">
        <v>27</v>
      </c>
      <c r="G107">
        <v>1</v>
      </c>
      <c r="H107" t="s">
        <v>61</v>
      </c>
      <c r="I107" s="4">
        <v>1</v>
      </c>
      <c r="J107" t="s">
        <v>29</v>
      </c>
      <c r="K107" s="2">
        <v>43246.379976851851</v>
      </c>
      <c r="L107">
        <v>2</v>
      </c>
      <c r="M107" t="s">
        <v>347</v>
      </c>
      <c r="N107" t="b">
        <v>0</v>
      </c>
      <c r="O107" t="s">
        <v>31</v>
      </c>
      <c r="P107" t="s">
        <v>32</v>
      </c>
      <c r="R107">
        <v>2</v>
      </c>
      <c r="S107" t="s">
        <v>32</v>
      </c>
      <c r="U107" t="s">
        <v>143</v>
      </c>
      <c r="V107">
        <v>1.00030231023555E+18</v>
      </c>
      <c r="W107" t="s">
        <v>32</v>
      </c>
      <c r="X107" s="3" t="s">
        <v>348</v>
      </c>
      <c r="Y107" t="s">
        <v>349</v>
      </c>
      <c r="Z107">
        <v>9.2131289095038502E+17</v>
      </c>
    </row>
    <row r="108" spans="1:26" x14ac:dyDescent="0.25">
      <c r="A108">
        <v>1854465098</v>
      </c>
      <c r="B108" t="b">
        <v>0</v>
      </c>
      <c r="C108" t="s">
        <v>26</v>
      </c>
      <c r="D108">
        <v>4</v>
      </c>
      <c r="E108" s="1">
        <v>43323.833784722221</v>
      </c>
      <c r="F108" t="s">
        <v>27</v>
      </c>
      <c r="G108">
        <v>1</v>
      </c>
      <c r="H108" t="s">
        <v>28</v>
      </c>
      <c r="I108" s="4">
        <v>1</v>
      </c>
      <c r="J108" t="s">
        <v>29</v>
      </c>
      <c r="K108" s="2">
        <v>43246.380601851852</v>
      </c>
      <c r="L108">
        <v>0</v>
      </c>
      <c r="M108" t="s">
        <v>350</v>
      </c>
      <c r="N108" t="b">
        <v>0</v>
      </c>
      <c r="O108" t="s">
        <v>31</v>
      </c>
      <c r="P108" t="s">
        <v>32</v>
      </c>
      <c r="R108">
        <v>0</v>
      </c>
      <c r="S108" t="s">
        <v>32</v>
      </c>
      <c r="U108" t="s">
        <v>49</v>
      </c>
      <c r="V108">
        <v>1.00030253747453E+18</v>
      </c>
      <c r="W108" t="s">
        <v>32</v>
      </c>
      <c r="X108" t="s">
        <v>351</v>
      </c>
      <c r="Y108" t="s">
        <v>352</v>
      </c>
      <c r="Z108">
        <v>2239326774</v>
      </c>
    </row>
    <row r="109" spans="1:26" x14ac:dyDescent="0.25">
      <c r="A109">
        <v>1854465099</v>
      </c>
      <c r="B109" t="b">
        <v>0</v>
      </c>
      <c r="C109" t="s">
        <v>26</v>
      </c>
      <c r="D109">
        <v>3</v>
      </c>
      <c r="E109" s="1">
        <v>43323.822847222225</v>
      </c>
      <c r="F109" t="s">
        <v>27</v>
      </c>
      <c r="G109">
        <v>1</v>
      </c>
      <c r="H109" t="s">
        <v>28</v>
      </c>
      <c r="I109" s="4">
        <v>0.63400000000000001</v>
      </c>
      <c r="J109" t="s">
        <v>29</v>
      </c>
      <c r="K109" s="2">
        <v>43246.383819444447</v>
      </c>
      <c r="L109">
        <v>0</v>
      </c>
      <c r="M109" t="s">
        <v>126</v>
      </c>
      <c r="N109" t="b">
        <v>0</v>
      </c>
      <c r="O109" t="s">
        <v>31</v>
      </c>
      <c r="P109" t="s">
        <v>32</v>
      </c>
      <c r="R109">
        <v>0</v>
      </c>
      <c r="S109" t="s">
        <v>32</v>
      </c>
      <c r="U109" t="s">
        <v>42</v>
      </c>
      <c r="V109">
        <v>1.00030370397335E+18</v>
      </c>
      <c r="W109" t="s">
        <v>32</v>
      </c>
      <c r="X109" t="s">
        <v>353</v>
      </c>
      <c r="Y109" t="s">
        <v>354</v>
      </c>
      <c r="Z109">
        <v>2334281094</v>
      </c>
    </row>
    <row r="110" spans="1:26" x14ac:dyDescent="0.25">
      <c r="A110">
        <v>1854465100</v>
      </c>
      <c r="B110" t="b">
        <v>0</v>
      </c>
      <c r="C110" t="s">
        <v>26</v>
      </c>
      <c r="D110">
        <v>3</v>
      </c>
      <c r="E110" s="1">
        <v>43323.834340277775</v>
      </c>
      <c r="F110" t="s">
        <v>27</v>
      </c>
      <c r="G110">
        <v>1</v>
      </c>
      <c r="H110" t="s">
        <v>68</v>
      </c>
      <c r="I110" s="4">
        <v>0.63219999999999998</v>
      </c>
      <c r="J110" t="s">
        <v>29</v>
      </c>
      <c r="K110" s="2">
        <v>43246.393460648149</v>
      </c>
      <c r="L110">
        <v>1</v>
      </c>
      <c r="M110" t="s">
        <v>102</v>
      </c>
      <c r="N110" t="b">
        <v>0</v>
      </c>
      <c r="O110" t="s">
        <v>31</v>
      </c>
      <c r="P110" t="s">
        <v>32</v>
      </c>
      <c r="R110">
        <v>0</v>
      </c>
      <c r="S110" t="s">
        <v>32</v>
      </c>
      <c r="U110" t="s">
        <v>42</v>
      </c>
      <c r="V110">
        <v>1.00030719717002E+18</v>
      </c>
      <c r="W110" t="s">
        <v>355</v>
      </c>
      <c r="X110" t="s">
        <v>356</v>
      </c>
      <c r="Y110" t="s">
        <v>357</v>
      </c>
      <c r="Z110">
        <v>7.6416750299378406E+17</v>
      </c>
    </row>
    <row r="111" spans="1:26" x14ac:dyDescent="0.25">
      <c r="A111">
        <v>1854465101</v>
      </c>
      <c r="B111" t="b">
        <v>0</v>
      </c>
      <c r="C111" t="s">
        <v>26</v>
      </c>
      <c r="D111">
        <v>3</v>
      </c>
      <c r="E111" s="1">
        <v>43323.839895833335</v>
      </c>
      <c r="F111" t="s">
        <v>27</v>
      </c>
      <c r="G111">
        <v>1</v>
      </c>
      <c r="H111" t="s">
        <v>68</v>
      </c>
      <c r="I111" s="4">
        <v>0.67410000000000003</v>
      </c>
      <c r="J111" t="s">
        <v>29</v>
      </c>
      <c r="K111" s="2">
        <v>43246.398379629631</v>
      </c>
      <c r="L111">
        <v>1</v>
      </c>
      <c r="M111" t="s">
        <v>102</v>
      </c>
      <c r="N111" t="b">
        <v>0</v>
      </c>
      <c r="O111" t="s">
        <v>31</v>
      </c>
      <c r="P111" t="s">
        <v>32</v>
      </c>
      <c r="R111">
        <v>0</v>
      </c>
      <c r="S111" t="s">
        <v>32</v>
      </c>
      <c r="U111" t="s">
        <v>97</v>
      </c>
      <c r="V111">
        <v>1.00030897922505E+18</v>
      </c>
      <c r="W111" t="s">
        <v>32</v>
      </c>
      <c r="X111" t="s">
        <v>358</v>
      </c>
      <c r="Y111" t="s">
        <v>359</v>
      </c>
      <c r="Z111">
        <v>9.9962877091817395E+17</v>
      </c>
    </row>
    <row r="112" spans="1:26" x14ac:dyDescent="0.25">
      <c r="A112">
        <v>1854465102</v>
      </c>
      <c r="B112" t="b">
        <v>0</v>
      </c>
      <c r="C112" t="s">
        <v>26</v>
      </c>
      <c r="D112">
        <v>3</v>
      </c>
      <c r="E112" s="1">
        <v>43323.84097222222</v>
      </c>
      <c r="F112" t="s">
        <v>27</v>
      </c>
      <c r="G112">
        <v>1</v>
      </c>
      <c r="H112" t="s">
        <v>68</v>
      </c>
      <c r="I112" s="4">
        <v>0.71030000000000004</v>
      </c>
      <c r="J112" t="s">
        <v>29</v>
      </c>
      <c r="K112" s="2">
        <v>43246.39949074074</v>
      </c>
      <c r="L112">
        <v>0</v>
      </c>
      <c r="M112" t="s">
        <v>41</v>
      </c>
      <c r="N112" t="b">
        <v>0</v>
      </c>
      <c r="O112" t="s">
        <v>31</v>
      </c>
      <c r="P112" t="s">
        <v>32</v>
      </c>
      <c r="R112">
        <v>0</v>
      </c>
      <c r="S112" t="s">
        <v>32</v>
      </c>
      <c r="U112" t="s">
        <v>139</v>
      </c>
      <c r="V112">
        <v>1.00030938478895E+18</v>
      </c>
      <c r="W112" t="s">
        <v>32</v>
      </c>
      <c r="X112" t="s">
        <v>360</v>
      </c>
      <c r="Y112" t="s">
        <v>361</v>
      </c>
      <c r="Z112">
        <v>47270985</v>
      </c>
    </row>
    <row r="113" spans="1:26" x14ac:dyDescent="0.25">
      <c r="A113">
        <v>1854465103</v>
      </c>
      <c r="B113" t="b">
        <v>0</v>
      </c>
      <c r="C113" t="s">
        <v>26</v>
      </c>
      <c r="D113">
        <v>4</v>
      </c>
      <c r="E113" s="1">
        <v>43323.832546296297</v>
      </c>
      <c r="F113" t="s">
        <v>27</v>
      </c>
      <c r="G113">
        <v>1</v>
      </c>
      <c r="H113" t="s">
        <v>28</v>
      </c>
      <c r="I113" s="4">
        <v>1</v>
      </c>
      <c r="J113" t="s">
        <v>29</v>
      </c>
      <c r="K113" s="2">
        <v>43246.448333333334</v>
      </c>
      <c r="L113">
        <v>1</v>
      </c>
      <c r="M113" t="s">
        <v>362</v>
      </c>
      <c r="N113" t="b">
        <v>0</v>
      </c>
      <c r="O113" t="s">
        <v>31</v>
      </c>
      <c r="P113" t="s">
        <v>32</v>
      </c>
      <c r="R113">
        <v>0</v>
      </c>
      <c r="S113" t="s">
        <v>32</v>
      </c>
      <c r="U113" t="s">
        <v>97</v>
      </c>
      <c r="V113">
        <v>1.0003270814844E+18</v>
      </c>
      <c r="W113" t="s">
        <v>32</v>
      </c>
      <c r="X113" s="3" t="s">
        <v>363</v>
      </c>
      <c r="Y113" t="s">
        <v>364</v>
      </c>
      <c r="Z113">
        <v>85741863</v>
      </c>
    </row>
    <row r="114" spans="1:26" x14ac:dyDescent="0.25">
      <c r="A114">
        <v>1854465104</v>
      </c>
      <c r="B114" t="b">
        <v>0</v>
      </c>
      <c r="C114" t="s">
        <v>26</v>
      </c>
      <c r="D114">
        <v>3</v>
      </c>
      <c r="E114" s="1">
        <v>43323.843576388892</v>
      </c>
      <c r="F114" t="s">
        <v>27</v>
      </c>
      <c r="G114">
        <v>1</v>
      </c>
      <c r="H114" t="s">
        <v>28</v>
      </c>
      <c r="I114" s="4">
        <v>0.66080000000000005</v>
      </c>
      <c r="J114" t="s">
        <v>29</v>
      </c>
      <c r="K114" s="2">
        <v>43246.450324074074</v>
      </c>
      <c r="L114">
        <v>0</v>
      </c>
      <c r="M114" t="s">
        <v>365</v>
      </c>
      <c r="N114" t="b">
        <v>0</v>
      </c>
      <c r="O114" t="s">
        <v>31</v>
      </c>
      <c r="P114" t="s">
        <v>32</v>
      </c>
      <c r="R114">
        <v>0</v>
      </c>
      <c r="S114" t="s">
        <v>32</v>
      </c>
      <c r="U114" t="s">
        <v>42</v>
      </c>
      <c r="V114">
        <v>1.00032780526202E+18</v>
      </c>
      <c r="W114" t="s">
        <v>32</v>
      </c>
      <c r="X114" t="s">
        <v>366</v>
      </c>
      <c r="Y114" t="s">
        <v>367</v>
      </c>
      <c r="Z114">
        <v>583602068</v>
      </c>
    </row>
    <row r="115" spans="1:26" x14ac:dyDescent="0.25">
      <c r="A115">
        <v>1854465106</v>
      </c>
      <c r="B115" t="b">
        <v>0</v>
      </c>
      <c r="C115" t="s">
        <v>26</v>
      </c>
      <c r="D115">
        <v>4</v>
      </c>
      <c r="E115" s="1">
        <v>43323.832094907404</v>
      </c>
      <c r="F115" t="s">
        <v>205</v>
      </c>
      <c r="G115">
        <v>1</v>
      </c>
      <c r="J115" t="s">
        <v>29</v>
      </c>
      <c r="K115" s="2">
        <v>43246.460659722223</v>
      </c>
      <c r="L115">
        <v>4</v>
      </c>
      <c r="M115" t="s">
        <v>368</v>
      </c>
      <c r="N115" t="b">
        <v>0</v>
      </c>
      <c r="O115" t="s">
        <v>31</v>
      </c>
      <c r="P115" t="s">
        <v>32</v>
      </c>
      <c r="R115">
        <v>2</v>
      </c>
      <c r="S115" t="s">
        <v>32</v>
      </c>
      <c r="U115" t="s">
        <v>112</v>
      </c>
      <c r="V115">
        <v>1.00033154834706E+18</v>
      </c>
      <c r="W115" t="s">
        <v>32</v>
      </c>
      <c r="X115" t="s">
        <v>369</v>
      </c>
      <c r="Y115" t="s">
        <v>370</v>
      </c>
      <c r="Z115">
        <v>1542923966</v>
      </c>
    </row>
    <row r="116" spans="1:26" x14ac:dyDescent="0.25">
      <c r="A116">
        <v>1854465107</v>
      </c>
      <c r="B116" t="b">
        <v>0</v>
      </c>
      <c r="C116" t="s">
        <v>26</v>
      </c>
      <c r="D116">
        <v>5</v>
      </c>
      <c r="E116" s="1">
        <v>43323.84097222222</v>
      </c>
      <c r="F116" t="s">
        <v>27</v>
      </c>
      <c r="G116">
        <v>1</v>
      </c>
      <c r="H116" t="s">
        <v>28</v>
      </c>
      <c r="I116" s="4">
        <v>1</v>
      </c>
      <c r="J116" t="s">
        <v>29</v>
      </c>
      <c r="K116" s="2">
        <v>43246.491388888891</v>
      </c>
      <c r="L116">
        <v>0</v>
      </c>
      <c r="M116" t="s">
        <v>246</v>
      </c>
      <c r="N116" t="b">
        <v>0</v>
      </c>
      <c r="O116" t="s">
        <v>31</v>
      </c>
      <c r="P116" t="s">
        <v>32</v>
      </c>
      <c r="R116">
        <v>0</v>
      </c>
      <c r="S116" t="s">
        <v>32</v>
      </c>
      <c r="U116" t="s">
        <v>371</v>
      </c>
      <c r="V116">
        <v>1.00034268434574E+18</v>
      </c>
      <c r="W116" t="s">
        <v>32</v>
      </c>
      <c r="X116" t="s">
        <v>372</v>
      </c>
      <c r="Y116" t="s">
        <v>373</v>
      </c>
      <c r="Z116">
        <v>2795926126</v>
      </c>
    </row>
    <row r="117" spans="1:26" x14ac:dyDescent="0.25">
      <c r="A117">
        <v>1854465108</v>
      </c>
      <c r="B117" t="b">
        <v>0</v>
      </c>
      <c r="C117" t="s">
        <v>26</v>
      </c>
      <c r="D117">
        <v>6</v>
      </c>
      <c r="E117" s="1">
        <v>43323.841134259259</v>
      </c>
      <c r="F117" t="s">
        <v>27</v>
      </c>
      <c r="G117">
        <v>1</v>
      </c>
      <c r="H117" t="s">
        <v>28</v>
      </c>
      <c r="I117" s="4">
        <v>0.81840000000000002</v>
      </c>
      <c r="J117" t="s">
        <v>29</v>
      </c>
      <c r="K117" s="2">
        <v>43246.497256944444</v>
      </c>
      <c r="L117">
        <v>1</v>
      </c>
      <c r="M117" t="s">
        <v>52</v>
      </c>
      <c r="N117" t="b">
        <v>0</v>
      </c>
      <c r="O117" t="s">
        <v>31</v>
      </c>
      <c r="P117" t="s">
        <v>32</v>
      </c>
      <c r="R117">
        <v>0</v>
      </c>
      <c r="S117" t="s">
        <v>32</v>
      </c>
      <c r="U117" t="s">
        <v>49</v>
      </c>
      <c r="V117">
        <v>1.00034481403299E+18</v>
      </c>
      <c r="W117" t="s">
        <v>32</v>
      </c>
      <c r="X117" t="s">
        <v>374</v>
      </c>
      <c r="Y117" t="s">
        <v>375</v>
      </c>
      <c r="Z117">
        <v>3485545580</v>
      </c>
    </row>
    <row r="118" spans="1:26" x14ac:dyDescent="0.25">
      <c r="A118">
        <v>1854465109</v>
      </c>
      <c r="B118" t="b">
        <v>0</v>
      </c>
      <c r="C118" t="s">
        <v>26</v>
      </c>
      <c r="D118">
        <v>6</v>
      </c>
      <c r="E118" s="1">
        <v>43323.841134259259</v>
      </c>
      <c r="F118" t="s">
        <v>27</v>
      </c>
      <c r="G118">
        <v>1</v>
      </c>
      <c r="H118" t="s">
        <v>61</v>
      </c>
      <c r="I118" s="4">
        <v>0.69489999999999996</v>
      </c>
      <c r="J118" t="s">
        <v>29</v>
      </c>
      <c r="K118" s="2">
        <v>43246.504918981482</v>
      </c>
      <c r="L118">
        <v>0</v>
      </c>
      <c r="M118" t="s">
        <v>126</v>
      </c>
      <c r="N118" t="b">
        <v>0</v>
      </c>
      <c r="O118" t="s">
        <v>31</v>
      </c>
      <c r="P118" t="s">
        <v>32</v>
      </c>
      <c r="R118">
        <v>0</v>
      </c>
      <c r="S118" t="s">
        <v>32</v>
      </c>
      <c r="U118" t="s">
        <v>42</v>
      </c>
      <c r="V118">
        <v>1.00034758894258E+18</v>
      </c>
      <c r="W118" t="s">
        <v>32</v>
      </c>
      <c r="X118" t="s">
        <v>376</v>
      </c>
      <c r="Y118" t="s">
        <v>377</v>
      </c>
      <c r="Z118">
        <v>142781887</v>
      </c>
    </row>
    <row r="119" spans="1:26" x14ac:dyDescent="0.25">
      <c r="A119">
        <v>1854465112</v>
      </c>
      <c r="B119" t="b">
        <v>0</v>
      </c>
      <c r="C119" t="s">
        <v>26</v>
      </c>
      <c r="D119">
        <v>4</v>
      </c>
      <c r="E119" s="1">
        <v>43323.827997685185</v>
      </c>
      <c r="F119" t="s">
        <v>27</v>
      </c>
      <c r="G119">
        <v>1</v>
      </c>
      <c r="H119" t="s">
        <v>28</v>
      </c>
      <c r="I119" s="4">
        <v>0.73209999999999997</v>
      </c>
      <c r="J119" t="s">
        <v>29</v>
      </c>
      <c r="K119" s="2">
        <v>43246.534166666665</v>
      </c>
      <c r="L119">
        <v>4</v>
      </c>
      <c r="M119" t="s">
        <v>102</v>
      </c>
      <c r="N119" t="b">
        <v>0</v>
      </c>
      <c r="O119" t="s">
        <v>31</v>
      </c>
      <c r="P119" t="s">
        <v>32</v>
      </c>
      <c r="R119">
        <v>1</v>
      </c>
      <c r="S119" t="s">
        <v>32</v>
      </c>
      <c r="U119" t="s">
        <v>42</v>
      </c>
      <c r="V119">
        <v>1.00035818937055E+18</v>
      </c>
      <c r="W119" t="s">
        <v>32</v>
      </c>
      <c r="X119" t="s">
        <v>378</v>
      </c>
      <c r="Y119" t="s">
        <v>379</v>
      </c>
      <c r="Z119">
        <v>2445629988</v>
      </c>
    </row>
    <row r="120" spans="1:26" x14ac:dyDescent="0.25">
      <c r="A120">
        <v>1854465113</v>
      </c>
      <c r="B120" t="b">
        <v>0</v>
      </c>
      <c r="C120" t="s">
        <v>26</v>
      </c>
      <c r="D120">
        <v>5</v>
      </c>
      <c r="E120" s="1">
        <v>43323.832719907405</v>
      </c>
      <c r="F120" t="s">
        <v>27</v>
      </c>
      <c r="G120">
        <v>1</v>
      </c>
      <c r="H120" t="s">
        <v>68</v>
      </c>
      <c r="I120" s="4">
        <v>1</v>
      </c>
      <c r="J120" t="s">
        <v>29</v>
      </c>
      <c r="K120" s="2">
        <v>43246.543807870374</v>
      </c>
      <c r="L120">
        <v>0</v>
      </c>
      <c r="M120" t="s">
        <v>380</v>
      </c>
      <c r="N120" t="b">
        <v>0</v>
      </c>
      <c r="O120" t="s">
        <v>31</v>
      </c>
      <c r="P120" t="s">
        <v>32</v>
      </c>
      <c r="R120">
        <v>0</v>
      </c>
      <c r="S120" t="s">
        <v>32</v>
      </c>
      <c r="U120" t="s">
        <v>150</v>
      </c>
      <c r="V120">
        <v>1.00036168406896E+18</v>
      </c>
      <c r="W120" t="s">
        <v>32</v>
      </c>
      <c r="X120" t="s">
        <v>381</v>
      </c>
      <c r="Y120" t="s">
        <v>382</v>
      </c>
      <c r="Z120">
        <v>8.9022591798075802E+17</v>
      </c>
    </row>
    <row r="121" spans="1:26" x14ac:dyDescent="0.25">
      <c r="A121">
        <v>1854465114</v>
      </c>
      <c r="B121" t="b">
        <v>0</v>
      </c>
      <c r="C121" t="s">
        <v>26</v>
      </c>
      <c r="D121">
        <v>4</v>
      </c>
      <c r="E121" s="1">
        <v>43323.83315972222</v>
      </c>
      <c r="F121" t="s">
        <v>27</v>
      </c>
      <c r="G121">
        <v>1</v>
      </c>
      <c r="H121" t="s">
        <v>68</v>
      </c>
      <c r="I121" s="4">
        <v>0.73860000000000003</v>
      </c>
      <c r="J121" t="s">
        <v>29</v>
      </c>
      <c r="K121" s="2">
        <v>43246.545347222222</v>
      </c>
      <c r="L121">
        <v>0</v>
      </c>
      <c r="M121" t="s">
        <v>383</v>
      </c>
      <c r="N121" t="b">
        <v>0</v>
      </c>
      <c r="O121" t="s">
        <v>31</v>
      </c>
      <c r="P121" t="s">
        <v>32</v>
      </c>
      <c r="R121">
        <v>0</v>
      </c>
      <c r="S121" t="s">
        <v>32</v>
      </c>
      <c r="U121" t="s">
        <v>384</v>
      </c>
      <c r="V121">
        <v>1.0003622393989E+18</v>
      </c>
      <c r="W121" t="s">
        <v>32</v>
      </c>
      <c r="X121" t="s">
        <v>385</v>
      </c>
      <c r="Y121" t="s">
        <v>386</v>
      </c>
      <c r="Z121">
        <v>9.4133060114297203E+17</v>
      </c>
    </row>
    <row r="122" spans="1:26" x14ac:dyDescent="0.25">
      <c r="A122">
        <v>1854465115</v>
      </c>
      <c r="B122" t="b">
        <v>0</v>
      </c>
      <c r="C122" t="s">
        <v>26</v>
      </c>
      <c r="D122">
        <v>4</v>
      </c>
      <c r="E122" s="1">
        <v>43323.841365740744</v>
      </c>
      <c r="F122" t="s">
        <v>27</v>
      </c>
      <c r="G122">
        <v>1</v>
      </c>
      <c r="H122" t="s">
        <v>68</v>
      </c>
      <c r="I122" s="4">
        <v>1</v>
      </c>
      <c r="J122" t="s">
        <v>29</v>
      </c>
      <c r="K122" s="2">
        <v>43246.564525462964</v>
      </c>
      <c r="L122">
        <v>1</v>
      </c>
      <c r="M122" t="s">
        <v>41</v>
      </c>
      <c r="N122" t="b">
        <v>0</v>
      </c>
      <c r="O122" t="s">
        <v>31</v>
      </c>
      <c r="P122" t="s">
        <v>32</v>
      </c>
      <c r="R122">
        <v>0</v>
      </c>
      <c r="S122" t="s">
        <v>32</v>
      </c>
      <c r="U122" t="s">
        <v>86</v>
      </c>
      <c r="V122">
        <v>1.00036919000643E+18</v>
      </c>
      <c r="W122" t="s">
        <v>32</v>
      </c>
      <c r="X122" t="s">
        <v>387</v>
      </c>
      <c r="Y122" t="s">
        <v>388</v>
      </c>
      <c r="Z122">
        <v>126892229</v>
      </c>
    </row>
    <row r="123" spans="1:26" x14ac:dyDescent="0.25">
      <c r="A123">
        <v>1854465116</v>
      </c>
      <c r="B123" t="b">
        <v>0</v>
      </c>
      <c r="C123" t="s">
        <v>26</v>
      </c>
      <c r="D123">
        <v>4</v>
      </c>
      <c r="E123" s="1">
        <v>43323.827997685185</v>
      </c>
      <c r="F123" t="s">
        <v>27</v>
      </c>
      <c r="G123">
        <v>1</v>
      </c>
      <c r="H123" t="s">
        <v>28</v>
      </c>
      <c r="I123" s="4">
        <v>0.48380000000000001</v>
      </c>
      <c r="J123" t="s">
        <v>29</v>
      </c>
      <c r="K123" s="2">
        <v>43246.573634259257</v>
      </c>
      <c r="L123">
        <v>0</v>
      </c>
      <c r="M123" t="s">
        <v>389</v>
      </c>
      <c r="N123" t="b">
        <v>0</v>
      </c>
      <c r="O123" t="s">
        <v>31</v>
      </c>
      <c r="P123" t="s">
        <v>32</v>
      </c>
      <c r="R123">
        <v>0</v>
      </c>
      <c r="S123" t="s">
        <v>32</v>
      </c>
      <c r="U123" t="s">
        <v>390</v>
      </c>
      <c r="V123">
        <v>1.00037248925859E+18</v>
      </c>
      <c r="W123" t="s">
        <v>32</v>
      </c>
      <c r="X123" t="s">
        <v>391</v>
      </c>
      <c r="Y123" t="s">
        <v>392</v>
      </c>
      <c r="Z123">
        <v>9.8364060886987904E+17</v>
      </c>
    </row>
    <row r="124" spans="1:26" x14ac:dyDescent="0.25">
      <c r="A124">
        <v>1854465117</v>
      </c>
      <c r="B124" t="b">
        <v>0</v>
      </c>
      <c r="C124" t="s">
        <v>26</v>
      </c>
      <c r="D124">
        <v>5</v>
      </c>
      <c r="E124" s="1">
        <v>43323.827696759261</v>
      </c>
      <c r="F124" t="s">
        <v>27</v>
      </c>
      <c r="G124">
        <v>1</v>
      </c>
      <c r="H124" t="s">
        <v>28</v>
      </c>
      <c r="I124" s="4">
        <v>0.39300000000000002</v>
      </c>
      <c r="J124" t="s">
        <v>29</v>
      </c>
      <c r="K124" s="2">
        <v>43246.578553240739</v>
      </c>
      <c r="L124">
        <v>1</v>
      </c>
      <c r="M124" t="s">
        <v>393</v>
      </c>
      <c r="N124" t="b">
        <v>0</v>
      </c>
      <c r="O124" t="s">
        <v>31</v>
      </c>
      <c r="P124" t="s">
        <v>32</v>
      </c>
      <c r="R124">
        <v>0</v>
      </c>
      <c r="S124" t="s">
        <v>32</v>
      </c>
      <c r="U124" t="s">
        <v>42</v>
      </c>
      <c r="V124">
        <v>1.0003742752814799E+18</v>
      </c>
      <c r="W124" t="s">
        <v>394</v>
      </c>
      <c r="X124" s="3" t="s">
        <v>395</v>
      </c>
      <c r="Y124" t="s">
        <v>396</v>
      </c>
      <c r="Z124">
        <v>410377944</v>
      </c>
    </row>
    <row r="125" spans="1:26" x14ac:dyDescent="0.25">
      <c r="A125">
        <v>1854465118</v>
      </c>
      <c r="B125" t="b">
        <v>0</v>
      </c>
      <c r="C125" t="s">
        <v>26</v>
      </c>
      <c r="D125">
        <v>3</v>
      </c>
      <c r="E125" s="1">
        <v>43323.843576388892</v>
      </c>
      <c r="F125" t="s">
        <v>27</v>
      </c>
      <c r="G125">
        <v>1</v>
      </c>
      <c r="H125" t="s">
        <v>61</v>
      </c>
      <c r="I125" s="4">
        <v>0.70930000000000004</v>
      </c>
      <c r="J125" t="s">
        <v>29</v>
      </c>
      <c r="K125" s="2">
        <v>43246.58185185185</v>
      </c>
      <c r="L125">
        <v>1</v>
      </c>
      <c r="M125" t="s">
        <v>397</v>
      </c>
      <c r="N125" t="b">
        <v>1</v>
      </c>
      <c r="O125" t="s">
        <v>31</v>
      </c>
      <c r="P125">
        <v>1.00036627816142E+18</v>
      </c>
      <c r="R125">
        <v>0</v>
      </c>
      <c r="S125" t="s">
        <v>32</v>
      </c>
      <c r="U125" t="s">
        <v>42</v>
      </c>
      <c r="V125">
        <v>1.00037547074616E+18</v>
      </c>
      <c r="W125" t="s">
        <v>398</v>
      </c>
      <c r="X125" s="3" t="s">
        <v>399</v>
      </c>
      <c r="Y125" t="s">
        <v>400</v>
      </c>
      <c r="Z125">
        <v>9.6903585745696704E+17</v>
      </c>
    </row>
    <row r="126" spans="1:26" x14ac:dyDescent="0.25">
      <c r="A126">
        <v>1854465119</v>
      </c>
      <c r="B126" t="b">
        <v>0</v>
      </c>
      <c r="C126" t="s">
        <v>26</v>
      </c>
      <c r="D126">
        <v>4</v>
      </c>
      <c r="E126" s="1">
        <v>43323.832546296297</v>
      </c>
      <c r="F126" t="s">
        <v>27</v>
      </c>
      <c r="G126">
        <v>1</v>
      </c>
      <c r="H126" t="s">
        <v>61</v>
      </c>
      <c r="I126" s="4">
        <v>0.72470000000000001</v>
      </c>
      <c r="J126" t="s">
        <v>29</v>
      </c>
      <c r="K126" s="2">
        <v>43246.587164351855</v>
      </c>
      <c r="L126">
        <v>1</v>
      </c>
      <c r="M126" t="s">
        <v>401</v>
      </c>
      <c r="N126" t="b">
        <v>0</v>
      </c>
      <c r="O126" t="s">
        <v>31</v>
      </c>
      <c r="P126" t="s">
        <v>32</v>
      </c>
      <c r="R126">
        <v>1</v>
      </c>
      <c r="S126" t="s">
        <v>32</v>
      </c>
      <c r="U126" t="s">
        <v>402</v>
      </c>
      <c r="V126">
        <v>1.00037739326826E+18</v>
      </c>
      <c r="W126" t="s">
        <v>32</v>
      </c>
      <c r="X126" t="s">
        <v>403</v>
      </c>
      <c r="Y126" t="s">
        <v>404</v>
      </c>
      <c r="Z126">
        <v>9.8339326277689306E+17</v>
      </c>
    </row>
    <row r="127" spans="1:26" x14ac:dyDescent="0.25">
      <c r="A127">
        <v>1854465120</v>
      </c>
      <c r="B127" t="b">
        <v>0</v>
      </c>
      <c r="C127" t="s">
        <v>26</v>
      </c>
      <c r="D127">
        <v>3</v>
      </c>
      <c r="E127" s="1">
        <v>43323.840254629627</v>
      </c>
      <c r="F127" t="s">
        <v>27</v>
      </c>
      <c r="G127">
        <v>1</v>
      </c>
      <c r="H127" t="s">
        <v>28</v>
      </c>
      <c r="I127" s="4">
        <v>0.67849999999999999</v>
      </c>
      <c r="J127" t="s">
        <v>29</v>
      </c>
      <c r="K127" s="2">
        <v>43246.595219907409</v>
      </c>
      <c r="L127">
        <v>0</v>
      </c>
      <c r="M127" t="s">
        <v>102</v>
      </c>
      <c r="N127" t="b">
        <v>1</v>
      </c>
      <c r="O127" t="s">
        <v>31</v>
      </c>
      <c r="P127">
        <v>1.0003001095052E+18</v>
      </c>
      <c r="R127">
        <v>0</v>
      </c>
      <c r="S127" t="s">
        <v>32</v>
      </c>
      <c r="U127" t="s">
        <v>97</v>
      </c>
      <c r="V127">
        <v>1.00038031252913E+18</v>
      </c>
      <c r="W127" t="s">
        <v>32</v>
      </c>
      <c r="X127" t="s">
        <v>405</v>
      </c>
      <c r="Y127" t="s">
        <v>406</v>
      </c>
      <c r="Z127">
        <v>2365912663</v>
      </c>
    </row>
    <row r="128" spans="1:26" x14ac:dyDescent="0.25">
      <c r="A128">
        <v>1854465121</v>
      </c>
      <c r="B128" t="b">
        <v>0</v>
      </c>
      <c r="C128" t="s">
        <v>26</v>
      </c>
      <c r="D128">
        <v>4</v>
      </c>
      <c r="E128" s="1">
        <v>43323.831620370373</v>
      </c>
      <c r="F128" t="s">
        <v>27</v>
      </c>
      <c r="G128">
        <v>1</v>
      </c>
      <c r="H128" t="s">
        <v>28</v>
      </c>
      <c r="I128" s="4">
        <v>1</v>
      </c>
      <c r="J128" t="s">
        <v>29</v>
      </c>
      <c r="K128" s="2">
        <v>43246.610717592594</v>
      </c>
      <c r="L128">
        <v>1</v>
      </c>
      <c r="M128" t="s">
        <v>407</v>
      </c>
      <c r="N128" t="b">
        <v>0</v>
      </c>
      <c r="O128" t="s">
        <v>31</v>
      </c>
      <c r="P128" t="s">
        <v>32</v>
      </c>
      <c r="R128">
        <v>0</v>
      </c>
      <c r="S128" t="s">
        <v>32</v>
      </c>
      <c r="U128" t="s">
        <v>49</v>
      </c>
      <c r="V128">
        <v>1.00038592904189E+18</v>
      </c>
      <c r="W128" t="s">
        <v>32</v>
      </c>
      <c r="X128" t="s">
        <v>408</v>
      </c>
      <c r="Y128" t="s">
        <v>409</v>
      </c>
      <c r="Z128">
        <v>583090284</v>
      </c>
    </row>
    <row r="129" spans="1:26" x14ac:dyDescent="0.25">
      <c r="A129">
        <v>1854465122</v>
      </c>
      <c r="B129" t="b">
        <v>0</v>
      </c>
      <c r="C129" t="s">
        <v>26</v>
      </c>
      <c r="D129">
        <v>4</v>
      </c>
      <c r="E129" s="1">
        <v>43323.831620370373</v>
      </c>
      <c r="F129" t="s">
        <v>27</v>
      </c>
      <c r="G129">
        <v>1</v>
      </c>
      <c r="H129" t="s">
        <v>28</v>
      </c>
      <c r="I129" s="4">
        <v>1</v>
      </c>
      <c r="J129" t="s">
        <v>29</v>
      </c>
      <c r="K129" s="2">
        <v>43246.631701388891</v>
      </c>
      <c r="L129">
        <v>0</v>
      </c>
      <c r="M129" t="s">
        <v>410</v>
      </c>
      <c r="N129" t="b">
        <v>0</v>
      </c>
      <c r="O129" t="s">
        <v>31</v>
      </c>
      <c r="P129" t="s">
        <v>32</v>
      </c>
      <c r="R129">
        <v>0</v>
      </c>
      <c r="S129" t="s">
        <v>32</v>
      </c>
      <c r="U129" t="s">
        <v>277</v>
      </c>
      <c r="V129">
        <v>1.00039353430493E+18</v>
      </c>
      <c r="W129" t="s">
        <v>32</v>
      </c>
      <c r="X129" t="s">
        <v>411</v>
      </c>
      <c r="Y129" t="s">
        <v>412</v>
      </c>
      <c r="Z129">
        <v>9.7288085512632704E+17</v>
      </c>
    </row>
    <row r="130" spans="1:26" x14ac:dyDescent="0.25">
      <c r="A130">
        <v>1854465123</v>
      </c>
      <c r="B130" t="b">
        <v>0</v>
      </c>
      <c r="C130" t="s">
        <v>26</v>
      </c>
      <c r="D130">
        <v>4</v>
      </c>
      <c r="E130" s="1">
        <v>43323.828356481485</v>
      </c>
      <c r="F130" t="s">
        <v>27</v>
      </c>
      <c r="G130">
        <v>0.74580000000000002</v>
      </c>
      <c r="H130" t="s">
        <v>28</v>
      </c>
      <c r="I130" s="4">
        <v>0.74580000000000002</v>
      </c>
      <c r="J130" t="s">
        <v>29</v>
      </c>
      <c r="K130" s="2">
        <v>43246.636967592596</v>
      </c>
      <c r="L130">
        <v>1</v>
      </c>
      <c r="M130" t="s">
        <v>41</v>
      </c>
      <c r="N130" t="b">
        <v>0</v>
      </c>
      <c r="O130" t="s">
        <v>31</v>
      </c>
      <c r="P130" t="s">
        <v>32</v>
      </c>
      <c r="R130">
        <v>0</v>
      </c>
      <c r="S130" t="s">
        <v>32</v>
      </c>
      <c r="U130" t="s">
        <v>42</v>
      </c>
      <c r="V130">
        <v>1.0003954425580401E+18</v>
      </c>
      <c r="W130" t="s">
        <v>32</v>
      </c>
      <c r="X130" t="s">
        <v>413</v>
      </c>
      <c r="Y130" t="s">
        <v>414</v>
      </c>
      <c r="Z130">
        <v>9.5263195705740902E+17</v>
      </c>
    </row>
    <row r="131" spans="1:26" x14ac:dyDescent="0.25">
      <c r="A131">
        <v>1854465124</v>
      </c>
      <c r="B131" t="b">
        <v>0</v>
      </c>
      <c r="C131" t="s">
        <v>26</v>
      </c>
      <c r="D131">
        <v>3</v>
      </c>
      <c r="E131" s="1">
        <v>43323.84097222222</v>
      </c>
      <c r="F131" t="s">
        <v>27</v>
      </c>
      <c r="G131">
        <v>1</v>
      </c>
      <c r="H131" t="s">
        <v>68</v>
      </c>
      <c r="I131" s="4">
        <v>0.71030000000000004</v>
      </c>
      <c r="J131" t="s">
        <v>29</v>
      </c>
      <c r="K131" s="2">
        <v>43246.653032407405</v>
      </c>
      <c r="L131">
        <v>0</v>
      </c>
      <c r="M131" t="s">
        <v>41</v>
      </c>
      <c r="N131" t="b">
        <v>1</v>
      </c>
      <c r="O131" t="s">
        <v>31</v>
      </c>
      <c r="P131">
        <v>1.00040082506224E+18</v>
      </c>
      <c r="R131">
        <v>0</v>
      </c>
      <c r="S131" t="s">
        <v>32</v>
      </c>
      <c r="U131" t="s">
        <v>49</v>
      </c>
      <c r="V131">
        <v>1.00040126210025E+18</v>
      </c>
      <c r="W131" t="s">
        <v>32</v>
      </c>
      <c r="X131" t="s">
        <v>415</v>
      </c>
      <c r="Y131" t="s">
        <v>416</v>
      </c>
      <c r="Z131">
        <v>1324165219</v>
      </c>
    </row>
    <row r="132" spans="1:26" x14ac:dyDescent="0.25">
      <c r="A132">
        <v>1854465125</v>
      </c>
      <c r="B132" t="b">
        <v>0</v>
      </c>
      <c r="C132" t="s">
        <v>26</v>
      </c>
      <c r="D132">
        <v>4</v>
      </c>
      <c r="E132" s="1">
        <v>43323.841365740744</v>
      </c>
      <c r="F132" t="s">
        <v>27</v>
      </c>
      <c r="G132">
        <v>1</v>
      </c>
      <c r="H132" t="s">
        <v>68</v>
      </c>
      <c r="I132" s="4">
        <v>0.52529999999999999</v>
      </c>
      <c r="J132" t="s">
        <v>29</v>
      </c>
      <c r="K132" s="2">
        <v>43246.653807870367</v>
      </c>
      <c r="L132">
        <v>1</v>
      </c>
      <c r="M132" t="s">
        <v>417</v>
      </c>
      <c r="N132" t="b">
        <v>0</v>
      </c>
      <c r="O132" t="s">
        <v>31</v>
      </c>
      <c r="P132" t="s">
        <v>32</v>
      </c>
      <c r="R132">
        <v>0</v>
      </c>
      <c r="S132" t="s">
        <v>32</v>
      </c>
      <c r="U132" t="s">
        <v>42</v>
      </c>
      <c r="V132">
        <v>1.00040154568561E+18</v>
      </c>
      <c r="W132" t="s">
        <v>32</v>
      </c>
      <c r="X132" t="s">
        <v>418</v>
      </c>
      <c r="Y132" t="s">
        <v>419</v>
      </c>
      <c r="Z132">
        <v>8.3833860591543898E+17</v>
      </c>
    </row>
    <row r="133" spans="1:26" ht="409.5" x14ac:dyDescent="0.25">
      <c r="A133">
        <v>1854465126</v>
      </c>
      <c r="B133" t="b">
        <v>0</v>
      </c>
      <c r="C133" t="s">
        <v>26</v>
      </c>
      <c r="D133">
        <v>3</v>
      </c>
      <c r="E133" s="1">
        <v>43323.842997685184</v>
      </c>
      <c r="F133" t="s">
        <v>27</v>
      </c>
      <c r="G133">
        <v>1</v>
      </c>
      <c r="H133" t="s">
        <v>68</v>
      </c>
      <c r="I133" s="4">
        <v>0.35210000000000002</v>
      </c>
      <c r="J133" t="s">
        <v>29</v>
      </c>
      <c r="K133" s="2">
        <v>43246.653981481482</v>
      </c>
      <c r="L133">
        <v>0</v>
      </c>
      <c r="M133" t="s">
        <v>41</v>
      </c>
      <c r="N133" t="b">
        <v>0</v>
      </c>
      <c r="O133" t="s">
        <v>31</v>
      </c>
      <c r="P133" t="s">
        <v>32</v>
      </c>
      <c r="R133">
        <v>0</v>
      </c>
      <c r="S133" t="s">
        <v>32</v>
      </c>
      <c r="U133" t="s">
        <v>112</v>
      </c>
      <c r="V133">
        <v>1.00040160863791E+18</v>
      </c>
      <c r="W133" t="s">
        <v>32</v>
      </c>
      <c r="X133" s="3" t="s">
        <v>420</v>
      </c>
      <c r="Y133" t="s">
        <v>421</v>
      </c>
      <c r="Z133">
        <v>9.9783509673979405E+17</v>
      </c>
    </row>
    <row r="134" spans="1:26" x14ac:dyDescent="0.25">
      <c r="A134">
        <v>1854465127</v>
      </c>
      <c r="B134" t="b">
        <v>0</v>
      </c>
      <c r="C134" t="s">
        <v>26</v>
      </c>
      <c r="D134">
        <v>3</v>
      </c>
      <c r="E134" s="1">
        <v>43323.834340277775</v>
      </c>
      <c r="F134" t="s">
        <v>27</v>
      </c>
      <c r="G134">
        <v>1</v>
      </c>
      <c r="H134" t="s">
        <v>28</v>
      </c>
      <c r="I134" s="4">
        <v>0.63219999999999998</v>
      </c>
      <c r="J134" t="s">
        <v>29</v>
      </c>
      <c r="K134" s="2">
        <v>43246.655138888891</v>
      </c>
      <c r="L134">
        <v>0</v>
      </c>
      <c r="M134" t="s">
        <v>422</v>
      </c>
      <c r="N134" t="b">
        <v>0</v>
      </c>
      <c r="O134" t="s">
        <v>31</v>
      </c>
      <c r="P134" t="s">
        <v>32</v>
      </c>
      <c r="R134">
        <v>0</v>
      </c>
      <c r="S134" t="s">
        <v>32</v>
      </c>
      <c r="U134" t="s">
        <v>97</v>
      </c>
      <c r="V134">
        <v>1.00040202566901E+18</v>
      </c>
      <c r="W134" t="s">
        <v>32</v>
      </c>
      <c r="X134" t="s">
        <v>423</v>
      </c>
      <c r="Y134" t="s">
        <v>424</v>
      </c>
      <c r="Z134">
        <v>9.4901376251380096E+17</v>
      </c>
    </row>
    <row r="135" spans="1:26" x14ac:dyDescent="0.25">
      <c r="A135">
        <v>1854465128</v>
      </c>
      <c r="B135" t="b">
        <v>0</v>
      </c>
      <c r="C135" t="s">
        <v>26</v>
      </c>
      <c r="D135">
        <v>3</v>
      </c>
      <c r="E135" s="1">
        <v>43323.841956018521</v>
      </c>
      <c r="F135" t="s">
        <v>27</v>
      </c>
      <c r="G135">
        <v>1</v>
      </c>
      <c r="H135" t="s">
        <v>28</v>
      </c>
      <c r="I135" s="4">
        <v>1</v>
      </c>
      <c r="J135" t="s">
        <v>29</v>
      </c>
      <c r="K135" s="2">
        <v>43246.657546296294</v>
      </c>
      <c r="L135">
        <v>0</v>
      </c>
      <c r="M135" t="s">
        <v>102</v>
      </c>
      <c r="N135" t="b">
        <v>0</v>
      </c>
      <c r="O135" t="s">
        <v>31</v>
      </c>
      <c r="P135" t="s">
        <v>32</v>
      </c>
      <c r="R135">
        <v>0</v>
      </c>
      <c r="S135" t="s">
        <v>32</v>
      </c>
      <c r="U135" t="s">
        <v>42</v>
      </c>
      <c r="V135">
        <v>1.00040289969922E+18</v>
      </c>
      <c r="W135" t="s">
        <v>32</v>
      </c>
      <c r="X135" s="3" t="s">
        <v>425</v>
      </c>
      <c r="Y135" t="s">
        <v>426</v>
      </c>
      <c r="Z135">
        <v>1.00026939644153E+18</v>
      </c>
    </row>
    <row r="136" spans="1:26" x14ac:dyDescent="0.25">
      <c r="A136">
        <v>1854465129</v>
      </c>
      <c r="B136" t="b">
        <v>0</v>
      </c>
      <c r="C136" t="s">
        <v>26</v>
      </c>
      <c r="D136">
        <v>4</v>
      </c>
      <c r="E136" s="1">
        <v>43323.832546296297</v>
      </c>
      <c r="F136" t="s">
        <v>27</v>
      </c>
      <c r="G136">
        <v>1</v>
      </c>
      <c r="H136" t="s">
        <v>68</v>
      </c>
      <c r="I136" s="4">
        <v>1</v>
      </c>
      <c r="J136" t="s">
        <v>29</v>
      </c>
      <c r="K136" s="2">
        <v>43246.667175925926</v>
      </c>
      <c r="L136">
        <v>11</v>
      </c>
      <c r="M136" t="s">
        <v>427</v>
      </c>
      <c r="N136" t="b">
        <v>0</v>
      </c>
      <c r="O136" t="s">
        <v>31</v>
      </c>
      <c r="P136" t="s">
        <v>32</v>
      </c>
      <c r="R136">
        <v>5</v>
      </c>
      <c r="S136" t="s">
        <v>32</v>
      </c>
      <c r="U136" t="s">
        <v>56</v>
      </c>
      <c r="V136">
        <v>1.00040639017382E+18</v>
      </c>
      <c r="W136" t="s">
        <v>32</v>
      </c>
      <c r="X136" t="s">
        <v>428</v>
      </c>
      <c r="Y136" t="s">
        <v>429</v>
      </c>
      <c r="Z136">
        <v>3389635079</v>
      </c>
    </row>
    <row r="137" spans="1:26" x14ac:dyDescent="0.25">
      <c r="A137">
        <v>1854465130</v>
      </c>
      <c r="B137" t="b">
        <v>0</v>
      </c>
      <c r="C137" t="s">
        <v>26</v>
      </c>
      <c r="D137">
        <v>4</v>
      </c>
      <c r="E137" s="1">
        <v>43323.835150462961</v>
      </c>
      <c r="F137" t="s">
        <v>27</v>
      </c>
      <c r="G137">
        <v>1</v>
      </c>
      <c r="H137" t="s">
        <v>61</v>
      </c>
      <c r="I137" s="4">
        <v>0.51700000000000002</v>
      </c>
      <c r="J137" t="s">
        <v>29</v>
      </c>
      <c r="K137" s="2">
        <v>43246.670300925929</v>
      </c>
      <c r="L137">
        <v>0</v>
      </c>
      <c r="M137" t="s">
        <v>430</v>
      </c>
      <c r="N137" t="b">
        <v>0</v>
      </c>
      <c r="O137" t="s">
        <v>31</v>
      </c>
      <c r="P137" t="s">
        <v>32</v>
      </c>
      <c r="R137">
        <v>0</v>
      </c>
      <c r="S137" t="s">
        <v>32</v>
      </c>
      <c r="U137" t="s">
        <v>56</v>
      </c>
      <c r="V137">
        <v>1.00040752318115E+18</v>
      </c>
      <c r="W137" t="s">
        <v>32</v>
      </c>
      <c r="X137" t="s">
        <v>431</v>
      </c>
      <c r="Y137" t="s">
        <v>432</v>
      </c>
      <c r="Z137">
        <v>129288318</v>
      </c>
    </row>
    <row r="138" spans="1:26" x14ac:dyDescent="0.25">
      <c r="A138">
        <v>1854465131</v>
      </c>
      <c r="B138" t="b">
        <v>0</v>
      </c>
      <c r="C138" t="s">
        <v>26</v>
      </c>
      <c r="D138">
        <v>5</v>
      </c>
      <c r="E138" s="1">
        <v>43323.84097222222</v>
      </c>
      <c r="F138" t="s">
        <v>27</v>
      </c>
      <c r="G138">
        <v>1</v>
      </c>
      <c r="H138" t="s">
        <v>61</v>
      </c>
      <c r="I138" s="4">
        <v>0.8266</v>
      </c>
      <c r="J138" t="s">
        <v>29</v>
      </c>
      <c r="K138" s="2">
        <v>43246.675416666665</v>
      </c>
      <c r="L138">
        <v>0</v>
      </c>
      <c r="M138" t="s">
        <v>433</v>
      </c>
      <c r="N138" t="b">
        <v>0</v>
      </c>
      <c r="O138" t="s">
        <v>31</v>
      </c>
      <c r="P138" t="s">
        <v>32</v>
      </c>
      <c r="R138">
        <v>0</v>
      </c>
      <c r="S138" t="s">
        <v>32</v>
      </c>
      <c r="U138" t="s">
        <v>42</v>
      </c>
      <c r="V138">
        <v>1.00040937406442E+18</v>
      </c>
      <c r="W138" t="s">
        <v>32</v>
      </c>
      <c r="X138" t="s">
        <v>434</v>
      </c>
      <c r="Y138" t="s">
        <v>435</v>
      </c>
      <c r="Z138">
        <v>9.6328413902061094E+17</v>
      </c>
    </row>
    <row r="139" spans="1:26" x14ac:dyDescent="0.25">
      <c r="A139">
        <v>1854465132</v>
      </c>
      <c r="B139" t="b">
        <v>0</v>
      </c>
      <c r="C139" t="s">
        <v>26</v>
      </c>
      <c r="D139">
        <v>3</v>
      </c>
      <c r="E139" s="1">
        <v>43323.845810185187</v>
      </c>
      <c r="F139" t="s">
        <v>27</v>
      </c>
      <c r="G139">
        <v>1</v>
      </c>
      <c r="H139" t="s">
        <v>28</v>
      </c>
      <c r="I139" s="4">
        <v>1</v>
      </c>
      <c r="J139" t="s">
        <v>29</v>
      </c>
      <c r="K139" s="2">
        <v>43246.675474537034</v>
      </c>
      <c r="L139">
        <v>0</v>
      </c>
      <c r="M139" t="s">
        <v>436</v>
      </c>
      <c r="N139" t="b">
        <v>0</v>
      </c>
      <c r="O139" t="s">
        <v>31</v>
      </c>
      <c r="P139" t="s">
        <v>32</v>
      </c>
      <c r="R139">
        <v>0</v>
      </c>
      <c r="S139" t="s">
        <v>32</v>
      </c>
      <c r="U139" t="s">
        <v>371</v>
      </c>
      <c r="V139">
        <v>1.00040939544712E+18</v>
      </c>
      <c r="W139" t="s">
        <v>32</v>
      </c>
      <c r="X139" t="s">
        <v>437</v>
      </c>
      <c r="Y139" t="s">
        <v>438</v>
      </c>
      <c r="Z139">
        <v>8.2936433110405504E+17</v>
      </c>
    </row>
    <row r="140" spans="1:26" ht="180" x14ac:dyDescent="0.25">
      <c r="A140">
        <v>1854465133</v>
      </c>
      <c r="B140" t="b">
        <v>0</v>
      </c>
      <c r="C140" t="s">
        <v>26</v>
      </c>
      <c r="D140">
        <v>3</v>
      </c>
      <c r="E140" s="1">
        <v>43323.841956018521</v>
      </c>
      <c r="F140" t="s">
        <v>27</v>
      </c>
      <c r="G140">
        <v>1</v>
      </c>
      <c r="H140" t="s">
        <v>28</v>
      </c>
      <c r="I140" s="4">
        <v>0.3705</v>
      </c>
      <c r="J140" t="s">
        <v>29</v>
      </c>
      <c r="K140" s="2">
        <v>43246.677361111113</v>
      </c>
      <c r="L140">
        <v>0</v>
      </c>
      <c r="M140" t="s">
        <v>439</v>
      </c>
      <c r="N140" t="b">
        <v>0</v>
      </c>
      <c r="O140" t="s">
        <v>31</v>
      </c>
      <c r="P140" t="s">
        <v>32</v>
      </c>
      <c r="R140">
        <v>0</v>
      </c>
      <c r="S140" t="s">
        <v>32</v>
      </c>
      <c r="U140" t="s">
        <v>42</v>
      </c>
      <c r="V140">
        <v>1.00041007868656E+18</v>
      </c>
      <c r="W140" t="s">
        <v>32</v>
      </c>
      <c r="X140" s="3" t="s">
        <v>440</v>
      </c>
      <c r="Y140" t="s">
        <v>441</v>
      </c>
      <c r="Z140">
        <v>35411199</v>
      </c>
    </row>
    <row r="141" spans="1:26" x14ac:dyDescent="0.25">
      <c r="A141">
        <v>1854465134</v>
      </c>
      <c r="B141" t="b">
        <v>0</v>
      </c>
      <c r="C141" t="s">
        <v>26</v>
      </c>
      <c r="D141">
        <v>3</v>
      </c>
      <c r="E141" s="1">
        <v>43323.838020833333</v>
      </c>
      <c r="F141" t="s">
        <v>27</v>
      </c>
      <c r="G141">
        <v>1</v>
      </c>
      <c r="H141" t="s">
        <v>28</v>
      </c>
      <c r="I141" s="4">
        <v>0.70889999999999997</v>
      </c>
      <c r="J141" t="s">
        <v>29</v>
      </c>
      <c r="K141" s="2">
        <v>43246.685763888891</v>
      </c>
      <c r="L141">
        <v>2</v>
      </c>
      <c r="M141" t="s">
        <v>442</v>
      </c>
      <c r="N141" t="b">
        <v>0</v>
      </c>
      <c r="O141" t="s">
        <v>31</v>
      </c>
      <c r="P141" t="s">
        <v>32</v>
      </c>
      <c r="R141">
        <v>1</v>
      </c>
      <c r="S141" t="s">
        <v>32</v>
      </c>
      <c r="U141" t="s">
        <v>37</v>
      </c>
      <c r="V141">
        <v>1.00041312352054E+18</v>
      </c>
      <c r="W141" t="s">
        <v>32</v>
      </c>
      <c r="X141" s="3" t="s">
        <v>443</v>
      </c>
      <c r="Y141" t="s">
        <v>444</v>
      </c>
      <c r="Z141">
        <v>2657361787</v>
      </c>
    </row>
    <row r="142" spans="1:26" x14ac:dyDescent="0.25">
      <c r="A142">
        <v>1854465135</v>
      </c>
      <c r="B142" t="b">
        <v>0</v>
      </c>
      <c r="C142" t="s">
        <v>26</v>
      </c>
      <c r="D142">
        <v>4</v>
      </c>
      <c r="E142" s="1">
        <v>43323.835150462961</v>
      </c>
      <c r="F142" t="s">
        <v>27</v>
      </c>
      <c r="G142">
        <v>1</v>
      </c>
      <c r="H142" t="s">
        <v>61</v>
      </c>
      <c r="I142" s="4">
        <v>0.51700000000000002</v>
      </c>
      <c r="J142" t="s">
        <v>29</v>
      </c>
      <c r="K142" s="2">
        <v>43246.687372685185</v>
      </c>
      <c r="L142">
        <v>0</v>
      </c>
      <c r="M142" t="s">
        <v>445</v>
      </c>
      <c r="N142" t="b">
        <v>0</v>
      </c>
      <c r="O142" t="s">
        <v>31</v>
      </c>
      <c r="P142" t="s">
        <v>32</v>
      </c>
      <c r="R142">
        <v>0</v>
      </c>
      <c r="S142" t="s">
        <v>32</v>
      </c>
      <c r="U142" t="s">
        <v>42</v>
      </c>
      <c r="V142">
        <v>1.00041370746429E+18</v>
      </c>
      <c r="W142" t="s">
        <v>32</v>
      </c>
      <c r="X142" t="s">
        <v>446</v>
      </c>
      <c r="Y142" t="s">
        <v>447</v>
      </c>
      <c r="Z142">
        <v>3064820932</v>
      </c>
    </row>
    <row r="143" spans="1:26" x14ac:dyDescent="0.25">
      <c r="A143">
        <v>1854465136</v>
      </c>
      <c r="B143" t="b">
        <v>0</v>
      </c>
      <c r="C143" t="s">
        <v>26</v>
      </c>
      <c r="D143">
        <v>4</v>
      </c>
      <c r="E143" s="1">
        <v>43323.837199074071</v>
      </c>
      <c r="F143" t="s">
        <v>27</v>
      </c>
      <c r="G143">
        <v>1</v>
      </c>
      <c r="H143" t="s">
        <v>61</v>
      </c>
      <c r="I143" s="4">
        <v>0.74950000000000006</v>
      </c>
      <c r="J143" t="s">
        <v>29</v>
      </c>
      <c r="K143" s="2">
        <v>43246.6955787037</v>
      </c>
      <c r="L143">
        <v>0</v>
      </c>
      <c r="M143" t="s">
        <v>448</v>
      </c>
      <c r="N143" t="b">
        <v>0</v>
      </c>
      <c r="O143" t="s">
        <v>31</v>
      </c>
      <c r="P143" t="s">
        <v>32</v>
      </c>
      <c r="R143">
        <v>0</v>
      </c>
      <c r="S143" t="s">
        <v>32</v>
      </c>
      <c r="U143" t="s">
        <v>42</v>
      </c>
      <c r="V143">
        <v>1.00041668242537E+18</v>
      </c>
      <c r="W143" t="s">
        <v>32</v>
      </c>
      <c r="X143" t="s">
        <v>449</v>
      </c>
      <c r="Y143" t="s">
        <v>450</v>
      </c>
      <c r="Z143">
        <v>7.8941546915326298E+17</v>
      </c>
    </row>
    <row r="144" spans="1:26" x14ac:dyDescent="0.25">
      <c r="A144">
        <v>1854465137</v>
      </c>
      <c r="B144" t="b">
        <v>0</v>
      </c>
      <c r="C144" t="s">
        <v>201</v>
      </c>
      <c r="D144">
        <v>1</v>
      </c>
      <c r="F144" t="s">
        <v>27</v>
      </c>
      <c r="G144">
        <v>1</v>
      </c>
      <c r="H144" t="s">
        <v>28</v>
      </c>
      <c r="I144" s="4">
        <v>1</v>
      </c>
      <c r="J144" t="s">
        <v>29</v>
      </c>
      <c r="K144" s="2">
        <v>43246.698692129627</v>
      </c>
      <c r="L144">
        <v>5</v>
      </c>
      <c r="M144" t="s">
        <v>126</v>
      </c>
      <c r="N144" t="b">
        <v>0</v>
      </c>
      <c r="O144" t="s">
        <v>31</v>
      </c>
      <c r="P144" t="s">
        <v>32</v>
      </c>
      <c r="R144">
        <v>2</v>
      </c>
      <c r="S144" t="s">
        <v>32</v>
      </c>
      <c r="U144" t="s">
        <v>112</v>
      </c>
      <c r="V144">
        <v>1.00041781153615E+18</v>
      </c>
      <c r="W144" t="s">
        <v>451</v>
      </c>
      <c r="X144" t="s">
        <v>452</v>
      </c>
      <c r="Y144" t="s">
        <v>453</v>
      </c>
      <c r="Z144">
        <v>9.5459918227431795E+17</v>
      </c>
    </row>
    <row r="145" spans="1:26" x14ac:dyDescent="0.25">
      <c r="A145">
        <v>1854465138</v>
      </c>
      <c r="B145" t="b">
        <v>0</v>
      </c>
      <c r="C145" t="s">
        <v>26</v>
      </c>
      <c r="D145">
        <v>3</v>
      </c>
      <c r="E145" s="1">
        <v>43323.841956018521</v>
      </c>
      <c r="F145" t="s">
        <v>27</v>
      </c>
      <c r="G145">
        <v>1</v>
      </c>
      <c r="H145" t="s">
        <v>28</v>
      </c>
      <c r="I145" s="4">
        <v>1</v>
      </c>
      <c r="J145" t="s">
        <v>29</v>
      </c>
      <c r="K145" s="2">
        <v>43246.7</v>
      </c>
      <c r="L145">
        <v>0</v>
      </c>
      <c r="M145" t="s">
        <v>454</v>
      </c>
      <c r="N145" t="b">
        <v>0</v>
      </c>
      <c r="O145" t="s">
        <v>31</v>
      </c>
      <c r="P145" t="s">
        <v>32</v>
      </c>
      <c r="R145">
        <v>0</v>
      </c>
      <c r="S145" t="s">
        <v>32</v>
      </c>
      <c r="U145" t="s">
        <v>42</v>
      </c>
      <c r="V145">
        <v>1.00041828314373E+18</v>
      </c>
      <c r="W145" t="s">
        <v>32</v>
      </c>
      <c r="X145" t="s">
        <v>455</v>
      </c>
      <c r="Y145" t="s">
        <v>456</v>
      </c>
      <c r="Z145">
        <v>4884914825</v>
      </c>
    </row>
    <row r="146" spans="1:26" x14ac:dyDescent="0.25">
      <c r="A146">
        <v>1854465139</v>
      </c>
      <c r="B146" t="b">
        <v>0</v>
      </c>
      <c r="C146" t="s">
        <v>201</v>
      </c>
      <c r="D146">
        <v>1</v>
      </c>
      <c r="F146" t="s">
        <v>27</v>
      </c>
      <c r="G146">
        <v>1</v>
      </c>
      <c r="H146" t="s">
        <v>68</v>
      </c>
      <c r="I146" s="4">
        <v>1</v>
      </c>
      <c r="J146" t="s">
        <v>29</v>
      </c>
      <c r="K146" s="2">
        <v>43246.709074074075</v>
      </c>
      <c r="L146">
        <v>3</v>
      </c>
      <c r="M146" t="s">
        <v>457</v>
      </c>
      <c r="N146" t="b">
        <v>0</v>
      </c>
      <c r="O146" t="s">
        <v>31</v>
      </c>
      <c r="P146" t="s">
        <v>32</v>
      </c>
      <c r="R146">
        <v>0</v>
      </c>
      <c r="S146" t="s">
        <v>32</v>
      </c>
      <c r="U146" t="s">
        <v>86</v>
      </c>
      <c r="V146">
        <v>1.00042157374703E+18</v>
      </c>
      <c r="W146" t="s">
        <v>32</v>
      </c>
      <c r="X146" t="s">
        <v>458</v>
      </c>
      <c r="Y146" t="s">
        <v>459</v>
      </c>
      <c r="Z146">
        <v>257740771</v>
      </c>
    </row>
    <row r="147" spans="1:26" x14ac:dyDescent="0.25">
      <c r="A147">
        <v>1854465140</v>
      </c>
      <c r="B147" t="b">
        <v>0</v>
      </c>
      <c r="C147" t="s">
        <v>26</v>
      </c>
      <c r="D147">
        <v>3</v>
      </c>
      <c r="E147" s="1">
        <v>43323.845347222225</v>
      </c>
      <c r="F147" t="s">
        <v>27</v>
      </c>
      <c r="G147">
        <v>1</v>
      </c>
      <c r="H147" t="s">
        <v>28</v>
      </c>
      <c r="I147" s="4">
        <v>0.6714</v>
      </c>
      <c r="J147" t="s">
        <v>29</v>
      </c>
      <c r="K147" s="2">
        <v>43246.712337962963</v>
      </c>
      <c r="L147">
        <v>0</v>
      </c>
      <c r="M147" t="s">
        <v>102</v>
      </c>
      <c r="N147" t="b">
        <v>0</v>
      </c>
      <c r="O147" t="s">
        <v>31</v>
      </c>
      <c r="P147" t="s">
        <v>32</v>
      </c>
      <c r="R147">
        <v>0</v>
      </c>
      <c r="S147" t="s">
        <v>32</v>
      </c>
      <c r="U147" t="s">
        <v>33</v>
      </c>
      <c r="V147">
        <v>1.00042275380205E+18</v>
      </c>
      <c r="W147" t="s">
        <v>32</v>
      </c>
      <c r="X147" t="s">
        <v>460</v>
      </c>
      <c r="Y147" t="s">
        <v>461</v>
      </c>
      <c r="Z147">
        <v>47284160</v>
      </c>
    </row>
    <row r="148" spans="1:26" x14ac:dyDescent="0.25">
      <c r="A148">
        <v>1854465141</v>
      </c>
      <c r="B148" t="b">
        <v>0</v>
      </c>
      <c r="C148" t="s">
        <v>26</v>
      </c>
      <c r="D148">
        <v>5</v>
      </c>
      <c r="E148" s="1">
        <v>43323.830925925926</v>
      </c>
      <c r="F148" t="s">
        <v>27</v>
      </c>
      <c r="G148">
        <v>1</v>
      </c>
      <c r="H148" t="s">
        <v>28</v>
      </c>
      <c r="I148" s="4">
        <v>1</v>
      </c>
      <c r="J148" t="s">
        <v>29</v>
      </c>
      <c r="K148" s="2">
        <v>43246.731481481482</v>
      </c>
      <c r="L148">
        <v>12</v>
      </c>
      <c r="M148" t="s">
        <v>41</v>
      </c>
      <c r="N148" t="b">
        <v>0</v>
      </c>
      <c r="O148" t="s">
        <v>31</v>
      </c>
      <c r="P148" t="s">
        <v>32</v>
      </c>
      <c r="R148">
        <v>3</v>
      </c>
      <c r="S148" t="s">
        <v>32</v>
      </c>
      <c r="U148" t="s">
        <v>42</v>
      </c>
      <c r="V148">
        <v>1.00042969389033E+18</v>
      </c>
      <c r="W148" t="s">
        <v>32</v>
      </c>
      <c r="X148" t="s">
        <v>462</v>
      </c>
      <c r="Y148" t="s">
        <v>463</v>
      </c>
      <c r="Z148">
        <v>7.6624212287808704E+17</v>
      </c>
    </row>
    <row r="149" spans="1:26" x14ac:dyDescent="0.25">
      <c r="A149">
        <v>1854465142</v>
      </c>
      <c r="B149" t="b">
        <v>0</v>
      </c>
      <c r="C149" t="s">
        <v>26</v>
      </c>
      <c r="D149">
        <v>5</v>
      </c>
      <c r="E149" s="1">
        <v>43323.830057870371</v>
      </c>
      <c r="F149" t="s">
        <v>27</v>
      </c>
      <c r="G149">
        <v>1</v>
      </c>
      <c r="H149" t="s">
        <v>28</v>
      </c>
      <c r="I149" s="4">
        <v>0.6139</v>
      </c>
      <c r="J149" t="s">
        <v>29</v>
      </c>
      <c r="K149" s="2">
        <v>43246.736145833333</v>
      </c>
      <c r="L149">
        <v>0</v>
      </c>
      <c r="M149" t="s">
        <v>464</v>
      </c>
      <c r="N149" t="b">
        <v>0</v>
      </c>
      <c r="O149" t="s">
        <v>31</v>
      </c>
      <c r="P149" t="s">
        <v>32</v>
      </c>
      <c r="R149">
        <v>0</v>
      </c>
      <c r="S149" t="s">
        <v>32</v>
      </c>
      <c r="U149" t="s">
        <v>231</v>
      </c>
      <c r="V149">
        <v>1.00043138204325E+18</v>
      </c>
      <c r="W149" t="s">
        <v>32</v>
      </c>
      <c r="X149" t="s">
        <v>465</v>
      </c>
      <c r="Y149" t="s">
        <v>466</v>
      </c>
      <c r="Z149">
        <v>8.8522091345250701E+17</v>
      </c>
    </row>
    <row r="150" spans="1:26" x14ac:dyDescent="0.25">
      <c r="A150">
        <v>1854465143</v>
      </c>
      <c r="B150" t="b">
        <v>0</v>
      </c>
      <c r="C150" t="s">
        <v>26</v>
      </c>
      <c r="D150">
        <v>4</v>
      </c>
      <c r="E150" s="1">
        <v>43323.832094907404</v>
      </c>
      <c r="F150" t="s">
        <v>27</v>
      </c>
      <c r="G150">
        <v>1</v>
      </c>
      <c r="H150" t="s">
        <v>28</v>
      </c>
      <c r="I150" s="4">
        <v>0.72489999999999999</v>
      </c>
      <c r="J150" t="s">
        <v>29</v>
      </c>
      <c r="K150" s="2">
        <v>43246.73773148148</v>
      </c>
      <c r="L150">
        <v>1</v>
      </c>
      <c r="M150" t="s">
        <v>102</v>
      </c>
      <c r="N150" t="b">
        <v>0</v>
      </c>
      <c r="O150" t="s">
        <v>31</v>
      </c>
      <c r="P150" t="s">
        <v>32</v>
      </c>
      <c r="R150">
        <v>0</v>
      </c>
      <c r="S150" t="s">
        <v>32</v>
      </c>
      <c r="U150" t="s">
        <v>112</v>
      </c>
      <c r="V150">
        <v>1.00043195644888E+18</v>
      </c>
      <c r="W150" t="s">
        <v>32</v>
      </c>
      <c r="X150" t="s">
        <v>467</v>
      </c>
      <c r="Y150" t="s">
        <v>468</v>
      </c>
      <c r="Z150">
        <v>49458064</v>
      </c>
    </row>
    <row r="151" spans="1:26" x14ac:dyDescent="0.25">
      <c r="A151">
        <v>1854465144</v>
      </c>
      <c r="B151" t="b">
        <v>0</v>
      </c>
      <c r="C151" t="s">
        <v>26</v>
      </c>
      <c r="D151">
        <v>4</v>
      </c>
      <c r="E151" s="1">
        <v>43323.83452546296</v>
      </c>
      <c r="F151" t="s">
        <v>27</v>
      </c>
      <c r="G151">
        <v>1</v>
      </c>
      <c r="H151" t="s">
        <v>28</v>
      </c>
      <c r="I151" s="4">
        <v>0.47689999999999999</v>
      </c>
      <c r="J151" t="s">
        <v>29</v>
      </c>
      <c r="K151" s="2">
        <v>43246.740578703706</v>
      </c>
      <c r="L151">
        <v>2</v>
      </c>
      <c r="M151" t="s">
        <v>102</v>
      </c>
      <c r="N151" t="b">
        <v>0</v>
      </c>
      <c r="O151" t="s">
        <v>31</v>
      </c>
      <c r="P151" t="s">
        <v>32</v>
      </c>
      <c r="R151">
        <v>0</v>
      </c>
      <c r="S151" t="s">
        <v>32</v>
      </c>
      <c r="U151" t="s">
        <v>112</v>
      </c>
      <c r="V151">
        <v>1.00043299115014E+18</v>
      </c>
      <c r="W151" t="s">
        <v>32</v>
      </c>
      <c r="X151" t="s">
        <v>469</v>
      </c>
      <c r="Y151" t="s">
        <v>470</v>
      </c>
      <c r="Z151">
        <v>1036821044</v>
      </c>
    </row>
    <row r="152" spans="1:26" x14ac:dyDescent="0.25">
      <c r="A152">
        <v>1854465145</v>
      </c>
      <c r="B152" t="b">
        <v>0</v>
      </c>
      <c r="C152" t="s">
        <v>26</v>
      </c>
      <c r="D152">
        <v>3</v>
      </c>
      <c r="E152" s="1">
        <v>43323.837245370371</v>
      </c>
      <c r="F152" t="s">
        <v>27</v>
      </c>
      <c r="G152">
        <v>1</v>
      </c>
      <c r="H152" t="s">
        <v>61</v>
      </c>
      <c r="I152" s="4">
        <v>0.63129999999999997</v>
      </c>
      <c r="J152" t="s">
        <v>29</v>
      </c>
      <c r="K152" s="2">
        <v>43246.753483796296</v>
      </c>
      <c r="L152">
        <v>2</v>
      </c>
      <c r="M152" t="s">
        <v>471</v>
      </c>
      <c r="N152" t="b">
        <v>0</v>
      </c>
      <c r="O152" t="s">
        <v>31</v>
      </c>
      <c r="P152" t="s">
        <v>32</v>
      </c>
      <c r="R152">
        <v>0</v>
      </c>
      <c r="S152" t="s">
        <v>32</v>
      </c>
      <c r="U152" t="s">
        <v>231</v>
      </c>
      <c r="V152">
        <v>1.00043766729578E+18</v>
      </c>
      <c r="W152" t="s">
        <v>32</v>
      </c>
      <c r="X152" t="s">
        <v>472</v>
      </c>
      <c r="Y152" t="s">
        <v>473</v>
      </c>
      <c r="Z152">
        <v>4701079976</v>
      </c>
    </row>
    <row r="153" spans="1:26" x14ac:dyDescent="0.25">
      <c r="A153">
        <v>1854465146</v>
      </c>
      <c r="B153" t="b">
        <v>0</v>
      </c>
      <c r="C153" t="s">
        <v>26</v>
      </c>
      <c r="D153">
        <v>3</v>
      </c>
      <c r="E153" s="1">
        <v>43323.837268518517</v>
      </c>
      <c r="F153" t="s">
        <v>27</v>
      </c>
      <c r="G153">
        <v>1</v>
      </c>
      <c r="H153" t="s">
        <v>61</v>
      </c>
      <c r="I153" s="4">
        <v>1</v>
      </c>
      <c r="J153" t="s">
        <v>29</v>
      </c>
      <c r="K153" s="2">
        <v>43246.75984953704</v>
      </c>
      <c r="L153">
        <v>2</v>
      </c>
      <c r="M153" t="s">
        <v>474</v>
      </c>
      <c r="N153" t="b">
        <v>0</v>
      </c>
      <c r="O153" t="s">
        <v>31</v>
      </c>
      <c r="P153" t="s">
        <v>32</v>
      </c>
      <c r="R153">
        <v>0</v>
      </c>
      <c r="S153" t="s">
        <v>32</v>
      </c>
      <c r="U153" t="s">
        <v>143</v>
      </c>
      <c r="V153">
        <v>1.00043997317744E+18</v>
      </c>
      <c r="W153" t="s">
        <v>32</v>
      </c>
      <c r="X153" s="3" t="s">
        <v>475</v>
      </c>
      <c r="Y153" t="s">
        <v>476</v>
      </c>
      <c r="Z153">
        <v>9.7177771463296205E+17</v>
      </c>
    </row>
    <row r="154" spans="1:26" x14ac:dyDescent="0.25">
      <c r="A154">
        <v>1854465147</v>
      </c>
      <c r="B154" t="b">
        <v>0</v>
      </c>
      <c r="C154" t="s">
        <v>26</v>
      </c>
      <c r="D154">
        <v>4</v>
      </c>
      <c r="E154" s="1">
        <v>43323.83315972222</v>
      </c>
      <c r="F154" t="s">
        <v>27</v>
      </c>
      <c r="G154">
        <v>1</v>
      </c>
      <c r="H154" t="s">
        <v>68</v>
      </c>
      <c r="I154" s="4">
        <v>0.51890000000000003</v>
      </c>
      <c r="J154" t="s">
        <v>29</v>
      </c>
      <c r="K154" s="2">
        <v>43246.767361111109</v>
      </c>
      <c r="L154">
        <v>0</v>
      </c>
      <c r="M154" t="s">
        <v>477</v>
      </c>
      <c r="N154" t="b">
        <v>0</v>
      </c>
      <c r="O154" t="s">
        <v>31</v>
      </c>
      <c r="P154" t="s">
        <v>32</v>
      </c>
      <c r="R154">
        <v>0</v>
      </c>
      <c r="S154" t="s">
        <v>32</v>
      </c>
      <c r="U154" t="s">
        <v>231</v>
      </c>
      <c r="V154">
        <v>1.0004426961279E+18</v>
      </c>
      <c r="W154" t="s">
        <v>32</v>
      </c>
      <c r="X154" t="s">
        <v>478</v>
      </c>
      <c r="Y154" t="s">
        <v>479</v>
      </c>
      <c r="Z154">
        <v>4078810215</v>
      </c>
    </row>
    <row r="155" spans="1:26" x14ac:dyDescent="0.25">
      <c r="A155">
        <v>1854465149</v>
      </c>
      <c r="B155" t="b">
        <v>0</v>
      </c>
      <c r="C155" t="s">
        <v>26</v>
      </c>
      <c r="D155">
        <v>4</v>
      </c>
      <c r="E155" s="1">
        <v>43323.831620370373</v>
      </c>
      <c r="F155" t="s">
        <v>205</v>
      </c>
      <c r="G155">
        <v>1</v>
      </c>
      <c r="J155" t="s">
        <v>29</v>
      </c>
      <c r="K155" s="2">
        <v>43246.777962962966</v>
      </c>
      <c r="L155">
        <v>0</v>
      </c>
      <c r="M155" t="s">
        <v>480</v>
      </c>
      <c r="N155" t="b">
        <v>0</v>
      </c>
      <c r="O155" t="s">
        <v>31</v>
      </c>
      <c r="P155" t="s">
        <v>32</v>
      </c>
      <c r="R155">
        <v>0</v>
      </c>
      <c r="S155" t="s">
        <v>32</v>
      </c>
      <c r="U155" t="s">
        <v>112</v>
      </c>
      <c r="V155">
        <v>1.00044653613901E+18</v>
      </c>
      <c r="W155" t="s">
        <v>481</v>
      </c>
      <c r="X155" s="3" t="s">
        <v>482</v>
      </c>
      <c r="Y155" t="s">
        <v>483</v>
      </c>
      <c r="Z155">
        <v>9.3378327852763098E+17</v>
      </c>
    </row>
    <row r="156" spans="1:26" x14ac:dyDescent="0.25">
      <c r="A156">
        <v>1854465150</v>
      </c>
      <c r="B156" t="b">
        <v>0</v>
      </c>
      <c r="C156" t="s">
        <v>26</v>
      </c>
      <c r="D156">
        <v>4</v>
      </c>
      <c r="E156" s="1">
        <v>43323.841365740744</v>
      </c>
      <c r="F156" t="s">
        <v>27</v>
      </c>
      <c r="G156">
        <v>1</v>
      </c>
      <c r="H156" t="s">
        <v>28</v>
      </c>
      <c r="I156" s="4">
        <v>0.72599999999999998</v>
      </c>
      <c r="J156" t="s">
        <v>29</v>
      </c>
      <c r="K156" s="2">
        <v>43246.778090277781</v>
      </c>
      <c r="L156">
        <v>0</v>
      </c>
      <c r="M156" t="s">
        <v>484</v>
      </c>
      <c r="N156" t="b">
        <v>0</v>
      </c>
      <c r="O156" t="s">
        <v>31</v>
      </c>
      <c r="P156" t="s">
        <v>32</v>
      </c>
      <c r="R156">
        <v>0</v>
      </c>
      <c r="S156" t="s">
        <v>32</v>
      </c>
      <c r="U156" t="s">
        <v>42</v>
      </c>
      <c r="V156">
        <v>1.00044658409247E+18</v>
      </c>
      <c r="W156" t="s">
        <v>32</v>
      </c>
      <c r="X156" s="3" t="s">
        <v>485</v>
      </c>
      <c r="Y156" t="s">
        <v>486</v>
      </c>
      <c r="Z156">
        <v>546673929</v>
      </c>
    </row>
    <row r="157" spans="1:26" x14ac:dyDescent="0.25">
      <c r="A157">
        <v>1854465151</v>
      </c>
      <c r="B157" t="b">
        <v>0</v>
      </c>
      <c r="C157" t="s">
        <v>26</v>
      </c>
      <c r="D157">
        <v>3</v>
      </c>
      <c r="E157" s="1">
        <v>43323.845347222225</v>
      </c>
      <c r="F157" t="s">
        <v>27</v>
      </c>
      <c r="G157">
        <v>1</v>
      </c>
      <c r="H157" t="s">
        <v>68</v>
      </c>
      <c r="I157" s="4">
        <v>1</v>
      </c>
      <c r="J157" t="s">
        <v>29</v>
      </c>
      <c r="K157" s="2">
        <v>43246.782627314817</v>
      </c>
      <c r="L157">
        <v>0</v>
      </c>
      <c r="M157" t="s">
        <v>487</v>
      </c>
      <c r="N157" t="b">
        <v>0</v>
      </c>
      <c r="O157" t="s">
        <v>31</v>
      </c>
      <c r="P157" t="s">
        <v>32</v>
      </c>
      <c r="R157">
        <v>0</v>
      </c>
      <c r="S157" t="s">
        <v>32</v>
      </c>
      <c r="U157" t="s">
        <v>86</v>
      </c>
      <c r="V157">
        <v>1.00044822914889E+18</v>
      </c>
      <c r="W157" t="s">
        <v>32</v>
      </c>
      <c r="X157" t="s">
        <v>488</v>
      </c>
      <c r="Y157" t="s">
        <v>489</v>
      </c>
      <c r="Z157">
        <v>338655884</v>
      </c>
    </row>
    <row r="158" spans="1:26" x14ac:dyDescent="0.25">
      <c r="A158">
        <v>1854465152</v>
      </c>
      <c r="B158" t="b">
        <v>0</v>
      </c>
      <c r="C158" t="s">
        <v>26</v>
      </c>
      <c r="D158">
        <v>3</v>
      </c>
      <c r="E158" s="1">
        <v>43323.838020833333</v>
      </c>
      <c r="F158" t="s">
        <v>27</v>
      </c>
      <c r="G158">
        <v>1</v>
      </c>
      <c r="H158" t="s">
        <v>28</v>
      </c>
      <c r="I158" s="4">
        <v>0.70889999999999997</v>
      </c>
      <c r="J158" t="s">
        <v>29</v>
      </c>
      <c r="K158" s="2">
        <v>43246.788182870368</v>
      </c>
      <c r="L158">
        <v>5</v>
      </c>
      <c r="M158" t="s">
        <v>490</v>
      </c>
      <c r="N158" t="b">
        <v>0</v>
      </c>
      <c r="O158" t="s">
        <v>31</v>
      </c>
      <c r="P158" t="s">
        <v>32</v>
      </c>
      <c r="R158">
        <v>1</v>
      </c>
      <c r="S158" t="s">
        <v>32</v>
      </c>
      <c r="U158" t="s">
        <v>42</v>
      </c>
      <c r="V158">
        <v>1.00045023861466E+18</v>
      </c>
      <c r="W158" t="s">
        <v>32</v>
      </c>
      <c r="X158" t="s">
        <v>491</v>
      </c>
      <c r="Y158" t="s">
        <v>492</v>
      </c>
      <c r="Z158">
        <v>9.4456731518991104E+17</v>
      </c>
    </row>
    <row r="159" spans="1:26" x14ac:dyDescent="0.25">
      <c r="A159">
        <v>1854465153</v>
      </c>
      <c r="B159" t="b">
        <v>0</v>
      </c>
      <c r="C159" t="s">
        <v>26</v>
      </c>
      <c r="D159">
        <v>3</v>
      </c>
      <c r="E159" s="1">
        <v>43323.822847222225</v>
      </c>
      <c r="F159" t="s">
        <v>27</v>
      </c>
      <c r="G159">
        <v>1</v>
      </c>
      <c r="H159" t="s">
        <v>61</v>
      </c>
      <c r="I159" s="4">
        <v>0.70520000000000005</v>
      </c>
      <c r="J159" t="s">
        <v>29</v>
      </c>
      <c r="K159" s="2">
        <v>43246.797418981485</v>
      </c>
      <c r="L159">
        <v>86</v>
      </c>
      <c r="M159" t="s">
        <v>41</v>
      </c>
      <c r="N159" t="b">
        <v>0</v>
      </c>
      <c r="O159" t="s">
        <v>31</v>
      </c>
      <c r="P159" t="s">
        <v>32</v>
      </c>
      <c r="R159">
        <v>60</v>
      </c>
      <c r="S159" t="s">
        <v>32</v>
      </c>
      <c r="U159" t="s">
        <v>49</v>
      </c>
      <c r="V159">
        <v>1.00045358588327E+18</v>
      </c>
      <c r="W159" t="s">
        <v>32</v>
      </c>
      <c r="X159" t="s">
        <v>493</v>
      </c>
      <c r="Y159" t="s">
        <v>494</v>
      </c>
      <c r="Z159">
        <v>3367334171</v>
      </c>
    </row>
    <row r="160" spans="1:26" x14ac:dyDescent="0.25">
      <c r="A160">
        <v>1854465154</v>
      </c>
      <c r="B160" t="b">
        <v>0</v>
      </c>
      <c r="C160" t="s">
        <v>26</v>
      </c>
      <c r="D160">
        <v>6</v>
      </c>
      <c r="E160" s="1">
        <v>43323.828460648147</v>
      </c>
      <c r="F160" t="s">
        <v>27</v>
      </c>
      <c r="G160">
        <v>1</v>
      </c>
      <c r="H160" t="s">
        <v>28</v>
      </c>
      <c r="I160" s="4">
        <v>0.69510000000000005</v>
      </c>
      <c r="J160" t="s">
        <v>29</v>
      </c>
      <c r="K160" s="2">
        <v>43246.802291666667</v>
      </c>
      <c r="L160">
        <v>1</v>
      </c>
      <c r="M160" t="s">
        <v>495</v>
      </c>
      <c r="N160" t="b">
        <v>0</v>
      </c>
      <c r="O160" t="s">
        <v>31</v>
      </c>
      <c r="P160" t="s">
        <v>32</v>
      </c>
      <c r="R160">
        <v>1</v>
      </c>
      <c r="S160" t="s">
        <v>32</v>
      </c>
      <c r="U160" t="s">
        <v>112</v>
      </c>
      <c r="V160">
        <v>1.00045535380329E+18</v>
      </c>
      <c r="W160" t="s">
        <v>32</v>
      </c>
      <c r="X160" t="s">
        <v>496</v>
      </c>
      <c r="Y160" t="s">
        <v>497</v>
      </c>
      <c r="Z160">
        <v>1478693114</v>
      </c>
    </row>
    <row r="161" spans="1:26" x14ac:dyDescent="0.25">
      <c r="A161">
        <v>1854465156</v>
      </c>
      <c r="B161" t="b">
        <v>0</v>
      </c>
      <c r="C161" t="s">
        <v>26</v>
      </c>
      <c r="D161">
        <v>4</v>
      </c>
      <c r="E161" s="1">
        <v>43323.827997685185</v>
      </c>
      <c r="F161" t="s">
        <v>27</v>
      </c>
      <c r="G161">
        <v>1</v>
      </c>
      <c r="H161" t="s">
        <v>61</v>
      </c>
      <c r="I161" s="4">
        <v>0.51619999999999999</v>
      </c>
      <c r="J161" t="s">
        <v>29</v>
      </c>
      <c r="K161" s="2">
        <v>43246.825219907405</v>
      </c>
      <c r="L161">
        <v>8</v>
      </c>
      <c r="M161" t="s">
        <v>498</v>
      </c>
      <c r="N161" t="b">
        <v>0</v>
      </c>
      <c r="O161" t="s">
        <v>31</v>
      </c>
      <c r="P161" t="s">
        <v>32</v>
      </c>
      <c r="R161">
        <v>3</v>
      </c>
      <c r="S161" t="s">
        <v>32</v>
      </c>
      <c r="U161" t="s">
        <v>97</v>
      </c>
      <c r="V161">
        <v>1.00046366191854E+18</v>
      </c>
      <c r="W161" t="s">
        <v>32</v>
      </c>
      <c r="X161" s="3" t="s">
        <v>499</v>
      </c>
      <c r="Y161" t="s">
        <v>500</v>
      </c>
      <c r="Z161">
        <v>9.5768763824018598E+17</v>
      </c>
    </row>
    <row r="162" spans="1:26" x14ac:dyDescent="0.25">
      <c r="A162">
        <v>1854465157</v>
      </c>
      <c r="B162" t="b">
        <v>0</v>
      </c>
      <c r="C162" t="s">
        <v>26</v>
      </c>
      <c r="D162">
        <v>5</v>
      </c>
      <c r="E162" s="1">
        <v>43323.829687500001</v>
      </c>
      <c r="F162" t="s">
        <v>27</v>
      </c>
      <c r="G162">
        <v>1</v>
      </c>
      <c r="H162" t="s">
        <v>68</v>
      </c>
      <c r="I162" s="4">
        <v>0.60329999999999995</v>
      </c>
      <c r="J162" t="s">
        <v>29</v>
      </c>
      <c r="K162" s="2">
        <v>43246.829444444447</v>
      </c>
      <c r="L162">
        <v>85</v>
      </c>
      <c r="M162" t="s">
        <v>501</v>
      </c>
      <c r="N162" t="b">
        <v>0</v>
      </c>
      <c r="O162" t="s">
        <v>31</v>
      </c>
      <c r="P162" t="s">
        <v>32</v>
      </c>
      <c r="R162">
        <v>26</v>
      </c>
      <c r="S162" t="s">
        <v>32</v>
      </c>
      <c r="U162" t="s">
        <v>42</v>
      </c>
      <c r="V162">
        <v>1.00046519520918E+18</v>
      </c>
      <c r="W162" t="s">
        <v>70</v>
      </c>
      <c r="X162" s="3" t="s">
        <v>502</v>
      </c>
      <c r="Y162" t="s">
        <v>503</v>
      </c>
      <c r="Z162">
        <v>9.4194139809325005E+17</v>
      </c>
    </row>
    <row r="163" spans="1:26" x14ac:dyDescent="0.25">
      <c r="A163">
        <v>1854465158</v>
      </c>
      <c r="B163" t="b">
        <v>0</v>
      </c>
      <c r="C163" t="s">
        <v>26</v>
      </c>
      <c r="D163">
        <v>5</v>
      </c>
      <c r="E163" s="1">
        <v>43323.841365740744</v>
      </c>
      <c r="F163" t="s">
        <v>27</v>
      </c>
      <c r="G163">
        <v>0.79920000000000002</v>
      </c>
      <c r="H163" t="s">
        <v>28</v>
      </c>
      <c r="I163" s="4">
        <v>0.58020000000000005</v>
      </c>
      <c r="J163" t="s">
        <v>29</v>
      </c>
      <c r="K163" s="2">
        <v>43246.835046296299</v>
      </c>
      <c r="L163">
        <v>4</v>
      </c>
      <c r="M163" t="s">
        <v>504</v>
      </c>
      <c r="N163" t="b">
        <v>0</v>
      </c>
      <c r="O163" t="s">
        <v>31</v>
      </c>
      <c r="P163" t="s">
        <v>32</v>
      </c>
      <c r="R163">
        <v>0</v>
      </c>
      <c r="S163" t="s">
        <v>32</v>
      </c>
      <c r="U163" t="s">
        <v>42</v>
      </c>
      <c r="V163">
        <v>1.00046722163682E+18</v>
      </c>
      <c r="W163" t="s">
        <v>32</v>
      </c>
      <c r="X163" s="3" t="s">
        <v>505</v>
      </c>
      <c r="Y163" t="s">
        <v>506</v>
      </c>
      <c r="Z163">
        <v>9.4265478213266995E+17</v>
      </c>
    </row>
    <row r="164" spans="1:26" x14ac:dyDescent="0.25">
      <c r="A164">
        <v>1854465159</v>
      </c>
      <c r="B164" t="b">
        <v>0</v>
      </c>
      <c r="C164" t="s">
        <v>26</v>
      </c>
      <c r="D164">
        <v>3</v>
      </c>
      <c r="E164" s="1">
        <v>43323.837245370371</v>
      </c>
      <c r="F164" t="s">
        <v>27</v>
      </c>
      <c r="G164">
        <v>1</v>
      </c>
      <c r="H164" t="s">
        <v>28</v>
      </c>
      <c r="I164" s="4">
        <v>0.71030000000000004</v>
      </c>
      <c r="J164" t="s">
        <v>29</v>
      </c>
      <c r="K164" s="2">
        <v>43246.838553240741</v>
      </c>
      <c r="L164">
        <v>7</v>
      </c>
      <c r="M164" t="s">
        <v>102</v>
      </c>
      <c r="N164" t="b">
        <v>0</v>
      </c>
      <c r="O164" t="s">
        <v>31</v>
      </c>
      <c r="P164" t="s">
        <v>32</v>
      </c>
      <c r="R164">
        <v>1</v>
      </c>
      <c r="S164" t="s">
        <v>32</v>
      </c>
      <c r="U164" t="s">
        <v>112</v>
      </c>
      <c r="V164">
        <v>1.00046849465017E+18</v>
      </c>
      <c r="W164" t="s">
        <v>32</v>
      </c>
      <c r="X164" t="s">
        <v>507</v>
      </c>
      <c r="Y164" t="s">
        <v>508</v>
      </c>
      <c r="Z164">
        <v>7.6345601966198694E+17</v>
      </c>
    </row>
    <row r="165" spans="1:26" x14ac:dyDescent="0.25">
      <c r="A165">
        <v>1854465160</v>
      </c>
      <c r="B165" t="b">
        <v>0</v>
      </c>
      <c r="C165" t="s">
        <v>26</v>
      </c>
      <c r="D165">
        <v>5</v>
      </c>
      <c r="E165" s="1">
        <v>43323.830925925926</v>
      </c>
      <c r="F165" t="s">
        <v>27</v>
      </c>
      <c r="G165">
        <v>1</v>
      </c>
      <c r="H165" t="s">
        <v>28</v>
      </c>
      <c r="I165" s="4">
        <v>0.77810000000000001</v>
      </c>
      <c r="J165" t="s">
        <v>29</v>
      </c>
      <c r="K165" s="2">
        <v>43246.843819444446</v>
      </c>
      <c r="L165">
        <v>0</v>
      </c>
      <c r="M165" t="s">
        <v>464</v>
      </c>
      <c r="N165" t="b">
        <v>0</v>
      </c>
      <c r="O165" t="s">
        <v>31</v>
      </c>
      <c r="P165" t="s">
        <v>32</v>
      </c>
      <c r="R165">
        <v>0</v>
      </c>
      <c r="S165" t="s">
        <v>32</v>
      </c>
      <c r="U165" t="s">
        <v>231</v>
      </c>
      <c r="V165">
        <v>1.00047040171631E+18</v>
      </c>
      <c r="W165" t="s">
        <v>32</v>
      </c>
      <c r="X165" t="s">
        <v>509</v>
      </c>
      <c r="Y165" t="s">
        <v>510</v>
      </c>
      <c r="Z165">
        <v>8.8522091345250701E+17</v>
      </c>
    </row>
    <row r="166" spans="1:26" x14ac:dyDescent="0.25">
      <c r="A166">
        <v>1854465161</v>
      </c>
      <c r="B166" t="b">
        <v>0</v>
      </c>
      <c r="C166" t="s">
        <v>26</v>
      </c>
      <c r="D166">
        <v>3</v>
      </c>
      <c r="E166" s="1">
        <v>43323.839895833335</v>
      </c>
      <c r="F166" t="s">
        <v>27</v>
      </c>
      <c r="G166">
        <v>1</v>
      </c>
      <c r="H166" t="s">
        <v>61</v>
      </c>
      <c r="I166" s="4">
        <v>0.67410000000000003</v>
      </c>
      <c r="J166" t="s">
        <v>29</v>
      </c>
      <c r="K166" s="2">
        <v>43246.848009259258</v>
      </c>
      <c r="L166">
        <v>1</v>
      </c>
      <c r="M166" t="s">
        <v>511</v>
      </c>
      <c r="N166" t="b">
        <v>1</v>
      </c>
      <c r="O166" t="s">
        <v>31</v>
      </c>
      <c r="P166">
        <v>1.00047080023808E+18</v>
      </c>
      <c r="R166">
        <v>1</v>
      </c>
      <c r="S166" t="s">
        <v>32</v>
      </c>
      <c r="U166" t="s">
        <v>97</v>
      </c>
      <c r="V166">
        <v>1.00047191974398E+18</v>
      </c>
      <c r="W166" t="s">
        <v>32</v>
      </c>
      <c r="X166" t="s">
        <v>512</v>
      </c>
      <c r="Y166" t="s">
        <v>513</v>
      </c>
      <c r="Z166">
        <v>595230538</v>
      </c>
    </row>
    <row r="167" spans="1:26" x14ac:dyDescent="0.25">
      <c r="A167">
        <v>1854465162</v>
      </c>
      <c r="B167" t="b">
        <v>0</v>
      </c>
      <c r="C167" t="s">
        <v>26</v>
      </c>
      <c r="D167">
        <v>5</v>
      </c>
      <c r="E167" s="1">
        <v>43323.827696759261</v>
      </c>
      <c r="F167" t="s">
        <v>27</v>
      </c>
      <c r="G167">
        <v>1</v>
      </c>
      <c r="H167" t="s">
        <v>68</v>
      </c>
      <c r="I167" s="4">
        <v>0.60699999999999998</v>
      </c>
      <c r="J167" t="s">
        <v>29</v>
      </c>
      <c r="K167" s="2">
        <v>43246.861122685186</v>
      </c>
      <c r="L167">
        <v>1</v>
      </c>
      <c r="M167" t="s">
        <v>514</v>
      </c>
      <c r="N167" t="b">
        <v>0</v>
      </c>
      <c r="O167" t="s">
        <v>31</v>
      </c>
      <c r="P167" t="s">
        <v>32</v>
      </c>
      <c r="R167">
        <v>0</v>
      </c>
      <c r="S167" t="s">
        <v>32</v>
      </c>
      <c r="U167" t="s">
        <v>42</v>
      </c>
      <c r="V167">
        <v>1.0004766729851E+18</v>
      </c>
      <c r="W167" t="s">
        <v>227</v>
      </c>
      <c r="X167" t="s">
        <v>515</v>
      </c>
      <c r="Y167" t="s">
        <v>516</v>
      </c>
      <c r="Z167">
        <v>9.4496154837577306E+17</v>
      </c>
    </row>
    <row r="168" spans="1:26" x14ac:dyDescent="0.25">
      <c r="A168">
        <v>1854465163</v>
      </c>
      <c r="B168" t="b">
        <v>0</v>
      </c>
      <c r="C168" t="s">
        <v>26</v>
      </c>
      <c r="D168">
        <v>4</v>
      </c>
      <c r="E168" s="1">
        <v>43323.837199074071</v>
      </c>
      <c r="F168" t="s">
        <v>27</v>
      </c>
      <c r="G168">
        <v>1</v>
      </c>
      <c r="H168" t="s">
        <v>28</v>
      </c>
      <c r="I168" s="4">
        <v>1</v>
      </c>
      <c r="J168" t="s">
        <v>29</v>
      </c>
      <c r="K168" s="2">
        <v>43246.86445601852</v>
      </c>
      <c r="L168">
        <v>1</v>
      </c>
      <c r="M168" t="s">
        <v>517</v>
      </c>
      <c r="N168" t="b">
        <v>0</v>
      </c>
      <c r="O168" t="s">
        <v>31</v>
      </c>
      <c r="P168" t="s">
        <v>32</v>
      </c>
      <c r="R168">
        <v>1</v>
      </c>
      <c r="S168" t="s">
        <v>32</v>
      </c>
      <c r="U168" t="s">
        <v>97</v>
      </c>
      <c r="V168">
        <v>1.0004778822993E+18</v>
      </c>
      <c r="W168" t="s">
        <v>32</v>
      </c>
      <c r="X168" t="s">
        <v>518</v>
      </c>
      <c r="Y168" t="s">
        <v>519</v>
      </c>
      <c r="Z168">
        <v>93509250</v>
      </c>
    </row>
    <row r="169" spans="1:26" x14ac:dyDescent="0.25">
      <c r="A169">
        <v>1854465164</v>
      </c>
      <c r="B169" t="b">
        <v>0</v>
      </c>
      <c r="C169" t="s">
        <v>26</v>
      </c>
      <c r="D169">
        <v>4</v>
      </c>
      <c r="E169" s="1">
        <v>43323.828356481485</v>
      </c>
      <c r="F169" t="s">
        <v>27</v>
      </c>
      <c r="G169">
        <v>1</v>
      </c>
      <c r="H169" t="s">
        <v>28</v>
      </c>
      <c r="I169" s="4">
        <v>1</v>
      </c>
      <c r="J169" t="s">
        <v>29</v>
      </c>
      <c r="K169" s="2">
        <v>43246.87641203704</v>
      </c>
      <c r="L169">
        <v>1</v>
      </c>
      <c r="M169" t="s">
        <v>102</v>
      </c>
      <c r="N169" t="b">
        <v>0</v>
      </c>
      <c r="O169" t="s">
        <v>31</v>
      </c>
      <c r="P169" t="s">
        <v>32</v>
      </c>
      <c r="R169">
        <v>0</v>
      </c>
      <c r="S169" t="s">
        <v>32</v>
      </c>
      <c r="U169" t="s">
        <v>112</v>
      </c>
      <c r="V169">
        <v>1.00048221434019E+18</v>
      </c>
      <c r="W169" t="s">
        <v>32</v>
      </c>
      <c r="X169" t="s">
        <v>520</v>
      </c>
      <c r="Y169" t="s">
        <v>521</v>
      </c>
      <c r="Z169">
        <v>9.8659530925713395E+17</v>
      </c>
    </row>
    <row r="170" spans="1:26" x14ac:dyDescent="0.25">
      <c r="A170">
        <v>1854465165</v>
      </c>
      <c r="B170" t="b">
        <v>0</v>
      </c>
      <c r="C170" t="s">
        <v>26</v>
      </c>
      <c r="D170">
        <v>4</v>
      </c>
      <c r="E170" s="1">
        <v>43323.837291666663</v>
      </c>
      <c r="F170" t="s">
        <v>27</v>
      </c>
      <c r="G170">
        <v>1</v>
      </c>
      <c r="H170" t="s">
        <v>68</v>
      </c>
      <c r="I170" s="4">
        <v>0.51370000000000005</v>
      </c>
      <c r="J170" t="s">
        <v>29</v>
      </c>
      <c r="K170" s="2">
        <v>43246.882164351853</v>
      </c>
      <c r="L170">
        <v>0</v>
      </c>
      <c r="M170" t="s">
        <v>522</v>
      </c>
      <c r="N170" t="b">
        <v>0</v>
      </c>
      <c r="O170" t="s">
        <v>31</v>
      </c>
      <c r="P170" t="s">
        <v>32</v>
      </c>
      <c r="R170">
        <v>0</v>
      </c>
      <c r="S170" t="s">
        <v>32</v>
      </c>
      <c r="U170" t="s">
        <v>49</v>
      </c>
      <c r="V170">
        <v>1.00048429786061E+18</v>
      </c>
      <c r="W170" t="s">
        <v>32</v>
      </c>
      <c r="X170" t="s">
        <v>523</v>
      </c>
      <c r="Y170" t="s">
        <v>524</v>
      </c>
      <c r="Z170">
        <v>278154986</v>
      </c>
    </row>
    <row r="171" spans="1:26" x14ac:dyDescent="0.25">
      <c r="A171">
        <v>1854465166</v>
      </c>
      <c r="B171" t="b">
        <v>0</v>
      </c>
      <c r="C171" t="s">
        <v>26</v>
      </c>
      <c r="D171">
        <v>3</v>
      </c>
      <c r="E171" s="1">
        <v>43323.840509259258</v>
      </c>
      <c r="F171" t="s">
        <v>27</v>
      </c>
      <c r="G171">
        <v>1</v>
      </c>
      <c r="H171" t="s">
        <v>28</v>
      </c>
      <c r="I171" s="4">
        <v>0.6583</v>
      </c>
      <c r="J171" t="s">
        <v>29</v>
      </c>
      <c r="K171" s="2">
        <v>43246.883773148147</v>
      </c>
      <c r="L171">
        <v>2</v>
      </c>
      <c r="M171" t="s">
        <v>102</v>
      </c>
      <c r="N171" t="b">
        <v>1</v>
      </c>
      <c r="O171" t="s">
        <v>31</v>
      </c>
      <c r="P171">
        <v>1.00047675748343E+18</v>
      </c>
      <c r="R171">
        <v>0</v>
      </c>
      <c r="S171" t="s">
        <v>32</v>
      </c>
      <c r="U171" t="s">
        <v>112</v>
      </c>
      <c r="V171">
        <v>1.00048488054167E+18</v>
      </c>
      <c r="W171" t="s">
        <v>32</v>
      </c>
      <c r="X171" t="s">
        <v>525</v>
      </c>
      <c r="Y171" t="s">
        <v>526</v>
      </c>
      <c r="Z171">
        <v>47589700</v>
      </c>
    </row>
    <row r="172" spans="1:26" x14ac:dyDescent="0.25">
      <c r="A172">
        <v>1854465167</v>
      </c>
      <c r="B172" t="b">
        <v>0</v>
      </c>
      <c r="C172" t="s">
        <v>26</v>
      </c>
      <c r="D172">
        <v>5</v>
      </c>
      <c r="E172" s="1">
        <v>43323.84097222222</v>
      </c>
      <c r="F172" t="s">
        <v>27</v>
      </c>
      <c r="G172">
        <v>1</v>
      </c>
      <c r="H172" t="s">
        <v>61</v>
      </c>
      <c r="I172" s="4">
        <v>0.61129999999999995</v>
      </c>
      <c r="J172" t="s">
        <v>29</v>
      </c>
      <c r="K172" s="2">
        <v>43246.884664351855</v>
      </c>
      <c r="L172">
        <v>0</v>
      </c>
      <c r="M172" t="s">
        <v>527</v>
      </c>
      <c r="N172" t="b">
        <v>0</v>
      </c>
      <c r="O172" t="s">
        <v>31</v>
      </c>
      <c r="P172" t="s">
        <v>32</v>
      </c>
      <c r="R172">
        <v>0</v>
      </c>
      <c r="S172" t="s">
        <v>32</v>
      </c>
      <c r="U172" t="s">
        <v>33</v>
      </c>
      <c r="V172">
        <v>1.00048520539061E+18</v>
      </c>
      <c r="W172" t="s">
        <v>32</v>
      </c>
      <c r="X172" t="s">
        <v>528</v>
      </c>
      <c r="Y172" t="s">
        <v>529</v>
      </c>
      <c r="Z172">
        <v>23626498</v>
      </c>
    </row>
    <row r="173" spans="1:26" x14ac:dyDescent="0.25">
      <c r="A173">
        <v>1854465168</v>
      </c>
      <c r="B173" t="b">
        <v>0</v>
      </c>
      <c r="C173" t="s">
        <v>26</v>
      </c>
      <c r="D173">
        <v>3</v>
      </c>
      <c r="E173" s="1">
        <v>43323.840254629627</v>
      </c>
      <c r="F173" t="s">
        <v>27</v>
      </c>
      <c r="G173">
        <v>1</v>
      </c>
      <c r="H173" t="s">
        <v>61</v>
      </c>
      <c r="I173" s="4">
        <v>0.67849999999999999</v>
      </c>
      <c r="J173" t="s">
        <v>29</v>
      </c>
      <c r="K173" s="2">
        <v>43246.886180555557</v>
      </c>
      <c r="L173">
        <v>442</v>
      </c>
      <c r="M173" t="s">
        <v>41</v>
      </c>
      <c r="N173" t="b">
        <v>0</v>
      </c>
      <c r="O173" t="s">
        <v>31</v>
      </c>
      <c r="P173" t="s">
        <v>32</v>
      </c>
      <c r="R173">
        <v>280</v>
      </c>
      <c r="S173" t="s">
        <v>32</v>
      </c>
      <c r="U173" t="s">
        <v>49</v>
      </c>
      <c r="V173">
        <v>1.00048575262987E+18</v>
      </c>
      <c r="W173" t="s">
        <v>32</v>
      </c>
      <c r="X173" t="s">
        <v>530</v>
      </c>
      <c r="Y173" t="s">
        <v>531</v>
      </c>
      <c r="Z173">
        <v>3367334171</v>
      </c>
    </row>
    <row r="174" spans="1:26" x14ac:dyDescent="0.25">
      <c r="A174">
        <v>1854465169</v>
      </c>
      <c r="B174" t="b">
        <v>0</v>
      </c>
      <c r="C174" t="s">
        <v>26</v>
      </c>
      <c r="D174">
        <v>4</v>
      </c>
      <c r="E174" s="1">
        <v>43323.832094907404</v>
      </c>
      <c r="F174" t="s">
        <v>27</v>
      </c>
      <c r="G174">
        <v>1</v>
      </c>
      <c r="H174" t="s">
        <v>68</v>
      </c>
      <c r="I174" s="4">
        <v>1</v>
      </c>
      <c r="J174" t="s">
        <v>29</v>
      </c>
      <c r="K174" s="2">
        <v>43246.909756944442</v>
      </c>
      <c r="L174">
        <v>0</v>
      </c>
      <c r="M174" t="s">
        <v>41</v>
      </c>
      <c r="N174" t="b">
        <v>0</v>
      </c>
      <c r="O174" t="s">
        <v>31</v>
      </c>
      <c r="P174" t="s">
        <v>32</v>
      </c>
      <c r="R174">
        <v>0</v>
      </c>
      <c r="S174" t="s">
        <v>32</v>
      </c>
      <c r="U174" t="s">
        <v>65</v>
      </c>
      <c r="V174">
        <v>1.00049429698074E+18</v>
      </c>
      <c r="W174" t="s">
        <v>32</v>
      </c>
      <c r="X174" t="s">
        <v>532</v>
      </c>
      <c r="Y174" t="s">
        <v>533</v>
      </c>
      <c r="Z174">
        <v>19052043</v>
      </c>
    </row>
    <row r="175" spans="1:26" ht="409.5" x14ac:dyDescent="0.25">
      <c r="A175">
        <v>1854465170</v>
      </c>
      <c r="B175" t="b">
        <v>0</v>
      </c>
      <c r="C175" t="s">
        <v>26</v>
      </c>
      <c r="D175">
        <v>4</v>
      </c>
      <c r="E175" s="1">
        <v>43323.832094907404</v>
      </c>
      <c r="F175" t="s">
        <v>27</v>
      </c>
      <c r="G175">
        <v>0.74780000000000002</v>
      </c>
      <c r="H175" t="s">
        <v>28</v>
      </c>
      <c r="I175" s="4">
        <v>0.74780000000000002</v>
      </c>
      <c r="J175" t="s">
        <v>29</v>
      </c>
      <c r="K175" s="2">
        <v>43246.916296296295</v>
      </c>
      <c r="L175">
        <v>0</v>
      </c>
      <c r="M175" t="s">
        <v>534</v>
      </c>
      <c r="N175" t="b">
        <v>0</v>
      </c>
      <c r="O175" t="s">
        <v>31</v>
      </c>
      <c r="P175" t="s">
        <v>32</v>
      </c>
      <c r="R175">
        <v>0</v>
      </c>
      <c r="S175" t="s">
        <v>32</v>
      </c>
      <c r="U175" t="s">
        <v>112</v>
      </c>
      <c r="V175">
        <v>1.00049666900222E+18</v>
      </c>
      <c r="W175" t="s">
        <v>32</v>
      </c>
      <c r="X175" s="3" t="s">
        <v>535</v>
      </c>
      <c r="Y175" t="s">
        <v>536</v>
      </c>
      <c r="Z175">
        <v>1013909174</v>
      </c>
    </row>
    <row r="176" spans="1:26" x14ac:dyDescent="0.25">
      <c r="A176">
        <v>1854465171</v>
      </c>
      <c r="B176" t="b">
        <v>0</v>
      </c>
      <c r="C176" t="s">
        <v>26</v>
      </c>
      <c r="D176">
        <v>4</v>
      </c>
      <c r="E176" s="1">
        <v>43323.841967592591</v>
      </c>
      <c r="F176" t="s">
        <v>27</v>
      </c>
      <c r="G176">
        <v>1</v>
      </c>
      <c r="H176" t="s">
        <v>28</v>
      </c>
      <c r="I176" s="4">
        <v>1</v>
      </c>
      <c r="J176" t="s">
        <v>29</v>
      </c>
      <c r="K176" s="2">
        <v>43246.917349537034</v>
      </c>
      <c r="L176">
        <v>0</v>
      </c>
      <c r="M176" t="s">
        <v>537</v>
      </c>
      <c r="N176" t="b">
        <v>0</v>
      </c>
      <c r="O176" t="s">
        <v>31</v>
      </c>
      <c r="P176" t="s">
        <v>32</v>
      </c>
      <c r="R176">
        <v>0</v>
      </c>
      <c r="S176" t="s">
        <v>32</v>
      </c>
      <c r="U176" t="s">
        <v>42</v>
      </c>
      <c r="V176">
        <v>1.00049704794079E+18</v>
      </c>
      <c r="W176" t="s">
        <v>227</v>
      </c>
      <c r="X176" t="s">
        <v>538</v>
      </c>
      <c r="Y176" t="s">
        <v>539</v>
      </c>
      <c r="Z176">
        <v>9.4496154837577306E+17</v>
      </c>
    </row>
    <row r="177" spans="1:26" x14ac:dyDescent="0.25">
      <c r="A177">
        <v>1854465173</v>
      </c>
      <c r="B177" t="b">
        <v>0</v>
      </c>
      <c r="C177" t="s">
        <v>26</v>
      </c>
      <c r="D177">
        <v>5</v>
      </c>
      <c r="E177" s="1">
        <v>43323.832719907405</v>
      </c>
      <c r="F177" t="s">
        <v>27</v>
      </c>
      <c r="G177">
        <v>1</v>
      </c>
      <c r="H177" t="s">
        <v>28</v>
      </c>
      <c r="I177" s="4">
        <v>1</v>
      </c>
      <c r="J177" t="s">
        <v>29</v>
      </c>
      <c r="K177" s="2">
        <v>43246.926192129627</v>
      </c>
      <c r="L177">
        <v>0</v>
      </c>
      <c r="M177" t="s">
        <v>540</v>
      </c>
      <c r="N177" t="b">
        <v>0</v>
      </c>
      <c r="O177" t="s">
        <v>31</v>
      </c>
      <c r="P177" t="s">
        <v>32</v>
      </c>
      <c r="R177">
        <v>0</v>
      </c>
      <c r="S177" t="s">
        <v>32</v>
      </c>
      <c r="U177" t="s">
        <v>231</v>
      </c>
      <c r="V177">
        <v>1.0005002543268401E+18</v>
      </c>
      <c r="W177" t="s">
        <v>32</v>
      </c>
      <c r="X177" t="s">
        <v>541</v>
      </c>
      <c r="Y177" t="s">
        <v>542</v>
      </c>
      <c r="Z177">
        <v>9.0443907076346995E+17</v>
      </c>
    </row>
    <row r="178" spans="1:26" x14ac:dyDescent="0.25">
      <c r="A178">
        <v>1854465174</v>
      </c>
      <c r="B178" t="b">
        <v>0</v>
      </c>
      <c r="C178" t="s">
        <v>26</v>
      </c>
      <c r="D178">
        <v>3</v>
      </c>
      <c r="E178" s="1">
        <v>43323.845347222225</v>
      </c>
      <c r="F178" t="s">
        <v>27</v>
      </c>
      <c r="G178">
        <v>1</v>
      </c>
      <c r="H178" t="s">
        <v>28</v>
      </c>
      <c r="I178" s="4">
        <v>0.63849999999999996</v>
      </c>
      <c r="J178" t="s">
        <v>29</v>
      </c>
      <c r="K178" s="2">
        <v>43246.941400462965</v>
      </c>
      <c r="L178">
        <v>2</v>
      </c>
      <c r="M178" t="s">
        <v>543</v>
      </c>
      <c r="N178" t="b">
        <v>1</v>
      </c>
      <c r="O178" t="s">
        <v>31</v>
      </c>
      <c r="P178">
        <v>1.00049673012999E+18</v>
      </c>
      <c r="R178">
        <v>0</v>
      </c>
      <c r="S178" t="s">
        <v>32</v>
      </c>
      <c r="U178" t="s">
        <v>97</v>
      </c>
      <c r="V178">
        <v>1.0005057643672E+18</v>
      </c>
      <c r="W178" t="s">
        <v>32</v>
      </c>
      <c r="X178" s="3" t="s">
        <v>544</v>
      </c>
      <c r="Y178" t="s">
        <v>545</v>
      </c>
      <c r="Z178">
        <v>9.5851291791322701E+17</v>
      </c>
    </row>
    <row r="179" spans="1:26" x14ac:dyDescent="0.25">
      <c r="A179">
        <v>1854465175</v>
      </c>
      <c r="B179" t="b">
        <v>0</v>
      </c>
      <c r="C179" t="s">
        <v>26</v>
      </c>
      <c r="D179">
        <v>6</v>
      </c>
      <c r="E179" s="1">
        <v>43323.829375000001</v>
      </c>
      <c r="F179" t="s">
        <v>27</v>
      </c>
      <c r="G179">
        <v>1</v>
      </c>
      <c r="H179" t="s">
        <v>28</v>
      </c>
      <c r="I179" s="4">
        <v>1</v>
      </c>
      <c r="J179" t="s">
        <v>29</v>
      </c>
      <c r="K179" s="2">
        <v>43246.972013888888</v>
      </c>
      <c r="L179">
        <v>1</v>
      </c>
      <c r="M179" t="s">
        <v>41</v>
      </c>
      <c r="N179" t="b">
        <v>0</v>
      </c>
      <c r="O179" t="s">
        <v>31</v>
      </c>
      <c r="P179" t="s">
        <v>32</v>
      </c>
      <c r="R179">
        <v>0</v>
      </c>
      <c r="S179" t="s">
        <v>32</v>
      </c>
      <c r="U179" t="s">
        <v>97</v>
      </c>
      <c r="V179">
        <v>1.0005168605450801E+18</v>
      </c>
      <c r="W179" t="s">
        <v>32</v>
      </c>
      <c r="X179" s="3" t="s">
        <v>546</v>
      </c>
      <c r="Y179" t="s">
        <v>547</v>
      </c>
      <c r="Z179">
        <v>951488144</v>
      </c>
    </row>
    <row r="180" spans="1:26" x14ac:dyDescent="0.25">
      <c r="A180">
        <v>1854465176</v>
      </c>
      <c r="B180" t="b">
        <v>0</v>
      </c>
      <c r="C180" t="s">
        <v>26</v>
      </c>
      <c r="D180">
        <v>4</v>
      </c>
      <c r="E180" s="1">
        <v>43323.841851851852</v>
      </c>
      <c r="F180" t="s">
        <v>27</v>
      </c>
      <c r="G180">
        <v>1</v>
      </c>
      <c r="H180" t="s">
        <v>61</v>
      </c>
      <c r="I180" s="4">
        <v>0.50180000000000002</v>
      </c>
      <c r="J180" t="s">
        <v>29</v>
      </c>
      <c r="K180" s="2">
        <v>43246.975543981483</v>
      </c>
      <c r="L180">
        <v>0</v>
      </c>
      <c r="M180" t="s">
        <v>548</v>
      </c>
      <c r="N180" t="b">
        <v>0</v>
      </c>
      <c r="O180" t="s">
        <v>31</v>
      </c>
      <c r="P180" t="s">
        <v>32</v>
      </c>
      <c r="R180">
        <v>0</v>
      </c>
      <c r="S180" t="s">
        <v>32</v>
      </c>
      <c r="U180" t="s">
        <v>112</v>
      </c>
      <c r="V180">
        <v>1.00051813647776E+18</v>
      </c>
      <c r="W180" t="s">
        <v>32</v>
      </c>
      <c r="X180" t="s">
        <v>549</v>
      </c>
      <c r="Y180" t="s">
        <v>550</v>
      </c>
      <c r="Z180">
        <v>19377342</v>
      </c>
    </row>
    <row r="181" spans="1:26" x14ac:dyDescent="0.25">
      <c r="A181">
        <v>1854465177</v>
      </c>
      <c r="B181" t="b">
        <v>0</v>
      </c>
      <c r="C181" t="s">
        <v>26</v>
      </c>
      <c r="D181">
        <v>4</v>
      </c>
      <c r="E181" s="1">
        <v>43323.837199074071</v>
      </c>
      <c r="F181" t="s">
        <v>27</v>
      </c>
      <c r="G181">
        <v>1</v>
      </c>
      <c r="H181" t="s">
        <v>28</v>
      </c>
      <c r="I181" s="4">
        <v>1</v>
      </c>
      <c r="J181" t="s">
        <v>29</v>
      </c>
      <c r="K181" s="2">
        <v>43246.981249999997</v>
      </c>
      <c r="L181">
        <v>0</v>
      </c>
      <c r="M181" t="s">
        <v>41</v>
      </c>
      <c r="N181" t="b">
        <v>0</v>
      </c>
      <c r="O181" t="s">
        <v>31</v>
      </c>
      <c r="P181" t="s">
        <v>32</v>
      </c>
      <c r="R181">
        <v>0</v>
      </c>
      <c r="S181" t="s">
        <v>32</v>
      </c>
      <c r="U181" t="s">
        <v>42</v>
      </c>
      <c r="V181">
        <v>1.0005202054564401E+18</v>
      </c>
      <c r="W181" t="s">
        <v>32</v>
      </c>
      <c r="X181" t="s">
        <v>551</v>
      </c>
      <c r="Y181" t="s">
        <v>552</v>
      </c>
      <c r="Z181">
        <v>1712974824</v>
      </c>
    </row>
    <row r="182" spans="1:26" x14ac:dyDescent="0.25">
      <c r="A182">
        <v>1854465178</v>
      </c>
      <c r="B182" t="b">
        <v>0</v>
      </c>
      <c r="C182" t="s">
        <v>26</v>
      </c>
      <c r="D182">
        <v>4</v>
      </c>
      <c r="E182" s="1">
        <v>43323.83452546296</v>
      </c>
      <c r="F182" t="s">
        <v>27</v>
      </c>
      <c r="G182">
        <v>1</v>
      </c>
      <c r="H182" t="s">
        <v>61</v>
      </c>
      <c r="I182" s="4">
        <v>0.7782</v>
      </c>
      <c r="J182" t="s">
        <v>29</v>
      </c>
      <c r="K182" s="2">
        <v>43246.983761574076</v>
      </c>
      <c r="L182">
        <v>1</v>
      </c>
      <c r="M182" t="s">
        <v>126</v>
      </c>
      <c r="N182" t="b">
        <v>0</v>
      </c>
      <c r="O182" t="s">
        <v>31</v>
      </c>
      <c r="P182" t="s">
        <v>32</v>
      </c>
      <c r="R182">
        <v>1</v>
      </c>
      <c r="S182" t="s">
        <v>32</v>
      </c>
      <c r="U182" t="s">
        <v>112</v>
      </c>
      <c r="V182">
        <v>1.0005211141818801E+18</v>
      </c>
      <c r="W182" t="s">
        <v>32</v>
      </c>
      <c r="X182" t="s">
        <v>553</v>
      </c>
      <c r="Y182" t="s">
        <v>554</v>
      </c>
      <c r="Z182">
        <v>8.9877804904240704E+17</v>
      </c>
    </row>
    <row r="183" spans="1:26" x14ac:dyDescent="0.25">
      <c r="A183">
        <v>1854465179</v>
      </c>
      <c r="B183" t="b">
        <v>0</v>
      </c>
      <c r="C183" t="s">
        <v>26</v>
      </c>
      <c r="D183">
        <v>3</v>
      </c>
      <c r="E183" s="1">
        <v>43323.822766203702</v>
      </c>
      <c r="F183" t="s">
        <v>27</v>
      </c>
      <c r="G183">
        <v>1</v>
      </c>
      <c r="H183" t="s">
        <v>28</v>
      </c>
      <c r="I183" s="4">
        <v>1</v>
      </c>
      <c r="J183" t="s">
        <v>29</v>
      </c>
      <c r="K183" s="2">
        <v>43246.998333333337</v>
      </c>
      <c r="L183">
        <v>18</v>
      </c>
      <c r="M183" t="s">
        <v>555</v>
      </c>
      <c r="N183" t="b">
        <v>0</v>
      </c>
      <c r="O183" t="s">
        <v>31</v>
      </c>
      <c r="P183" t="s">
        <v>32</v>
      </c>
      <c r="R183">
        <v>13</v>
      </c>
      <c r="S183" t="s">
        <v>32</v>
      </c>
      <c r="U183" t="s">
        <v>42</v>
      </c>
      <c r="V183">
        <v>1.00052639499087E+18</v>
      </c>
      <c r="W183" t="s">
        <v>32</v>
      </c>
      <c r="X183" s="3" t="s">
        <v>556</v>
      </c>
      <c r="Y183" t="s">
        <v>557</v>
      </c>
      <c r="Z183">
        <v>32407103</v>
      </c>
    </row>
    <row r="184" spans="1:26" x14ac:dyDescent="0.25">
      <c r="A184">
        <v>1854465180</v>
      </c>
      <c r="B184" t="b">
        <v>0</v>
      </c>
      <c r="C184" t="s">
        <v>26</v>
      </c>
      <c r="D184">
        <v>4</v>
      </c>
      <c r="E184" s="1">
        <v>43323.832627314812</v>
      </c>
      <c r="F184" t="s">
        <v>27</v>
      </c>
      <c r="G184">
        <v>1</v>
      </c>
      <c r="H184" t="s">
        <v>28</v>
      </c>
      <c r="I184" s="4">
        <v>1</v>
      </c>
      <c r="J184" t="s">
        <v>32</v>
      </c>
      <c r="K184" s="2">
        <v>43247.013368055559</v>
      </c>
      <c r="L184">
        <v>26</v>
      </c>
      <c r="M184" t="s">
        <v>558</v>
      </c>
      <c r="N184" t="b">
        <v>0</v>
      </c>
      <c r="O184" t="s">
        <v>31</v>
      </c>
      <c r="P184" t="s">
        <v>32</v>
      </c>
      <c r="R184">
        <v>20</v>
      </c>
      <c r="S184" t="s">
        <v>32</v>
      </c>
      <c r="U184" t="s">
        <v>559</v>
      </c>
      <c r="V184">
        <v>1.00053184521639E+18</v>
      </c>
      <c r="W184" t="s">
        <v>32</v>
      </c>
      <c r="X184" s="3" t="s">
        <v>560</v>
      </c>
      <c r="Y184" t="s">
        <v>561</v>
      </c>
      <c r="Z184">
        <v>9.7932941164319501E+17</v>
      </c>
    </row>
    <row r="185" spans="1:26" x14ac:dyDescent="0.25">
      <c r="A185">
        <v>1854465181</v>
      </c>
      <c r="B185" t="b">
        <v>0</v>
      </c>
      <c r="C185" t="s">
        <v>26</v>
      </c>
      <c r="D185">
        <v>4</v>
      </c>
      <c r="E185" s="1">
        <v>43323.82880787037</v>
      </c>
      <c r="F185" t="s">
        <v>27</v>
      </c>
      <c r="G185">
        <v>1</v>
      </c>
      <c r="H185" t="s">
        <v>28</v>
      </c>
      <c r="I185" s="4">
        <v>0.48380000000000001</v>
      </c>
      <c r="J185" t="s">
        <v>32</v>
      </c>
      <c r="K185" s="2">
        <v>43247.018946759257</v>
      </c>
      <c r="L185">
        <v>1</v>
      </c>
      <c r="M185" t="s">
        <v>562</v>
      </c>
      <c r="N185" t="b">
        <v>0</v>
      </c>
      <c r="O185" t="s">
        <v>31</v>
      </c>
      <c r="P185" t="s">
        <v>32</v>
      </c>
      <c r="R185">
        <v>3</v>
      </c>
      <c r="S185" t="s">
        <v>32</v>
      </c>
      <c r="U185" t="s">
        <v>563</v>
      </c>
      <c r="V185">
        <v>1.00053386795713E+18</v>
      </c>
      <c r="W185" t="s">
        <v>32</v>
      </c>
      <c r="X185" t="s">
        <v>564</v>
      </c>
      <c r="Y185" t="s">
        <v>565</v>
      </c>
      <c r="Z185">
        <v>3264958412</v>
      </c>
    </row>
    <row r="186" spans="1:26" x14ac:dyDescent="0.25">
      <c r="A186">
        <v>1854465182</v>
      </c>
      <c r="B186" t="b">
        <v>0</v>
      </c>
      <c r="C186" t="s">
        <v>26</v>
      </c>
      <c r="D186">
        <v>3</v>
      </c>
      <c r="E186" s="1">
        <v>43323.837268518517</v>
      </c>
      <c r="F186" t="s">
        <v>27</v>
      </c>
      <c r="G186">
        <v>1</v>
      </c>
      <c r="H186" t="s">
        <v>28</v>
      </c>
      <c r="I186" s="4">
        <v>1</v>
      </c>
      <c r="J186" t="s">
        <v>32</v>
      </c>
      <c r="K186" s="2">
        <v>43247.027627314812</v>
      </c>
      <c r="L186">
        <v>0</v>
      </c>
      <c r="M186" t="s">
        <v>566</v>
      </c>
      <c r="N186" t="b">
        <v>0</v>
      </c>
      <c r="O186" t="s">
        <v>31</v>
      </c>
      <c r="P186" t="s">
        <v>32</v>
      </c>
      <c r="R186">
        <v>0</v>
      </c>
      <c r="S186" t="s">
        <v>32</v>
      </c>
      <c r="U186" t="s">
        <v>567</v>
      </c>
      <c r="V186">
        <v>1.00053701405014E+18</v>
      </c>
      <c r="W186" t="s">
        <v>32</v>
      </c>
      <c r="X186" t="s">
        <v>568</v>
      </c>
      <c r="Y186" t="s">
        <v>569</v>
      </c>
      <c r="Z186">
        <v>20017319</v>
      </c>
    </row>
    <row r="187" spans="1:26" x14ac:dyDescent="0.25">
      <c r="A187">
        <v>1854465184</v>
      </c>
      <c r="B187" t="b">
        <v>0</v>
      </c>
      <c r="C187" t="s">
        <v>26</v>
      </c>
      <c r="D187">
        <v>4</v>
      </c>
      <c r="E187" s="1">
        <v>43323.833784722221</v>
      </c>
      <c r="F187" t="s">
        <v>27</v>
      </c>
      <c r="G187">
        <v>1</v>
      </c>
      <c r="H187" t="s">
        <v>61</v>
      </c>
      <c r="I187" s="4">
        <v>0.52449999999999997</v>
      </c>
      <c r="J187" t="s">
        <v>32</v>
      </c>
      <c r="K187" s="2">
        <v>43247.057916666665</v>
      </c>
      <c r="L187">
        <v>0</v>
      </c>
      <c r="M187" t="s">
        <v>570</v>
      </c>
      <c r="N187" t="b">
        <v>0</v>
      </c>
      <c r="O187" t="s">
        <v>31</v>
      </c>
      <c r="P187" t="s">
        <v>32</v>
      </c>
      <c r="R187">
        <v>0</v>
      </c>
      <c r="S187" t="s">
        <v>32</v>
      </c>
      <c r="U187" t="s">
        <v>571</v>
      </c>
      <c r="V187">
        <v>1.00054798850113E+18</v>
      </c>
      <c r="W187" t="s">
        <v>32</v>
      </c>
      <c r="X187" t="s">
        <v>572</v>
      </c>
      <c r="Y187" t="s">
        <v>573</v>
      </c>
      <c r="Z187">
        <v>9.8979060216544E+17</v>
      </c>
    </row>
    <row r="188" spans="1:26" x14ac:dyDescent="0.25">
      <c r="A188">
        <v>1854465187</v>
      </c>
      <c r="B188" t="b">
        <v>0</v>
      </c>
      <c r="C188" t="s">
        <v>26</v>
      </c>
      <c r="D188">
        <v>3</v>
      </c>
      <c r="E188" s="1">
        <v>43323.838796296295</v>
      </c>
      <c r="F188" t="s">
        <v>27</v>
      </c>
      <c r="G188">
        <v>1</v>
      </c>
      <c r="H188" t="s">
        <v>28</v>
      </c>
      <c r="I188" s="4">
        <v>0.70069999999999999</v>
      </c>
      <c r="J188" t="s">
        <v>32</v>
      </c>
      <c r="K188" s="2">
        <v>43247.072812500002</v>
      </c>
      <c r="L188">
        <v>1</v>
      </c>
      <c r="M188" t="s">
        <v>574</v>
      </c>
      <c r="N188" t="b">
        <v>0</v>
      </c>
      <c r="O188" t="s">
        <v>31</v>
      </c>
      <c r="P188" t="s">
        <v>32</v>
      </c>
      <c r="R188">
        <v>1</v>
      </c>
      <c r="S188" t="s">
        <v>32</v>
      </c>
      <c r="U188" t="s">
        <v>575</v>
      </c>
      <c r="V188">
        <v>1.00055338672961E+18</v>
      </c>
      <c r="W188" t="s">
        <v>576</v>
      </c>
      <c r="X188" t="s">
        <v>577</v>
      </c>
      <c r="Y188" t="s">
        <v>578</v>
      </c>
      <c r="Z188">
        <v>67447066</v>
      </c>
    </row>
    <row r="189" spans="1:26" x14ac:dyDescent="0.25">
      <c r="A189">
        <v>1854465188</v>
      </c>
      <c r="B189" t="b">
        <v>0</v>
      </c>
      <c r="C189" t="s">
        <v>26</v>
      </c>
      <c r="D189">
        <v>6</v>
      </c>
      <c r="E189" s="1">
        <v>43323.829375000001</v>
      </c>
      <c r="F189" t="s">
        <v>27</v>
      </c>
      <c r="G189">
        <v>1</v>
      </c>
      <c r="H189" t="s">
        <v>61</v>
      </c>
      <c r="I189" s="4">
        <v>0.49790000000000001</v>
      </c>
      <c r="J189" t="s">
        <v>32</v>
      </c>
      <c r="K189" s="2">
        <v>43247.079432870371</v>
      </c>
      <c r="L189">
        <v>2</v>
      </c>
      <c r="M189" t="s">
        <v>579</v>
      </c>
      <c r="N189" t="b">
        <v>0</v>
      </c>
      <c r="O189" t="s">
        <v>31</v>
      </c>
      <c r="P189" t="s">
        <v>32</v>
      </c>
      <c r="R189">
        <v>0</v>
      </c>
      <c r="S189" t="s">
        <v>32</v>
      </c>
      <c r="U189" t="s">
        <v>580</v>
      </c>
      <c r="V189">
        <v>1.0005557852802801E+18</v>
      </c>
      <c r="W189" t="s">
        <v>32</v>
      </c>
      <c r="X189" t="s">
        <v>581</v>
      </c>
      <c r="Y189" t="s">
        <v>582</v>
      </c>
      <c r="Z189">
        <v>21621277</v>
      </c>
    </row>
    <row r="190" spans="1:26" x14ac:dyDescent="0.25">
      <c r="A190">
        <v>1858239527</v>
      </c>
      <c r="B190" t="b">
        <v>0</v>
      </c>
      <c r="C190" t="s">
        <v>583</v>
      </c>
      <c r="D190">
        <v>9</v>
      </c>
      <c r="E190" s="1">
        <v>43323.843576388892</v>
      </c>
      <c r="F190" t="s">
        <v>27</v>
      </c>
      <c r="G190">
        <v>1</v>
      </c>
      <c r="H190" t="s">
        <v>61</v>
      </c>
      <c r="I190" s="4">
        <v>0.69120000000000004</v>
      </c>
      <c r="J190" t="s">
        <v>29</v>
      </c>
      <c r="K190" s="2">
        <v>43128.850451388891</v>
      </c>
      <c r="L190">
        <v>2</v>
      </c>
      <c r="M190" t="s">
        <v>584</v>
      </c>
      <c r="N190" t="b">
        <v>1</v>
      </c>
      <c r="O190" t="s">
        <v>31</v>
      </c>
      <c r="P190">
        <v>9.5681843590795597E+17</v>
      </c>
      <c r="Q190" t="s">
        <v>27</v>
      </c>
      <c r="R190">
        <v>2</v>
      </c>
      <c r="S190" t="s">
        <v>32</v>
      </c>
      <c r="T190" t="s">
        <v>28</v>
      </c>
      <c r="U190" t="s">
        <v>42</v>
      </c>
      <c r="V190">
        <v>9.5771103757853005E+17</v>
      </c>
      <c r="W190" t="s">
        <v>32</v>
      </c>
      <c r="X190" t="s">
        <v>585</v>
      </c>
      <c r="Y190" t="s">
        <v>586</v>
      </c>
      <c r="Z190">
        <v>224465780</v>
      </c>
    </row>
    <row r="191" spans="1:26" x14ac:dyDescent="0.25">
      <c r="A191">
        <v>1858243251</v>
      </c>
      <c r="B191" t="b">
        <v>1</v>
      </c>
      <c r="C191" t="s">
        <v>583</v>
      </c>
      <c r="D191">
        <v>2</v>
      </c>
      <c r="F191" t="s">
        <v>27</v>
      </c>
      <c r="G191">
        <v>1</v>
      </c>
      <c r="H191" t="s">
        <v>28</v>
      </c>
      <c r="I191" s="4">
        <v>1</v>
      </c>
      <c r="J191" t="s">
        <v>29</v>
      </c>
      <c r="K191" s="2">
        <v>43227.858078703706</v>
      </c>
      <c r="L191">
        <v>0</v>
      </c>
      <c r="M191" t="s">
        <v>587</v>
      </c>
      <c r="N191" t="b">
        <v>0</v>
      </c>
      <c r="O191" t="s">
        <v>31</v>
      </c>
      <c r="P191" t="s">
        <v>32</v>
      </c>
      <c r="Q191" t="s">
        <v>27</v>
      </c>
      <c r="R191">
        <v>1</v>
      </c>
      <c r="S191" t="s">
        <v>32</v>
      </c>
      <c r="T191" t="s">
        <v>28</v>
      </c>
      <c r="U191" t="s">
        <v>42</v>
      </c>
      <c r="V191">
        <v>9.9359020095680102E+17</v>
      </c>
      <c r="W191" t="s">
        <v>32</v>
      </c>
      <c r="X191" t="s">
        <v>588</v>
      </c>
      <c r="Y191" t="s">
        <v>589</v>
      </c>
      <c r="Z191">
        <v>9.5911580045507302E+17</v>
      </c>
    </row>
    <row r="192" spans="1:26" x14ac:dyDescent="0.25">
      <c r="A192">
        <v>1858243730</v>
      </c>
      <c r="B192" t="b">
        <v>1</v>
      </c>
      <c r="C192" t="s">
        <v>583</v>
      </c>
      <c r="D192">
        <v>5</v>
      </c>
      <c r="F192" t="s">
        <v>27</v>
      </c>
      <c r="G192">
        <v>1</v>
      </c>
      <c r="H192" t="s">
        <v>28</v>
      </c>
      <c r="I192" s="4">
        <v>0.81950000000000001</v>
      </c>
      <c r="J192" t="s">
        <v>29</v>
      </c>
      <c r="K192" s="2">
        <v>43230.940532407411</v>
      </c>
      <c r="L192">
        <v>0</v>
      </c>
      <c r="M192" t="s">
        <v>590</v>
      </c>
      <c r="N192" t="b">
        <v>0</v>
      </c>
      <c r="O192" t="s">
        <v>31</v>
      </c>
      <c r="P192" t="s">
        <v>32</v>
      </c>
      <c r="Q192" t="s">
        <v>27</v>
      </c>
      <c r="R192">
        <v>0</v>
      </c>
      <c r="S192" t="s">
        <v>32</v>
      </c>
      <c r="T192" t="s">
        <v>28</v>
      </c>
      <c r="U192" t="s">
        <v>37</v>
      </c>
      <c r="V192">
        <v>9.9470724602945894E+17</v>
      </c>
      <c r="W192" t="s">
        <v>32</v>
      </c>
      <c r="X192" t="s">
        <v>591</v>
      </c>
      <c r="Y192" t="s">
        <v>592</v>
      </c>
      <c r="Z192">
        <v>7.3781363575036698E+17</v>
      </c>
    </row>
    <row r="193" spans="1:26" x14ac:dyDescent="0.25">
      <c r="A193">
        <v>1858244360</v>
      </c>
      <c r="B193" t="b">
        <v>1</v>
      </c>
      <c r="C193" t="s">
        <v>583</v>
      </c>
      <c r="D193">
        <v>6</v>
      </c>
      <c r="F193" t="s">
        <v>27</v>
      </c>
      <c r="G193">
        <v>1</v>
      </c>
      <c r="H193" t="s">
        <v>68</v>
      </c>
      <c r="I193" s="4">
        <v>0.66210000000000002</v>
      </c>
      <c r="J193" t="s">
        <v>29</v>
      </c>
      <c r="K193" s="2">
        <v>43196.750081018516</v>
      </c>
      <c r="L193">
        <v>2</v>
      </c>
      <c r="M193" t="s">
        <v>149</v>
      </c>
      <c r="N193" t="b">
        <v>0</v>
      </c>
      <c r="O193" t="s">
        <v>31</v>
      </c>
      <c r="P193" t="s">
        <v>32</v>
      </c>
      <c r="Q193" t="s">
        <v>27</v>
      </c>
      <c r="R193">
        <v>2</v>
      </c>
      <c r="S193" t="s">
        <v>32</v>
      </c>
      <c r="T193" t="s">
        <v>68</v>
      </c>
      <c r="U193" t="s">
        <v>150</v>
      </c>
      <c r="V193">
        <v>9.8231703986286106E+17</v>
      </c>
      <c r="W193" t="s">
        <v>32</v>
      </c>
      <c r="X193" s="3" t="s">
        <v>593</v>
      </c>
      <c r="Y193" t="s">
        <v>594</v>
      </c>
      <c r="Z193">
        <v>9.2037204277552704E+17</v>
      </c>
    </row>
    <row r="194" spans="1:26" x14ac:dyDescent="0.25">
      <c r="A194">
        <v>1858245307</v>
      </c>
      <c r="B194" t="b">
        <v>1</v>
      </c>
      <c r="C194" t="s">
        <v>583</v>
      </c>
      <c r="D194">
        <v>7</v>
      </c>
      <c r="F194" t="s">
        <v>27</v>
      </c>
      <c r="G194">
        <v>1</v>
      </c>
      <c r="H194" t="s">
        <v>61</v>
      </c>
      <c r="I194" s="4">
        <v>0.61619999999999997</v>
      </c>
      <c r="J194" t="s">
        <v>29</v>
      </c>
      <c r="K194" s="2">
        <v>43191.014652777776</v>
      </c>
      <c r="L194">
        <v>57</v>
      </c>
      <c r="M194" t="s">
        <v>595</v>
      </c>
      <c r="N194" t="b">
        <v>0</v>
      </c>
      <c r="O194" t="s">
        <v>31</v>
      </c>
      <c r="P194" t="s">
        <v>32</v>
      </c>
      <c r="Q194" t="s">
        <v>27</v>
      </c>
      <c r="R194">
        <v>54</v>
      </c>
      <c r="S194" t="s">
        <v>32</v>
      </c>
      <c r="T194" t="s">
        <v>61</v>
      </c>
      <c r="U194" t="s">
        <v>231</v>
      </c>
      <c r="V194">
        <v>9.8023859180794995E+17</v>
      </c>
      <c r="W194" t="s">
        <v>32</v>
      </c>
      <c r="X194" s="3" t="s">
        <v>596</v>
      </c>
      <c r="Y194" t="s">
        <v>597</v>
      </c>
      <c r="Z194">
        <v>298704683</v>
      </c>
    </row>
    <row r="195" spans="1:26" ht="409.5" x14ac:dyDescent="0.25">
      <c r="A195">
        <v>1858246811</v>
      </c>
      <c r="B195" t="b">
        <v>1</v>
      </c>
      <c r="C195" t="s">
        <v>583</v>
      </c>
      <c r="D195">
        <v>6</v>
      </c>
      <c r="F195" t="s">
        <v>27</v>
      </c>
      <c r="G195">
        <v>1</v>
      </c>
      <c r="H195" t="s">
        <v>28</v>
      </c>
      <c r="I195" s="4">
        <v>0.51619999999999999</v>
      </c>
      <c r="J195" t="s">
        <v>29</v>
      </c>
      <c r="K195" s="2">
        <v>43243.429375</v>
      </c>
      <c r="L195">
        <v>1</v>
      </c>
      <c r="M195" t="s">
        <v>598</v>
      </c>
      <c r="N195" t="b">
        <v>0</v>
      </c>
      <c r="O195" t="s">
        <v>31</v>
      </c>
      <c r="P195" t="s">
        <v>32</v>
      </c>
      <c r="Q195" t="s">
        <v>27</v>
      </c>
      <c r="R195">
        <v>0</v>
      </c>
      <c r="S195" t="s">
        <v>32</v>
      </c>
      <c r="T195" t="s">
        <v>28</v>
      </c>
      <c r="U195" t="s">
        <v>42</v>
      </c>
      <c r="V195">
        <v>9.9923304789048499E+17</v>
      </c>
      <c r="W195" t="s">
        <v>32</v>
      </c>
      <c r="X195" s="3" t="s">
        <v>599</v>
      </c>
      <c r="Y195" t="s">
        <v>600</v>
      </c>
      <c r="Z195">
        <v>9.6633881677578598E+17</v>
      </c>
    </row>
    <row r="196" spans="1:26" x14ac:dyDescent="0.25">
      <c r="A196">
        <v>1858247254</v>
      </c>
      <c r="B196" t="b">
        <v>0</v>
      </c>
      <c r="C196" t="s">
        <v>583</v>
      </c>
      <c r="D196">
        <v>5</v>
      </c>
      <c r="E196" s="1">
        <v>43323.835509259261</v>
      </c>
      <c r="F196" t="s">
        <v>27</v>
      </c>
      <c r="G196">
        <v>1</v>
      </c>
      <c r="H196" t="s">
        <v>68</v>
      </c>
      <c r="I196" s="4">
        <v>0.40739999999999998</v>
      </c>
      <c r="J196" t="s">
        <v>29</v>
      </c>
      <c r="K196" s="2">
        <v>43227.83048611111</v>
      </c>
      <c r="L196">
        <v>1</v>
      </c>
      <c r="M196" t="s">
        <v>601</v>
      </c>
      <c r="N196" t="b">
        <v>0</v>
      </c>
      <c r="O196" t="s">
        <v>31</v>
      </c>
      <c r="P196" t="s">
        <v>32</v>
      </c>
      <c r="Q196" t="s">
        <v>27</v>
      </c>
      <c r="R196">
        <v>2</v>
      </c>
      <c r="S196" t="s">
        <v>32</v>
      </c>
      <c r="T196" t="s">
        <v>68</v>
      </c>
      <c r="U196" t="s">
        <v>42</v>
      </c>
      <c r="V196">
        <v>9.9358020168160397E+17</v>
      </c>
      <c r="W196" t="s">
        <v>32</v>
      </c>
      <c r="X196" t="s">
        <v>602</v>
      </c>
      <c r="Y196" t="s">
        <v>603</v>
      </c>
      <c r="Z196">
        <v>8.8916894787407398E+17</v>
      </c>
    </row>
    <row r="197" spans="1:26" x14ac:dyDescent="0.25">
      <c r="A197">
        <v>1858247471</v>
      </c>
      <c r="B197" t="b">
        <v>1</v>
      </c>
      <c r="C197" t="s">
        <v>583</v>
      </c>
      <c r="D197">
        <v>1</v>
      </c>
      <c r="F197" t="s">
        <v>27</v>
      </c>
      <c r="G197">
        <v>1</v>
      </c>
      <c r="H197" t="s">
        <v>28</v>
      </c>
      <c r="I197" s="4">
        <v>1</v>
      </c>
      <c r="J197" t="s">
        <v>29</v>
      </c>
      <c r="K197" s="2">
        <v>43185.752905092595</v>
      </c>
      <c r="L197">
        <v>0</v>
      </c>
      <c r="M197" t="s">
        <v>41</v>
      </c>
      <c r="N197" t="b">
        <v>0</v>
      </c>
      <c r="O197" t="s">
        <v>31</v>
      </c>
      <c r="P197" t="s">
        <v>32</v>
      </c>
      <c r="Q197" t="s">
        <v>27</v>
      </c>
      <c r="R197">
        <v>0</v>
      </c>
      <c r="S197" t="s">
        <v>32</v>
      </c>
      <c r="T197" t="s">
        <v>68</v>
      </c>
      <c r="U197" t="s">
        <v>49</v>
      </c>
      <c r="V197">
        <v>9.7833179800977805E+17</v>
      </c>
      <c r="W197" t="s">
        <v>32</v>
      </c>
      <c r="X197" t="s">
        <v>604</v>
      </c>
      <c r="Y197" t="s">
        <v>605</v>
      </c>
      <c r="Z197">
        <v>9.4854205120497997E+17</v>
      </c>
    </row>
    <row r="198" spans="1:26" x14ac:dyDescent="0.25">
      <c r="A198">
        <v>1858248173</v>
      </c>
      <c r="B198" t="b">
        <v>1</v>
      </c>
      <c r="C198" t="s">
        <v>583</v>
      </c>
      <c r="D198">
        <v>1</v>
      </c>
      <c r="F198" t="s">
        <v>205</v>
      </c>
      <c r="G198">
        <v>1</v>
      </c>
      <c r="J198" t="s">
        <v>29</v>
      </c>
      <c r="K198" s="2">
        <v>43229.313900462963</v>
      </c>
      <c r="L198">
        <v>5</v>
      </c>
      <c r="M198" t="s">
        <v>41</v>
      </c>
      <c r="N198" t="b">
        <v>0</v>
      </c>
      <c r="O198" t="s">
        <v>31</v>
      </c>
      <c r="P198" t="s">
        <v>32</v>
      </c>
      <c r="Q198" t="s">
        <v>205</v>
      </c>
      <c r="R198">
        <v>5</v>
      </c>
      <c r="S198" t="s">
        <v>32</v>
      </c>
      <c r="U198" t="s">
        <v>97</v>
      </c>
      <c r="V198">
        <v>9.9411777328127501E+17</v>
      </c>
      <c r="W198" t="s">
        <v>32</v>
      </c>
      <c r="X198" t="s">
        <v>606</v>
      </c>
      <c r="Y198" t="s">
        <v>607</v>
      </c>
      <c r="Z198">
        <v>7.5384368281869901E+17</v>
      </c>
    </row>
    <row r="199" spans="1:26" ht="255" x14ac:dyDescent="0.25">
      <c r="A199">
        <v>1858248620</v>
      </c>
      <c r="B199" t="b">
        <v>0</v>
      </c>
      <c r="C199" t="s">
        <v>583</v>
      </c>
      <c r="D199">
        <v>4</v>
      </c>
      <c r="E199" s="1">
        <v>43323.838692129626</v>
      </c>
      <c r="F199" t="s">
        <v>27</v>
      </c>
      <c r="G199">
        <v>1</v>
      </c>
      <c r="H199" t="s">
        <v>28</v>
      </c>
      <c r="I199" s="4">
        <v>0.71220000000000006</v>
      </c>
      <c r="J199" t="s">
        <v>29</v>
      </c>
      <c r="K199" s="2">
        <v>43206.500127314815</v>
      </c>
      <c r="L199">
        <v>0</v>
      </c>
      <c r="M199" t="s">
        <v>608</v>
      </c>
      <c r="N199" t="b">
        <v>0</v>
      </c>
      <c r="O199" t="s">
        <v>31</v>
      </c>
      <c r="P199" t="s">
        <v>32</v>
      </c>
      <c r="Q199" t="s">
        <v>27</v>
      </c>
      <c r="R199">
        <v>1</v>
      </c>
      <c r="S199" t="s">
        <v>32</v>
      </c>
      <c r="T199" t="s">
        <v>68</v>
      </c>
      <c r="U199" t="s">
        <v>609</v>
      </c>
      <c r="V199">
        <v>9.8585033826244595E+17</v>
      </c>
      <c r="W199" t="s">
        <v>32</v>
      </c>
      <c r="X199" s="3" t="s">
        <v>610</v>
      </c>
      <c r="Y199" t="s">
        <v>611</v>
      </c>
      <c r="Z199">
        <v>9.1380857796976998E+17</v>
      </c>
    </row>
    <row r="200" spans="1:26" x14ac:dyDescent="0.25">
      <c r="A200">
        <v>1858249292</v>
      </c>
      <c r="B200" t="b">
        <v>1</v>
      </c>
      <c r="C200" t="s">
        <v>583</v>
      </c>
      <c r="D200">
        <v>4</v>
      </c>
      <c r="F200" t="s">
        <v>27</v>
      </c>
      <c r="G200">
        <v>1</v>
      </c>
      <c r="H200" t="s">
        <v>28</v>
      </c>
      <c r="I200" s="4">
        <v>0.77139999999999997</v>
      </c>
      <c r="J200" t="s">
        <v>29</v>
      </c>
      <c r="K200" s="2">
        <v>43241.491377314815</v>
      </c>
      <c r="L200">
        <v>0</v>
      </c>
      <c r="M200" t="s">
        <v>612</v>
      </c>
      <c r="N200" t="b">
        <v>0</v>
      </c>
      <c r="O200" t="s">
        <v>31</v>
      </c>
      <c r="P200" t="s">
        <v>32</v>
      </c>
      <c r="Q200" t="s">
        <v>27</v>
      </c>
      <c r="R200">
        <v>0</v>
      </c>
      <c r="S200" t="s">
        <v>32</v>
      </c>
      <c r="T200" t="s">
        <v>28</v>
      </c>
      <c r="U200" t="s">
        <v>613</v>
      </c>
      <c r="V200">
        <v>9.9853074460240602E+17</v>
      </c>
      <c r="W200" t="s">
        <v>32</v>
      </c>
      <c r="X200" t="s">
        <v>614</v>
      </c>
      <c r="Y200" t="s">
        <v>615</v>
      </c>
      <c r="Z200">
        <v>9.0479060590524006E+17</v>
      </c>
    </row>
    <row r="201" spans="1:26" x14ac:dyDescent="0.25">
      <c r="A201">
        <v>1858251605</v>
      </c>
      <c r="B201" t="b">
        <v>1</v>
      </c>
      <c r="C201" t="s">
        <v>583</v>
      </c>
      <c r="D201">
        <v>1</v>
      </c>
      <c r="F201" t="s">
        <v>27</v>
      </c>
      <c r="G201">
        <v>1</v>
      </c>
      <c r="H201" t="s">
        <v>61</v>
      </c>
      <c r="I201" s="4">
        <v>1</v>
      </c>
      <c r="J201" t="s">
        <v>29</v>
      </c>
      <c r="K201" s="2">
        <v>43139.680300925924</v>
      </c>
      <c r="L201">
        <v>0</v>
      </c>
      <c r="M201" t="s">
        <v>616</v>
      </c>
      <c r="N201" t="b">
        <v>0</v>
      </c>
      <c r="O201" t="s">
        <v>31</v>
      </c>
      <c r="P201" t="s">
        <v>32</v>
      </c>
      <c r="Q201" t="s">
        <v>27</v>
      </c>
      <c r="R201">
        <v>1</v>
      </c>
      <c r="S201" t="s">
        <v>32</v>
      </c>
      <c r="T201" t="s">
        <v>61</v>
      </c>
      <c r="U201" t="s">
        <v>97</v>
      </c>
      <c r="V201">
        <v>9.6163564545308198E+17</v>
      </c>
      <c r="W201" t="s">
        <v>32</v>
      </c>
      <c r="X201" t="s">
        <v>617</v>
      </c>
      <c r="Y201" t="s">
        <v>618</v>
      </c>
      <c r="Z201">
        <v>9.6081817818297894E+17</v>
      </c>
    </row>
    <row r="202" spans="1:26" x14ac:dyDescent="0.25">
      <c r="A202">
        <v>1858253547</v>
      </c>
      <c r="B202" t="b">
        <v>1</v>
      </c>
      <c r="C202" t="s">
        <v>583</v>
      </c>
      <c r="D202">
        <v>5</v>
      </c>
      <c r="F202" t="s">
        <v>27</v>
      </c>
      <c r="G202">
        <v>1</v>
      </c>
      <c r="H202" t="s">
        <v>68</v>
      </c>
      <c r="I202" s="4">
        <v>1</v>
      </c>
      <c r="J202" t="s">
        <v>29</v>
      </c>
      <c r="K202" s="2">
        <v>43142.409317129626</v>
      </c>
      <c r="L202">
        <v>1</v>
      </c>
      <c r="M202" t="s">
        <v>619</v>
      </c>
      <c r="N202" t="b">
        <v>0</v>
      </c>
      <c r="O202" t="s">
        <v>31</v>
      </c>
      <c r="P202" t="s">
        <v>32</v>
      </c>
      <c r="Q202" t="s">
        <v>27</v>
      </c>
      <c r="R202">
        <v>0</v>
      </c>
      <c r="S202" t="s">
        <v>32</v>
      </c>
      <c r="T202" t="s">
        <v>68</v>
      </c>
      <c r="U202" t="s">
        <v>620</v>
      </c>
      <c r="V202">
        <v>9.62624606921248E+17</v>
      </c>
      <c r="W202" t="s">
        <v>32</v>
      </c>
      <c r="X202" t="s">
        <v>621</v>
      </c>
      <c r="Y202" t="s">
        <v>622</v>
      </c>
      <c r="Z202">
        <v>268890449</v>
      </c>
    </row>
    <row r="203" spans="1:26" x14ac:dyDescent="0.25">
      <c r="A203">
        <v>1858253831</v>
      </c>
      <c r="B203" t="b">
        <v>1</v>
      </c>
      <c r="C203" t="s">
        <v>583</v>
      </c>
      <c r="D203">
        <v>5</v>
      </c>
      <c r="F203" t="s">
        <v>27</v>
      </c>
      <c r="G203">
        <v>1</v>
      </c>
      <c r="H203" t="s">
        <v>28</v>
      </c>
      <c r="I203" s="4">
        <v>1</v>
      </c>
      <c r="J203" t="s">
        <v>29</v>
      </c>
      <c r="K203" s="2">
        <v>43188.625983796293</v>
      </c>
      <c r="L203">
        <v>3</v>
      </c>
      <c r="M203" t="s">
        <v>623</v>
      </c>
      <c r="N203" t="b">
        <v>0</v>
      </c>
      <c r="O203" t="s">
        <v>31</v>
      </c>
      <c r="P203" t="s">
        <v>32</v>
      </c>
      <c r="Q203" t="s">
        <v>27</v>
      </c>
      <c r="R203">
        <v>3</v>
      </c>
      <c r="S203" t="s">
        <v>32</v>
      </c>
      <c r="T203" t="s">
        <v>28</v>
      </c>
      <c r="U203" t="s">
        <v>42</v>
      </c>
      <c r="V203">
        <v>9.7937296465851494E+17</v>
      </c>
      <c r="W203" t="s">
        <v>32</v>
      </c>
      <c r="X203" t="s">
        <v>624</v>
      </c>
      <c r="Y203" t="s">
        <v>625</v>
      </c>
      <c r="Z203">
        <v>9.6599476471277504E+17</v>
      </c>
    </row>
    <row r="204" spans="1:26" x14ac:dyDescent="0.25">
      <c r="A204">
        <v>1858254133</v>
      </c>
      <c r="B204" t="b">
        <v>0</v>
      </c>
      <c r="C204" t="s">
        <v>583</v>
      </c>
      <c r="D204">
        <v>4</v>
      </c>
      <c r="E204" s="1">
        <v>43323.838993055557</v>
      </c>
      <c r="F204" t="s">
        <v>27</v>
      </c>
      <c r="G204">
        <v>1</v>
      </c>
      <c r="H204" t="s">
        <v>61</v>
      </c>
      <c r="I204" s="4">
        <v>0.50329999999999997</v>
      </c>
      <c r="J204" t="s">
        <v>29</v>
      </c>
      <c r="K204" s="2">
        <v>43154.118611111109</v>
      </c>
      <c r="L204">
        <v>0</v>
      </c>
      <c r="M204" t="s">
        <v>626</v>
      </c>
      <c r="N204" t="b">
        <v>0</v>
      </c>
      <c r="O204" t="s">
        <v>31</v>
      </c>
      <c r="P204" t="s">
        <v>32</v>
      </c>
      <c r="Q204" t="s">
        <v>27</v>
      </c>
      <c r="R204">
        <v>0</v>
      </c>
      <c r="S204" t="s">
        <v>32</v>
      </c>
      <c r="T204" t="s">
        <v>28</v>
      </c>
      <c r="U204" t="s">
        <v>112</v>
      </c>
      <c r="V204">
        <v>9.6686791194294195E+17</v>
      </c>
      <c r="W204" t="s">
        <v>32</v>
      </c>
      <c r="X204" t="s">
        <v>627</v>
      </c>
      <c r="Y204" t="s">
        <v>628</v>
      </c>
      <c r="Z204">
        <v>35411199</v>
      </c>
    </row>
    <row r="205" spans="1:26" x14ac:dyDescent="0.25">
      <c r="A205">
        <v>1858254379</v>
      </c>
      <c r="B205" t="b">
        <v>1</v>
      </c>
      <c r="C205" t="s">
        <v>583</v>
      </c>
      <c r="D205">
        <v>4</v>
      </c>
      <c r="F205" t="s">
        <v>27</v>
      </c>
      <c r="G205">
        <v>1</v>
      </c>
      <c r="H205" t="s">
        <v>68</v>
      </c>
      <c r="I205" s="4">
        <v>1</v>
      </c>
      <c r="J205" t="s">
        <v>29</v>
      </c>
      <c r="K205" s="2">
        <v>43141.380740740744</v>
      </c>
      <c r="L205">
        <v>3</v>
      </c>
      <c r="M205" t="s">
        <v>501</v>
      </c>
      <c r="N205" t="b">
        <v>0</v>
      </c>
      <c r="O205" t="s">
        <v>31</v>
      </c>
      <c r="P205" t="s">
        <v>32</v>
      </c>
      <c r="Q205" t="s">
        <v>27</v>
      </c>
      <c r="R205">
        <v>0</v>
      </c>
      <c r="S205" t="s">
        <v>32</v>
      </c>
      <c r="T205" t="s">
        <v>68</v>
      </c>
      <c r="U205" t="s">
        <v>97</v>
      </c>
      <c r="V205">
        <v>9.6225186177137395E+17</v>
      </c>
      <c r="W205" t="s">
        <v>32</v>
      </c>
      <c r="X205" t="s">
        <v>629</v>
      </c>
      <c r="Y205" t="s">
        <v>630</v>
      </c>
      <c r="Z205">
        <v>531975528</v>
      </c>
    </row>
    <row r="206" spans="1:26" x14ac:dyDescent="0.25">
      <c r="A206">
        <v>1858255166</v>
      </c>
      <c r="B206" t="b">
        <v>0</v>
      </c>
      <c r="C206" t="s">
        <v>583</v>
      </c>
      <c r="D206">
        <v>8</v>
      </c>
      <c r="E206" s="1">
        <v>43323.84107638889</v>
      </c>
      <c r="F206" t="s">
        <v>27</v>
      </c>
      <c r="G206">
        <v>1</v>
      </c>
      <c r="H206" t="s">
        <v>28</v>
      </c>
      <c r="I206" s="4">
        <v>0.51449999999999996</v>
      </c>
      <c r="J206" t="s">
        <v>29</v>
      </c>
      <c r="K206" s="2">
        <v>43255.898090277777</v>
      </c>
      <c r="L206">
        <v>8</v>
      </c>
      <c r="M206" t="s">
        <v>631</v>
      </c>
      <c r="N206" t="b">
        <v>0</v>
      </c>
      <c r="O206" t="s">
        <v>31</v>
      </c>
      <c r="P206" t="s">
        <v>32</v>
      </c>
      <c r="Q206" t="s">
        <v>27</v>
      </c>
      <c r="R206">
        <v>3</v>
      </c>
      <c r="S206" t="s">
        <v>32</v>
      </c>
      <c r="T206" t="s">
        <v>61</v>
      </c>
      <c r="U206" t="s">
        <v>37</v>
      </c>
      <c r="V206">
        <v>1.00375155958965E+18</v>
      </c>
      <c r="W206" t="s">
        <v>632</v>
      </c>
      <c r="X206" t="s">
        <v>633</v>
      </c>
      <c r="Y206" t="s">
        <v>634</v>
      </c>
      <c r="Z206">
        <v>9.7443538427162995E+17</v>
      </c>
    </row>
    <row r="207" spans="1:26" x14ac:dyDescent="0.25">
      <c r="A207">
        <v>1858255642</v>
      </c>
      <c r="B207" t="b">
        <v>1</v>
      </c>
      <c r="C207" t="s">
        <v>583</v>
      </c>
      <c r="D207">
        <v>4</v>
      </c>
      <c r="F207" t="s">
        <v>27</v>
      </c>
      <c r="G207">
        <v>1</v>
      </c>
      <c r="H207" t="s">
        <v>28</v>
      </c>
      <c r="I207" s="4">
        <v>1</v>
      </c>
      <c r="J207" t="s">
        <v>29</v>
      </c>
      <c r="K207" s="2">
        <v>43236.723101851851</v>
      </c>
      <c r="L207">
        <v>0</v>
      </c>
      <c r="M207" t="s">
        <v>635</v>
      </c>
      <c r="N207" t="b">
        <v>0</v>
      </c>
      <c r="O207" t="s">
        <v>31</v>
      </c>
      <c r="P207" t="s">
        <v>32</v>
      </c>
      <c r="Q207" t="s">
        <v>27</v>
      </c>
      <c r="R207">
        <v>0</v>
      </c>
      <c r="S207" t="s">
        <v>32</v>
      </c>
      <c r="T207" t="s">
        <v>28</v>
      </c>
      <c r="U207" t="s">
        <v>139</v>
      </c>
      <c r="V207">
        <v>9.9680277854976794E+17</v>
      </c>
      <c r="W207" t="s">
        <v>32</v>
      </c>
      <c r="X207" t="s">
        <v>636</v>
      </c>
      <c r="Y207" t="s">
        <v>637</v>
      </c>
      <c r="Z207">
        <v>55814586</v>
      </c>
    </row>
    <row r="208" spans="1:26" x14ac:dyDescent="0.25">
      <c r="A208">
        <v>1858258372</v>
      </c>
      <c r="B208" t="b">
        <v>1</v>
      </c>
      <c r="C208" t="s">
        <v>583</v>
      </c>
      <c r="D208">
        <v>5</v>
      </c>
      <c r="F208" t="s">
        <v>27</v>
      </c>
      <c r="G208">
        <v>1</v>
      </c>
      <c r="H208" t="s">
        <v>68</v>
      </c>
      <c r="I208" s="4">
        <v>1</v>
      </c>
      <c r="J208" t="s">
        <v>29</v>
      </c>
      <c r="K208" s="2">
        <v>43172.563009259262</v>
      </c>
      <c r="L208">
        <v>0</v>
      </c>
      <c r="M208" t="s">
        <v>102</v>
      </c>
      <c r="N208" t="b">
        <v>0</v>
      </c>
      <c r="O208" t="s">
        <v>31</v>
      </c>
      <c r="P208" t="s">
        <v>32</v>
      </c>
      <c r="Q208" t="s">
        <v>27</v>
      </c>
      <c r="R208">
        <v>0</v>
      </c>
      <c r="S208" t="s">
        <v>32</v>
      </c>
      <c r="T208" t="s">
        <v>68</v>
      </c>
      <c r="U208" t="s">
        <v>56</v>
      </c>
      <c r="V208">
        <v>9.73551939198832E+17</v>
      </c>
      <c r="W208" t="s">
        <v>32</v>
      </c>
      <c r="X208" t="s">
        <v>638</v>
      </c>
      <c r="Y208" t="s">
        <v>639</v>
      </c>
      <c r="Z208">
        <v>9.4972843401567002E+17</v>
      </c>
    </row>
    <row r="209" spans="1:26" x14ac:dyDescent="0.25">
      <c r="A209">
        <v>1858259116</v>
      </c>
      <c r="B209" t="b">
        <v>1</v>
      </c>
      <c r="C209" t="s">
        <v>583</v>
      </c>
      <c r="D209">
        <v>2</v>
      </c>
      <c r="F209" t="s">
        <v>27</v>
      </c>
      <c r="G209">
        <v>1</v>
      </c>
      <c r="H209" t="s">
        <v>28</v>
      </c>
      <c r="I209" s="4">
        <v>1</v>
      </c>
      <c r="J209" t="s">
        <v>29</v>
      </c>
      <c r="K209" s="2">
        <v>43187.472500000003</v>
      </c>
      <c r="L209">
        <v>0</v>
      </c>
      <c r="M209" t="s">
        <v>640</v>
      </c>
      <c r="N209" t="b">
        <v>0</v>
      </c>
      <c r="O209" t="s">
        <v>31</v>
      </c>
      <c r="P209" t="s">
        <v>32</v>
      </c>
      <c r="Q209" t="s">
        <v>27</v>
      </c>
      <c r="R209">
        <v>0</v>
      </c>
      <c r="S209" t="s">
        <v>32</v>
      </c>
      <c r="T209" t="s">
        <v>28</v>
      </c>
      <c r="U209" t="s">
        <v>42</v>
      </c>
      <c r="V209">
        <v>9.7895495772130496E+17</v>
      </c>
      <c r="W209" t="s">
        <v>641</v>
      </c>
      <c r="X209" t="s">
        <v>642</v>
      </c>
      <c r="Y209" t="s">
        <v>643</v>
      </c>
      <c r="Z209">
        <v>9.7206197239197594E+17</v>
      </c>
    </row>
    <row r="210" spans="1:26" x14ac:dyDescent="0.25">
      <c r="A210">
        <v>1858259853</v>
      </c>
      <c r="B210" t="b">
        <v>1</v>
      </c>
      <c r="C210" t="s">
        <v>583</v>
      </c>
      <c r="D210">
        <v>2</v>
      </c>
      <c r="F210" t="s">
        <v>27</v>
      </c>
      <c r="G210">
        <v>1</v>
      </c>
      <c r="H210" t="s">
        <v>61</v>
      </c>
      <c r="I210" s="4">
        <v>0.53500000000000003</v>
      </c>
      <c r="J210" t="s">
        <v>29</v>
      </c>
      <c r="K210" s="2">
        <v>43159.675069444442</v>
      </c>
      <c r="L210">
        <v>3</v>
      </c>
      <c r="M210" t="s">
        <v>41</v>
      </c>
      <c r="N210" t="b">
        <v>0</v>
      </c>
      <c r="O210" t="s">
        <v>31</v>
      </c>
      <c r="P210" t="s">
        <v>32</v>
      </c>
      <c r="Q210" t="s">
        <v>27</v>
      </c>
      <c r="R210">
        <v>3</v>
      </c>
      <c r="S210" t="s">
        <v>32</v>
      </c>
      <c r="T210" t="s">
        <v>61</v>
      </c>
      <c r="U210" t="s">
        <v>139</v>
      </c>
      <c r="V210">
        <v>9.6888150719553498E+17</v>
      </c>
      <c r="W210" t="s">
        <v>32</v>
      </c>
      <c r="X210" t="s">
        <v>644</v>
      </c>
      <c r="Y210" t="s">
        <v>645</v>
      </c>
      <c r="Z210">
        <v>2999440305</v>
      </c>
    </row>
    <row r="211" spans="1:26" x14ac:dyDescent="0.25">
      <c r="A211">
        <v>1858260139</v>
      </c>
      <c r="B211" t="b">
        <v>1</v>
      </c>
      <c r="C211" t="s">
        <v>583</v>
      </c>
      <c r="D211">
        <v>3</v>
      </c>
      <c r="F211" t="s">
        <v>27</v>
      </c>
      <c r="G211">
        <v>1</v>
      </c>
      <c r="H211" t="s">
        <v>28</v>
      </c>
      <c r="I211" s="4">
        <v>1</v>
      </c>
      <c r="J211" t="s">
        <v>29</v>
      </c>
      <c r="K211" s="2">
        <v>43154.621504629627</v>
      </c>
      <c r="L211">
        <v>2</v>
      </c>
      <c r="M211" t="s">
        <v>646</v>
      </c>
      <c r="N211" t="b">
        <v>0</v>
      </c>
      <c r="O211" t="s">
        <v>31</v>
      </c>
      <c r="P211" t="s">
        <v>32</v>
      </c>
      <c r="Q211" t="s">
        <v>27</v>
      </c>
      <c r="R211">
        <v>1</v>
      </c>
      <c r="S211" t="s">
        <v>32</v>
      </c>
      <c r="T211" t="s">
        <v>28</v>
      </c>
      <c r="U211" t="s">
        <v>647</v>
      </c>
      <c r="V211">
        <v>9.6705015579815898E+17</v>
      </c>
      <c r="W211" t="s">
        <v>32</v>
      </c>
      <c r="X211" t="s">
        <v>648</v>
      </c>
      <c r="Y211" t="s">
        <v>649</v>
      </c>
      <c r="Z211">
        <v>341560635</v>
      </c>
    </row>
    <row r="212" spans="1:26" x14ac:dyDescent="0.25">
      <c r="A212">
        <v>1858260508</v>
      </c>
      <c r="B212" t="b">
        <v>1</v>
      </c>
      <c r="C212" t="s">
        <v>583</v>
      </c>
      <c r="D212">
        <v>9</v>
      </c>
      <c r="F212" t="s">
        <v>27</v>
      </c>
      <c r="G212">
        <v>1</v>
      </c>
      <c r="H212" t="s">
        <v>28</v>
      </c>
      <c r="I212" s="4">
        <v>1</v>
      </c>
      <c r="J212" t="s">
        <v>29</v>
      </c>
      <c r="K212" s="2">
        <v>43251.775081018517</v>
      </c>
      <c r="L212">
        <v>0</v>
      </c>
      <c r="M212" t="s">
        <v>102</v>
      </c>
      <c r="N212" t="b">
        <v>0</v>
      </c>
      <c r="O212" t="s">
        <v>31</v>
      </c>
      <c r="P212" t="s">
        <v>32</v>
      </c>
      <c r="Q212" t="s">
        <v>27</v>
      </c>
      <c r="R212">
        <v>0</v>
      </c>
      <c r="S212" t="s">
        <v>32</v>
      </c>
      <c r="T212" t="s">
        <v>28</v>
      </c>
      <c r="U212" t="s">
        <v>650</v>
      </c>
      <c r="V212">
        <v>1.00225743030937E+18</v>
      </c>
      <c r="W212" t="s">
        <v>32</v>
      </c>
      <c r="X212" t="s">
        <v>651</v>
      </c>
      <c r="Y212" t="s">
        <v>652</v>
      </c>
      <c r="Z212">
        <v>9.0082738159377203E+17</v>
      </c>
    </row>
    <row r="213" spans="1:26" x14ac:dyDescent="0.25">
      <c r="A213">
        <v>1858260718</v>
      </c>
      <c r="B213" t="b">
        <v>1</v>
      </c>
      <c r="C213" t="s">
        <v>583</v>
      </c>
      <c r="D213">
        <v>3</v>
      </c>
      <c r="F213" t="s">
        <v>27</v>
      </c>
      <c r="G213">
        <v>1</v>
      </c>
      <c r="H213" t="s">
        <v>68</v>
      </c>
      <c r="I213" s="4">
        <v>0.67610000000000003</v>
      </c>
      <c r="J213" t="s">
        <v>29</v>
      </c>
      <c r="K213" s="2">
        <v>43166.707974537036</v>
      </c>
      <c r="L213">
        <v>0</v>
      </c>
      <c r="M213" t="s">
        <v>41</v>
      </c>
      <c r="N213" t="b">
        <v>0</v>
      </c>
      <c r="O213" t="s">
        <v>31</v>
      </c>
      <c r="P213" t="s">
        <v>32</v>
      </c>
      <c r="Q213" t="s">
        <v>27</v>
      </c>
      <c r="R213">
        <v>0</v>
      </c>
      <c r="S213" t="s">
        <v>32</v>
      </c>
      <c r="T213" t="s">
        <v>68</v>
      </c>
      <c r="U213" t="s">
        <v>42</v>
      </c>
      <c r="V213">
        <v>9.7143014555797901E+17</v>
      </c>
      <c r="W213" t="s">
        <v>32</v>
      </c>
      <c r="X213" t="s">
        <v>653</v>
      </c>
      <c r="Y213" t="s">
        <v>654</v>
      </c>
      <c r="Z213">
        <v>99615879</v>
      </c>
    </row>
    <row r="214" spans="1:26" x14ac:dyDescent="0.25">
      <c r="A214">
        <v>1858262660</v>
      </c>
      <c r="B214" t="b">
        <v>1</v>
      </c>
      <c r="C214" t="s">
        <v>583</v>
      </c>
      <c r="D214">
        <v>6</v>
      </c>
      <c r="F214" t="s">
        <v>27</v>
      </c>
      <c r="G214">
        <v>1</v>
      </c>
      <c r="H214" t="s">
        <v>61</v>
      </c>
      <c r="I214" s="4">
        <v>0.84140000000000004</v>
      </c>
      <c r="J214" t="s">
        <v>29</v>
      </c>
      <c r="K214" s="2">
        <v>43146.793923611112</v>
      </c>
      <c r="L214">
        <v>0</v>
      </c>
      <c r="M214" t="s">
        <v>41</v>
      </c>
      <c r="N214" t="b">
        <v>0</v>
      </c>
      <c r="O214" t="s">
        <v>31</v>
      </c>
      <c r="P214" t="s">
        <v>32</v>
      </c>
      <c r="Q214" t="s">
        <v>27</v>
      </c>
      <c r="R214">
        <v>0</v>
      </c>
      <c r="S214" t="s">
        <v>32</v>
      </c>
      <c r="T214" t="s">
        <v>61</v>
      </c>
      <c r="U214" t="s">
        <v>139</v>
      </c>
      <c r="V214">
        <v>9.6421353622104806E+17</v>
      </c>
      <c r="W214" t="s">
        <v>32</v>
      </c>
      <c r="X214" t="s">
        <v>655</v>
      </c>
      <c r="Y214" t="s">
        <v>656</v>
      </c>
      <c r="Z214">
        <v>1878762438</v>
      </c>
    </row>
    <row r="215" spans="1:26" x14ac:dyDescent="0.25">
      <c r="A215">
        <v>1858263701</v>
      </c>
      <c r="B215" t="b">
        <v>1</v>
      </c>
      <c r="C215" t="s">
        <v>583</v>
      </c>
      <c r="D215">
        <v>5</v>
      </c>
      <c r="F215" t="s">
        <v>27</v>
      </c>
      <c r="G215">
        <v>1</v>
      </c>
      <c r="H215" t="s">
        <v>28</v>
      </c>
      <c r="I215" s="4">
        <v>0.81379999999999997</v>
      </c>
      <c r="J215" t="s">
        <v>29</v>
      </c>
      <c r="K215" s="2">
        <v>43204.020937499998</v>
      </c>
      <c r="L215">
        <v>2</v>
      </c>
      <c r="M215" t="s">
        <v>657</v>
      </c>
      <c r="N215" t="b">
        <v>0</v>
      </c>
      <c r="O215" t="s">
        <v>31</v>
      </c>
      <c r="P215" t="s">
        <v>32</v>
      </c>
      <c r="Q215" t="s">
        <v>27</v>
      </c>
      <c r="R215">
        <v>1</v>
      </c>
      <c r="S215" t="s">
        <v>32</v>
      </c>
      <c r="T215" t="s">
        <v>28</v>
      </c>
      <c r="U215" t="s">
        <v>49</v>
      </c>
      <c r="V215">
        <v>9.8495190898825997E+17</v>
      </c>
      <c r="W215" t="s">
        <v>32</v>
      </c>
      <c r="X215" t="s">
        <v>658</v>
      </c>
      <c r="Y215" t="s">
        <v>659</v>
      </c>
      <c r="Z215">
        <v>1027922804</v>
      </c>
    </row>
    <row r="216" spans="1:26" x14ac:dyDescent="0.25">
      <c r="A216">
        <v>1858264773</v>
      </c>
      <c r="B216" t="b">
        <v>1</v>
      </c>
      <c r="C216" t="s">
        <v>583</v>
      </c>
      <c r="D216">
        <v>5</v>
      </c>
      <c r="F216" t="s">
        <v>27</v>
      </c>
      <c r="G216">
        <v>1</v>
      </c>
      <c r="H216" t="s">
        <v>28</v>
      </c>
      <c r="I216" s="4">
        <v>0.82589999999999997</v>
      </c>
      <c r="J216" t="s">
        <v>29</v>
      </c>
      <c r="K216" s="2">
        <v>43130.901250000003</v>
      </c>
      <c r="L216">
        <v>19</v>
      </c>
      <c r="M216" t="s">
        <v>41</v>
      </c>
      <c r="N216" t="b">
        <v>0</v>
      </c>
      <c r="O216" t="s">
        <v>31</v>
      </c>
      <c r="P216" t="s">
        <v>32</v>
      </c>
      <c r="Q216" t="s">
        <v>27</v>
      </c>
      <c r="R216">
        <v>4</v>
      </c>
      <c r="S216" t="s">
        <v>32</v>
      </c>
      <c r="T216" t="s">
        <v>28</v>
      </c>
      <c r="U216" t="s">
        <v>42</v>
      </c>
      <c r="V216">
        <v>9.58454223166832E+17</v>
      </c>
      <c r="W216" t="s">
        <v>70</v>
      </c>
      <c r="X216" s="3" t="s">
        <v>660</v>
      </c>
      <c r="Y216" t="s">
        <v>661</v>
      </c>
      <c r="Z216">
        <v>9.4089964326062003E+17</v>
      </c>
    </row>
    <row r="217" spans="1:26" x14ac:dyDescent="0.25">
      <c r="A217">
        <v>1858264971</v>
      </c>
      <c r="B217" t="b">
        <v>1</v>
      </c>
      <c r="C217" t="s">
        <v>583</v>
      </c>
      <c r="D217">
        <v>2</v>
      </c>
      <c r="F217" t="s">
        <v>27</v>
      </c>
      <c r="G217">
        <v>1</v>
      </c>
      <c r="H217" t="s">
        <v>61</v>
      </c>
      <c r="I217" s="4">
        <v>1</v>
      </c>
      <c r="J217" t="s">
        <v>29</v>
      </c>
      <c r="K217" s="2">
        <v>43157.476840277777</v>
      </c>
      <c r="L217">
        <v>0</v>
      </c>
      <c r="M217" t="s">
        <v>102</v>
      </c>
      <c r="N217" t="b">
        <v>0</v>
      </c>
      <c r="O217" t="s">
        <v>31</v>
      </c>
      <c r="P217" t="s">
        <v>32</v>
      </c>
      <c r="Q217" t="s">
        <v>27</v>
      </c>
      <c r="R217">
        <v>0</v>
      </c>
      <c r="S217" t="s">
        <v>32</v>
      </c>
      <c r="T217" t="s">
        <v>61</v>
      </c>
      <c r="U217" t="s">
        <v>97</v>
      </c>
      <c r="V217">
        <v>9.6808489320813696E+17</v>
      </c>
      <c r="W217" t="s">
        <v>32</v>
      </c>
      <c r="X217" t="s">
        <v>662</v>
      </c>
      <c r="Y217" t="s">
        <v>663</v>
      </c>
      <c r="Z217">
        <v>702070588</v>
      </c>
    </row>
    <row r="218" spans="1:26" x14ac:dyDescent="0.25">
      <c r="A218">
        <v>1858270843</v>
      </c>
      <c r="B218" t="b">
        <v>1</v>
      </c>
      <c r="C218" t="s">
        <v>583</v>
      </c>
      <c r="D218">
        <v>4</v>
      </c>
      <c r="F218" t="s">
        <v>27</v>
      </c>
      <c r="G218">
        <v>1</v>
      </c>
      <c r="H218" t="s">
        <v>68</v>
      </c>
      <c r="I218" s="4">
        <v>1</v>
      </c>
      <c r="J218" t="s">
        <v>29</v>
      </c>
      <c r="K218" s="2">
        <v>43233.725115740737</v>
      </c>
      <c r="L218">
        <v>0</v>
      </c>
      <c r="M218" t="s">
        <v>41</v>
      </c>
      <c r="N218" t="b">
        <v>0</v>
      </c>
      <c r="O218" t="s">
        <v>31</v>
      </c>
      <c r="P218" t="s">
        <v>32</v>
      </c>
      <c r="Q218" t="s">
        <v>27</v>
      </c>
      <c r="R218">
        <v>0</v>
      </c>
      <c r="S218" t="s">
        <v>32</v>
      </c>
      <c r="T218" t="s">
        <v>68</v>
      </c>
      <c r="U218" t="s">
        <v>49</v>
      </c>
      <c r="V218">
        <v>9.9571634431746803E+17</v>
      </c>
      <c r="W218" t="s">
        <v>32</v>
      </c>
      <c r="X218" t="s">
        <v>664</v>
      </c>
      <c r="Y218" t="s">
        <v>665</v>
      </c>
      <c r="Z218">
        <v>24853840</v>
      </c>
    </row>
    <row r="219" spans="1:26" x14ac:dyDescent="0.25">
      <c r="A219">
        <v>1858271527</v>
      </c>
      <c r="B219" t="b">
        <v>1</v>
      </c>
      <c r="C219" t="s">
        <v>583</v>
      </c>
      <c r="D219">
        <v>4</v>
      </c>
      <c r="F219" t="s">
        <v>27</v>
      </c>
      <c r="G219">
        <v>1</v>
      </c>
      <c r="H219" t="s">
        <v>61</v>
      </c>
      <c r="I219" s="4">
        <v>0.53049999999999997</v>
      </c>
      <c r="J219" t="s">
        <v>29</v>
      </c>
      <c r="K219" s="2">
        <v>43252.289259259262</v>
      </c>
      <c r="L219">
        <v>57</v>
      </c>
      <c r="M219" t="s">
        <v>389</v>
      </c>
      <c r="N219" t="b">
        <v>0</v>
      </c>
      <c r="O219" t="s">
        <v>31</v>
      </c>
      <c r="P219" t="s">
        <v>32</v>
      </c>
      <c r="Q219" t="s">
        <v>27</v>
      </c>
      <c r="R219">
        <v>18</v>
      </c>
      <c r="S219" t="s">
        <v>32</v>
      </c>
      <c r="T219" t="s">
        <v>61</v>
      </c>
      <c r="U219" t="s">
        <v>112</v>
      </c>
      <c r="V219">
        <v>1.00244376396739E+18</v>
      </c>
      <c r="W219" t="s">
        <v>32</v>
      </c>
      <c r="X219" t="s">
        <v>666</v>
      </c>
      <c r="Y219" t="s">
        <v>667</v>
      </c>
      <c r="Z219">
        <v>21156407</v>
      </c>
    </row>
    <row r="220" spans="1:26" x14ac:dyDescent="0.25">
      <c r="A220">
        <v>1858271708</v>
      </c>
      <c r="B220" t="b">
        <v>1</v>
      </c>
      <c r="C220" t="s">
        <v>583</v>
      </c>
      <c r="D220">
        <v>5</v>
      </c>
      <c r="F220" t="s">
        <v>27</v>
      </c>
      <c r="G220">
        <v>1</v>
      </c>
      <c r="H220" t="s">
        <v>68</v>
      </c>
      <c r="I220" s="4">
        <v>1</v>
      </c>
      <c r="J220" t="s">
        <v>29</v>
      </c>
      <c r="K220" s="2">
        <v>43161.219085648147</v>
      </c>
      <c r="L220">
        <v>1</v>
      </c>
      <c r="M220" t="s">
        <v>668</v>
      </c>
      <c r="N220" t="b">
        <v>0</v>
      </c>
      <c r="O220" t="s">
        <v>31</v>
      </c>
      <c r="P220" t="s">
        <v>32</v>
      </c>
      <c r="Q220" t="s">
        <v>27</v>
      </c>
      <c r="R220">
        <v>1</v>
      </c>
      <c r="S220" t="s">
        <v>32</v>
      </c>
      <c r="T220" t="s">
        <v>68</v>
      </c>
      <c r="U220" t="s">
        <v>42</v>
      </c>
      <c r="V220">
        <v>9.6944103762524096E+17</v>
      </c>
      <c r="W220" t="s">
        <v>32</v>
      </c>
      <c r="X220" t="s">
        <v>669</v>
      </c>
      <c r="Y220" t="s">
        <v>670</v>
      </c>
      <c r="Z220">
        <v>182481203</v>
      </c>
    </row>
    <row r="221" spans="1:26" x14ac:dyDescent="0.25">
      <c r="A221">
        <v>1858272111</v>
      </c>
      <c r="B221" t="b">
        <v>1</v>
      </c>
      <c r="C221" t="s">
        <v>583</v>
      </c>
      <c r="D221">
        <v>3</v>
      </c>
      <c r="F221" t="s">
        <v>27</v>
      </c>
      <c r="G221">
        <v>1</v>
      </c>
      <c r="H221" t="s">
        <v>68</v>
      </c>
      <c r="I221" s="4">
        <v>1</v>
      </c>
      <c r="J221" t="s">
        <v>29</v>
      </c>
      <c r="K221" s="2">
        <v>43134.175937499997</v>
      </c>
      <c r="L221">
        <v>1</v>
      </c>
      <c r="M221" t="s">
        <v>102</v>
      </c>
      <c r="N221" t="b">
        <v>0</v>
      </c>
      <c r="O221" t="s">
        <v>31</v>
      </c>
      <c r="P221" t="s">
        <v>32</v>
      </c>
      <c r="Q221" t="s">
        <v>27</v>
      </c>
      <c r="R221">
        <v>0</v>
      </c>
      <c r="S221" t="s">
        <v>32</v>
      </c>
      <c r="T221" t="s">
        <v>68</v>
      </c>
      <c r="U221" t="s">
        <v>671</v>
      </c>
      <c r="V221">
        <v>9.5964092825120704E+17</v>
      </c>
      <c r="W221" t="s">
        <v>32</v>
      </c>
      <c r="X221" t="s">
        <v>672</v>
      </c>
      <c r="Y221" t="s">
        <v>673</v>
      </c>
      <c r="Z221">
        <v>478297038</v>
      </c>
    </row>
    <row r="222" spans="1:26" x14ac:dyDescent="0.25">
      <c r="A222">
        <v>1858274304</v>
      </c>
      <c r="B222" t="b">
        <v>0</v>
      </c>
      <c r="C222" t="s">
        <v>583</v>
      </c>
      <c r="D222">
        <v>3</v>
      </c>
      <c r="E222" s="1">
        <v>43323.842997685184</v>
      </c>
      <c r="F222" t="s">
        <v>27</v>
      </c>
      <c r="G222">
        <v>1</v>
      </c>
      <c r="H222" t="s">
        <v>28</v>
      </c>
      <c r="I222" s="4">
        <v>0.67359999999999998</v>
      </c>
      <c r="J222" t="s">
        <v>29</v>
      </c>
      <c r="K222" s="2">
        <v>43139.516770833332</v>
      </c>
      <c r="L222">
        <v>5</v>
      </c>
      <c r="M222" t="s">
        <v>674</v>
      </c>
      <c r="N222" t="b">
        <v>0</v>
      </c>
      <c r="O222" t="s">
        <v>31</v>
      </c>
      <c r="P222" t="s">
        <v>32</v>
      </c>
      <c r="Q222" t="s">
        <v>27</v>
      </c>
      <c r="R222">
        <v>6</v>
      </c>
      <c r="S222" t="s">
        <v>32</v>
      </c>
      <c r="T222" t="s">
        <v>68</v>
      </c>
      <c r="U222" t="s">
        <v>42</v>
      </c>
      <c r="V222">
        <v>9.6157638374607206E+17</v>
      </c>
      <c r="W222" t="s">
        <v>32</v>
      </c>
      <c r="X222" t="s">
        <v>675</v>
      </c>
      <c r="Y222" t="s">
        <v>676</v>
      </c>
      <c r="Z222">
        <v>275574802</v>
      </c>
    </row>
    <row r="223" spans="1:26" x14ac:dyDescent="0.25">
      <c r="A223">
        <v>1858286727</v>
      </c>
      <c r="B223" t="b">
        <v>0</v>
      </c>
      <c r="C223" t="s">
        <v>583</v>
      </c>
      <c r="D223">
        <v>6</v>
      </c>
      <c r="E223" s="1">
        <v>43323.834699074076</v>
      </c>
      <c r="F223" t="s">
        <v>27</v>
      </c>
      <c r="G223">
        <v>1</v>
      </c>
      <c r="H223" t="s">
        <v>61</v>
      </c>
      <c r="I223" s="4">
        <v>0.53849999999999998</v>
      </c>
      <c r="J223" t="s">
        <v>29</v>
      </c>
      <c r="K223" s="2">
        <v>43194.560034722221</v>
      </c>
      <c r="L223">
        <v>1</v>
      </c>
      <c r="M223" t="s">
        <v>677</v>
      </c>
      <c r="N223" t="b">
        <v>0</v>
      </c>
      <c r="O223" t="s">
        <v>31</v>
      </c>
      <c r="P223" t="s">
        <v>32</v>
      </c>
      <c r="Q223" t="s">
        <v>27</v>
      </c>
      <c r="R223">
        <v>0</v>
      </c>
      <c r="S223" t="s">
        <v>32</v>
      </c>
      <c r="T223" t="s">
        <v>28</v>
      </c>
      <c r="U223" t="s">
        <v>231</v>
      </c>
      <c r="V223">
        <v>9.8152339362228198E+17</v>
      </c>
      <c r="W223" t="s">
        <v>32</v>
      </c>
      <c r="X223" t="s">
        <v>678</v>
      </c>
      <c r="Y223" t="s">
        <v>679</v>
      </c>
      <c r="Z223">
        <v>851668080</v>
      </c>
    </row>
    <row r="224" spans="1:26" x14ac:dyDescent="0.25">
      <c r="A224">
        <v>1858454103</v>
      </c>
      <c r="B224" t="b">
        <v>1</v>
      </c>
      <c r="C224" t="s">
        <v>583</v>
      </c>
      <c r="D224">
        <v>3</v>
      </c>
      <c r="F224" t="s">
        <v>27</v>
      </c>
      <c r="G224">
        <v>1</v>
      </c>
      <c r="H224" t="s">
        <v>68</v>
      </c>
      <c r="I224" s="4">
        <v>1</v>
      </c>
      <c r="J224" t="s">
        <v>29</v>
      </c>
      <c r="K224" s="2">
        <v>43137.834340277775</v>
      </c>
      <c r="L224">
        <v>7</v>
      </c>
      <c r="M224" t="s">
        <v>680</v>
      </c>
      <c r="N224" t="b">
        <v>0</v>
      </c>
      <c r="O224" t="s">
        <v>31</v>
      </c>
      <c r="P224" t="s">
        <v>32</v>
      </c>
      <c r="Q224" t="s">
        <v>27</v>
      </c>
      <c r="R224">
        <v>5</v>
      </c>
      <c r="S224" t="s">
        <v>32</v>
      </c>
      <c r="T224" t="s">
        <v>68</v>
      </c>
      <c r="U224" t="s">
        <v>56</v>
      </c>
      <c r="V224">
        <v>9.6096668896249805E+17</v>
      </c>
      <c r="W224" t="s">
        <v>32</v>
      </c>
      <c r="X224" t="s">
        <v>681</v>
      </c>
      <c r="Y224" t="s">
        <v>682</v>
      </c>
      <c r="Z224">
        <v>57700707</v>
      </c>
    </row>
    <row r="225" spans="1:26" x14ac:dyDescent="0.25">
      <c r="A225">
        <v>1858491191</v>
      </c>
      <c r="B225" t="b">
        <v>1</v>
      </c>
      <c r="C225" t="s">
        <v>583</v>
      </c>
      <c r="D225">
        <v>1</v>
      </c>
      <c r="F225" t="s">
        <v>27</v>
      </c>
      <c r="G225">
        <v>1</v>
      </c>
      <c r="H225" t="s">
        <v>28</v>
      </c>
      <c r="I225" s="4">
        <v>1</v>
      </c>
      <c r="J225" t="s">
        <v>29</v>
      </c>
      <c r="K225" s="2">
        <v>43167.797083333331</v>
      </c>
      <c r="L225">
        <v>0</v>
      </c>
      <c r="M225" t="s">
        <v>102</v>
      </c>
      <c r="N225" t="b">
        <v>0</v>
      </c>
      <c r="O225" t="s">
        <v>31</v>
      </c>
      <c r="P225" t="s">
        <v>32</v>
      </c>
      <c r="Q225" t="s">
        <v>27</v>
      </c>
      <c r="R225">
        <v>0</v>
      </c>
      <c r="S225" t="s">
        <v>32</v>
      </c>
      <c r="T225" t="s">
        <v>61</v>
      </c>
      <c r="U225" t="s">
        <v>139</v>
      </c>
      <c r="V225">
        <v>9.7182482271077901E+17</v>
      </c>
      <c r="W225" t="s">
        <v>32</v>
      </c>
      <c r="X225" t="s">
        <v>683</v>
      </c>
      <c r="Y225" t="s">
        <v>684</v>
      </c>
      <c r="Z225">
        <v>8.3480108953897306E+17</v>
      </c>
    </row>
    <row r="226" spans="1:26" x14ac:dyDescent="0.25">
      <c r="A226">
        <v>1858548655</v>
      </c>
      <c r="B226" t="b">
        <v>1</v>
      </c>
      <c r="C226" t="s">
        <v>583</v>
      </c>
      <c r="D226">
        <v>5</v>
      </c>
      <c r="F226" t="s">
        <v>27</v>
      </c>
      <c r="G226">
        <v>1</v>
      </c>
      <c r="H226" t="s">
        <v>28</v>
      </c>
      <c r="I226" s="4">
        <v>0.81340000000000001</v>
      </c>
      <c r="J226" t="s">
        <v>29</v>
      </c>
      <c r="K226" s="2">
        <v>43138.946898148148</v>
      </c>
      <c r="L226">
        <v>0</v>
      </c>
      <c r="M226" t="s">
        <v>685</v>
      </c>
      <c r="N226" t="b">
        <v>0</v>
      </c>
      <c r="O226" t="s">
        <v>31</v>
      </c>
      <c r="P226" t="s">
        <v>32</v>
      </c>
      <c r="Q226" t="s">
        <v>27</v>
      </c>
      <c r="R226">
        <v>0</v>
      </c>
      <c r="S226" t="s">
        <v>32</v>
      </c>
      <c r="T226" t="s">
        <v>28</v>
      </c>
      <c r="U226" t="s">
        <v>42</v>
      </c>
      <c r="V226">
        <v>9.6136986697976205E+17</v>
      </c>
      <c r="W226" t="s">
        <v>32</v>
      </c>
      <c r="X226" t="s">
        <v>686</v>
      </c>
      <c r="Y226" t="s">
        <v>687</v>
      </c>
      <c r="Z226">
        <v>9.2618664042656896E+17</v>
      </c>
    </row>
    <row r="227" spans="1:26" x14ac:dyDescent="0.25">
      <c r="A227">
        <v>1858551033</v>
      </c>
      <c r="B227" t="b">
        <v>1</v>
      </c>
      <c r="C227" t="s">
        <v>583</v>
      </c>
      <c r="D227">
        <v>5</v>
      </c>
      <c r="F227" t="s">
        <v>27</v>
      </c>
      <c r="G227">
        <v>1</v>
      </c>
      <c r="H227" t="s">
        <v>28</v>
      </c>
      <c r="I227" s="4">
        <v>0.81979999999999997</v>
      </c>
      <c r="J227" t="s">
        <v>29</v>
      </c>
      <c r="K227" s="2">
        <v>43142.539803240739</v>
      </c>
      <c r="L227">
        <v>0</v>
      </c>
      <c r="M227" t="s">
        <v>688</v>
      </c>
      <c r="N227" t="b">
        <v>0</v>
      </c>
      <c r="O227" t="s">
        <v>31</v>
      </c>
      <c r="P227" t="s">
        <v>32</v>
      </c>
      <c r="Q227" t="s">
        <v>27</v>
      </c>
      <c r="R227">
        <v>0</v>
      </c>
      <c r="S227" t="s">
        <v>32</v>
      </c>
      <c r="T227" t="s">
        <v>28</v>
      </c>
      <c r="U227" t="s">
        <v>277</v>
      </c>
      <c r="V227">
        <v>9.6267189348358106E+17</v>
      </c>
      <c r="W227" t="s">
        <v>32</v>
      </c>
      <c r="X227" t="s">
        <v>689</v>
      </c>
      <c r="Y227" t="s">
        <v>690</v>
      </c>
      <c r="Z227">
        <v>3459239601</v>
      </c>
    </row>
    <row r="228" spans="1:26" x14ac:dyDescent="0.25">
      <c r="A228">
        <v>1858553144</v>
      </c>
      <c r="B228" t="b">
        <v>1</v>
      </c>
      <c r="C228" t="s">
        <v>583</v>
      </c>
      <c r="D228">
        <v>3</v>
      </c>
      <c r="F228" t="s">
        <v>27</v>
      </c>
      <c r="G228">
        <v>1</v>
      </c>
      <c r="H228" t="s">
        <v>68</v>
      </c>
      <c r="I228" s="4">
        <v>0.69679999999999997</v>
      </c>
      <c r="J228" t="s">
        <v>29</v>
      </c>
      <c r="K228" s="2">
        <v>43210.949328703704</v>
      </c>
      <c r="L228">
        <v>0</v>
      </c>
      <c r="M228" t="s">
        <v>691</v>
      </c>
      <c r="N228" t="b">
        <v>0</v>
      </c>
      <c r="O228" t="s">
        <v>31</v>
      </c>
      <c r="P228" t="s">
        <v>32</v>
      </c>
      <c r="Q228" t="s">
        <v>27</v>
      </c>
      <c r="R228">
        <v>0</v>
      </c>
      <c r="S228" t="s">
        <v>32</v>
      </c>
      <c r="T228" t="s">
        <v>68</v>
      </c>
      <c r="U228" t="s">
        <v>49</v>
      </c>
      <c r="V228">
        <v>9.8746267515525504E+17</v>
      </c>
      <c r="W228" t="s">
        <v>32</v>
      </c>
      <c r="X228" t="s">
        <v>692</v>
      </c>
      <c r="Y228" t="s">
        <v>693</v>
      </c>
      <c r="Z228">
        <v>9.4963645941336397E+17</v>
      </c>
    </row>
    <row r="229" spans="1:26" x14ac:dyDescent="0.25">
      <c r="A229">
        <v>1858554672</v>
      </c>
      <c r="B229" t="b">
        <v>1</v>
      </c>
      <c r="C229" t="s">
        <v>583</v>
      </c>
      <c r="D229">
        <v>5</v>
      </c>
      <c r="F229" t="s">
        <v>205</v>
      </c>
      <c r="G229">
        <v>0.80430000000000001</v>
      </c>
      <c r="J229" t="s">
        <v>32</v>
      </c>
      <c r="K229" s="2">
        <v>43136.196921296294</v>
      </c>
      <c r="L229">
        <v>0</v>
      </c>
      <c r="M229" t="s">
        <v>694</v>
      </c>
      <c r="N229" t="b">
        <v>0</v>
      </c>
      <c r="O229" t="s">
        <v>31</v>
      </c>
      <c r="P229" t="s">
        <v>32</v>
      </c>
      <c r="Q229" t="s">
        <v>205</v>
      </c>
      <c r="R229">
        <v>0</v>
      </c>
      <c r="S229" t="s">
        <v>32</v>
      </c>
      <c r="U229" t="s">
        <v>559</v>
      </c>
      <c r="V229">
        <v>9.6037331088526106E+17</v>
      </c>
      <c r="W229" t="s">
        <v>32</v>
      </c>
      <c r="X229" s="3" t="s">
        <v>695</v>
      </c>
      <c r="Y229" t="s">
        <v>696</v>
      </c>
      <c r="Z229">
        <v>9.4696365539591296E+17</v>
      </c>
    </row>
    <row r="230" spans="1:26" x14ac:dyDescent="0.25">
      <c r="A230">
        <v>1858556172</v>
      </c>
      <c r="B230" t="b">
        <v>0</v>
      </c>
      <c r="C230" t="s">
        <v>583</v>
      </c>
      <c r="D230">
        <v>5</v>
      </c>
      <c r="E230" s="1">
        <v>43323.835601851853</v>
      </c>
      <c r="F230" t="s">
        <v>27</v>
      </c>
      <c r="G230">
        <v>0.80910000000000004</v>
      </c>
      <c r="H230" t="s">
        <v>61</v>
      </c>
      <c r="I230" s="4">
        <v>0.42609999999999998</v>
      </c>
      <c r="J230" t="s">
        <v>29</v>
      </c>
      <c r="K230" s="2">
        <v>43188.916296296295</v>
      </c>
      <c r="L230">
        <v>0</v>
      </c>
      <c r="M230" t="s">
        <v>102</v>
      </c>
      <c r="N230" t="b">
        <v>0</v>
      </c>
      <c r="O230" t="s">
        <v>31</v>
      </c>
      <c r="P230" t="s">
        <v>32</v>
      </c>
      <c r="Q230" t="s">
        <v>27</v>
      </c>
      <c r="R230">
        <v>0</v>
      </c>
      <c r="S230" t="s">
        <v>32</v>
      </c>
      <c r="T230" t="s">
        <v>61</v>
      </c>
      <c r="U230" t="s">
        <v>42</v>
      </c>
      <c r="V230">
        <v>9.7947817316634995E+17</v>
      </c>
      <c r="W230" t="s">
        <v>32</v>
      </c>
      <c r="X230" t="s">
        <v>697</v>
      </c>
      <c r="Y230" t="s">
        <v>698</v>
      </c>
      <c r="Z230">
        <v>881604271</v>
      </c>
    </row>
    <row r="231" spans="1:26" x14ac:dyDescent="0.25">
      <c r="A231">
        <v>1858557789</v>
      </c>
      <c r="B231" t="b">
        <v>1</v>
      </c>
      <c r="C231" t="s">
        <v>583</v>
      </c>
      <c r="D231">
        <v>3</v>
      </c>
      <c r="F231" t="s">
        <v>27</v>
      </c>
      <c r="G231">
        <v>1</v>
      </c>
      <c r="H231" t="s">
        <v>61</v>
      </c>
      <c r="I231" s="4">
        <v>1</v>
      </c>
      <c r="J231" t="s">
        <v>29</v>
      </c>
      <c r="K231" s="2">
        <v>43243.89534722222</v>
      </c>
      <c r="L231">
        <v>0</v>
      </c>
      <c r="M231" t="s">
        <v>699</v>
      </c>
      <c r="N231" t="b">
        <v>0</v>
      </c>
      <c r="O231" t="s">
        <v>31</v>
      </c>
      <c r="P231" t="s">
        <v>32</v>
      </c>
      <c r="Q231" t="s">
        <v>27</v>
      </c>
      <c r="R231">
        <v>0</v>
      </c>
      <c r="S231" t="s">
        <v>32</v>
      </c>
      <c r="T231" t="s">
        <v>61</v>
      </c>
      <c r="U231" t="s">
        <v>150</v>
      </c>
      <c r="V231">
        <v>9.9940191266659904E+17</v>
      </c>
      <c r="W231" t="s">
        <v>32</v>
      </c>
      <c r="X231" t="s">
        <v>700</v>
      </c>
      <c r="Y231" t="s">
        <v>701</v>
      </c>
      <c r="Z231">
        <v>18636238</v>
      </c>
    </row>
    <row r="232" spans="1:26" x14ac:dyDescent="0.25">
      <c r="A232">
        <v>1858561314</v>
      </c>
      <c r="B232" t="b">
        <v>1</v>
      </c>
      <c r="C232" t="s">
        <v>583</v>
      </c>
      <c r="D232">
        <v>6</v>
      </c>
      <c r="F232" t="s">
        <v>27</v>
      </c>
      <c r="G232">
        <v>1</v>
      </c>
      <c r="H232" t="s">
        <v>61</v>
      </c>
      <c r="I232" s="4">
        <v>1</v>
      </c>
      <c r="J232" t="s">
        <v>29</v>
      </c>
      <c r="K232" s="2">
        <v>43139.40729166667</v>
      </c>
      <c r="L232">
        <v>0</v>
      </c>
      <c r="M232" t="s">
        <v>702</v>
      </c>
      <c r="N232" t="b">
        <v>0</v>
      </c>
      <c r="O232" t="s">
        <v>31</v>
      </c>
      <c r="P232" t="s">
        <v>32</v>
      </c>
      <c r="Q232" t="s">
        <v>27</v>
      </c>
      <c r="R232">
        <v>0</v>
      </c>
      <c r="S232" t="s">
        <v>32</v>
      </c>
      <c r="T232" t="s">
        <v>61</v>
      </c>
      <c r="U232" t="s">
        <v>97</v>
      </c>
      <c r="V232">
        <v>9.6153670922893299E+17</v>
      </c>
      <c r="W232" t="s">
        <v>32</v>
      </c>
      <c r="X232" s="3" t="s">
        <v>703</v>
      </c>
      <c r="Y232" t="s">
        <v>704</v>
      </c>
      <c r="Z232">
        <v>8.9232070719934797E+17</v>
      </c>
    </row>
    <row r="233" spans="1:26" x14ac:dyDescent="0.25">
      <c r="A233">
        <v>1858569301</v>
      </c>
      <c r="B233" t="b">
        <v>1</v>
      </c>
      <c r="C233" t="s">
        <v>583</v>
      </c>
      <c r="D233">
        <v>2</v>
      </c>
      <c r="F233" t="s">
        <v>27</v>
      </c>
      <c r="G233">
        <v>1</v>
      </c>
      <c r="H233" t="s">
        <v>68</v>
      </c>
      <c r="I233" s="4">
        <v>1</v>
      </c>
      <c r="J233" t="s">
        <v>138</v>
      </c>
      <c r="K233" s="2">
        <v>43245.723460648151</v>
      </c>
      <c r="L233">
        <v>0</v>
      </c>
      <c r="M233" t="s">
        <v>41</v>
      </c>
      <c r="N233" t="b">
        <v>0</v>
      </c>
      <c r="O233" t="s">
        <v>31</v>
      </c>
      <c r="P233" t="s">
        <v>32</v>
      </c>
      <c r="Q233" t="s">
        <v>27</v>
      </c>
      <c r="R233">
        <v>0</v>
      </c>
      <c r="S233" t="s">
        <v>32</v>
      </c>
      <c r="T233" t="s">
        <v>68</v>
      </c>
      <c r="U233" t="s">
        <v>139</v>
      </c>
      <c r="V233">
        <v>1.0000643975222799E+18</v>
      </c>
      <c r="W233" t="s">
        <v>32</v>
      </c>
      <c r="X233" t="s">
        <v>140</v>
      </c>
      <c r="Y233" t="s">
        <v>141</v>
      </c>
      <c r="Z233">
        <v>9.7336776244483994E+17</v>
      </c>
    </row>
    <row r="234" spans="1:26" x14ac:dyDescent="0.25">
      <c r="A234">
        <v>1858579000</v>
      </c>
      <c r="B234" t="b">
        <v>1</v>
      </c>
      <c r="C234" t="s">
        <v>583</v>
      </c>
      <c r="D234">
        <v>5</v>
      </c>
      <c r="F234" t="s">
        <v>205</v>
      </c>
      <c r="G234">
        <v>1</v>
      </c>
      <c r="J234" t="s">
        <v>29</v>
      </c>
      <c r="K234" s="2">
        <v>43175.212546296294</v>
      </c>
      <c r="L234">
        <v>1</v>
      </c>
      <c r="M234" t="s">
        <v>705</v>
      </c>
      <c r="N234" t="b">
        <v>0</v>
      </c>
      <c r="O234" t="s">
        <v>31</v>
      </c>
      <c r="P234" t="s">
        <v>32</v>
      </c>
      <c r="Q234" t="s">
        <v>205</v>
      </c>
      <c r="R234">
        <v>0</v>
      </c>
      <c r="S234" t="s">
        <v>32</v>
      </c>
      <c r="U234" t="s">
        <v>139</v>
      </c>
      <c r="V234">
        <v>9.7451209928712102E+17</v>
      </c>
      <c r="W234" t="s">
        <v>32</v>
      </c>
      <c r="X234" t="s">
        <v>706</v>
      </c>
      <c r="Y234" t="s">
        <v>707</v>
      </c>
      <c r="Z234">
        <v>2538329634</v>
      </c>
    </row>
    <row r="235" spans="1:26" x14ac:dyDescent="0.25">
      <c r="A235">
        <v>1858579428</v>
      </c>
      <c r="B235" t="b">
        <v>1</v>
      </c>
      <c r="C235" t="s">
        <v>583</v>
      </c>
      <c r="D235">
        <v>4</v>
      </c>
      <c r="F235" t="s">
        <v>27</v>
      </c>
      <c r="G235">
        <v>1</v>
      </c>
      <c r="H235" t="s">
        <v>61</v>
      </c>
      <c r="I235" s="4">
        <v>0.78420000000000001</v>
      </c>
      <c r="J235" t="s">
        <v>29</v>
      </c>
      <c r="K235" s="2">
        <v>43195.771168981482</v>
      </c>
      <c r="L235">
        <v>0</v>
      </c>
      <c r="M235" t="s">
        <v>708</v>
      </c>
      <c r="N235" t="b">
        <v>0</v>
      </c>
      <c r="O235" t="s">
        <v>31</v>
      </c>
      <c r="P235" t="s">
        <v>32</v>
      </c>
      <c r="Q235" t="s">
        <v>27</v>
      </c>
      <c r="R235">
        <v>0</v>
      </c>
      <c r="S235" t="s">
        <v>32</v>
      </c>
      <c r="T235" t="s">
        <v>61</v>
      </c>
      <c r="U235" t="s">
        <v>56</v>
      </c>
      <c r="V235">
        <v>9.8196229326424E+17</v>
      </c>
      <c r="W235" t="s">
        <v>32</v>
      </c>
      <c r="X235" s="3" t="s">
        <v>709</v>
      </c>
      <c r="Y235" t="s">
        <v>710</v>
      </c>
      <c r="Z235">
        <v>9.6665631066939802E+17</v>
      </c>
    </row>
    <row r="236" spans="1:26" x14ac:dyDescent="0.25">
      <c r="A236">
        <v>1858579729</v>
      </c>
      <c r="B236" t="b">
        <v>1</v>
      </c>
      <c r="C236" t="s">
        <v>583</v>
      </c>
      <c r="D236">
        <v>4</v>
      </c>
      <c r="F236" t="s">
        <v>205</v>
      </c>
      <c r="G236">
        <v>1</v>
      </c>
      <c r="J236" t="s">
        <v>29</v>
      </c>
      <c r="K236" s="2">
        <v>43214.902951388889</v>
      </c>
      <c r="L236">
        <v>0</v>
      </c>
      <c r="M236" t="s">
        <v>711</v>
      </c>
      <c r="N236" t="b">
        <v>0</v>
      </c>
      <c r="O236" t="s">
        <v>31</v>
      </c>
      <c r="P236" t="s">
        <v>32</v>
      </c>
      <c r="Q236" t="s">
        <v>205</v>
      </c>
      <c r="R236">
        <v>0</v>
      </c>
      <c r="S236" t="s">
        <v>32</v>
      </c>
      <c r="U236" t="s">
        <v>42</v>
      </c>
      <c r="V236">
        <v>9.8889542118669504E+17</v>
      </c>
      <c r="W236" t="s">
        <v>712</v>
      </c>
      <c r="X236" t="s">
        <v>713</v>
      </c>
      <c r="Y236" t="s">
        <v>714</v>
      </c>
      <c r="Z236">
        <v>9.0796874860642304E+17</v>
      </c>
    </row>
    <row r="237" spans="1:26" x14ac:dyDescent="0.25">
      <c r="A237">
        <v>1858598968</v>
      </c>
      <c r="B237" t="b">
        <v>1</v>
      </c>
      <c r="C237" t="s">
        <v>583</v>
      </c>
      <c r="D237">
        <v>5</v>
      </c>
      <c r="F237" t="s">
        <v>27</v>
      </c>
      <c r="G237">
        <v>1</v>
      </c>
      <c r="H237" t="s">
        <v>61</v>
      </c>
      <c r="I237" s="4">
        <v>1</v>
      </c>
      <c r="J237" t="s">
        <v>29</v>
      </c>
      <c r="K237" s="2">
        <v>43229.491782407407</v>
      </c>
      <c r="L237">
        <v>0</v>
      </c>
      <c r="M237" t="s">
        <v>102</v>
      </c>
      <c r="N237" t="b">
        <v>0</v>
      </c>
      <c r="O237" t="s">
        <v>31</v>
      </c>
      <c r="P237" t="s">
        <v>32</v>
      </c>
      <c r="Q237" t="s">
        <v>27</v>
      </c>
      <c r="R237">
        <v>0</v>
      </c>
      <c r="S237" t="s">
        <v>32</v>
      </c>
      <c r="T237" t="s">
        <v>61</v>
      </c>
      <c r="U237" t="s">
        <v>49</v>
      </c>
      <c r="V237">
        <v>9.9418223456233395E+17</v>
      </c>
      <c r="W237" t="s">
        <v>32</v>
      </c>
      <c r="X237" t="s">
        <v>715</v>
      </c>
      <c r="Y237" t="s">
        <v>716</v>
      </c>
      <c r="Z237">
        <v>2730925453</v>
      </c>
    </row>
    <row r="238" spans="1:26" x14ac:dyDescent="0.25">
      <c r="A238">
        <v>1858599208</v>
      </c>
      <c r="B238" t="b">
        <v>1</v>
      </c>
      <c r="C238" t="s">
        <v>583</v>
      </c>
      <c r="D238">
        <v>4</v>
      </c>
      <c r="F238" t="s">
        <v>27</v>
      </c>
      <c r="G238">
        <v>1</v>
      </c>
      <c r="H238" t="s">
        <v>68</v>
      </c>
      <c r="I238" s="4">
        <v>1</v>
      </c>
      <c r="J238" t="s">
        <v>29</v>
      </c>
      <c r="K238" s="2">
        <v>43130.986516203702</v>
      </c>
      <c r="L238">
        <v>0</v>
      </c>
      <c r="M238" t="s">
        <v>717</v>
      </c>
      <c r="N238" t="b">
        <v>0</v>
      </c>
      <c r="O238" t="s">
        <v>31</v>
      </c>
      <c r="P238" t="s">
        <v>32</v>
      </c>
      <c r="Q238" t="s">
        <v>27</v>
      </c>
      <c r="R238">
        <v>0</v>
      </c>
      <c r="S238" t="s">
        <v>32</v>
      </c>
      <c r="T238" t="s">
        <v>68</v>
      </c>
      <c r="U238" t="s">
        <v>139</v>
      </c>
      <c r="V238">
        <v>9.5848512179494003E+17</v>
      </c>
      <c r="W238" t="s">
        <v>32</v>
      </c>
      <c r="X238" t="s">
        <v>718</v>
      </c>
      <c r="Y238" t="s">
        <v>719</v>
      </c>
      <c r="Z238">
        <v>2387382506</v>
      </c>
    </row>
    <row r="239" spans="1:26" x14ac:dyDescent="0.25">
      <c r="A239">
        <v>1858608923</v>
      </c>
      <c r="B239" t="b">
        <v>1</v>
      </c>
      <c r="C239" t="s">
        <v>583</v>
      </c>
      <c r="D239">
        <v>5</v>
      </c>
      <c r="F239" t="s">
        <v>27</v>
      </c>
      <c r="G239">
        <v>1</v>
      </c>
      <c r="H239" t="s">
        <v>68</v>
      </c>
      <c r="I239" s="4">
        <v>1</v>
      </c>
      <c r="J239" t="s">
        <v>29</v>
      </c>
      <c r="K239" s="2">
        <v>43258.576689814814</v>
      </c>
      <c r="L239">
        <v>0</v>
      </c>
      <c r="M239" t="s">
        <v>52</v>
      </c>
      <c r="N239" t="b">
        <v>0</v>
      </c>
      <c r="O239" t="s">
        <v>31</v>
      </c>
      <c r="P239" t="s">
        <v>32</v>
      </c>
      <c r="Q239" t="s">
        <v>27</v>
      </c>
      <c r="R239">
        <v>0</v>
      </c>
      <c r="S239" t="s">
        <v>32</v>
      </c>
      <c r="T239" t="s">
        <v>68</v>
      </c>
      <c r="U239" t="s">
        <v>49</v>
      </c>
      <c r="V239">
        <v>1.00472225225921E+18</v>
      </c>
      <c r="W239" t="s">
        <v>32</v>
      </c>
      <c r="X239" t="s">
        <v>720</v>
      </c>
      <c r="Y239" t="s">
        <v>721</v>
      </c>
      <c r="Z239">
        <v>3485545580</v>
      </c>
    </row>
    <row r="240" spans="1:26" x14ac:dyDescent="0.25">
      <c r="A240">
        <v>1859768658</v>
      </c>
      <c r="B240" t="b">
        <v>0</v>
      </c>
      <c r="C240" t="s">
        <v>583</v>
      </c>
      <c r="D240">
        <v>3</v>
      </c>
      <c r="E240" s="1">
        <v>43323.834907407407</v>
      </c>
      <c r="F240" t="s">
        <v>27</v>
      </c>
      <c r="G240">
        <v>1</v>
      </c>
      <c r="H240" t="s">
        <v>61</v>
      </c>
      <c r="I240" s="4">
        <v>0.69079999999999997</v>
      </c>
      <c r="J240" t="s">
        <v>29</v>
      </c>
      <c r="K240" s="2">
        <v>43212.55972222222</v>
      </c>
      <c r="L240">
        <v>155</v>
      </c>
      <c r="M240" t="s">
        <v>722</v>
      </c>
      <c r="N240" t="b">
        <v>0</v>
      </c>
      <c r="O240" t="s">
        <v>31</v>
      </c>
      <c r="P240" t="s">
        <v>32</v>
      </c>
      <c r="Q240" t="s">
        <v>27</v>
      </c>
      <c r="R240">
        <v>63</v>
      </c>
      <c r="S240" t="s">
        <v>32</v>
      </c>
      <c r="T240" t="s">
        <v>28</v>
      </c>
      <c r="U240" t="s">
        <v>86</v>
      </c>
      <c r="V240">
        <v>9.8804626133187302E+17</v>
      </c>
      <c r="W240" t="s">
        <v>32</v>
      </c>
      <c r="X240" t="s">
        <v>723</v>
      </c>
      <c r="Y240" t="s">
        <v>724</v>
      </c>
      <c r="Z240">
        <v>357312062</v>
      </c>
    </row>
    <row r="241" spans="1:26" x14ac:dyDescent="0.25">
      <c r="A241">
        <v>1859769737</v>
      </c>
      <c r="B241" t="b">
        <v>1</v>
      </c>
      <c r="C241" t="s">
        <v>583</v>
      </c>
      <c r="D241">
        <v>4</v>
      </c>
      <c r="F241" t="s">
        <v>27</v>
      </c>
      <c r="G241">
        <v>1</v>
      </c>
      <c r="H241" t="s">
        <v>61</v>
      </c>
      <c r="I241" s="4">
        <v>1</v>
      </c>
      <c r="J241" t="s">
        <v>29</v>
      </c>
      <c r="K241" s="2">
        <v>43205.54042824074</v>
      </c>
      <c r="L241">
        <v>0</v>
      </c>
      <c r="M241" t="s">
        <v>725</v>
      </c>
      <c r="N241" t="b">
        <v>0</v>
      </c>
      <c r="O241" t="s">
        <v>31</v>
      </c>
      <c r="P241" t="s">
        <v>32</v>
      </c>
      <c r="Q241" t="s">
        <v>27</v>
      </c>
      <c r="R241">
        <v>0</v>
      </c>
      <c r="S241" t="s">
        <v>32</v>
      </c>
      <c r="T241" t="s">
        <v>61</v>
      </c>
      <c r="U241" t="s">
        <v>42</v>
      </c>
      <c r="V241">
        <v>9.8550255331083802E+17</v>
      </c>
      <c r="W241" t="s">
        <v>32</v>
      </c>
      <c r="X241" s="3" t="s">
        <v>726</v>
      </c>
      <c r="Y241" t="s">
        <v>727</v>
      </c>
      <c r="Z241">
        <v>9.2325357636472806E+17</v>
      </c>
    </row>
    <row r="242" spans="1:26" x14ac:dyDescent="0.25">
      <c r="A242">
        <v>1859770341</v>
      </c>
      <c r="B242" t="b">
        <v>1</v>
      </c>
      <c r="C242" t="s">
        <v>583</v>
      </c>
      <c r="D242">
        <v>4</v>
      </c>
      <c r="F242" t="s">
        <v>27</v>
      </c>
      <c r="G242">
        <v>0.75349999999999995</v>
      </c>
      <c r="H242" t="s">
        <v>28</v>
      </c>
      <c r="I242" s="4">
        <v>0.75349999999999995</v>
      </c>
      <c r="J242" t="s">
        <v>29</v>
      </c>
      <c r="K242" s="2">
        <v>43155.456493055557</v>
      </c>
      <c r="L242">
        <v>0</v>
      </c>
      <c r="M242" t="s">
        <v>728</v>
      </c>
      <c r="N242" t="b">
        <v>0</v>
      </c>
      <c r="O242" t="s">
        <v>31</v>
      </c>
      <c r="P242" t="s">
        <v>32</v>
      </c>
      <c r="Q242" t="s">
        <v>27</v>
      </c>
      <c r="R242">
        <v>0</v>
      </c>
      <c r="S242" t="s">
        <v>32</v>
      </c>
      <c r="T242" t="s">
        <v>28</v>
      </c>
      <c r="U242" t="s">
        <v>49</v>
      </c>
      <c r="V242">
        <v>9.6735274623080806E+17</v>
      </c>
      <c r="W242" t="s">
        <v>32</v>
      </c>
      <c r="X242" t="s">
        <v>729</v>
      </c>
      <c r="Y242" t="s">
        <v>730</v>
      </c>
      <c r="Z242">
        <v>2291207785</v>
      </c>
    </row>
    <row r="243" spans="1:26" x14ac:dyDescent="0.25">
      <c r="A243">
        <v>1859771633</v>
      </c>
      <c r="B243" t="b">
        <v>1</v>
      </c>
      <c r="C243" t="s">
        <v>583</v>
      </c>
      <c r="D243">
        <v>2</v>
      </c>
      <c r="F243" t="s">
        <v>27</v>
      </c>
      <c r="G243">
        <v>1</v>
      </c>
      <c r="H243" t="s">
        <v>28</v>
      </c>
      <c r="I243" s="4">
        <v>1</v>
      </c>
      <c r="J243" t="s">
        <v>29</v>
      </c>
      <c r="K243" s="2">
        <v>43209.810787037037</v>
      </c>
      <c r="L243">
        <v>0</v>
      </c>
      <c r="M243" t="s">
        <v>731</v>
      </c>
      <c r="N243" t="b">
        <v>0</v>
      </c>
      <c r="O243" t="s">
        <v>31</v>
      </c>
      <c r="P243" t="s">
        <v>32</v>
      </c>
      <c r="Q243" t="s">
        <v>27</v>
      </c>
      <c r="R243">
        <v>1</v>
      </c>
      <c r="S243" t="s">
        <v>32</v>
      </c>
      <c r="T243" t="s">
        <v>28</v>
      </c>
      <c r="U243" t="s">
        <v>42</v>
      </c>
      <c r="V243">
        <v>9.8705008103868006E+17</v>
      </c>
      <c r="W243" t="s">
        <v>32</v>
      </c>
      <c r="X243" t="s">
        <v>732</v>
      </c>
      <c r="Y243" t="s">
        <v>733</v>
      </c>
      <c r="Z243">
        <v>16349422</v>
      </c>
    </row>
    <row r="244" spans="1:26" x14ac:dyDescent="0.25">
      <c r="A244">
        <v>1859773161</v>
      </c>
      <c r="B244" t="b">
        <v>1</v>
      </c>
      <c r="C244" t="s">
        <v>583</v>
      </c>
      <c r="D244">
        <v>5</v>
      </c>
      <c r="F244" t="s">
        <v>27</v>
      </c>
      <c r="G244">
        <v>1</v>
      </c>
      <c r="H244" t="s">
        <v>68</v>
      </c>
      <c r="I244" s="4">
        <v>0.78759999999999997</v>
      </c>
      <c r="J244" t="s">
        <v>29</v>
      </c>
      <c r="K244" s="2">
        <v>43221.651180555556</v>
      </c>
      <c r="L244">
        <v>0</v>
      </c>
      <c r="M244" t="s">
        <v>734</v>
      </c>
      <c r="N244" t="b">
        <v>0</v>
      </c>
      <c r="O244" t="s">
        <v>31</v>
      </c>
      <c r="P244" t="s">
        <v>32</v>
      </c>
      <c r="Q244" t="s">
        <v>27</v>
      </c>
      <c r="R244">
        <v>0</v>
      </c>
      <c r="S244" t="s">
        <v>32</v>
      </c>
      <c r="T244" t="s">
        <v>68</v>
      </c>
      <c r="U244" t="s">
        <v>42</v>
      </c>
      <c r="V244">
        <v>9.9134089450168704E+17</v>
      </c>
      <c r="W244" t="s">
        <v>32</v>
      </c>
      <c r="X244" t="s">
        <v>735</v>
      </c>
      <c r="Y244" t="s">
        <v>736</v>
      </c>
      <c r="Z244">
        <v>9.7474646470968499E+17</v>
      </c>
    </row>
    <row r="245" spans="1:26" x14ac:dyDescent="0.25">
      <c r="A245">
        <v>1859773621</v>
      </c>
      <c r="B245" t="b">
        <v>1</v>
      </c>
      <c r="C245" t="s">
        <v>583</v>
      </c>
      <c r="D245">
        <v>2</v>
      </c>
      <c r="F245" t="s">
        <v>27</v>
      </c>
      <c r="G245">
        <v>1</v>
      </c>
      <c r="H245" t="s">
        <v>61</v>
      </c>
      <c r="I245" s="4">
        <v>1</v>
      </c>
      <c r="J245" t="s">
        <v>29</v>
      </c>
      <c r="K245" s="2">
        <v>43214.776782407411</v>
      </c>
      <c r="L245">
        <v>2</v>
      </c>
      <c r="M245" t="s">
        <v>737</v>
      </c>
      <c r="N245" t="b">
        <v>0</v>
      </c>
      <c r="O245" t="s">
        <v>31</v>
      </c>
      <c r="P245" t="s">
        <v>32</v>
      </c>
      <c r="Q245" t="s">
        <v>27</v>
      </c>
      <c r="R245">
        <v>0</v>
      </c>
      <c r="S245" t="s">
        <v>32</v>
      </c>
      <c r="T245" t="s">
        <v>61</v>
      </c>
      <c r="U245" t="s">
        <v>42</v>
      </c>
      <c r="V245">
        <v>9.8884969883963802E+17</v>
      </c>
      <c r="W245" t="s">
        <v>32</v>
      </c>
      <c r="X245" t="s">
        <v>738</v>
      </c>
      <c r="Y245" t="s">
        <v>739</v>
      </c>
      <c r="Z245">
        <v>9.8251132646665805E+17</v>
      </c>
    </row>
    <row r="246" spans="1:26" x14ac:dyDescent="0.25">
      <c r="A246">
        <v>1859774702</v>
      </c>
      <c r="B246" t="b">
        <v>1</v>
      </c>
      <c r="C246" t="s">
        <v>583</v>
      </c>
      <c r="D246">
        <v>4</v>
      </c>
      <c r="F246" t="s">
        <v>27</v>
      </c>
      <c r="G246">
        <v>1</v>
      </c>
      <c r="H246" t="s">
        <v>68</v>
      </c>
      <c r="I246" s="4">
        <v>1</v>
      </c>
      <c r="J246" t="s">
        <v>29</v>
      </c>
      <c r="K246" s="2">
        <v>43131.61787037037</v>
      </c>
      <c r="L246">
        <v>0</v>
      </c>
      <c r="M246" t="s">
        <v>740</v>
      </c>
      <c r="N246" t="b">
        <v>0</v>
      </c>
      <c r="O246" t="s">
        <v>31</v>
      </c>
      <c r="P246" t="s">
        <v>32</v>
      </c>
      <c r="Q246" t="s">
        <v>27</v>
      </c>
      <c r="R246">
        <v>0</v>
      </c>
      <c r="S246" t="s">
        <v>32</v>
      </c>
      <c r="T246" t="s">
        <v>68</v>
      </c>
      <c r="U246" t="s">
        <v>42</v>
      </c>
      <c r="V246">
        <v>9.5871391719841702E+17</v>
      </c>
      <c r="W246" t="s">
        <v>32</v>
      </c>
      <c r="X246" t="s">
        <v>741</v>
      </c>
      <c r="Y246" t="s">
        <v>742</v>
      </c>
      <c r="Z246">
        <v>35550239</v>
      </c>
    </row>
    <row r="247" spans="1:26" x14ac:dyDescent="0.25">
      <c r="A247">
        <v>1859775215</v>
      </c>
      <c r="B247" t="b">
        <v>0</v>
      </c>
      <c r="C247" t="s">
        <v>583</v>
      </c>
      <c r="D247">
        <v>2</v>
      </c>
      <c r="F247" t="s">
        <v>27</v>
      </c>
      <c r="G247">
        <v>1</v>
      </c>
      <c r="H247" t="s">
        <v>61</v>
      </c>
      <c r="I247" s="4">
        <v>0.55559999999999998</v>
      </c>
      <c r="J247" t="s">
        <v>29</v>
      </c>
      <c r="K247" s="2">
        <v>43226.540324074071</v>
      </c>
      <c r="L247">
        <v>2</v>
      </c>
      <c r="M247" t="s">
        <v>246</v>
      </c>
      <c r="N247" t="b">
        <v>0</v>
      </c>
      <c r="O247" t="s">
        <v>31</v>
      </c>
      <c r="P247" t="s">
        <v>32</v>
      </c>
      <c r="Q247" t="s">
        <v>27</v>
      </c>
      <c r="R247">
        <v>0</v>
      </c>
      <c r="S247" t="s">
        <v>32</v>
      </c>
      <c r="T247" t="s">
        <v>61</v>
      </c>
      <c r="U247" t="s">
        <v>42</v>
      </c>
      <c r="V247">
        <v>9.9311266069371597E+17</v>
      </c>
      <c r="W247" t="s">
        <v>32</v>
      </c>
      <c r="X247" t="s">
        <v>743</v>
      </c>
      <c r="Y247" t="s">
        <v>744</v>
      </c>
      <c r="Z247">
        <v>9.7327406168508403E+17</v>
      </c>
    </row>
    <row r="248" spans="1:26" x14ac:dyDescent="0.25">
      <c r="A248">
        <v>1859775897</v>
      </c>
      <c r="B248" t="b">
        <v>0</v>
      </c>
      <c r="C248" t="s">
        <v>583</v>
      </c>
      <c r="D248">
        <v>4</v>
      </c>
      <c r="E248" s="1">
        <v>43323.839583333334</v>
      </c>
      <c r="F248" t="s">
        <v>27</v>
      </c>
      <c r="G248">
        <v>1</v>
      </c>
      <c r="H248" t="s">
        <v>61</v>
      </c>
      <c r="I248" s="4">
        <v>0.75129999999999997</v>
      </c>
      <c r="J248" t="s">
        <v>29</v>
      </c>
      <c r="K248" s="2">
        <v>43145.660925925928</v>
      </c>
      <c r="L248">
        <v>1</v>
      </c>
      <c r="M248" t="s">
        <v>745</v>
      </c>
      <c r="N248" t="b">
        <v>0</v>
      </c>
      <c r="O248" t="s">
        <v>31</v>
      </c>
      <c r="P248" t="s">
        <v>32</v>
      </c>
      <c r="Q248" t="s">
        <v>27</v>
      </c>
      <c r="R248">
        <v>1</v>
      </c>
      <c r="S248" t="s">
        <v>32</v>
      </c>
      <c r="T248" t="s">
        <v>28</v>
      </c>
      <c r="U248" t="s">
        <v>42</v>
      </c>
      <c r="V248">
        <v>9.6380294803068096E+17</v>
      </c>
      <c r="W248" t="s">
        <v>32</v>
      </c>
      <c r="X248" s="3" t="s">
        <v>746</v>
      </c>
      <c r="Y248" t="s">
        <v>747</v>
      </c>
      <c r="Z248">
        <v>9.2526021387954099E+17</v>
      </c>
    </row>
    <row r="249" spans="1:26" x14ac:dyDescent="0.25">
      <c r="A249">
        <v>1859776140</v>
      </c>
      <c r="B249" t="b">
        <v>1</v>
      </c>
      <c r="C249" t="s">
        <v>583</v>
      </c>
      <c r="D249">
        <v>3</v>
      </c>
      <c r="F249" t="s">
        <v>27</v>
      </c>
      <c r="G249">
        <v>1</v>
      </c>
      <c r="H249" t="s">
        <v>68</v>
      </c>
      <c r="I249" s="4">
        <v>1</v>
      </c>
      <c r="J249" t="s">
        <v>29</v>
      </c>
      <c r="K249" s="2">
        <v>43133.540578703702</v>
      </c>
      <c r="L249">
        <v>1</v>
      </c>
      <c r="M249" t="s">
        <v>41</v>
      </c>
      <c r="N249" t="b">
        <v>0</v>
      </c>
      <c r="O249" t="s">
        <v>31</v>
      </c>
      <c r="P249" t="s">
        <v>32</v>
      </c>
      <c r="Q249" t="s">
        <v>27</v>
      </c>
      <c r="R249">
        <v>0</v>
      </c>
      <c r="S249" t="s">
        <v>32</v>
      </c>
      <c r="T249" t="s">
        <v>68</v>
      </c>
      <c r="U249" t="s">
        <v>42</v>
      </c>
      <c r="V249">
        <v>9.5941068220578598E+17</v>
      </c>
      <c r="W249" t="s">
        <v>32</v>
      </c>
      <c r="X249" t="s">
        <v>748</v>
      </c>
      <c r="Y249" t="s">
        <v>749</v>
      </c>
      <c r="Z249">
        <v>2980852222</v>
      </c>
    </row>
    <row r="250" spans="1:26" x14ac:dyDescent="0.25">
      <c r="A250">
        <v>1859776363</v>
      </c>
      <c r="B250" t="b">
        <v>1</v>
      </c>
      <c r="C250" t="s">
        <v>583</v>
      </c>
      <c r="D250">
        <v>6</v>
      </c>
      <c r="F250" t="s">
        <v>27</v>
      </c>
      <c r="G250">
        <v>1</v>
      </c>
      <c r="H250" t="s">
        <v>28</v>
      </c>
      <c r="I250" s="4">
        <v>0.5111</v>
      </c>
      <c r="J250" t="s">
        <v>29</v>
      </c>
      <c r="K250" s="2">
        <v>43223.610798611109</v>
      </c>
      <c r="L250">
        <v>2</v>
      </c>
      <c r="M250" t="s">
        <v>750</v>
      </c>
      <c r="N250" t="b">
        <v>0</v>
      </c>
      <c r="O250" t="s">
        <v>31</v>
      </c>
      <c r="P250" t="s">
        <v>32</v>
      </c>
      <c r="Q250" t="s">
        <v>27</v>
      </c>
      <c r="R250">
        <v>1</v>
      </c>
      <c r="S250" t="s">
        <v>32</v>
      </c>
      <c r="T250" t="s">
        <v>28</v>
      </c>
      <c r="U250" t="s">
        <v>42</v>
      </c>
      <c r="V250">
        <v>9.9205103735477402E+17</v>
      </c>
      <c r="W250" t="s">
        <v>32</v>
      </c>
      <c r="X250" t="s">
        <v>751</v>
      </c>
      <c r="Y250" t="s">
        <v>752</v>
      </c>
      <c r="Z250">
        <v>4857133810</v>
      </c>
    </row>
    <row r="251" spans="1:26" x14ac:dyDescent="0.25">
      <c r="A251">
        <v>1859783962</v>
      </c>
      <c r="B251" t="b">
        <v>1</v>
      </c>
      <c r="C251" t="s">
        <v>583</v>
      </c>
      <c r="D251">
        <v>6</v>
      </c>
      <c r="F251" t="s">
        <v>27</v>
      </c>
      <c r="G251">
        <v>1</v>
      </c>
      <c r="H251" t="s">
        <v>61</v>
      </c>
      <c r="I251" s="4">
        <v>0.69069999999999998</v>
      </c>
      <c r="J251" t="s">
        <v>29</v>
      </c>
      <c r="K251" s="2">
        <v>43202.396770833337</v>
      </c>
      <c r="L251">
        <v>1</v>
      </c>
      <c r="M251" t="s">
        <v>126</v>
      </c>
      <c r="N251" t="b">
        <v>0</v>
      </c>
      <c r="O251" t="s">
        <v>31</v>
      </c>
      <c r="P251" t="s">
        <v>32</v>
      </c>
      <c r="Q251" t="s">
        <v>27</v>
      </c>
      <c r="R251">
        <v>0</v>
      </c>
      <c r="S251" t="s">
        <v>32</v>
      </c>
      <c r="T251" t="s">
        <v>61</v>
      </c>
      <c r="U251" t="s">
        <v>112</v>
      </c>
      <c r="V251">
        <v>9.8436333169470605E+17</v>
      </c>
      <c r="W251" t="s">
        <v>32</v>
      </c>
      <c r="X251" t="s">
        <v>753</v>
      </c>
      <c r="Y251" t="s">
        <v>754</v>
      </c>
      <c r="Z251">
        <v>1928045881</v>
      </c>
    </row>
    <row r="252" spans="1:26" x14ac:dyDescent="0.25">
      <c r="A252">
        <v>1859784384</v>
      </c>
      <c r="B252" t="b">
        <v>1</v>
      </c>
      <c r="C252" t="s">
        <v>583</v>
      </c>
      <c r="D252">
        <v>5</v>
      </c>
      <c r="F252" t="s">
        <v>27</v>
      </c>
      <c r="G252">
        <v>1</v>
      </c>
      <c r="H252" t="s">
        <v>28</v>
      </c>
      <c r="I252" s="4">
        <v>0.81910000000000005</v>
      </c>
      <c r="J252" t="s">
        <v>29</v>
      </c>
      <c r="K252" s="2">
        <v>43210.483668981484</v>
      </c>
      <c r="L252">
        <v>0</v>
      </c>
      <c r="M252" t="s">
        <v>755</v>
      </c>
      <c r="N252" t="b">
        <v>0</v>
      </c>
      <c r="O252" t="s">
        <v>31</v>
      </c>
      <c r="P252" t="s">
        <v>32</v>
      </c>
      <c r="Q252" t="s">
        <v>27</v>
      </c>
      <c r="R252">
        <v>0</v>
      </c>
      <c r="S252" t="s">
        <v>32</v>
      </c>
      <c r="T252" t="s">
        <v>28</v>
      </c>
      <c r="U252" t="s">
        <v>42</v>
      </c>
      <c r="V252">
        <v>9.8729392424602803E+17</v>
      </c>
      <c r="W252" t="s">
        <v>32</v>
      </c>
      <c r="X252" s="3" t="s">
        <v>756</v>
      </c>
      <c r="Y252" t="s">
        <v>757</v>
      </c>
      <c r="Z252">
        <v>1024286989</v>
      </c>
    </row>
    <row r="253" spans="1:26" x14ac:dyDescent="0.25">
      <c r="A253">
        <v>1859786114</v>
      </c>
      <c r="B253" t="b">
        <v>1</v>
      </c>
      <c r="C253" t="s">
        <v>583</v>
      </c>
      <c r="D253">
        <v>4</v>
      </c>
      <c r="F253" t="s">
        <v>27</v>
      </c>
      <c r="G253">
        <v>1</v>
      </c>
      <c r="H253" t="s">
        <v>61</v>
      </c>
      <c r="I253" s="4">
        <v>0.74929999999999997</v>
      </c>
      <c r="J253" t="s">
        <v>29</v>
      </c>
      <c r="K253" s="2">
        <v>43180.582708333335</v>
      </c>
      <c r="L253">
        <v>2</v>
      </c>
      <c r="M253" t="s">
        <v>102</v>
      </c>
      <c r="N253" t="b">
        <v>0</v>
      </c>
      <c r="O253" t="s">
        <v>31</v>
      </c>
      <c r="P253" t="s">
        <v>32</v>
      </c>
      <c r="Q253" t="s">
        <v>27</v>
      </c>
      <c r="R253">
        <v>1</v>
      </c>
      <c r="S253" t="s">
        <v>32</v>
      </c>
      <c r="T253" t="s">
        <v>61</v>
      </c>
      <c r="U253" t="s">
        <v>37</v>
      </c>
      <c r="V253">
        <v>9.7645818197817306E+17</v>
      </c>
      <c r="W253" t="s">
        <v>32</v>
      </c>
      <c r="X253" t="s">
        <v>758</v>
      </c>
      <c r="Y253" t="s">
        <v>759</v>
      </c>
      <c r="Z253">
        <v>9.2231555614908403E+17</v>
      </c>
    </row>
    <row r="254" spans="1:26" x14ac:dyDescent="0.25">
      <c r="A254">
        <v>1859786213</v>
      </c>
      <c r="B254" t="b">
        <v>1</v>
      </c>
      <c r="C254" t="s">
        <v>583</v>
      </c>
      <c r="D254">
        <v>4</v>
      </c>
      <c r="F254" t="s">
        <v>27</v>
      </c>
      <c r="G254">
        <v>1</v>
      </c>
      <c r="H254" t="s">
        <v>68</v>
      </c>
      <c r="I254" s="4">
        <v>0.75619999999999998</v>
      </c>
      <c r="J254" t="s">
        <v>29</v>
      </c>
      <c r="K254" s="2">
        <v>43186.439837962964</v>
      </c>
      <c r="L254">
        <v>0</v>
      </c>
      <c r="M254" t="s">
        <v>760</v>
      </c>
      <c r="N254" t="b">
        <v>0</v>
      </c>
      <c r="O254" t="s">
        <v>31</v>
      </c>
      <c r="P254" t="s">
        <v>32</v>
      </c>
      <c r="Q254" t="s">
        <v>27</v>
      </c>
      <c r="R254">
        <v>2</v>
      </c>
      <c r="S254" t="s">
        <v>32</v>
      </c>
      <c r="T254" t="s">
        <v>68</v>
      </c>
      <c r="U254" t="s">
        <v>86</v>
      </c>
      <c r="V254">
        <v>9.7858073079099302E+17</v>
      </c>
      <c r="W254" t="s">
        <v>32</v>
      </c>
      <c r="X254" t="s">
        <v>761</v>
      </c>
      <c r="Y254" t="s">
        <v>762</v>
      </c>
      <c r="Z254">
        <v>3003989715</v>
      </c>
    </row>
    <row r="255" spans="1:26" x14ac:dyDescent="0.25">
      <c r="A255">
        <v>1859786354</v>
      </c>
      <c r="B255" t="b">
        <v>1</v>
      </c>
      <c r="C255" t="s">
        <v>583</v>
      </c>
      <c r="D255">
        <v>4</v>
      </c>
      <c r="F255" t="s">
        <v>27</v>
      </c>
      <c r="G255">
        <v>1</v>
      </c>
      <c r="H255" t="s">
        <v>61</v>
      </c>
      <c r="I255" s="4">
        <v>0.74370000000000003</v>
      </c>
      <c r="J255" t="s">
        <v>29</v>
      </c>
      <c r="K255" s="2">
        <v>43177.451921296299</v>
      </c>
      <c r="L255">
        <v>0</v>
      </c>
      <c r="M255" t="s">
        <v>102</v>
      </c>
      <c r="N255" t="b">
        <v>0</v>
      </c>
      <c r="O255" t="s">
        <v>31</v>
      </c>
      <c r="P255" t="s">
        <v>32</v>
      </c>
      <c r="Q255" t="s">
        <v>27</v>
      </c>
      <c r="R255">
        <v>0</v>
      </c>
      <c r="S255" t="s">
        <v>32</v>
      </c>
      <c r="T255" t="s">
        <v>61</v>
      </c>
      <c r="U255" t="s">
        <v>97</v>
      </c>
      <c r="V255">
        <v>9.7532361993194202E+17</v>
      </c>
      <c r="W255" t="s">
        <v>32</v>
      </c>
      <c r="X255" s="3" t="s">
        <v>763</v>
      </c>
      <c r="Y255" t="s">
        <v>764</v>
      </c>
      <c r="Z255">
        <v>2380550576</v>
      </c>
    </row>
    <row r="256" spans="1:26" x14ac:dyDescent="0.25">
      <c r="A256">
        <v>1859787030</v>
      </c>
      <c r="B256" t="b">
        <v>1</v>
      </c>
      <c r="C256" t="s">
        <v>583</v>
      </c>
      <c r="D256">
        <v>5</v>
      </c>
      <c r="F256" t="s">
        <v>27</v>
      </c>
      <c r="G256">
        <v>1</v>
      </c>
      <c r="H256" t="s">
        <v>28</v>
      </c>
      <c r="I256" s="4">
        <v>1</v>
      </c>
      <c r="J256" t="s">
        <v>29</v>
      </c>
      <c r="K256" s="2">
        <v>43163.019745370373</v>
      </c>
      <c r="L256">
        <v>0</v>
      </c>
      <c r="M256" t="s">
        <v>765</v>
      </c>
      <c r="N256" t="b">
        <v>0</v>
      </c>
      <c r="O256" t="s">
        <v>31</v>
      </c>
      <c r="P256" t="s">
        <v>32</v>
      </c>
      <c r="Q256" t="s">
        <v>27</v>
      </c>
      <c r="R256">
        <v>0</v>
      </c>
      <c r="S256" t="s">
        <v>32</v>
      </c>
      <c r="T256" t="s">
        <v>28</v>
      </c>
      <c r="U256" t="s">
        <v>42</v>
      </c>
      <c r="V256">
        <v>9.7009357414137805E+17</v>
      </c>
      <c r="W256" t="s">
        <v>32</v>
      </c>
      <c r="X256" s="3" t="s">
        <v>766</v>
      </c>
      <c r="Y256" t="s">
        <v>767</v>
      </c>
      <c r="Z256">
        <v>733576502</v>
      </c>
    </row>
    <row r="257" spans="1:26" x14ac:dyDescent="0.25">
      <c r="A257">
        <v>1859787193</v>
      </c>
      <c r="B257" t="b">
        <v>1</v>
      </c>
      <c r="C257" t="s">
        <v>583</v>
      </c>
      <c r="D257">
        <v>1</v>
      </c>
      <c r="F257" t="s">
        <v>27</v>
      </c>
      <c r="G257">
        <v>1</v>
      </c>
      <c r="H257" t="s">
        <v>61</v>
      </c>
      <c r="I257" s="4">
        <v>1</v>
      </c>
      <c r="J257" t="s">
        <v>29</v>
      </c>
      <c r="K257" s="2">
        <v>43175.784884259258</v>
      </c>
      <c r="L257">
        <v>1</v>
      </c>
      <c r="M257" t="s">
        <v>768</v>
      </c>
      <c r="N257" t="b">
        <v>0</v>
      </c>
      <c r="O257" t="s">
        <v>31</v>
      </c>
      <c r="P257" t="s">
        <v>32</v>
      </c>
      <c r="Q257" t="s">
        <v>27</v>
      </c>
      <c r="R257">
        <v>0</v>
      </c>
      <c r="S257" t="s">
        <v>32</v>
      </c>
      <c r="T257" t="s">
        <v>61</v>
      </c>
      <c r="U257" t="s">
        <v>97</v>
      </c>
      <c r="V257">
        <v>9.7471950851750195E+17</v>
      </c>
      <c r="W257" t="s">
        <v>32</v>
      </c>
      <c r="X257" s="3" t="s">
        <v>769</v>
      </c>
      <c r="Y257" t="s">
        <v>770</v>
      </c>
      <c r="Z257">
        <v>114505306</v>
      </c>
    </row>
    <row r="258" spans="1:26" x14ac:dyDescent="0.25">
      <c r="A258">
        <v>1859787496</v>
      </c>
      <c r="B258" t="b">
        <v>1</v>
      </c>
      <c r="C258" t="s">
        <v>583</v>
      </c>
      <c r="D258">
        <v>3</v>
      </c>
      <c r="F258" t="s">
        <v>27</v>
      </c>
      <c r="G258">
        <v>1</v>
      </c>
      <c r="H258" t="s">
        <v>68</v>
      </c>
      <c r="I258" s="4">
        <v>1</v>
      </c>
      <c r="J258" t="s">
        <v>29</v>
      </c>
      <c r="K258" s="2">
        <v>43189.200428240743</v>
      </c>
      <c r="L258">
        <v>2</v>
      </c>
      <c r="M258" t="s">
        <v>41</v>
      </c>
      <c r="N258" t="b">
        <v>0</v>
      </c>
      <c r="O258" t="s">
        <v>31</v>
      </c>
      <c r="P258" t="s">
        <v>32</v>
      </c>
      <c r="Q258" t="s">
        <v>27</v>
      </c>
      <c r="R258">
        <v>0</v>
      </c>
      <c r="S258" t="s">
        <v>32</v>
      </c>
      <c r="T258" t="s">
        <v>68</v>
      </c>
      <c r="U258" t="s">
        <v>86</v>
      </c>
      <c r="V258">
        <v>9.7958113825449498E+17</v>
      </c>
      <c r="W258" t="s">
        <v>32</v>
      </c>
      <c r="X258" t="s">
        <v>771</v>
      </c>
      <c r="Y258" t="s">
        <v>772</v>
      </c>
      <c r="Z258">
        <v>60741791</v>
      </c>
    </row>
    <row r="259" spans="1:26" x14ac:dyDescent="0.25">
      <c r="A259">
        <v>1859787832</v>
      </c>
      <c r="B259" t="b">
        <v>1</v>
      </c>
      <c r="C259" t="s">
        <v>583</v>
      </c>
      <c r="D259">
        <v>2</v>
      </c>
      <c r="F259" t="s">
        <v>27</v>
      </c>
      <c r="G259">
        <v>0.53669999999999995</v>
      </c>
      <c r="H259" t="s">
        <v>28</v>
      </c>
      <c r="I259" s="4">
        <v>0.53669999999999995</v>
      </c>
      <c r="J259" t="s">
        <v>29</v>
      </c>
      <c r="K259" s="2">
        <v>43161.443703703706</v>
      </c>
      <c r="L259">
        <v>3</v>
      </c>
      <c r="M259" t="s">
        <v>773</v>
      </c>
      <c r="N259" t="b">
        <v>0</v>
      </c>
      <c r="O259" t="s">
        <v>31</v>
      </c>
      <c r="P259" t="s">
        <v>32</v>
      </c>
      <c r="Q259" t="s">
        <v>27</v>
      </c>
      <c r="R259">
        <v>1</v>
      </c>
      <c r="S259" t="s">
        <v>32</v>
      </c>
      <c r="T259" t="s">
        <v>28</v>
      </c>
      <c r="U259" t="s">
        <v>42</v>
      </c>
      <c r="V259">
        <v>9.6952243889470195E+17</v>
      </c>
      <c r="W259" t="s">
        <v>774</v>
      </c>
      <c r="X259" s="3" t="s">
        <v>775</v>
      </c>
      <c r="Y259" t="s">
        <v>776</v>
      </c>
      <c r="Z259">
        <v>9.2933109340437696E+17</v>
      </c>
    </row>
    <row r="260" spans="1:26" x14ac:dyDescent="0.25">
      <c r="A260">
        <v>1859788310</v>
      </c>
      <c r="B260" t="b">
        <v>0</v>
      </c>
      <c r="C260" t="s">
        <v>583</v>
      </c>
      <c r="D260">
        <v>8</v>
      </c>
      <c r="E260" s="1">
        <v>43323.844074074077</v>
      </c>
      <c r="F260" t="s">
        <v>27</v>
      </c>
      <c r="G260">
        <v>1</v>
      </c>
      <c r="H260" t="s">
        <v>28</v>
      </c>
      <c r="I260" s="4">
        <v>0.49409999999999998</v>
      </c>
      <c r="J260" t="s">
        <v>29</v>
      </c>
      <c r="K260" s="2">
        <v>43187.423402777778</v>
      </c>
      <c r="L260">
        <v>0</v>
      </c>
      <c r="M260" t="s">
        <v>777</v>
      </c>
      <c r="N260" t="b">
        <v>0</v>
      </c>
      <c r="O260" t="s">
        <v>31</v>
      </c>
      <c r="P260" t="s">
        <v>32</v>
      </c>
      <c r="Q260" t="s">
        <v>27</v>
      </c>
      <c r="R260">
        <v>2</v>
      </c>
      <c r="S260" t="s">
        <v>32</v>
      </c>
      <c r="T260" t="s">
        <v>68</v>
      </c>
      <c r="U260" t="s">
        <v>42</v>
      </c>
      <c r="V260">
        <v>9.7893716302575603E+17</v>
      </c>
      <c r="W260" t="s">
        <v>32</v>
      </c>
      <c r="X260" t="s">
        <v>778</v>
      </c>
      <c r="Y260" t="s">
        <v>779</v>
      </c>
      <c r="Z260">
        <v>2594454750</v>
      </c>
    </row>
    <row r="261" spans="1:26" x14ac:dyDescent="0.25">
      <c r="A261">
        <v>1859789115</v>
      </c>
      <c r="B261" t="b">
        <v>1</v>
      </c>
      <c r="C261" t="s">
        <v>583</v>
      </c>
      <c r="D261">
        <v>7</v>
      </c>
      <c r="F261" t="s">
        <v>27</v>
      </c>
      <c r="G261">
        <v>1</v>
      </c>
      <c r="H261" t="s">
        <v>61</v>
      </c>
      <c r="I261" s="4">
        <v>0.86880000000000002</v>
      </c>
      <c r="J261" t="s">
        <v>29</v>
      </c>
      <c r="K261" s="2">
        <v>43247.60428240741</v>
      </c>
      <c r="L261">
        <v>2</v>
      </c>
      <c r="M261" t="s">
        <v>780</v>
      </c>
      <c r="N261" t="b">
        <v>0</v>
      </c>
      <c r="O261" t="s">
        <v>31</v>
      </c>
      <c r="P261" t="s">
        <v>32</v>
      </c>
      <c r="Q261" t="s">
        <v>27</v>
      </c>
      <c r="R261">
        <v>0</v>
      </c>
      <c r="S261" t="s">
        <v>32</v>
      </c>
      <c r="T261" t="s">
        <v>61</v>
      </c>
      <c r="U261" t="s">
        <v>231</v>
      </c>
      <c r="V261">
        <v>1.00074598570078E+18</v>
      </c>
      <c r="W261" t="s">
        <v>32</v>
      </c>
      <c r="X261" t="s">
        <v>781</v>
      </c>
      <c r="Y261" t="s">
        <v>782</v>
      </c>
      <c r="Z261">
        <v>9.8920997014624205E+17</v>
      </c>
    </row>
    <row r="262" spans="1:26" x14ac:dyDescent="0.25">
      <c r="A262">
        <v>1859789429</v>
      </c>
      <c r="B262" t="b">
        <v>1</v>
      </c>
      <c r="C262" t="s">
        <v>583</v>
      </c>
      <c r="D262">
        <v>4</v>
      </c>
      <c r="F262" t="s">
        <v>27</v>
      </c>
      <c r="G262">
        <v>1</v>
      </c>
      <c r="H262" t="s">
        <v>61</v>
      </c>
      <c r="I262" s="4">
        <v>1</v>
      </c>
      <c r="J262" t="s">
        <v>29</v>
      </c>
      <c r="K262" s="2">
        <v>43179.277824074074</v>
      </c>
      <c r="L262">
        <v>0</v>
      </c>
      <c r="M262" t="s">
        <v>102</v>
      </c>
      <c r="N262" t="b">
        <v>0</v>
      </c>
      <c r="O262" t="s">
        <v>31</v>
      </c>
      <c r="P262" t="s">
        <v>32</v>
      </c>
      <c r="Q262" t="s">
        <v>27</v>
      </c>
      <c r="R262">
        <v>1</v>
      </c>
      <c r="S262" t="s">
        <v>32</v>
      </c>
      <c r="T262" t="s">
        <v>61</v>
      </c>
      <c r="U262" t="s">
        <v>783</v>
      </c>
      <c r="V262">
        <v>9.7598530647332403E+17</v>
      </c>
      <c r="W262" t="s">
        <v>32</v>
      </c>
      <c r="X262" t="s">
        <v>784</v>
      </c>
      <c r="Y262" t="s">
        <v>785</v>
      </c>
      <c r="Z262">
        <v>25372103</v>
      </c>
    </row>
    <row r="263" spans="1:26" x14ac:dyDescent="0.25">
      <c r="A263">
        <v>1859789804</v>
      </c>
      <c r="B263" t="b">
        <v>1</v>
      </c>
      <c r="C263" t="s">
        <v>583</v>
      </c>
      <c r="D263">
        <v>4</v>
      </c>
      <c r="F263" t="s">
        <v>27</v>
      </c>
      <c r="G263">
        <v>1</v>
      </c>
      <c r="H263" t="s">
        <v>68</v>
      </c>
      <c r="I263" s="4">
        <v>0.73719999999999997</v>
      </c>
      <c r="J263" t="s">
        <v>29</v>
      </c>
      <c r="K263" s="2">
        <v>43188.86824074074</v>
      </c>
      <c r="L263">
        <v>5</v>
      </c>
      <c r="M263" t="s">
        <v>41</v>
      </c>
      <c r="N263" t="b">
        <v>0</v>
      </c>
      <c r="O263" t="s">
        <v>31</v>
      </c>
      <c r="P263" t="s">
        <v>32</v>
      </c>
      <c r="Q263" t="s">
        <v>27</v>
      </c>
      <c r="R263">
        <v>0</v>
      </c>
      <c r="S263" t="s">
        <v>32</v>
      </c>
      <c r="T263" t="s">
        <v>68</v>
      </c>
      <c r="U263" t="s">
        <v>112</v>
      </c>
      <c r="V263">
        <v>9.7946075458686106E+17</v>
      </c>
      <c r="W263" t="s">
        <v>32</v>
      </c>
      <c r="X263" t="s">
        <v>786</v>
      </c>
      <c r="Y263" t="s">
        <v>787</v>
      </c>
      <c r="Z263">
        <v>3901082128</v>
      </c>
    </row>
    <row r="264" spans="1:26" x14ac:dyDescent="0.25">
      <c r="A264">
        <v>1859790096</v>
      </c>
      <c r="B264" t="b">
        <v>1</v>
      </c>
      <c r="C264" t="s">
        <v>583</v>
      </c>
      <c r="D264">
        <v>4</v>
      </c>
      <c r="F264" t="s">
        <v>205</v>
      </c>
      <c r="G264">
        <v>1</v>
      </c>
      <c r="J264" t="s">
        <v>32</v>
      </c>
      <c r="K264" s="2">
        <v>43180.246793981481</v>
      </c>
      <c r="L264">
        <v>0</v>
      </c>
      <c r="M264" t="s">
        <v>788</v>
      </c>
      <c r="N264" t="b">
        <v>0</v>
      </c>
      <c r="O264" t="s">
        <v>31</v>
      </c>
      <c r="P264" t="s">
        <v>32</v>
      </c>
      <c r="Q264" t="s">
        <v>205</v>
      </c>
      <c r="R264">
        <v>0</v>
      </c>
      <c r="S264" t="s">
        <v>32</v>
      </c>
      <c r="U264" t="s">
        <v>789</v>
      </c>
      <c r="V264">
        <v>9.7633644926292698E+17</v>
      </c>
      <c r="W264" t="s">
        <v>32</v>
      </c>
      <c r="X264" t="s">
        <v>790</v>
      </c>
      <c r="Y264" t="s">
        <v>791</v>
      </c>
      <c r="Z264">
        <v>1473838076</v>
      </c>
    </row>
    <row r="265" spans="1:26" x14ac:dyDescent="0.25">
      <c r="A265">
        <v>1859790276</v>
      </c>
      <c r="B265" t="b">
        <v>1</v>
      </c>
      <c r="C265" t="s">
        <v>583</v>
      </c>
      <c r="D265">
        <v>1</v>
      </c>
      <c r="F265" t="s">
        <v>27</v>
      </c>
      <c r="G265">
        <v>1</v>
      </c>
      <c r="H265" t="s">
        <v>28</v>
      </c>
      <c r="I265" s="4">
        <v>1</v>
      </c>
      <c r="J265" t="s">
        <v>29</v>
      </c>
      <c r="K265" s="2">
        <v>43194.276435185187</v>
      </c>
      <c r="L265">
        <v>0</v>
      </c>
      <c r="M265" t="s">
        <v>792</v>
      </c>
      <c r="N265" t="b">
        <v>0</v>
      </c>
      <c r="O265" t="s">
        <v>31</v>
      </c>
      <c r="P265" t="s">
        <v>32</v>
      </c>
      <c r="Q265" t="s">
        <v>27</v>
      </c>
      <c r="R265">
        <v>1</v>
      </c>
      <c r="S265" t="s">
        <v>32</v>
      </c>
      <c r="T265" t="s">
        <v>28</v>
      </c>
      <c r="U265" t="s">
        <v>42</v>
      </c>
      <c r="V265">
        <v>9.8142062089335104E+17</v>
      </c>
      <c r="W265" t="s">
        <v>32</v>
      </c>
      <c r="X265" t="s">
        <v>793</v>
      </c>
      <c r="Y265" t="s">
        <v>794</v>
      </c>
      <c r="Z265">
        <v>7.96120884083888E+17</v>
      </c>
    </row>
    <row r="266" spans="1:26" ht="13.5" customHeight="1" x14ac:dyDescent="0.25">
      <c r="A266">
        <v>1859790611</v>
      </c>
      <c r="B266" t="b">
        <v>1</v>
      </c>
      <c r="C266" t="s">
        <v>583</v>
      </c>
      <c r="D266">
        <v>5</v>
      </c>
      <c r="F266" t="s">
        <v>27</v>
      </c>
      <c r="G266">
        <v>1</v>
      </c>
      <c r="H266" t="s">
        <v>61</v>
      </c>
      <c r="I266" s="4">
        <v>0.82669999999999999</v>
      </c>
      <c r="J266" t="s">
        <v>29</v>
      </c>
      <c r="K266" s="2">
        <v>43138.432175925926</v>
      </c>
      <c r="L266">
        <v>0</v>
      </c>
      <c r="M266" t="s">
        <v>795</v>
      </c>
      <c r="N266" t="b">
        <v>0</v>
      </c>
      <c r="O266" t="s">
        <v>31</v>
      </c>
      <c r="P266" t="s">
        <v>32</v>
      </c>
      <c r="Q266" t="s">
        <v>27</v>
      </c>
      <c r="R266">
        <v>0</v>
      </c>
      <c r="S266" t="s">
        <v>32</v>
      </c>
      <c r="T266" t="s">
        <v>61</v>
      </c>
      <c r="U266" t="s">
        <v>42</v>
      </c>
      <c r="V266">
        <v>9.6118333651652096E+17</v>
      </c>
      <c r="W266" t="s">
        <v>32</v>
      </c>
      <c r="X266" s="3" t="s">
        <v>796</v>
      </c>
      <c r="Y266" t="s">
        <v>797</v>
      </c>
      <c r="Z266">
        <v>9.4561297566628595E+17</v>
      </c>
    </row>
    <row r="267" spans="1:26" ht="10.5" customHeight="1" x14ac:dyDescent="0.25">
      <c r="A267">
        <v>1859790925</v>
      </c>
      <c r="B267" t="b">
        <v>1</v>
      </c>
      <c r="C267" t="s">
        <v>583</v>
      </c>
      <c r="D267">
        <v>6</v>
      </c>
      <c r="F267" t="s">
        <v>27</v>
      </c>
      <c r="G267">
        <v>1</v>
      </c>
      <c r="H267" t="s">
        <v>61</v>
      </c>
      <c r="I267" s="4">
        <v>1</v>
      </c>
      <c r="J267" t="s">
        <v>29</v>
      </c>
      <c r="K267" s="2">
        <v>43147.275613425925</v>
      </c>
      <c r="L267">
        <v>3</v>
      </c>
      <c r="M267" t="s">
        <v>798</v>
      </c>
      <c r="N267" t="b">
        <v>1</v>
      </c>
      <c r="O267" t="s">
        <v>31</v>
      </c>
      <c r="P267">
        <v>9.6428711746664E+17</v>
      </c>
      <c r="Q267" t="s">
        <v>27</v>
      </c>
      <c r="R267">
        <v>0</v>
      </c>
      <c r="S267" t="s">
        <v>32</v>
      </c>
      <c r="T267" t="s">
        <v>61</v>
      </c>
      <c r="U267" t="s">
        <v>112</v>
      </c>
      <c r="V267">
        <v>9.6438809442942502E+17</v>
      </c>
      <c r="W267" t="s">
        <v>227</v>
      </c>
      <c r="X267" s="3" t="s">
        <v>799</v>
      </c>
      <c r="Y267" t="s">
        <v>800</v>
      </c>
      <c r="Z267">
        <v>7.1667652077802202E+17</v>
      </c>
    </row>
    <row r="268" spans="1:26" x14ac:dyDescent="0.25">
      <c r="A268">
        <v>1859791450</v>
      </c>
      <c r="B268" t="b">
        <v>1</v>
      </c>
      <c r="C268" t="s">
        <v>583</v>
      </c>
      <c r="D268">
        <v>4</v>
      </c>
      <c r="F268" t="s">
        <v>205</v>
      </c>
      <c r="G268">
        <v>1</v>
      </c>
      <c r="J268" t="s">
        <v>29</v>
      </c>
      <c r="K268" s="2">
        <v>43211.615879629629</v>
      </c>
      <c r="L268">
        <v>4</v>
      </c>
      <c r="M268" t="s">
        <v>801</v>
      </c>
      <c r="N268" t="b">
        <v>0</v>
      </c>
      <c r="O268" t="s">
        <v>31</v>
      </c>
      <c r="P268" t="s">
        <v>32</v>
      </c>
      <c r="Q268" t="s">
        <v>205</v>
      </c>
      <c r="R268">
        <v>2</v>
      </c>
      <c r="S268" t="s">
        <v>32</v>
      </c>
      <c r="U268" t="s">
        <v>42</v>
      </c>
      <c r="V268">
        <v>9.8770422434251098E+17</v>
      </c>
      <c r="W268" t="s">
        <v>32</v>
      </c>
      <c r="X268" t="s">
        <v>802</v>
      </c>
      <c r="Y268" t="s">
        <v>803</v>
      </c>
      <c r="Z268">
        <v>61645544</v>
      </c>
    </row>
    <row r="269" spans="1:26" x14ac:dyDescent="0.25">
      <c r="A269">
        <v>1859791923</v>
      </c>
      <c r="B269" t="b">
        <v>1</v>
      </c>
      <c r="C269" t="s">
        <v>583</v>
      </c>
      <c r="D269">
        <v>6</v>
      </c>
      <c r="F269" t="s">
        <v>27</v>
      </c>
      <c r="G269">
        <v>1</v>
      </c>
      <c r="H269" t="s">
        <v>68</v>
      </c>
      <c r="I269" s="4">
        <v>1</v>
      </c>
      <c r="J269" t="s">
        <v>29</v>
      </c>
      <c r="K269" s="2">
        <v>43168.246099537035</v>
      </c>
      <c r="L269">
        <v>117</v>
      </c>
      <c r="M269" t="s">
        <v>41</v>
      </c>
      <c r="N269" t="b">
        <v>0</v>
      </c>
      <c r="O269" t="s">
        <v>31</v>
      </c>
      <c r="P269" t="s">
        <v>32</v>
      </c>
      <c r="Q269" t="s">
        <v>27</v>
      </c>
      <c r="R269">
        <v>13</v>
      </c>
      <c r="S269" t="s">
        <v>32</v>
      </c>
      <c r="T269" t="s">
        <v>68</v>
      </c>
      <c r="U269" t="s">
        <v>42</v>
      </c>
      <c r="V269">
        <v>9.7198754389689894E+17</v>
      </c>
      <c r="W269" t="s">
        <v>32</v>
      </c>
      <c r="X269" t="s">
        <v>804</v>
      </c>
      <c r="Y269" t="s">
        <v>805</v>
      </c>
      <c r="Z269">
        <v>2373819572</v>
      </c>
    </row>
    <row r="270" spans="1:26" x14ac:dyDescent="0.25">
      <c r="A270">
        <v>1859792227</v>
      </c>
      <c r="B270" t="b">
        <v>1</v>
      </c>
      <c r="C270" t="s">
        <v>583</v>
      </c>
      <c r="D270">
        <v>5</v>
      </c>
      <c r="F270" t="s">
        <v>205</v>
      </c>
      <c r="G270">
        <v>1</v>
      </c>
      <c r="J270" t="s">
        <v>29</v>
      </c>
      <c r="K270" s="2">
        <v>43185.926689814813</v>
      </c>
      <c r="L270">
        <v>1</v>
      </c>
      <c r="M270" t="s">
        <v>619</v>
      </c>
      <c r="N270" t="b">
        <v>0</v>
      </c>
      <c r="O270" t="s">
        <v>31</v>
      </c>
      <c r="P270" t="s">
        <v>32</v>
      </c>
      <c r="Q270" t="s">
        <v>205</v>
      </c>
      <c r="R270">
        <v>0</v>
      </c>
      <c r="S270" t="s">
        <v>32</v>
      </c>
      <c r="U270" t="s">
        <v>42</v>
      </c>
      <c r="V270">
        <v>9.7839477321943002E+17</v>
      </c>
      <c r="W270" t="s">
        <v>32</v>
      </c>
      <c r="X270" t="s">
        <v>806</v>
      </c>
      <c r="Y270" t="s">
        <v>807</v>
      </c>
      <c r="Z270">
        <v>401693607</v>
      </c>
    </row>
    <row r="273" spans="7:14" x14ac:dyDescent="0.25">
      <c r="G273" s="6"/>
      <c r="H273" s="6"/>
      <c r="K273" s="5"/>
      <c r="L273" s="5"/>
      <c r="M273" s="7"/>
      <c r="N273" s="8"/>
    </row>
    <row r="274" spans="7:14" x14ac:dyDescent="0.25">
      <c r="G274" s="6"/>
      <c r="H274" s="6"/>
      <c r="L274" s="5"/>
      <c r="M274" s="7"/>
      <c r="N274" s="8"/>
    </row>
    <row r="275" spans="7:14" x14ac:dyDescent="0.25">
      <c r="G275" s="6"/>
      <c r="H275" s="6"/>
      <c r="L275" s="5"/>
      <c r="M275" s="7"/>
      <c r="N275" s="8"/>
    </row>
    <row r="276" spans="7:14" x14ac:dyDescent="0.25">
      <c r="G276" s="6"/>
      <c r="H276" s="6"/>
      <c r="L276" s="5"/>
      <c r="M276" s="7"/>
      <c r="N276" s="8"/>
    </row>
    <row r="277" spans="7:14" x14ac:dyDescent="0.25">
      <c r="L277" s="5"/>
      <c r="M277" s="7"/>
      <c r="N277"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3EE9F-27F1-4E72-8878-5F756C2E94C9}">
  <dimension ref="A1:D20"/>
  <sheetViews>
    <sheetView tabSelected="1" workbookViewId="0">
      <selection activeCell="O20" sqref="O20"/>
    </sheetView>
  </sheetViews>
  <sheetFormatPr defaultRowHeight="15" x14ac:dyDescent="0.25"/>
  <sheetData>
    <row r="1" spans="1:4" x14ac:dyDescent="0.25">
      <c r="A1" s="6" t="s">
        <v>61</v>
      </c>
      <c r="B1" s="6">
        <f>COUNTIF(a1291316!$H$2:$H$270,"positive")</f>
        <v>63</v>
      </c>
    </row>
    <row r="2" spans="1:4" x14ac:dyDescent="0.25">
      <c r="A2" s="6" t="s">
        <v>68</v>
      </c>
      <c r="B2" s="6">
        <f>COUNTIF(a1291316!$H$2:$H$270,"negative")</f>
        <v>60</v>
      </c>
    </row>
    <row r="3" spans="1:4" x14ac:dyDescent="0.25">
      <c r="A3" s="6" t="s">
        <v>28</v>
      </c>
      <c r="B3" s="6">
        <f>COUNTIF(a1291316!$H$2:$H$270,"neutral")</f>
        <v>135</v>
      </c>
    </row>
    <row r="4" spans="1:4" x14ac:dyDescent="0.25">
      <c r="A4" s="6" t="s">
        <v>205</v>
      </c>
      <c r="B4" s="6">
        <f>COUNTIF(a1291316!$H$2:$H$270,"")</f>
        <v>11</v>
      </c>
    </row>
    <row r="16" spans="1:4" x14ac:dyDescent="0.25">
      <c r="A16" s="5">
        <f>COUNTIFS(a1291316!$I$2:$I$270,"&gt;=0", a1291316!$I$2:$I$270,"&lt;0.2")</f>
        <v>0</v>
      </c>
      <c r="B16" s="5">
        <f>COUNTIFS(a1291316!$I$2:$I$270,"")</f>
        <v>11</v>
      </c>
      <c r="C16" s="7" t="s">
        <v>808</v>
      </c>
      <c r="D16" s="8">
        <f>$A$16+$B$16</f>
        <v>11</v>
      </c>
    </row>
    <row r="17" spans="2:4" x14ac:dyDescent="0.25">
      <c r="B17" s="5">
        <f>COUNTIFS(a1291316!$I$2:$I$270,"&gt;=0.2", a1291316!$I$2:$I$270,"&lt;0.4")</f>
        <v>4</v>
      </c>
      <c r="C17" s="7" t="s">
        <v>809</v>
      </c>
      <c r="D17" s="8">
        <f>$B17</f>
        <v>4</v>
      </c>
    </row>
    <row r="18" spans="2:4" x14ac:dyDescent="0.25">
      <c r="B18" s="5">
        <f>COUNTIFS(a1291316!$I$2:$I$270,"&gt;=0.4",a1291316!$I$2:$I$270,"&lt;0.6")</f>
        <v>33</v>
      </c>
      <c r="C18" s="7" t="s">
        <v>810</v>
      </c>
      <c r="D18" s="8">
        <f>$B18</f>
        <v>33</v>
      </c>
    </row>
    <row r="19" spans="2:4" x14ac:dyDescent="0.25">
      <c r="B19" s="5">
        <f>COUNTIFS(a1291316!$I$2:$I$270,"&gt;=0.6", a1291316!$I$2:$I$270,"&lt;0.8")</f>
        <v>99</v>
      </c>
      <c r="C19" s="7" t="s">
        <v>811</v>
      </c>
      <c r="D19" s="8">
        <f>$B19</f>
        <v>99</v>
      </c>
    </row>
    <row r="20" spans="2:4" x14ac:dyDescent="0.25">
      <c r="B20" s="5">
        <f>COUNTIFS(a1291316!$I$2:$I$270,"&gt;=0.8",a1291316!$I$2:$I$270,"&lt;=1")</f>
        <v>122</v>
      </c>
      <c r="C20" s="7" t="s">
        <v>812</v>
      </c>
      <c r="D20" s="8">
        <f>$B20</f>
        <v>122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a1291316</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Huppmann</dc:creator>
  <cp:lastModifiedBy>Sebastian Huppmann</cp:lastModifiedBy>
  <dcterms:created xsi:type="dcterms:W3CDTF">2018-08-12T09:14:23Z</dcterms:created>
  <dcterms:modified xsi:type="dcterms:W3CDTF">2018-08-14T08:08:17Z</dcterms:modified>
</cp:coreProperties>
</file>