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pse\OneDrive\Master thesis\012 - Correlation - Figure Eight\"/>
    </mc:Choice>
  </mc:AlternateContent>
  <xr:revisionPtr revIDLastSave="0" documentId="13_ncr:1_{C6FF9A33-6040-453D-99D0-54D45FD6AF46}" xr6:coauthVersionLast="37" xr6:coauthVersionMax="37" xr10:uidLastSave="{00000000-0000-0000-0000-000000000000}"/>
  <bookViews>
    <workbookView xWindow="0" yWindow="0" windowWidth="9750" windowHeight="6300" xr2:uid="{9C644D0D-7FF5-4F04-9D9C-369D553DF6C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2" i="1"/>
</calcChain>
</file>

<file path=xl/sharedStrings.xml><?xml version="1.0" encoding="utf-8"?>
<sst xmlns="http://schemas.openxmlformats.org/spreadsheetml/2006/main" count="7" uniqueCount="5">
  <si>
    <t>Date</t>
  </si>
  <si>
    <t>Sentiment</t>
  </si>
  <si>
    <t>BTC/USD</t>
  </si>
  <si>
    <t>BTC/USD - adjusted by mean</t>
  </si>
  <si>
    <t>Sentiment Tweets - per day (neg. + pos.) adjusted by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</si>
</sst>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14" fontId="2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14" fontId="2" fillId="2" borderId="2" xfId="0" applyNumberFormat="1" applyFont="1" applyFill="1" applyBorder="1" applyAlignment="1">
      <alignment vertical="center"/>
    </xf>
    <xf numFmtId="0" fontId="1" fillId="0" borderId="3" xfId="0" applyFont="1" applyBorder="1"/>
    <xf numFmtId="14" fontId="0" fillId="0" borderId="0" xfId="0" applyNumberFormat="1"/>
    <xf numFmtId="0" fontId="0" fillId="4" borderId="0" xfId="0" applyFont="1" applyFill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FD4D8"/>
        </right>
        <top/>
        <bottom style="medium">
          <color rgb="FFCFD4D8"/>
        </bottom>
        <vertical/>
        <horizontal/>
      </border>
    </dxf>
    <dxf>
      <border outline="0">
        <bottom style="medium">
          <color rgb="FFCFD4D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Sheet1!$G$2:$G$134</c:f>
              <c:numCache>
                <c:formatCode>General</c:formatCode>
                <c:ptCount val="133"/>
                <c:pt idx="0">
                  <c:v>201.40879999999981</c:v>
                </c:pt>
                <c:pt idx="1">
                  <c:v>-1897.7592000000002</c:v>
                </c:pt>
                <c:pt idx="2">
                  <c:v>-1186.6232</c:v>
                </c:pt>
                <c:pt idx="3">
                  <c:v>-1058.5272</c:v>
                </c:pt>
                <c:pt idx="4">
                  <c:v>-3762.3271999999997</c:v>
                </c:pt>
                <c:pt idx="5">
                  <c:v>-2696.1752000000001</c:v>
                </c:pt>
                <c:pt idx="6">
                  <c:v>-1770.0392000000002</c:v>
                </c:pt>
                <c:pt idx="7">
                  <c:v>-2078.1192000000001</c:v>
                </c:pt>
                <c:pt idx="8">
                  <c:v>-3744.7512000000002</c:v>
                </c:pt>
                <c:pt idx="9">
                  <c:v>-2159.0472</c:v>
                </c:pt>
                <c:pt idx="10">
                  <c:v>995.60079999999994</c:v>
                </c:pt>
                <c:pt idx="11">
                  <c:v>1006.2407999999999</c:v>
                </c:pt>
                <c:pt idx="12">
                  <c:v>-447.72720000000004</c:v>
                </c:pt>
                <c:pt idx="13">
                  <c:v>-786.94320000000005</c:v>
                </c:pt>
                <c:pt idx="14">
                  <c:v>-814.95920000000012</c:v>
                </c:pt>
                <c:pt idx="15">
                  <c:v>-87.263200000000154</c:v>
                </c:pt>
                <c:pt idx="16">
                  <c:v>-1155.5112000000001</c:v>
                </c:pt>
                <c:pt idx="17">
                  <c:v>-660.42320000000018</c:v>
                </c:pt>
                <c:pt idx="18">
                  <c:v>-453.76720000000023</c:v>
                </c:pt>
                <c:pt idx="19">
                  <c:v>651.04079999999976</c:v>
                </c:pt>
                <c:pt idx="20">
                  <c:v>1842.9927999999998</c:v>
                </c:pt>
                <c:pt idx="21">
                  <c:v>491.6968</c:v>
                </c:pt>
                <c:pt idx="22">
                  <c:v>373.25679999999977</c:v>
                </c:pt>
                <c:pt idx="23">
                  <c:v>1305.2807999999995</c:v>
                </c:pt>
                <c:pt idx="24">
                  <c:v>148.0007999999998</c:v>
                </c:pt>
                <c:pt idx="25">
                  <c:v>-1432.0472</c:v>
                </c:pt>
                <c:pt idx="26">
                  <c:v>-79.535200000000259</c:v>
                </c:pt>
                <c:pt idx="27">
                  <c:v>1299.9927999999998</c:v>
                </c:pt>
                <c:pt idx="28">
                  <c:v>-255.6392000000001</c:v>
                </c:pt>
                <c:pt idx="29">
                  <c:v>965.96080000000006</c:v>
                </c:pt>
                <c:pt idx="30">
                  <c:v>888.08079999999995</c:v>
                </c:pt>
                <c:pt idx="31">
                  <c:v>845.72080000000005</c:v>
                </c:pt>
                <c:pt idx="32">
                  <c:v>294.00880000000001</c:v>
                </c:pt>
                <c:pt idx="33">
                  <c:v>-42.607200000000205</c:v>
                </c:pt>
                <c:pt idx="34">
                  <c:v>337.48079999999987</c:v>
                </c:pt>
                <c:pt idx="35">
                  <c:v>-286.67920000000009</c:v>
                </c:pt>
                <c:pt idx="36">
                  <c:v>-229.80720000000019</c:v>
                </c:pt>
                <c:pt idx="37">
                  <c:v>-1301.7752</c:v>
                </c:pt>
                <c:pt idx="38">
                  <c:v>-586.3112000000001</c:v>
                </c:pt>
                <c:pt idx="39">
                  <c:v>-1571.4232000000002</c:v>
                </c:pt>
                <c:pt idx="40">
                  <c:v>-1776.3672000000001</c:v>
                </c:pt>
                <c:pt idx="41">
                  <c:v>-292.58320000000015</c:v>
                </c:pt>
                <c:pt idx="42">
                  <c:v>980.53679999999986</c:v>
                </c:pt>
                <c:pt idx="43">
                  <c:v>140.81679999999977</c:v>
                </c:pt>
                <c:pt idx="44">
                  <c:v>-1664.9752000000001</c:v>
                </c:pt>
                <c:pt idx="45">
                  <c:v>-1507.6792</c:v>
                </c:pt>
                <c:pt idx="46">
                  <c:v>-1323.9192000000003</c:v>
                </c:pt>
                <c:pt idx="47">
                  <c:v>-1503.5272</c:v>
                </c:pt>
                <c:pt idx="48">
                  <c:v>-708.49520000000007</c:v>
                </c:pt>
                <c:pt idx="49">
                  <c:v>-1066.4632000000001</c:v>
                </c:pt>
                <c:pt idx="50">
                  <c:v>541.33680000000004</c:v>
                </c:pt>
                <c:pt idx="51">
                  <c:v>-568.49520000000007</c:v>
                </c:pt>
                <c:pt idx="52">
                  <c:v>949.58479999999986</c:v>
                </c:pt>
                <c:pt idx="53">
                  <c:v>183.63279999999975</c:v>
                </c:pt>
                <c:pt idx="54">
                  <c:v>343.48079999999982</c:v>
                </c:pt>
                <c:pt idx="55">
                  <c:v>331.49679999999989</c:v>
                </c:pt>
                <c:pt idx="56">
                  <c:v>1026.1288</c:v>
                </c:pt>
                <c:pt idx="57">
                  <c:v>-1727.6312000000003</c:v>
                </c:pt>
                <c:pt idx="58">
                  <c:v>8.6727999999999383</c:v>
                </c:pt>
                <c:pt idx="59">
                  <c:v>539.45679999999982</c:v>
                </c:pt>
                <c:pt idx="60">
                  <c:v>-572.71920000000011</c:v>
                </c:pt>
                <c:pt idx="61">
                  <c:v>-2116.6072000000004</c:v>
                </c:pt>
                <c:pt idx="62">
                  <c:v>331.66479999999979</c:v>
                </c:pt>
                <c:pt idx="63">
                  <c:v>-1612.3432000000003</c:v>
                </c:pt>
                <c:pt idx="64">
                  <c:v>71.768799999999828</c:v>
                </c:pt>
                <c:pt idx="65">
                  <c:v>771.08079999999973</c:v>
                </c:pt>
                <c:pt idx="66">
                  <c:v>-1119.2952</c:v>
                </c:pt>
                <c:pt idx="67">
                  <c:v>-1698.9272000000003</c:v>
                </c:pt>
                <c:pt idx="68">
                  <c:v>-419.98320000000007</c:v>
                </c:pt>
                <c:pt idx="69">
                  <c:v>-353.30320000000017</c:v>
                </c:pt>
                <c:pt idx="70">
                  <c:v>-440.57520000000011</c:v>
                </c:pt>
                <c:pt idx="71">
                  <c:v>711.6407999999999</c:v>
                </c:pt>
                <c:pt idx="72">
                  <c:v>937.39279999999985</c:v>
                </c:pt>
                <c:pt idx="73">
                  <c:v>82.168799999999749</c:v>
                </c:pt>
                <c:pt idx="74">
                  <c:v>382.4248</c:v>
                </c:pt>
                <c:pt idx="75">
                  <c:v>894.41679999999997</c:v>
                </c:pt>
                <c:pt idx="76">
                  <c:v>1187.9687999999996</c:v>
                </c:pt>
                <c:pt idx="77">
                  <c:v>2265.2727999999997</c:v>
                </c:pt>
                <c:pt idx="78">
                  <c:v>810.38479999999993</c:v>
                </c:pt>
                <c:pt idx="79">
                  <c:v>1430.7447999999997</c:v>
                </c:pt>
                <c:pt idx="80">
                  <c:v>-246.64720000000017</c:v>
                </c:pt>
                <c:pt idx="81">
                  <c:v>563.5687999999999</c:v>
                </c:pt>
                <c:pt idx="82">
                  <c:v>496.5367999999998</c:v>
                </c:pt>
                <c:pt idx="83">
                  <c:v>2107.1288</c:v>
                </c:pt>
                <c:pt idx="84">
                  <c:v>812.69679999999994</c:v>
                </c:pt>
                <c:pt idx="85">
                  <c:v>907.56880000000001</c:v>
                </c:pt>
                <c:pt idx="86">
                  <c:v>2114.7447999999999</c:v>
                </c:pt>
                <c:pt idx="87">
                  <c:v>884.06479999999988</c:v>
                </c:pt>
                <c:pt idx="88">
                  <c:v>1550.8327999999997</c:v>
                </c:pt>
                <c:pt idx="89">
                  <c:v>341.57679999999999</c:v>
                </c:pt>
                <c:pt idx="90">
                  <c:v>1496.0087999999998</c:v>
                </c:pt>
                <c:pt idx="91">
                  <c:v>-87.343200000000252</c:v>
                </c:pt>
                <c:pt idx="92">
                  <c:v>780.27279999999996</c:v>
                </c:pt>
                <c:pt idx="93">
                  <c:v>437.47279999999989</c:v>
                </c:pt>
                <c:pt idx="94">
                  <c:v>1367.3927999999999</c:v>
                </c:pt>
                <c:pt idx="95">
                  <c:v>1819.9368000000002</c:v>
                </c:pt>
                <c:pt idx="96">
                  <c:v>1416.5448000000001</c:v>
                </c:pt>
                <c:pt idx="97">
                  <c:v>2530.6967999999997</c:v>
                </c:pt>
                <c:pt idx="98">
                  <c:v>280.24879999999996</c:v>
                </c:pt>
                <c:pt idx="99">
                  <c:v>-690.43920000000014</c:v>
                </c:pt>
                <c:pt idx="100">
                  <c:v>-490.11120000000017</c:v>
                </c:pt>
                <c:pt idx="101">
                  <c:v>567.32079999999996</c:v>
                </c:pt>
                <c:pt idx="102">
                  <c:v>123.32879999999989</c:v>
                </c:pt>
                <c:pt idx="103">
                  <c:v>493.28879999999998</c:v>
                </c:pt>
                <c:pt idx="104">
                  <c:v>-897.75120000000015</c:v>
                </c:pt>
                <c:pt idx="105">
                  <c:v>160.70479999999975</c:v>
                </c:pt>
                <c:pt idx="106">
                  <c:v>837.81679999999994</c:v>
                </c:pt>
                <c:pt idx="107">
                  <c:v>379.42479999999989</c:v>
                </c:pt>
                <c:pt idx="108">
                  <c:v>383.59279999999984</c:v>
                </c:pt>
                <c:pt idx="109">
                  <c:v>266.37679999999989</c:v>
                </c:pt>
                <c:pt idx="110">
                  <c:v>459.21679999999981</c:v>
                </c:pt>
                <c:pt idx="111">
                  <c:v>674.16079999999988</c:v>
                </c:pt>
                <c:pt idx="112">
                  <c:v>1016.8567999999999</c:v>
                </c:pt>
                <c:pt idx="113">
                  <c:v>-263.05520000000013</c:v>
                </c:pt>
                <c:pt idx="114">
                  <c:v>699.44079999999985</c:v>
                </c:pt>
                <c:pt idx="115">
                  <c:v>-896.93520000000012</c:v>
                </c:pt>
                <c:pt idx="116">
                  <c:v>-1664.3432000000003</c:v>
                </c:pt>
                <c:pt idx="117">
                  <c:v>-645.19120000000021</c:v>
                </c:pt>
                <c:pt idx="118">
                  <c:v>-456.08720000000017</c:v>
                </c:pt>
                <c:pt idx="119">
                  <c:v>434.26479999999998</c:v>
                </c:pt>
                <c:pt idx="120">
                  <c:v>-1495.3992000000003</c:v>
                </c:pt>
                <c:pt idx="121">
                  <c:v>-926.01520000000028</c:v>
                </c:pt>
                <c:pt idx="122">
                  <c:v>-354.89520000000016</c:v>
                </c:pt>
                <c:pt idx="123">
                  <c:v>548.2808</c:v>
                </c:pt>
                <c:pt idx="124">
                  <c:v>439.36879999999974</c:v>
                </c:pt>
                <c:pt idx="125">
                  <c:v>1450.8088</c:v>
                </c:pt>
                <c:pt idx="126">
                  <c:v>1466.0488</c:v>
                </c:pt>
                <c:pt idx="127">
                  <c:v>1040.9127999999998</c:v>
                </c:pt>
                <c:pt idx="128">
                  <c:v>406.1287999999999</c:v>
                </c:pt>
                <c:pt idx="129">
                  <c:v>538.66480000000001</c:v>
                </c:pt>
                <c:pt idx="130">
                  <c:v>177.7928</c:v>
                </c:pt>
                <c:pt idx="131">
                  <c:v>649.80079999999987</c:v>
                </c:pt>
                <c:pt idx="132">
                  <c:v>444.20879999999983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3-440D-BCCC-272CCA83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322944351"/>
        <c:axId val="411944927"/>
      </c:barChar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BTC/USD - adjusted by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Sheet1!$E$2:$E$134</c:f>
              <c:numCache>
                <c:formatCode>m/d/yyyy</c:formatCode>
                <c:ptCount val="133"/>
                <c:pt idx="0">
                  <c:v>43128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43134</c:v>
                </c:pt>
                <c:pt idx="7">
                  <c:v>43135</c:v>
                </c:pt>
                <c:pt idx="8">
                  <c:v>43136</c:v>
                </c:pt>
                <c:pt idx="9">
                  <c:v>43137</c:v>
                </c:pt>
                <c:pt idx="10">
                  <c:v>43138</c:v>
                </c:pt>
                <c:pt idx="11">
                  <c:v>43139</c:v>
                </c:pt>
                <c:pt idx="12">
                  <c:v>43140</c:v>
                </c:pt>
                <c:pt idx="13">
                  <c:v>43141</c:v>
                </c:pt>
                <c:pt idx="14">
                  <c:v>43142</c:v>
                </c:pt>
                <c:pt idx="15">
                  <c:v>43143</c:v>
                </c:pt>
                <c:pt idx="16">
                  <c:v>43144</c:v>
                </c:pt>
                <c:pt idx="17">
                  <c:v>43145</c:v>
                </c:pt>
                <c:pt idx="18">
                  <c:v>43146</c:v>
                </c:pt>
                <c:pt idx="19">
                  <c:v>43147</c:v>
                </c:pt>
                <c:pt idx="20">
                  <c:v>43148</c:v>
                </c:pt>
                <c:pt idx="21">
                  <c:v>43149</c:v>
                </c:pt>
                <c:pt idx="22">
                  <c:v>43150</c:v>
                </c:pt>
                <c:pt idx="23">
                  <c:v>43151</c:v>
                </c:pt>
                <c:pt idx="24">
                  <c:v>43152</c:v>
                </c:pt>
                <c:pt idx="25">
                  <c:v>43153</c:v>
                </c:pt>
                <c:pt idx="26">
                  <c:v>43154</c:v>
                </c:pt>
                <c:pt idx="27">
                  <c:v>43155</c:v>
                </c:pt>
                <c:pt idx="28">
                  <c:v>43156</c:v>
                </c:pt>
                <c:pt idx="29">
                  <c:v>43157</c:v>
                </c:pt>
                <c:pt idx="30">
                  <c:v>43158</c:v>
                </c:pt>
                <c:pt idx="31">
                  <c:v>43159</c:v>
                </c:pt>
                <c:pt idx="32">
                  <c:v>43160</c:v>
                </c:pt>
                <c:pt idx="33">
                  <c:v>43161</c:v>
                </c:pt>
                <c:pt idx="34">
                  <c:v>43162</c:v>
                </c:pt>
                <c:pt idx="35">
                  <c:v>43163</c:v>
                </c:pt>
                <c:pt idx="36">
                  <c:v>43164</c:v>
                </c:pt>
                <c:pt idx="37">
                  <c:v>43165</c:v>
                </c:pt>
                <c:pt idx="38">
                  <c:v>43166</c:v>
                </c:pt>
                <c:pt idx="39">
                  <c:v>43167</c:v>
                </c:pt>
                <c:pt idx="40">
                  <c:v>43168</c:v>
                </c:pt>
                <c:pt idx="41">
                  <c:v>43169</c:v>
                </c:pt>
                <c:pt idx="42">
                  <c:v>43170</c:v>
                </c:pt>
                <c:pt idx="43">
                  <c:v>43171</c:v>
                </c:pt>
                <c:pt idx="44">
                  <c:v>43172</c:v>
                </c:pt>
                <c:pt idx="45">
                  <c:v>43173</c:v>
                </c:pt>
                <c:pt idx="46">
                  <c:v>43174</c:v>
                </c:pt>
                <c:pt idx="47">
                  <c:v>43175</c:v>
                </c:pt>
                <c:pt idx="48">
                  <c:v>43176</c:v>
                </c:pt>
                <c:pt idx="49">
                  <c:v>43177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43183</c:v>
                </c:pt>
                <c:pt idx="56">
                  <c:v>43184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43189</c:v>
                </c:pt>
                <c:pt idx="62">
                  <c:v>43190</c:v>
                </c:pt>
                <c:pt idx="63">
                  <c:v>43191</c:v>
                </c:pt>
                <c:pt idx="64">
                  <c:v>43192</c:v>
                </c:pt>
                <c:pt idx="65">
                  <c:v>43193</c:v>
                </c:pt>
                <c:pt idx="66">
                  <c:v>43194</c:v>
                </c:pt>
                <c:pt idx="67">
                  <c:v>43195</c:v>
                </c:pt>
                <c:pt idx="68">
                  <c:v>43196</c:v>
                </c:pt>
                <c:pt idx="69">
                  <c:v>43197</c:v>
                </c:pt>
                <c:pt idx="70">
                  <c:v>43198</c:v>
                </c:pt>
                <c:pt idx="71">
                  <c:v>43199</c:v>
                </c:pt>
                <c:pt idx="72">
                  <c:v>43200</c:v>
                </c:pt>
                <c:pt idx="73">
                  <c:v>43201</c:v>
                </c:pt>
                <c:pt idx="74">
                  <c:v>43202</c:v>
                </c:pt>
                <c:pt idx="75">
                  <c:v>43203</c:v>
                </c:pt>
                <c:pt idx="76">
                  <c:v>43204</c:v>
                </c:pt>
                <c:pt idx="77">
                  <c:v>43205</c:v>
                </c:pt>
                <c:pt idx="78">
                  <c:v>43206</c:v>
                </c:pt>
                <c:pt idx="79">
                  <c:v>43207</c:v>
                </c:pt>
                <c:pt idx="80">
                  <c:v>43208</c:v>
                </c:pt>
                <c:pt idx="81">
                  <c:v>43209</c:v>
                </c:pt>
                <c:pt idx="82">
                  <c:v>43210</c:v>
                </c:pt>
                <c:pt idx="83">
                  <c:v>43211</c:v>
                </c:pt>
                <c:pt idx="84">
                  <c:v>43212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43218</c:v>
                </c:pt>
                <c:pt idx="91">
                  <c:v>43219</c:v>
                </c:pt>
                <c:pt idx="92">
                  <c:v>43220</c:v>
                </c:pt>
                <c:pt idx="93">
                  <c:v>43221</c:v>
                </c:pt>
                <c:pt idx="94">
                  <c:v>43222</c:v>
                </c:pt>
                <c:pt idx="95">
                  <c:v>43223</c:v>
                </c:pt>
                <c:pt idx="96">
                  <c:v>43224</c:v>
                </c:pt>
                <c:pt idx="97">
                  <c:v>43225</c:v>
                </c:pt>
                <c:pt idx="98">
                  <c:v>43226</c:v>
                </c:pt>
                <c:pt idx="99">
                  <c:v>43227</c:v>
                </c:pt>
                <c:pt idx="100">
                  <c:v>43228</c:v>
                </c:pt>
                <c:pt idx="101">
                  <c:v>43229</c:v>
                </c:pt>
                <c:pt idx="102">
                  <c:v>43230</c:v>
                </c:pt>
                <c:pt idx="103">
                  <c:v>43231</c:v>
                </c:pt>
                <c:pt idx="104">
                  <c:v>43232</c:v>
                </c:pt>
                <c:pt idx="105">
                  <c:v>43233</c:v>
                </c:pt>
                <c:pt idx="106">
                  <c:v>43234</c:v>
                </c:pt>
                <c:pt idx="107">
                  <c:v>43235</c:v>
                </c:pt>
                <c:pt idx="108">
                  <c:v>43236</c:v>
                </c:pt>
                <c:pt idx="109">
                  <c:v>43237</c:v>
                </c:pt>
                <c:pt idx="110">
                  <c:v>43238</c:v>
                </c:pt>
                <c:pt idx="111">
                  <c:v>43239</c:v>
                </c:pt>
                <c:pt idx="112">
                  <c:v>43240</c:v>
                </c:pt>
                <c:pt idx="113">
                  <c:v>43241</c:v>
                </c:pt>
                <c:pt idx="114">
                  <c:v>43242</c:v>
                </c:pt>
                <c:pt idx="115">
                  <c:v>43243</c:v>
                </c:pt>
                <c:pt idx="116">
                  <c:v>43244</c:v>
                </c:pt>
                <c:pt idx="117">
                  <c:v>43245</c:v>
                </c:pt>
                <c:pt idx="118">
                  <c:v>43246</c:v>
                </c:pt>
                <c:pt idx="119">
                  <c:v>43247</c:v>
                </c:pt>
                <c:pt idx="120">
                  <c:v>43248</c:v>
                </c:pt>
                <c:pt idx="121">
                  <c:v>43249</c:v>
                </c:pt>
                <c:pt idx="122">
                  <c:v>43250</c:v>
                </c:pt>
                <c:pt idx="123">
                  <c:v>43251</c:v>
                </c:pt>
                <c:pt idx="124">
                  <c:v>43252</c:v>
                </c:pt>
                <c:pt idx="125">
                  <c:v>43253</c:v>
                </c:pt>
                <c:pt idx="126">
                  <c:v>43254</c:v>
                </c:pt>
                <c:pt idx="127">
                  <c:v>43255</c:v>
                </c:pt>
                <c:pt idx="128">
                  <c:v>43256</c:v>
                </c:pt>
                <c:pt idx="129">
                  <c:v>43257</c:v>
                </c:pt>
                <c:pt idx="130">
                  <c:v>43258</c:v>
                </c:pt>
                <c:pt idx="131">
                  <c:v>43259</c:v>
                </c:pt>
                <c:pt idx="132">
                  <c:v>43260</c:v>
                </c:pt>
              </c:numCache>
            </c:numRef>
          </c:cat>
          <c:val>
            <c:numRef>
              <c:f>Sheet1!$F$2:$F$134</c:f>
              <c:numCache>
                <c:formatCode>General</c:formatCode>
                <c:ptCount val="133"/>
                <c:pt idx="0">
                  <c:v>3141.8580000000002</c:v>
                </c:pt>
                <c:pt idx="1">
                  <c:v>2531.6759999999995</c:v>
                </c:pt>
                <c:pt idx="2">
                  <c:v>1484.8580000000002</c:v>
                </c:pt>
                <c:pt idx="3">
                  <c:v>1580.8580000000002</c:v>
                </c:pt>
                <c:pt idx="4">
                  <c:v>494.85800000000017</c:v>
                </c:pt>
                <c:pt idx="5">
                  <c:v>204.75799999999981</c:v>
                </c:pt>
                <c:pt idx="6">
                  <c:v>538.92699999999968</c:v>
                </c:pt>
                <c:pt idx="7">
                  <c:v>-500.94200000000001</c:v>
                </c:pt>
                <c:pt idx="8">
                  <c:v>-1739.5419999999995</c:v>
                </c:pt>
                <c:pt idx="9">
                  <c:v>-1007.3419999999996</c:v>
                </c:pt>
                <c:pt idx="10">
                  <c:v>-1099.2420000000002</c:v>
                </c:pt>
                <c:pt idx="11">
                  <c:v>-446.4419999999991</c:v>
                </c:pt>
                <c:pt idx="12">
                  <c:v>-8.0419999999994616</c:v>
                </c:pt>
                <c:pt idx="13">
                  <c:v>-123.14199999999983</c:v>
                </c:pt>
                <c:pt idx="14">
                  <c:v>-616.84199999999964</c:v>
                </c:pt>
                <c:pt idx="15">
                  <c:v>216.75799999999981</c:v>
                </c:pt>
                <c:pt idx="16">
                  <c:v>-174.54199999999946</c:v>
                </c:pt>
                <c:pt idx="17">
                  <c:v>769.35800000000017</c:v>
                </c:pt>
                <c:pt idx="18">
                  <c:v>1309.8580000000002</c:v>
                </c:pt>
                <c:pt idx="19">
                  <c:v>1475.8580000000002</c:v>
                </c:pt>
                <c:pt idx="20">
                  <c:v>2375.8580000000002</c:v>
                </c:pt>
                <c:pt idx="21">
                  <c:v>1713.8580000000002</c:v>
                </c:pt>
                <c:pt idx="22">
                  <c:v>2485.8580000000002</c:v>
                </c:pt>
                <c:pt idx="23">
                  <c:v>2524.8580000000002</c:v>
                </c:pt>
                <c:pt idx="24">
                  <c:v>1763.8580000000002</c:v>
                </c:pt>
                <c:pt idx="25">
                  <c:v>1140.3580000000002</c:v>
                </c:pt>
                <c:pt idx="26">
                  <c:v>1457.8580000000002</c:v>
                </c:pt>
                <c:pt idx="27">
                  <c:v>980.15799999999945</c:v>
                </c:pt>
                <c:pt idx="28">
                  <c:v>896.85800000000017</c:v>
                </c:pt>
                <c:pt idx="29">
                  <c:v>1633.8580000000002</c:v>
                </c:pt>
                <c:pt idx="30">
                  <c:v>1895.8580000000002</c:v>
                </c:pt>
                <c:pt idx="31">
                  <c:v>1628.8580000000002</c:v>
                </c:pt>
                <c:pt idx="32">
                  <c:v>2221.8580000000002</c:v>
                </c:pt>
                <c:pt idx="33">
                  <c:v>2337.8580000000002</c:v>
                </c:pt>
                <c:pt idx="34">
                  <c:v>2768.8179999999993</c:v>
                </c:pt>
                <c:pt idx="35">
                  <c:v>2813.8580000000002</c:v>
                </c:pt>
                <c:pt idx="36">
                  <c:v>2715.8580000000002</c:v>
                </c:pt>
                <c:pt idx="37">
                  <c:v>2033.8580000000002</c:v>
                </c:pt>
                <c:pt idx="38">
                  <c:v>1224.4580000000005</c:v>
                </c:pt>
                <c:pt idx="39">
                  <c:v>613.85800000000017</c:v>
                </c:pt>
                <c:pt idx="40">
                  <c:v>530.0580000000009</c:v>
                </c:pt>
                <c:pt idx="41">
                  <c:v>83.757999999999811</c:v>
                </c:pt>
                <c:pt idx="42">
                  <c:v>841.5580000000009</c:v>
                </c:pt>
                <c:pt idx="43">
                  <c:v>444.0580000000009</c:v>
                </c:pt>
                <c:pt idx="44">
                  <c:v>449.0580000000009</c:v>
                </c:pt>
                <c:pt idx="45">
                  <c:v>-510.14199999999983</c:v>
                </c:pt>
                <c:pt idx="46">
                  <c:v>-436.04199999999946</c:v>
                </c:pt>
                <c:pt idx="47">
                  <c:v>-436.14199999999983</c:v>
                </c:pt>
                <c:pt idx="48">
                  <c:v>-841.14199999999983</c:v>
                </c:pt>
                <c:pt idx="49">
                  <c:v>-485.84200000000055</c:v>
                </c:pt>
                <c:pt idx="50">
                  <c:v>-85.941999999999098</c:v>
                </c:pt>
                <c:pt idx="51">
                  <c:v>213.5580000000009</c:v>
                </c:pt>
                <c:pt idx="52">
                  <c:v>202.0580000000009</c:v>
                </c:pt>
                <c:pt idx="53">
                  <c:v>13.157999999999447</c:v>
                </c:pt>
                <c:pt idx="54">
                  <c:v>228.25799999999981</c:v>
                </c:pt>
                <c:pt idx="55">
                  <c:v>-163.54199999999946</c:v>
                </c:pt>
                <c:pt idx="56">
                  <c:v>-241.14199999999983</c:v>
                </c:pt>
                <c:pt idx="57">
                  <c:v>-555.01900000000023</c:v>
                </c:pt>
                <c:pt idx="58">
                  <c:v>-901.54199999999946</c:v>
                </c:pt>
                <c:pt idx="59">
                  <c:v>-750.14199999999983</c:v>
                </c:pt>
                <c:pt idx="60">
                  <c:v>-1592.1419999999998</c:v>
                </c:pt>
                <c:pt idx="61">
                  <c:v>-1845.7420000000002</c:v>
                </c:pt>
                <c:pt idx="62">
                  <c:v>-1760.7420000000002</c:v>
                </c:pt>
                <c:pt idx="63">
                  <c:v>-1869.5419999999995</c:v>
                </c:pt>
                <c:pt idx="64">
                  <c:v>-1632.8419999999996</c:v>
                </c:pt>
                <c:pt idx="65">
                  <c:v>-1280.5419999999995</c:v>
                </c:pt>
                <c:pt idx="66">
                  <c:v>-1900.1419999999998</c:v>
                </c:pt>
                <c:pt idx="67">
                  <c:v>-1917.1419999999998</c:v>
                </c:pt>
                <c:pt idx="68">
                  <c:v>-2076.1419999999998</c:v>
                </c:pt>
                <c:pt idx="69">
                  <c:v>-1793.5419999999995</c:v>
                </c:pt>
                <c:pt idx="70">
                  <c:v>-1662.2420000000002</c:v>
                </c:pt>
                <c:pt idx="71">
                  <c:v>-1916.0419999999995</c:v>
                </c:pt>
                <c:pt idx="72">
                  <c:v>-1849.0419999999995</c:v>
                </c:pt>
                <c:pt idx="73">
                  <c:v>-1743.0419999999995</c:v>
                </c:pt>
                <c:pt idx="74">
                  <c:v>-774.14199999999983</c:v>
                </c:pt>
                <c:pt idx="75">
                  <c:v>-799.24200000000019</c:v>
                </c:pt>
                <c:pt idx="76">
                  <c:v>-680.23899999999958</c:v>
                </c:pt>
                <c:pt idx="77">
                  <c:v>-328.64199999999983</c:v>
                </c:pt>
                <c:pt idx="78">
                  <c:v>-629.94200000000001</c:v>
                </c:pt>
                <c:pt idx="79">
                  <c:v>-797.24200000000019</c:v>
                </c:pt>
                <c:pt idx="80">
                  <c:v>-515.14199999999983</c:v>
                </c:pt>
                <c:pt idx="81">
                  <c:v>-413.14199999999983</c:v>
                </c:pt>
                <c:pt idx="82">
                  <c:v>179.25799999999981</c:v>
                </c:pt>
                <c:pt idx="83">
                  <c:v>226.35800000000017</c:v>
                </c:pt>
                <c:pt idx="84">
                  <c:v>105.25799999999981</c:v>
                </c:pt>
                <c:pt idx="85">
                  <c:v>253.85800000000017</c:v>
                </c:pt>
                <c:pt idx="86">
                  <c:v>960.65799999999945</c:v>
                </c:pt>
                <c:pt idx="87">
                  <c:v>183.0580000000009</c:v>
                </c:pt>
                <c:pt idx="88">
                  <c:v>583.75799999999981</c:v>
                </c:pt>
                <c:pt idx="89">
                  <c:v>233.95800000000054</c:v>
                </c:pt>
                <c:pt idx="90">
                  <c:v>659.5580000000009</c:v>
                </c:pt>
                <c:pt idx="91">
                  <c:v>713.85800000000017</c:v>
                </c:pt>
                <c:pt idx="92">
                  <c:v>554.45800000000054</c:v>
                </c:pt>
                <c:pt idx="93">
                  <c:v>382.0580000000009</c:v>
                </c:pt>
                <c:pt idx="94">
                  <c:v>550.25799999999981</c:v>
                </c:pt>
                <c:pt idx="95">
                  <c:v>1072.8580000000002</c:v>
                </c:pt>
                <c:pt idx="96">
                  <c:v>1016.8580000000002</c:v>
                </c:pt>
                <c:pt idx="97">
                  <c:v>1175.0580000000009</c:v>
                </c:pt>
                <c:pt idx="98">
                  <c:v>972.5580000000009</c:v>
                </c:pt>
                <c:pt idx="99">
                  <c:v>683.85800000000017</c:v>
                </c:pt>
                <c:pt idx="100">
                  <c:v>498.5580000000009</c:v>
                </c:pt>
                <c:pt idx="101">
                  <c:v>632.0580000000009</c:v>
                </c:pt>
                <c:pt idx="102">
                  <c:v>331.85800000000017</c:v>
                </c:pt>
                <c:pt idx="103">
                  <c:v>-273.74200000000019</c:v>
                </c:pt>
                <c:pt idx="104">
                  <c:v>-215.34200000000055</c:v>
                </c:pt>
                <c:pt idx="105">
                  <c:v>-2.5419999999994616</c:v>
                </c:pt>
                <c:pt idx="106">
                  <c:v>-15.342000000000553</c:v>
                </c:pt>
                <c:pt idx="107">
                  <c:v>-218.64199999999983</c:v>
                </c:pt>
                <c:pt idx="108">
                  <c:v>-350.04199999999946</c:v>
                </c:pt>
                <c:pt idx="109">
                  <c:v>-631.84199999999964</c:v>
                </c:pt>
                <c:pt idx="110">
                  <c:v>-447.24200000000019</c:v>
                </c:pt>
                <c:pt idx="111">
                  <c:v>-455.14199999999983</c:v>
                </c:pt>
                <c:pt idx="112">
                  <c:v>-162.4419999999991</c:v>
                </c:pt>
                <c:pt idx="113">
                  <c:v>-286.54199999999946</c:v>
                </c:pt>
                <c:pt idx="114">
                  <c:v>-708.29199999999946</c:v>
                </c:pt>
                <c:pt idx="115">
                  <c:v>-1191.3419999999996</c:v>
                </c:pt>
                <c:pt idx="116">
                  <c:v>-1109.442</c:v>
                </c:pt>
                <c:pt idx="117">
                  <c:v>-1229.442</c:v>
                </c:pt>
                <c:pt idx="118">
                  <c:v>-1358.442</c:v>
                </c:pt>
                <c:pt idx="119">
                  <c:v>-1346.442</c:v>
                </c:pt>
                <c:pt idx="120">
                  <c:v>-1588.2420000000002</c:v>
                </c:pt>
                <c:pt idx="121">
                  <c:v>-1220.942</c:v>
                </c:pt>
                <c:pt idx="122">
                  <c:v>-1311.0209999999997</c:v>
                </c:pt>
                <c:pt idx="123">
                  <c:v>-1200.3419999999996</c:v>
                </c:pt>
                <c:pt idx="124">
                  <c:v>-1165.1419999999998</c:v>
                </c:pt>
                <c:pt idx="125">
                  <c:v>-1048.0419999999995</c:v>
                </c:pt>
                <c:pt idx="126">
                  <c:v>-968.14199999999983</c:v>
                </c:pt>
                <c:pt idx="127">
                  <c:v>-1197.8419999999996</c:v>
                </c:pt>
                <c:pt idx="128">
                  <c:v>-1064.2420000000002</c:v>
                </c:pt>
                <c:pt idx="129">
                  <c:v>-1032.1419999999998</c:v>
                </c:pt>
                <c:pt idx="130">
                  <c:v>-997.24200000000019</c:v>
                </c:pt>
                <c:pt idx="131">
                  <c:v>-1071.0419999999995</c:v>
                </c:pt>
                <c:pt idx="132">
                  <c:v>-1187.6419999999998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3-440D-BCCC-272CCA83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44351"/>
        <c:axId val="411944927"/>
      </c:lineChart>
      <c:dateAx>
        <c:axId val="32294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4927"/>
        <c:crosses val="autoZero"/>
        <c:auto val="0"/>
        <c:lblOffset val="100"/>
        <c:baseTimeUnit val="days"/>
      </c:dateAx>
      <c:valAx>
        <c:axId val="4119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4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BTC/USD and daily</a:t>
            </a:r>
            <a:r>
              <a:rPr lang="en-US" baseline="0"/>
              <a:t> Sentiment 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Sentiment Tweets - per day (neg. + pos.) adjusted by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Sheet1!$H$2:$H$134</c:f>
              <c:numCache>
                <c:formatCode>General</c:formatCode>
                <c:ptCount val="133"/>
                <c:pt idx="0">
                  <c:v>2.5176099999999977</c:v>
                </c:pt>
                <c:pt idx="1">
                  <c:v>-23.721990000000002</c:v>
                </c:pt>
                <c:pt idx="2">
                  <c:v>-14.832790000000001</c:v>
                </c:pt>
                <c:pt idx="3">
                  <c:v>-13.231590000000001</c:v>
                </c:pt>
                <c:pt idx="4">
                  <c:v>-47.029089999999997</c:v>
                </c:pt>
                <c:pt idx="5">
                  <c:v>-33.702190000000002</c:v>
                </c:pt>
                <c:pt idx="6">
                  <c:v>-22.125490000000003</c:v>
                </c:pt>
                <c:pt idx="7">
                  <c:v>-25.976490000000002</c:v>
                </c:pt>
                <c:pt idx="8">
                  <c:v>-46.80939</c:v>
                </c:pt>
                <c:pt idx="9">
                  <c:v>-26.98809</c:v>
                </c:pt>
                <c:pt idx="10">
                  <c:v>12.44501</c:v>
                </c:pt>
                <c:pt idx="11">
                  <c:v>12.578009999999999</c:v>
                </c:pt>
                <c:pt idx="12">
                  <c:v>-5.5965900000000008</c:v>
                </c:pt>
                <c:pt idx="13">
                  <c:v>-9.8367900000000006</c:v>
                </c:pt>
                <c:pt idx="14">
                  <c:v>-10.186990000000002</c:v>
                </c:pt>
                <c:pt idx="15">
                  <c:v>-1.0907900000000019</c:v>
                </c:pt>
                <c:pt idx="16">
                  <c:v>-14.443890000000001</c:v>
                </c:pt>
                <c:pt idx="17">
                  <c:v>-8.2552900000000022</c:v>
                </c:pt>
                <c:pt idx="18">
                  <c:v>-5.6720900000000025</c:v>
                </c:pt>
                <c:pt idx="19">
                  <c:v>8.1380099999999977</c:v>
                </c:pt>
                <c:pt idx="20">
                  <c:v>23.037409999999998</c:v>
                </c:pt>
                <c:pt idx="21">
                  <c:v>6.14621</c:v>
                </c:pt>
                <c:pt idx="22">
                  <c:v>4.6657099999999971</c:v>
                </c:pt>
                <c:pt idx="23">
                  <c:v>16.316009999999995</c:v>
                </c:pt>
                <c:pt idx="24">
                  <c:v>1.8500099999999975</c:v>
                </c:pt>
                <c:pt idx="25">
                  <c:v>-17.900590000000001</c:v>
                </c:pt>
                <c:pt idx="26">
                  <c:v>-0.99419000000000324</c:v>
                </c:pt>
                <c:pt idx="27">
                  <c:v>16.249909999999996</c:v>
                </c:pt>
                <c:pt idx="28">
                  <c:v>-3.1954900000000013</c:v>
                </c:pt>
                <c:pt idx="29">
                  <c:v>12.07451</c:v>
                </c:pt>
                <c:pt idx="30">
                  <c:v>11.101009999999999</c:v>
                </c:pt>
                <c:pt idx="31">
                  <c:v>10.57151</c:v>
                </c:pt>
                <c:pt idx="32">
                  <c:v>3.6751100000000001</c:v>
                </c:pt>
                <c:pt idx="33">
                  <c:v>-0.53259000000000256</c:v>
                </c:pt>
                <c:pt idx="34">
                  <c:v>4.2185099999999984</c:v>
                </c:pt>
                <c:pt idx="35">
                  <c:v>-3.5834900000000012</c:v>
                </c:pt>
                <c:pt idx="36">
                  <c:v>-2.8725900000000024</c:v>
                </c:pt>
                <c:pt idx="37">
                  <c:v>-16.272190000000002</c:v>
                </c:pt>
                <c:pt idx="38">
                  <c:v>-7.3288900000000012</c:v>
                </c:pt>
                <c:pt idx="39">
                  <c:v>-19.642790000000002</c:v>
                </c:pt>
                <c:pt idx="40">
                  <c:v>-22.204590000000003</c:v>
                </c:pt>
                <c:pt idx="41">
                  <c:v>-3.6572900000000015</c:v>
                </c:pt>
                <c:pt idx="42">
                  <c:v>12.256709999999998</c:v>
                </c:pt>
                <c:pt idx="43">
                  <c:v>1.7602099999999972</c:v>
                </c:pt>
                <c:pt idx="44">
                  <c:v>-20.812190000000001</c:v>
                </c:pt>
                <c:pt idx="45">
                  <c:v>-18.84599</c:v>
                </c:pt>
                <c:pt idx="46">
                  <c:v>-16.548990000000003</c:v>
                </c:pt>
                <c:pt idx="47">
                  <c:v>-18.794090000000001</c:v>
                </c:pt>
                <c:pt idx="48">
                  <c:v>-8.8561900000000016</c:v>
                </c:pt>
                <c:pt idx="49">
                  <c:v>-13.33079</c:v>
                </c:pt>
                <c:pt idx="50">
                  <c:v>6.7667099999999998</c:v>
                </c:pt>
                <c:pt idx="51">
                  <c:v>-7.1061900000000016</c:v>
                </c:pt>
                <c:pt idx="52">
                  <c:v>11.869809999999998</c:v>
                </c:pt>
                <c:pt idx="53">
                  <c:v>2.2954099999999968</c:v>
                </c:pt>
                <c:pt idx="54">
                  <c:v>4.2935099999999977</c:v>
                </c:pt>
                <c:pt idx="55">
                  <c:v>4.1437099999999987</c:v>
                </c:pt>
                <c:pt idx="56">
                  <c:v>12.826609999999999</c:v>
                </c:pt>
                <c:pt idx="57">
                  <c:v>-21.595390000000002</c:v>
                </c:pt>
                <c:pt idx="58">
                  <c:v>0.10840999999999923</c:v>
                </c:pt>
                <c:pt idx="59">
                  <c:v>6.7432099999999977</c:v>
                </c:pt>
                <c:pt idx="60">
                  <c:v>-7.1589900000000011</c:v>
                </c:pt>
                <c:pt idx="61">
                  <c:v>-26.457590000000003</c:v>
                </c:pt>
                <c:pt idx="62">
                  <c:v>4.1458099999999973</c:v>
                </c:pt>
                <c:pt idx="63">
                  <c:v>-20.154290000000003</c:v>
                </c:pt>
                <c:pt idx="64">
                  <c:v>0.89710999999999785</c:v>
                </c:pt>
                <c:pt idx="65">
                  <c:v>9.6385099999999966</c:v>
                </c:pt>
                <c:pt idx="66">
                  <c:v>-13.991190000000001</c:v>
                </c:pt>
                <c:pt idx="67">
                  <c:v>-21.236590000000003</c:v>
                </c:pt>
                <c:pt idx="68">
                  <c:v>-5.2497900000000008</c:v>
                </c:pt>
                <c:pt idx="69">
                  <c:v>-4.4162900000000018</c:v>
                </c:pt>
                <c:pt idx="70">
                  <c:v>-5.5071900000000014</c:v>
                </c:pt>
                <c:pt idx="71">
                  <c:v>8.895509999999998</c:v>
                </c:pt>
                <c:pt idx="72">
                  <c:v>11.717409999999997</c:v>
                </c:pt>
                <c:pt idx="73">
                  <c:v>1.0271099999999969</c:v>
                </c:pt>
                <c:pt idx="74">
                  <c:v>4.7803100000000001</c:v>
                </c:pt>
                <c:pt idx="75">
                  <c:v>11.180209999999999</c:v>
                </c:pt>
                <c:pt idx="76">
                  <c:v>14.849609999999995</c:v>
                </c:pt>
                <c:pt idx="77">
                  <c:v>28.315909999999999</c:v>
                </c:pt>
                <c:pt idx="78">
                  <c:v>10.129809999999999</c:v>
                </c:pt>
                <c:pt idx="79">
                  <c:v>17.884309999999996</c:v>
                </c:pt>
                <c:pt idx="80">
                  <c:v>-3.0830900000000021</c:v>
                </c:pt>
                <c:pt idx="81">
                  <c:v>7.0446099999999987</c:v>
                </c:pt>
                <c:pt idx="82">
                  <c:v>6.2067099999999975</c:v>
                </c:pt>
                <c:pt idx="83">
                  <c:v>26.339110000000002</c:v>
                </c:pt>
                <c:pt idx="84">
                  <c:v>10.158709999999999</c:v>
                </c:pt>
                <c:pt idx="85">
                  <c:v>11.344609999999999</c:v>
                </c:pt>
                <c:pt idx="86">
                  <c:v>26.43431</c:v>
                </c:pt>
                <c:pt idx="87">
                  <c:v>11.050809999999998</c:v>
                </c:pt>
                <c:pt idx="88">
                  <c:v>19.385409999999997</c:v>
                </c:pt>
                <c:pt idx="89">
                  <c:v>4.2697099999999999</c:v>
                </c:pt>
                <c:pt idx="90">
                  <c:v>18.700109999999999</c:v>
                </c:pt>
                <c:pt idx="91">
                  <c:v>-1.0917900000000031</c:v>
                </c:pt>
                <c:pt idx="92">
                  <c:v>9.7534099999999988</c:v>
                </c:pt>
                <c:pt idx="93">
                  <c:v>5.4684099999999987</c:v>
                </c:pt>
                <c:pt idx="94">
                  <c:v>17.092409999999997</c:v>
                </c:pt>
                <c:pt idx="95">
                  <c:v>22.749210000000001</c:v>
                </c:pt>
                <c:pt idx="96">
                  <c:v>17.706810000000001</c:v>
                </c:pt>
                <c:pt idx="97">
                  <c:v>31.633709999999997</c:v>
                </c:pt>
                <c:pt idx="98">
                  <c:v>3.5031099999999995</c:v>
                </c:pt>
                <c:pt idx="99">
                  <c:v>-8.6304900000000018</c:v>
                </c:pt>
                <c:pt idx="100">
                  <c:v>-6.1263900000000024</c:v>
                </c:pt>
                <c:pt idx="101">
                  <c:v>7.0915099999999995</c:v>
                </c:pt>
                <c:pt idx="102">
                  <c:v>1.5416099999999986</c:v>
                </c:pt>
                <c:pt idx="103">
                  <c:v>6.1661099999999998</c:v>
                </c:pt>
                <c:pt idx="104">
                  <c:v>-11.221890000000002</c:v>
                </c:pt>
                <c:pt idx="105">
                  <c:v>2.0088099999999969</c:v>
                </c:pt>
                <c:pt idx="106">
                  <c:v>10.472709999999999</c:v>
                </c:pt>
                <c:pt idx="107">
                  <c:v>4.7428099999999986</c:v>
                </c:pt>
                <c:pt idx="108">
                  <c:v>4.794909999999998</c:v>
                </c:pt>
                <c:pt idx="109">
                  <c:v>3.3297099999999986</c:v>
                </c:pt>
                <c:pt idx="110">
                  <c:v>5.7402099999999976</c:v>
                </c:pt>
                <c:pt idx="111">
                  <c:v>8.4270099999999992</c:v>
                </c:pt>
                <c:pt idx="112">
                  <c:v>12.710709999999999</c:v>
                </c:pt>
                <c:pt idx="113">
                  <c:v>-3.2881900000000019</c:v>
                </c:pt>
                <c:pt idx="114">
                  <c:v>8.7430099999999982</c:v>
                </c:pt>
                <c:pt idx="115">
                  <c:v>-11.211690000000001</c:v>
                </c:pt>
                <c:pt idx="116">
                  <c:v>-20.804290000000002</c:v>
                </c:pt>
                <c:pt idx="117">
                  <c:v>-8.0648900000000019</c:v>
                </c:pt>
                <c:pt idx="118">
                  <c:v>-5.7010900000000024</c:v>
                </c:pt>
                <c:pt idx="119">
                  <c:v>5.4283099999999997</c:v>
                </c:pt>
                <c:pt idx="120">
                  <c:v>-18.692490000000003</c:v>
                </c:pt>
                <c:pt idx="121">
                  <c:v>-11.575190000000003</c:v>
                </c:pt>
                <c:pt idx="122">
                  <c:v>-4.4361900000000016</c:v>
                </c:pt>
                <c:pt idx="123">
                  <c:v>6.85351</c:v>
                </c:pt>
                <c:pt idx="124">
                  <c:v>5.4921099999999967</c:v>
                </c:pt>
                <c:pt idx="125">
                  <c:v>18.135110000000001</c:v>
                </c:pt>
                <c:pt idx="126">
                  <c:v>18.325610000000001</c:v>
                </c:pt>
                <c:pt idx="127">
                  <c:v>13.011409999999998</c:v>
                </c:pt>
                <c:pt idx="128">
                  <c:v>5.0766099999999987</c:v>
                </c:pt>
                <c:pt idx="129">
                  <c:v>6.7333099999999995</c:v>
                </c:pt>
                <c:pt idx="130">
                  <c:v>2.22241</c:v>
                </c:pt>
                <c:pt idx="131">
                  <c:v>8.1225099999999983</c:v>
                </c:pt>
                <c:pt idx="132">
                  <c:v>5.5526099999999978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8-44A3-8BF8-4A4FE3CB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63554239"/>
        <c:axId val="399592399"/>
      </c:barChar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BTC/USD - adjusted by 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Sheet1!$E$2:$E$134</c:f>
              <c:numCache>
                <c:formatCode>m/d/yyyy</c:formatCode>
                <c:ptCount val="133"/>
                <c:pt idx="0">
                  <c:v>43128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43134</c:v>
                </c:pt>
                <c:pt idx="7">
                  <c:v>43135</c:v>
                </c:pt>
                <c:pt idx="8">
                  <c:v>43136</c:v>
                </c:pt>
                <c:pt idx="9">
                  <c:v>43137</c:v>
                </c:pt>
                <c:pt idx="10">
                  <c:v>43138</c:v>
                </c:pt>
                <c:pt idx="11">
                  <c:v>43139</c:v>
                </c:pt>
                <c:pt idx="12">
                  <c:v>43140</c:v>
                </c:pt>
                <c:pt idx="13">
                  <c:v>43141</c:v>
                </c:pt>
                <c:pt idx="14">
                  <c:v>43142</c:v>
                </c:pt>
                <c:pt idx="15">
                  <c:v>43143</c:v>
                </c:pt>
                <c:pt idx="16">
                  <c:v>43144</c:v>
                </c:pt>
                <c:pt idx="17">
                  <c:v>43145</c:v>
                </c:pt>
                <c:pt idx="18">
                  <c:v>43146</c:v>
                </c:pt>
                <c:pt idx="19">
                  <c:v>43147</c:v>
                </c:pt>
                <c:pt idx="20">
                  <c:v>43148</c:v>
                </c:pt>
                <c:pt idx="21">
                  <c:v>43149</c:v>
                </c:pt>
                <c:pt idx="22">
                  <c:v>43150</c:v>
                </c:pt>
                <c:pt idx="23">
                  <c:v>43151</c:v>
                </c:pt>
                <c:pt idx="24">
                  <c:v>43152</c:v>
                </c:pt>
                <c:pt idx="25">
                  <c:v>43153</c:v>
                </c:pt>
                <c:pt idx="26">
                  <c:v>43154</c:v>
                </c:pt>
                <c:pt idx="27">
                  <c:v>43155</c:v>
                </c:pt>
                <c:pt idx="28">
                  <c:v>43156</c:v>
                </c:pt>
                <c:pt idx="29">
                  <c:v>43157</c:v>
                </c:pt>
                <c:pt idx="30">
                  <c:v>43158</c:v>
                </c:pt>
                <c:pt idx="31">
                  <c:v>43159</c:v>
                </c:pt>
                <c:pt idx="32">
                  <c:v>43160</c:v>
                </c:pt>
                <c:pt idx="33">
                  <c:v>43161</c:v>
                </c:pt>
                <c:pt idx="34">
                  <c:v>43162</c:v>
                </c:pt>
                <c:pt idx="35">
                  <c:v>43163</c:v>
                </c:pt>
                <c:pt idx="36">
                  <c:v>43164</c:v>
                </c:pt>
                <c:pt idx="37">
                  <c:v>43165</c:v>
                </c:pt>
                <c:pt idx="38">
                  <c:v>43166</c:v>
                </c:pt>
                <c:pt idx="39">
                  <c:v>43167</c:v>
                </c:pt>
                <c:pt idx="40">
                  <c:v>43168</c:v>
                </c:pt>
                <c:pt idx="41">
                  <c:v>43169</c:v>
                </c:pt>
                <c:pt idx="42">
                  <c:v>43170</c:v>
                </c:pt>
                <c:pt idx="43">
                  <c:v>43171</c:v>
                </c:pt>
                <c:pt idx="44">
                  <c:v>43172</c:v>
                </c:pt>
                <c:pt idx="45">
                  <c:v>43173</c:v>
                </c:pt>
                <c:pt idx="46">
                  <c:v>43174</c:v>
                </c:pt>
                <c:pt idx="47">
                  <c:v>43175</c:v>
                </c:pt>
                <c:pt idx="48">
                  <c:v>43176</c:v>
                </c:pt>
                <c:pt idx="49">
                  <c:v>43177</c:v>
                </c:pt>
                <c:pt idx="50">
                  <c:v>43178</c:v>
                </c:pt>
                <c:pt idx="51">
                  <c:v>43179</c:v>
                </c:pt>
                <c:pt idx="52">
                  <c:v>43180</c:v>
                </c:pt>
                <c:pt idx="53">
                  <c:v>43181</c:v>
                </c:pt>
                <c:pt idx="54">
                  <c:v>43182</c:v>
                </c:pt>
                <c:pt idx="55">
                  <c:v>43183</c:v>
                </c:pt>
                <c:pt idx="56">
                  <c:v>43184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43189</c:v>
                </c:pt>
                <c:pt idx="62">
                  <c:v>43190</c:v>
                </c:pt>
                <c:pt idx="63">
                  <c:v>43191</c:v>
                </c:pt>
                <c:pt idx="64">
                  <c:v>43192</c:v>
                </c:pt>
                <c:pt idx="65">
                  <c:v>43193</c:v>
                </c:pt>
                <c:pt idx="66">
                  <c:v>43194</c:v>
                </c:pt>
                <c:pt idx="67">
                  <c:v>43195</c:v>
                </c:pt>
                <c:pt idx="68">
                  <c:v>43196</c:v>
                </c:pt>
                <c:pt idx="69">
                  <c:v>43197</c:v>
                </c:pt>
                <c:pt idx="70">
                  <c:v>43198</c:v>
                </c:pt>
                <c:pt idx="71">
                  <c:v>43199</c:v>
                </c:pt>
                <c:pt idx="72">
                  <c:v>43200</c:v>
                </c:pt>
                <c:pt idx="73">
                  <c:v>43201</c:v>
                </c:pt>
                <c:pt idx="74">
                  <c:v>43202</c:v>
                </c:pt>
                <c:pt idx="75">
                  <c:v>43203</c:v>
                </c:pt>
                <c:pt idx="76">
                  <c:v>43204</c:v>
                </c:pt>
                <c:pt idx="77">
                  <c:v>43205</c:v>
                </c:pt>
                <c:pt idx="78">
                  <c:v>43206</c:v>
                </c:pt>
                <c:pt idx="79">
                  <c:v>43207</c:v>
                </c:pt>
                <c:pt idx="80">
                  <c:v>43208</c:v>
                </c:pt>
                <c:pt idx="81">
                  <c:v>43209</c:v>
                </c:pt>
                <c:pt idx="82">
                  <c:v>43210</c:v>
                </c:pt>
                <c:pt idx="83">
                  <c:v>43211</c:v>
                </c:pt>
                <c:pt idx="84">
                  <c:v>43212</c:v>
                </c:pt>
                <c:pt idx="85">
                  <c:v>43213</c:v>
                </c:pt>
                <c:pt idx="86">
                  <c:v>43214</c:v>
                </c:pt>
                <c:pt idx="87">
                  <c:v>43215</c:v>
                </c:pt>
                <c:pt idx="88">
                  <c:v>43216</c:v>
                </c:pt>
                <c:pt idx="89">
                  <c:v>43217</c:v>
                </c:pt>
                <c:pt idx="90">
                  <c:v>43218</c:v>
                </c:pt>
                <c:pt idx="91">
                  <c:v>43219</c:v>
                </c:pt>
                <c:pt idx="92">
                  <c:v>43220</c:v>
                </c:pt>
                <c:pt idx="93">
                  <c:v>43221</c:v>
                </c:pt>
                <c:pt idx="94">
                  <c:v>43222</c:v>
                </c:pt>
                <c:pt idx="95">
                  <c:v>43223</c:v>
                </c:pt>
                <c:pt idx="96">
                  <c:v>43224</c:v>
                </c:pt>
                <c:pt idx="97">
                  <c:v>43225</c:v>
                </c:pt>
                <c:pt idx="98">
                  <c:v>43226</c:v>
                </c:pt>
                <c:pt idx="99">
                  <c:v>43227</c:v>
                </c:pt>
                <c:pt idx="100">
                  <c:v>43228</c:v>
                </c:pt>
                <c:pt idx="101">
                  <c:v>43229</c:v>
                </c:pt>
                <c:pt idx="102">
                  <c:v>43230</c:v>
                </c:pt>
                <c:pt idx="103">
                  <c:v>43231</c:v>
                </c:pt>
                <c:pt idx="104">
                  <c:v>43232</c:v>
                </c:pt>
                <c:pt idx="105">
                  <c:v>43233</c:v>
                </c:pt>
                <c:pt idx="106">
                  <c:v>43234</c:v>
                </c:pt>
                <c:pt idx="107">
                  <c:v>43235</c:v>
                </c:pt>
                <c:pt idx="108">
                  <c:v>43236</c:v>
                </c:pt>
                <c:pt idx="109">
                  <c:v>43237</c:v>
                </c:pt>
                <c:pt idx="110">
                  <c:v>43238</c:v>
                </c:pt>
                <c:pt idx="111">
                  <c:v>43239</c:v>
                </c:pt>
                <c:pt idx="112">
                  <c:v>43240</c:v>
                </c:pt>
                <c:pt idx="113">
                  <c:v>43241</c:v>
                </c:pt>
                <c:pt idx="114">
                  <c:v>43242</c:v>
                </c:pt>
                <c:pt idx="115">
                  <c:v>43243</c:v>
                </c:pt>
                <c:pt idx="116">
                  <c:v>43244</c:v>
                </c:pt>
                <c:pt idx="117">
                  <c:v>43245</c:v>
                </c:pt>
                <c:pt idx="118">
                  <c:v>43246</c:v>
                </c:pt>
                <c:pt idx="119">
                  <c:v>43247</c:v>
                </c:pt>
                <c:pt idx="120">
                  <c:v>43248</c:v>
                </c:pt>
                <c:pt idx="121">
                  <c:v>43249</c:v>
                </c:pt>
                <c:pt idx="122">
                  <c:v>43250</c:v>
                </c:pt>
                <c:pt idx="123">
                  <c:v>43251</c:v>
                </c:pt>
                <c:pt idx="124">
                  <c:v>43252</c:v>
                </c:pt>
                <c:pt idx="125">
                  <c:v>43253</c:v>
                </c:pt>
                <c:pt idx="126">
                  <c:v>43254</c:v>
                </c:pt>
                <c:pt idx="127">
                  <c:v>43255</c:v>
                </c:pt>
                <c:pt idx="128">
                  <c:v>43256</c:v>
                </c:pt>
                <c:pt idx="129">
                  <c:v>43257</c:v>
                </c:pt>
                <c:pt idx="130">
                  <c:v>43258</c:v>
                </c:pt>
                <c:pt idx="131">
                  <c:v>43259</c:v>
                </c:pt>
                <c:pt idx="132">
                  <c:v>43260</c:v>
                </c:pt>
              </c:numCache>
            </c:numRef>
          </c:cat>
          <c:val>
            <c:numRef>
              <c:f>Sheet1!$F$2:$F$134</c:f>
              <c:numCache>
                <c:formatCode>General</c:formatCode>
                <c:ptCount val="133"/>
                <c:pt idx="0">
                  <c:v>3141.8580000000002</c:v>
                </c:pt>
                <c:pt idx="1">
                  <c:v>2531.6759999999995</c:v>
                </c:pt>
                <c:pt idx="2">
                  <c:v>1484.8580000000002</c:v>
                </c:pt>
                <c:pt idx="3">
                  <c:v>1580.8580000000002</c:v>
                </c:pt>
                <c:pt idx="4">
                  <c:v>494.85800000000017</c:v>
                </c:pt>
                <c:pt idx="5">
                  <c:v>204.75799999999981</c:v>
                </c:pt>
                <c:pt idx="6">
                  <c:v>538.92699999999968</c:v>
                </c:pt>
                <c:pt idx="7">
                  <c:v>-500.94200000000001</c:v>
                </c:pt>
                <c:pt idx="8">
                  <c:v>-1739.5419999999995</c:v>
                </c:pt>
                <c:pt idx="9">
                  <c:v>-1007.3419999999996</c:v>
                </c:pt>
                <c:pt idx="10">
                  <c:v>-1099.2420000000002</c:v>
                </c:pt>
                <c:pt idx="11">
                  <c:v>-446.4419999999991</c:v>
                </c:pt>
                <c:pt idx="12">
                  <c:v>-8.0419999999994616</c:v>
                </c:pt>
                <c:pt idx="13">
                  <c:v>-123.14199999999983</c:v>
                </c:pt>
                <c:pt idx="14">
                  <c:v>-616.84199999999964</c:v>
                </c:pt>
                <c:pt idx="15">
                  <c:v>216.75799999999981</c:v>
                </c:pt>
                <c:pt idx="16">
                  <c:v>-174.54199999999946</c:v>
                </c:pt>
                <c:pt idx="17">
                  <c:v>769.35800000000017</c:v>
                </c:pt>
                <c:pt idx="18">
                  <c:v>1309.8580000000002</c:v>
                </c:pt>
                <c:pt idx="19">
                  <c:v>1475.8580000000002</c:v>
                </c:pt>
                <c:pt idx="20">
                  <c:v>2375.8580000000002</c:v>
                </c:pt>
                <c:pt idx="21">
                  <c:v>1713.8580000000002</c:v>
                </c:pt>
                <c:pt idx="22">
                  <c:v>2485.8580000000002</c:v>
                </c:pt>
                <c:pt idx="23">
                  <c:v>2524.8580000000002</c:v>
                </c:pt>
                <c:pt idx="24">
                  <c:v>1763.8580000000002</c:v>
                </c:pt>
                <c:pt idx="25">
                  <c:v>1140.3580000000002</c:v>
                </c:pt>
                <c:pt idx="26">
                  <c:v>1457.8580000000002</c:v>
                </c:pt>
                <c:pt idx="27">
                  <c:v>980.15799999999945</c:v>
                </c:pt>
                <c:pt idx="28">
                  <c:v>896.85800000000017</c:v>
                </c:pt>
                <c:pt idx="29">
                  <c:v>1633.8580000000002</c:v>
                </c:pt>
                <c:pt idx="30">
                  <c:v>1895.8580000000002</c:v>
                </c:pt>
                <c:pt idx="31">
                  <c:v>1628.8580000000002</c:v>
                </c:pt>
                <c:pt idx="32">
                  <c:v>2221.8580000000002</c:v>
                </c:pt>
                <c:pt idx="33">
                  <c:v>2337.8580000000002</c:v>
                </c:pt>
                <c:pt idx="34">
                  <c:v>2768.8179999999993</c:v>
                </c:pt>
                <c:pt idx="35">
                  <c:v>2813.8580000000002</c:v>
                </c:pt>
                <c:pt idx="36">
                  <c:v>2715.8580000000002</c:v>
                </c:pt>
                <c:pt idx="37">
                  <c:v>2033.8580000000002</c:v>
                </c:pt>
                <c:pt idx="38">
                  <c:v>1224.4580000000005</c:v>
                </c:pt>
                <c:pt idx="39">
                  <c:v>613.85800000000017</c:v>
                </c:pt>
                <c:pt idx="40">
                  <c:v>530.0580000000009</c:v>
                </c:pt>
                <c:pt idx="41">
                  <c:v>83.757999999999811</c:v>
                </c:pt>
                <c:pt idx="42">
                  <c:v>841.5580000000009</c:v>
                </c:pt>
                <c:pt idx="43">
                  <c:v>444.0580000000009</c:v>
                </c:pt>
                <c:pt idx="44">
                  <c:v>449.0580000000009</c:v>
                </c:pt>
                <c:pt idx="45">
                  <c:v>-510.14199999999983</c:v>
                </c:pt>
                <c:pt idx="46">
                  <c:v>-436.04199999999946</c:v>
                </c:pt>
                <c:pt idx="47">
                  <c:v>-436.14199999999983</c:v>
                </c:pt>
                <c:pt idx="48">
                  <c:v>-841.14199999999983</c:v>
                </c:pt>
                <c:pt idx="49">
                  <c:v>-485.84200000000055</c:v>
                </c:pt>
                <c:pt idx="50">
                  <c:v>-85.941999999999098</c:v>
                </c:pt>
                <c:pt idx="51">
                  <c:v>213.5580000000009</c:v>
                </c:pt>
                <c:pt idx="52">
                  <c:v>202.0580000000009</c:v>
                </c:pt>
                <c:pt idx="53">
                  <c:v>13.157999999999447</c:v>
                </c:pt>
                <c:pt idx="54">
                  <c:v>228.25799999999981</c:v>
                </c:pt>
                <c:pt idx="55">
                  <c:v>-163.54199999999946</c:v>
                </c:pt>
                <c:pt idx="56">
                  <c:v>-241.14199999999983</c:v>
                </c:pt>
                <c:pt idx="57">
                  <c:v>-555.01900000000023</c:v>
                </c:pt>
                <c:pt idx="58">
                  <c:v>-901.54199999999946</c:v>
                </c:pt>
                <c:pt idx="59">
                  <c:v>-750.14199999999983</c:v>
                </c:pt>
                <c:pt idx="60">
                  <c:v>-1592.1419999999998</c:v>
                </c:pt>
                <c:pt idx="61">
                  <c:v>-1845.7420000000002</c:v>
                </c:pt>
                <c:pt idx="62">
                  <c:v>-1760.7420000000002</c:v>
                </c:pt>
                <c:pt idx="63">
                  <c:v>-1869.5419999999995</c:v>
                </c:pt>
                <c:pt idx="64">
                  <c:v>-1632.8419999999996</c:v>
                </c:pt>
                <c:pt idx="65">
                  <c:v>-1280.5419999999995</c:v>
                </c:pt>
                <c:pt idx="66">
                  <c:v>-1900.1419999999998</c:v>
                </c:pt>
                <c:pt idx="67">
                  <c:v>-1917.1419999999998</c:v>
                </c:pt>
                <c:pt idx="68">
                  <c:v>-2076.1419999999998</c:v>
                </c:pt>
                <c:pt idx="69">
                  <c:v>-1793.5419999999995</c:v>
                </c:pt>
                <c:pt idx="70">
                  <c:v>-1662.2420000000002</c:v>
                </c:pt>
                <c:pt idx="71">
                  <c:v>-1916.0419999999995</c:v>
                </c:pt>
                <c:pt idx="72">
                  <c:v>-1849.0419999999995</c:v>
                </c:pt>
                <c:pt idx="73">
                  <c:v>-1743.0419999999995</c:v>
                </c:pt>
                <c:pt idx="74">
                  <c:v>-774.14199999999983</c:v>
                </c:pt>
                <c:pt idx="75">
                  <c:v>-799.24200000000019</c:v>
                </c:pt>
                <c:pt idx="76">
                  <c:v>-680.23899999999958</c:v>
                </c:pt>
                <c:pt idx="77">
                  <c:v>-328.64199999999983</c:v>
                </c:pt>
                <c:pt idx="78">
                  <c:v>-629.94200000000001</c:v>
                </c:pt>
                <c:pt idx="79">
                  <c:v>-797.24200000000019</c:v>
                </c:pt>
                <c:pt idx="80">
                  <c:v>-515.14199999999983</c:v>
                </c:pt>
                <c:pt idx="81">
                  <c:v>-413.14199999999983</c:v>
                </c:pt>
                <c:pt idx="82">
                  <c:v>179.25799999999981</c:v>
                </c:pt>
                <c:pt idx="83">
                  <c:v>226.35800000000017</c:v>
                </c:pt>
                <c:pt idx="84">
                  <c:v>105.25799999999981</c:v>
                </c:pt>
                <c:pt idx="85">
                  <c:v>253.85800000000017</c:v>
                </c:pt>
                <c:pt idx="86">
                  <c:v>960.65799999999945</c:v>
                </c:pt>
                <c:pt idx="87">
                  <c:v>183.0580000000009</c:v>
                </c:pt>
                <c:pt idx="88">
                  <c:v>583.75799999999981</c:v>
                </c:pt>
                <c:pt idx="89">
                  <c:v>233.95800000000054</c:v>
                </c:pt>
                <c:pt idx="90">
                  <c:v>659.5580000000009</c:v>
                </c:pt>
                <c:pt idx="91">
                  <c:v>713.85800000000017</c:v>
                </c:pt>
                <c:pt idx="92">
                  <c:v>554.45800000000054</c:v>
                </c:pt>
                <c:pt idx="93">
                  <c:v>382.0580000000009</c:v>
                </c:pt>
                <c:pt idx="94">
                  <c:v>550.25799999999981</c:v>
                </c:pt>
                <c:pt idx="95">
                  <c:v>1072.8580000000002</c:v>
                </c:pt>
                <c:pt idx="96">
                  <c:v>1016.8580000000002</c:v>
                </c:pt>
                <c:pt idx="97">
                  <c:v>1175.0580000000009</c:v>
                </c:pt>
                <c:pt idx="98">
                  <c:v>972.5580000000009</c:v>
                </c:pt>
                <c:pt idx="99">
                  <c:v>683.85800000000017</c:v>
                </c:pt>
                <c:pt idx="100">
                  <c:v>498.5580000000009</c:v>
                </c:pt>
                <c:pt idx="101">
                  <c:v>632.0580000000009</c:v>
                </c:pt>
                <c:pt idx="102">
                  <c:v>331.85800000000017</c:v>
                </c:pt>
                <c:pt idx="103">
                  <c:v>-273.74200000000019</c:v>
                </c:pt>
                <c:pt idx="104">
                  <c:v>-215.34200000000055</c:v>
                </c:pt>
                <c:pt idx="105">
                  <c:v>-2.5419999999994616</c:v>
                </c:pt>
                <c:pt idx="106">
                  <c:v>-15.342000000000553</c:v>
                </c:pt>
                <c:pt idx="107">
                  <c:v>-218.64199999999983</c:v>
                </c:pt>
                <c:pt idx="108">
                  <c:v>-350.04199999999946</c:v>
                </c:pt>
                <c:pt idx="109">
                  <c:v>-631.84199999999964</c:v>
                </c:pt>
                <c:pt idx="110">
                  <c:v>-447.24200000000019</c:v>
                </c:pt>
                <c:pt idx="111">
                  <c:v>-455.14199999999983</c:v>
                </c:pt>
                <c:pt idx="112">
                  <c:v>-162.4419999999991</c:v>
                </c:pt>
                <c:pt idx="113">
                  <c:v>-286.54199999999946</c:v>
                </c:pt>
                <c:pt idx="114">
                  <c:v>-708.29199999999946</c:v>
                </c:pt>
                <c:pt idx="115">
                  <c:v>-1191.3419999999996</c:v>
                </c:pt>
                <c:pt idx="116">
                  <c:v>-1109.442</c:v>
                </c:pt>
                <c:pt idx="117">
                  <c:v>-1229.442</c:v>
                </c:pt>
                <c:pt idx="118">
                  <c:v>-1358.442</c:v>
                </c:pt>
                <c:pt idx="119">
                  <c:v>-1346.442</c:v>
                </c:pt>
                <c:pt idx="120">
                  <c:v>-1588.2420000000002</c:v>
                </c:pt>
                <c:pt idx="121">
                  <c:v>-1220.942</c:v>
                </c:pt>
                <c:pt idx="122">
                  <c:v>-1311.0209999999997</c:v>
                </c:pt>
                <c:pt idx="123">
                  <c:v>-1200.3419999999996</c:v>
                </c:pt>
                <c:pt idx="124">
                  <c:v>-1165.1419999999998</c:v>
                </c:pt>
                <c:pt idx="125">
                  <c:v>-1048.0419999999995</c:v>
                </c:pt>
                <c:pt idx="126">
                  <c:v>-968.14199999999983</c:v>
                </c:pt>
                <c:pt idx="127">
                  <c:v>-1197.8419999999996</c:v>
                </c:pt>
                <c:pt idx="128">
                  <c:v>-1064.2420000000002</c:v>
                </c:pt>
                <c:pt idx="129">
                  <c:v>-1032.1419999999998</c:v>
                </c:pt>
                <c:pt idx="130">
                  <c:v>-997.24200000000019</c:v>
                </c:pt>
                <c:pt idx="131">
                  <c:v>-1071.0419999999995</c:v>
                </c:pt>
                <c:pt idx="132">
                  <c:v>-1187.6419999999998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8-44A3-8BF8-4A4FE3CB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944351"/>
        <c:axId val="411944927"/>
      </c:lineChart>
      <c:dateAx>
        <c:axId val="32294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44927"/>
        <c:crosses val="autoZero"/>
        <c:auto val="0"/>
        <c:lblOffset val="100"/>
        <c:baseTimeUnit val="days"/>
      </c:dateAx>
      <c:valAx>
        <c:axId val="411944927"/>
        <c:scaling>
          <c:orientation val="minMax"/>
          <c:max val="4000"/>
          <c:min val="-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BTC/USD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44351"/>
        <c:crosses val="autoZero"/>
        <c:crossBetween val="between"/>
      </c:valAx>
      <c:valAx>
        <c:axId val="399592399"/>
        <c:scaling>
          <c:orientation val="minMax"/>
          <c:max val="50"/>
          <c:min val="-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Sentiment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554239"/>
        <c:crosses val="max"/>
        <c:crossBetween val="between"/>
      </c:valAx>
      <c:catAx>
        <c:axId val="263554239"/>
        <c:scaling>
          <c:orientation val="minMax"/>
        </c:scaling>
        <c:delete val="1"/>
        <c:axPos val="b"/>
        <c:majorTickMark val="out"/>
        <c:minorTickMark val="none"/>
        <c:tickLblPos val="nextTo"/>
        <c:crossAx val="3995923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44148</xdr:colOff>
      <xdr:row>1</xdr:row>
      <xdr:rowOff>185280</xdr:rowOff>
    </xdr:from>
    <xdr:to>
      <xdr:col>28</xdr:col>
      <xdr:colOff>114906</xdr:colOff>
      <xdr:row>29</xdr:row>
      <xdr:rowOff>172357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CC414-527B-4653-9723-2E4885C58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28</xdr:col>
      <xdr:colOff>70758</xdr:colOff>
      <xdr:row>59</xdr:row>
      <xdr:rowOff>188160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3BF183-FBCB-44CA-986E-0AF67493C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5D94E-03C2-42AA-939E-0CBD31217733}" name="Table1" displayName="Table1" ref="B1:C134" totalsRowShown="0" tableBorderDxfId="4">
  <autoFilter ref="B1:C134" xr:uid="{0F38F2F4-6249-4C1C-881B-448047DA927F}"/>
  <tableColumns count="2">
    <tableColumn id="1" xr3:uid="{9A3F4972-0C25-499A-923D-C6F9B1079A50}" name="BTC/USD" dataDxfId="3"/>
    <tableColumn id="2" xr3:uid="{79793E3D-6724-4E3D-B8CC-44462E05115F}" name="Sentiment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271273-7A41-46CE-AA62-284E1B787390}" name="Table3" displayName="Table3" ref="E1:G134" totalsRowShown="0">
  <autoFilter ref="E1:G134" xr:uid="{5583AF2F-F258-4984-BF76-8B0F15452BB0}"/>
  <tableColumns count="3">
    <tableColumn id="1" xr3:uid="{8B52B6B5-E74B-46FC-BAC3-FD58A5628764}" name="Date" dataDxfId="1">
      <calculatedColumnFormula>A2</calculatedColumnFormula>
    </tableColumn>
    <tableColumn id="2" xr3:uid="{6507C433-49B9-4278-AB38-0FAC3EEA02A8}" name="BTC/USD - adjusted by mean">
      <calculatedColumnFormula>B2-8686.142</calculatedColumnFormula>
    </tableColumn>
    <tableColumn id="3" xr3:uid="{9C29B573-F53E-4031-A7AA-FE034E3EEE6F}" name="Sentiment" dataDxfId="0">
      <calculatedColumnFormula>(C2-17.62139)*$J$1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32129-07BA-46DB-8CE1-81C1A2304DF4}">
  <dimension ref="A1:J134"/>
  <sheetViews>
    <sheetView tabSelected="1" topLeftCell="D37" zoomScale="70" zoomScaleNormal="70" workbookViewId="0">
      <selection activeCell="K66" sqref="K66"/>
    </sheetView>
  </sheetViews>
  <sheetFormatPr defaultRowHeight="15" x14ac:dyDescent="0.25"/>
  <cols>
    <col min="2" max="2" width="10.85546875" customWidth="1"/>
    <col min="3" max="3" width="12.42578125" customWidth="1"/>
    <col min="4" max="4" width="10.7109375" bestFit="1" customWidth="1"/>
    <col min="5" max="5" width="12.42578125" customWidth="1"/>
    <col min="7" max="8" width="12.85546875" bestFit="1" customWidth="1"/>
  </cols>
  <sheetData>
    <row r="1" spans="1:10" ht="42" customHeight="1" x14ac:dyDescent="0.25">
      <c r="A1" t="s">
        <v>0</v>
      </c>
      <c r="B1" t="s">
        <v>2</v>
      </c>
      <c r="C1" t="s">
        <v>1</v>
      </c>
      <c r="E1" t="s">
        <v>0</v>
      </c>
      <c r="F1" t="s">
        <v>3</v>
      </c>
      <c r="G1" s="7" t="s">
        <v>1</v>
      </c>
      <c r="H1" s="7" t="s">
        <v>4</v>
      </c>
      <c r="J1">
        <v>80</v>
      </c>
    </row>
    <row r="2" spans="1:10" ht="15.75" thickBot="1" x14ac:dyDescent="0.3">
      <c r="A2" s="2">
        <v>43128</v>
      </c>
      <c r="B2" s="1">
        <v>11828</v>
      </c>
      <c r="C2" s="1">
        <v>20.138999999999999</v>
      </c>
      <c r="E2" s="8">
        <f>A2</f>
        <v>43128</v>
      </c>
      <c r="F2">
        <f>B2-8686.142</f>
        <v>3141.8580000000002</v>
      </c>
      <c r="G2" s="9">
        <f>(C2-17.62139)*$J$1</f>
        <v>201.40879999999981</v>
      </c>
      <c r="H2" s="9">
        <f>(C2-17.62139)</f>
        <v>2.5176099999999977</v>
      </c>
    </row>
    <row r="3" spans="1:10" ht="15.75" thickBot="1" x14ac:dyDescent="0.3">
      <c r="A3" s="4">
        <v>43129</v>
      </c>
      <c r="B3" s="3">
        <v>11217.817999999999</v>
      </c>
      <c r="C3" s="3">
        <v>-6.1006</v>
      </c>
      <c r="E3" s="8">
        <f>A3</f>
        <v>43129</v>
      </c>
      <c r="F3">
        <f>B3-8686.142</f>
        <v>2531.6759999999995</v>
      </c>
      <c r="G3" s="9">
        <f>(C3-17.62139)*$J$1</f>
        <v>-1897.7592000000002</v>
      </c>
      <c r="H3" s="9">
        <f t="shared" ref="H3:H66" si="0">(C3-17.62139)</f>
        <v>-23.721990000000002</v>
      </c>
    </row>
    <row r="4" spans="1:10" ht="15.75" thickBot="1" x14ac:dyDescent="0.3">
      <c r="A4" s="2">
        <v>43130</v>
      </c>
      <c r="B4" s="1">
        <v>10171</v>
      </c>
      <c r="C4" s="1">
        <v>2.7886000000000002</v>
      </c>
      <c r="E4" s="8">
        <f>A4</f>
        <v>43130</v>
      </c>
      <c r="F4">
        <f>B4-8686.142</f>
        <v>1484.8580000000002</v>
      </c>
      <c r="G4" s="9">
        <f>(C4-17.62139)*$J$1</f>
        <v>-1186.6232</v>
      </c>
      <c r="H4" s="9">
        <f t="shared" si="0"/>
        <v>-14.832790000000001</v>
      </c>
    </row>
    <row r="5" spans="1:10" ht="15.75" thickBot="1" x14ac:dyDescent="0.3">
      <c r="A5" s="4">
        <v>43131</v>
      </c>
      <c r="B5" s="3">
        <v>10267</v>
      </c>
      <c r="C5" s="3">
        <v>4.3898000000000001</v>
      </c>
      <c r="E5" s="8">
        <f>A5</f>
        <v>43131</v>
      </c>
      <c r="F5">
        <f>B5-8686.142</f>
        <v>1580.8580000000002</v>
      </c>
      <c r="G5" s="9">
        <f>(C5-17.62139)*$J$1</f>
        <v>-1058.5272</v>
      </c>
      <c r="H5" s="9">
        <f t="shared" si="0"/>
        <v>-13.231590000000001</v>
      </c>
    </row>
    <row r="6" spans="1:10" ht="15.75" thickBot="1" x14ac:dyDescent="0.3">
      <c r="A6" s="2">
        <v>43132</v>
      </c>
      <c r="B6" s="1">
        <v>9181</v>
      </c>
      <c r="C6" s="1">
        <v>-29.407699999999998</v>
      </c>
      <c r="E6" s="8">
        <f>A6</f>
        <v>43132</v>
      </c>
      <c r="F6">
        <f>B6-8686.142</f>
        <v>494.85800000000017</v>
      </c>
      <c r="G6" s="9">
        <f>(C6-17.62139)*$J$1</f>
        <v>-3762.3271999999997</v>
      </c>
      <c r="H6" s="9">
        <f t="shared" si="0"/>
        <v>-47.029089999999997</v>
      </c>
    </row>
    <row r="7" spans="1:10" ht="15.75" thickBot="1" x14ac:dyDescent="0.3">
      <c r="A7" s="4">
        <v>43133</v>
      </c>
      <c r="B7" s="3">
        <v>8890.9</v>
      </c>
      <c r="C7" s="3">
        <v>-16.0808</v>
      </c>
      <c r="E7" s="8">
        <f>A7</f>
        <v>43133</v>
      </c>
      <c r="F7">
        <f>B7-8686.142</f>
        <v>204.75799999999981</v>
      </c>
      <c r="G7" s="9">
        <f>(C7-17.62139)*$J$1</f>
        <v>-2696.1752000000001</v>
      </c>
      <c r="H7" s="9">
        <f t="shared" si="0"/>
        <v>-33.702190000000002</v>
      </c>
    </row>
    <row r="8" spans="1:10" ht="15.75" thickBot="1" x14ac:dyDescent="0.3">
      <c r="A8" s="2">
        <v>43134</v>
      </c>
      <c r="B8" s="1">
        <v>9225.0689999999995</v>
      </c>
      <c r="C8" s="1">
        <v>-4.5041000000000002</v>
      </c>
      <c r="E8" s="8">
        <f>A8</f>
        <v>43134</v>
      </c>
      <c r="F8">
        <f>B8-8686.142</f>
        <v>538.92699999999968</v>
      </c>
      <c r="G8" s="9">
        <f>(C8-17.62139)*$J$1</f>
        <v>-1770.0392000000002</v>
      </c>
      <c r="H8" s="9">
        <f t="shared" si="0"/>
        <v>-22.125490000000003</v>
      </c>
    </row>
    <row r="9" spans="1:10" ht="15.75" thickBot="1" x14ac:dyDescent="0.3">
      <c r="A9" s="4">
        <v>43135</v>
      </c>
      <c r="B9" s="3">
        <v>8185.2</v>
      </c>
      <c r="C9" s="3">
        <v>-8.3551000000000002</v>
      </c>
      <c r="E9" s="8">
        <f>A9</f>
        <v>43135</v>
      </c>
      <c r="F9">
        <f>B9-8686.142</f>
        <v>-500.94200000000001</v>
      </c>
      <c r="G9" s="9">
        <f>(C9-17.62139)*$J$1</f>
        <v>-2078.1192000000001</v>
      </c>
      <c r="H9" s="9">
        <f t="shared" si="0"/>
        <v>-25.976490000000002</v>
      </c>
    </row>
    <row r="10" spans="1:10" ht="15.75" thickBot="1" x14ac:dyDescent="0.3">
      <c r="A10" s="2">
        <v>43136</v>
      </c>
      <c r="B10" s="1">
        <v>6946.6</v>
      </c>
      <c r="C10" s="1">
        <v>-29.187999999999999</v>
      </c>
      <c r="E10" s="8">
        <f>A10</f>
        <v>43136</v>
      </c>
      <c r="F10">
        <f>B10-8686.142</f>
        <v>-1739.5419999999995</v>
      </c>
      <c r="G10" s="9">
        <f>(C10-17.62139)*$J$1</f>
        <v>-3744.7512000000002</v>
      </c>
      <c r="H10" s="9">
        <f t="shared" si="0"/>
        <v>-46.80939</v>
      </c>
    </row>
    <row r="11" spans="1:10" ht="15.75" thickBot="1" x14ac:dyDescent="0.3">
      <c r="A11" s="4">
        <v>43137</v>
      </c>
      <c r="B11" s="3">
        <v>7678.8</v>
      </c>
      <c r="C11" s="3">
        <v>-9.3666999999999998</v>
      </c>
      <c r="E11" s="8">
        <f>A11</f>
        <v>43137</v>
      </c>
      <c r="F11">
        <f>B11-8686.142</f>
        <v>-1007.3419999999996</v>
      </c>
      <c r="G11" s="9">
        <f>(C11-17.62139)*$J$1</f>
        <v>-2159.0472</v>
      </c>
      <c r="H11" s="9">
        <f t="shared" si="0"/>
        <v>-26.98809</v>
      </c>
    </row>
    <row r="12" spans="1:10" ht="15.75" thickBot="1" x14ac:dyDescent="0.3">
      <c r="A12" s="2">
        <v>43138</v>
      </c>
      <c r="B12" s="1">
        <v>7586.9</v>
      </c>
      <c r="C12" s="1">
        <v>30.066400000000002</v>
      </c>
      <c r="E12" s="8">
        <f>A12</f>
        <v>43138</v>
      </c>
      <c r="F12">
        <f>B12-8686.142</f>
        <v>-1099.2420000000002</v>
      </c>
      <c r="G12" s="9">
        <f>(C12-17.62139)*$J$1</f>
        <v>995.60079999999994</v>
      </c>
      <c r="H12" s="9">
        <f t="shared" si="0"/>
        <v>12.44501</v>
      </c>
    </row>
    <row r="13" spans="1:10" ht="15.75" thickBot="1" x14ac:dyDescent="0.3">
      <c r="A13" s="4">
        <v>43139</v>
      </c>
      <c r="B13" s="3">
        <v>8239.7000000000007</v>
      </c>
      <c r="C13" s="3">
        <v>30.199400000000001</v>
      </c>
      <c r="E13" s="8">
        <f>A13</f>
        <v>43139</v>
      </c>
      <c r="F13">
        <f>B13-8686.142</f>
        <v>-446.4419999999991</v>
      </c>
      <c r="G13" s="9">
        <f>(C13-17.62139)*$J$1</f>
        <v>1006.2407999999999</v>
      </c>
      <c r="H13" s="9">
        <f t="shared" si="0"/>
        <v>12.578009999999999</v>
      </c>
    </row>
    <row r="14" spans="1:10" ht="15.75" thickBot="1" x14ac:dyDescent="0.3">
      <c r="A14" s="2">
        <v>43140</v>
      </c>
      <c r="B14" s="1">
        <v>8678.1</v>
      </c>
      <c r="C14" s="1">
        <v>12.024800000000001</v>
      </c>
      <c r="E14" s="8">
        <f>A14</f>
        <v>43140</v>
      </c>
      <c r="F14">
        <f>B14-8686.142</f>
        <v>-8.0419999999994616</v>
      </c>
      <c r="G14" s="9">
        <f>(C14-17.62139)*$J$1</f>
        <v>-447.72720000000004</v>
      </c>
      <c r="H14" s="9">
        <f t="shared" si="0"/>
        <v>-5.5965900000000008</v>
      </c>
    </row>
    <row r="15" spans="1:10" ht="15.75" thickBot="1" x14ac:dyDescent="0.3">
      <c r="A15" s="4">
        <v>43141</v>
      </c>
      <c r="B15" s="3">
        <v>8563</v>
      </c>
      <c r="C15" s="3">
        <v>7.7846000000000002</v>
      </c>
      <c r="E15" s="8">
        <f>A15</f>
        <v>43141</v>
      </c>
      <c r="F15">
        <f>B15-8686.142</f>
        <v>-123.14199999999983</v>
      </c>
      <c r="G15" s="9">
        <f>(C15-17.62139)*$J$1</f>
        <v>-786.94320000000005</v>
      </c>
      <c r="H15" s="9">
        <f t="shared" si="0"/>
        <v>-9.8367900000000006</v>
      </c>
    </row>
    <row r="16" spans="1:10" ht="15.75" thickBot="1" x14ac:dyDescent="0.3">
      <c r="A16" s="2">
        <v>43142</v>
      </c>
      <c r="B16" s="1">
        <v>8069.3</v>
      </c>
      <c r="C16" s="1">
        <v>7.4344000000000001</v>
      </c>
      <c r="E16" s="8">
        <f>A16</f>
        <v>43142</v>
      </c>
      <c r="F16">
        <f>B16-8686.142</f>
        <v>-616.84199999999964</v>
      </c>
      <c r="G16" s="9">
        <f>(C16-17.62139)*$J$1</f>
        <v>-814.95920000000012</v>
      </c>
      <c r="H16" s="9">
        <f t="shared" si="0"/>
        <v>-10.186990000000002</v>
      </c>
    </row>
    <row r="17" spans="1:8" ht="15.75" thickBot="1" x14ac:dyDescent="0.3">
      <c r="A17" s="4">
        <v>43143</v>
      </c>
      <c r="B17" s="3">
        <v>8902.9</v>
      </c>
      <c r="C17" s="3">
        <v>16.5306</v>
      </c>
      <c r="E17" s="8">
        <f>A17</f>
        <v>43143</v>
      </c>
      <c r="F17">
        <f>B17-8686.142</f>
        <v>216.75799999999981</v>
      </c>
      <c r="G17" s="9">
        <f>(C17-17.62139)*$J$1</f>
        <v>-87.263200000000154</v>
      </c>
      <c r="H17" s="9">
        <f t="shared" si="0"/>
        <v>-1.0907900000000019</v>
      </c>
    </row>
    <row r="18" spans="1:8" ht="15.75" thickBot="1" x14ac:dyDescent="0.3">
      <c r="A18" s="2">
        <v>43144</v>
      </c>
      <c r="B18" s="1">
        <v>8511.6</v>
      </c>
      <c r="C18" s="1">
        <v>3.1775000000000002</v>
      </c>
      <c r="E18" s="8">
        <f>A18</f>
        <v>43144</v>
      </c>
      <c r="F18">
        <f>B18-8686.142</f>
        <v>-174.54199999999946</v>
      </c>
      <c r="G18" s="9">
        <f>(C18-17.62139)*$J$1</f>
        <v>-1155.5112000000001</v>
      </c>
      <c r="H18" s="9">
        <f t="shared" si="0"/>
        <v>-14.443890000000001</v>
      </c>
    </row>
    <row r="19" spans="1:8" ht="15.75" thickBot="1" x14ac:dyDescent="0.3">
      <c r="A19" s="4">
        <v>43145</v>
      </c>
      <c r="B19" s="3">
        <v>9455.5</v>
      </c>
      <c r="C19" s="3">
        <v>9.3660999999999994</v>
      </c>
      <c r="E19" s="8">
        <f>A19</f>
        <v>43145</v>
      </c>
      <c r="F19">
        <f>B19-8686.142</f>
        <v>769.35800000000017</v>
      </c>
      <c r="G19" s="9">
        <f>(C19-17.62139)*$J$1</f>
        <v>-660.42320000000018</v>
      </c>
      <c r="H19" s="9">
        <f t="shared" si="0"/>
        <v>-8.2552900000000022</v>
      </c>
    </row>
    <row r="20" spans="1:8" ht="15.75" thickBot="1" x14ac:dyDescent="0.3">
      <c r="A20" s="2">
        <v>43146</v>
      </c>
      <c r="B20" s="1">
        <v>9996</v>
      </c>
      <c r="C20" s="1">
        <v>11.949299999999999</v>
      </c>
      <c r="E20" s="8">
        <f>A20</f>
        <v>43146</v>
      </c>
      <c r="F20">
        <f>B20-8686.142</f>
        <v>1309.8580000000002</v>
      </c>
      <c r="G20" s="9">
        <f>(C20-17.62139)*$J$1</f>
        <v>-453.76720000000023</v>
      </c>
      <c r="H20" s="9">
        <f t="shared" si="0"/>
        <v>-5.6720900000000025</v>
      </c>
    </row>
    <row r="21" spans="1:8" ht="15.75" thickBot="1" x14ac:dyDescent="0.3">
      <c r="A21" s="4">
        <v>43147</v>
      </c>
      <c r="B21" s="3">
        <v>10162</v>
      </c>
      <c r="C21" s="3">
        <v>25.759399999999999</v>
      </c>
      <c r="E21" s="8">
        <f>A21</f>
        <v>43147</v>
      </c>
      <c r="F21">
        <f>B21-8686.142</f>
        <v>1475.8580000000002</v>
      </c>
      <c r="G21" s="9">
        <f>(C21-17.62139)*$J$1</f>
        <v>651.04079999999976</v>
      </c>
      <c r="H21" s="9">
        <f t="shared" si="0"/>
        <v>8.1380099999999977</v>
      </c>
    </row>
    <row r="22" spans="1:8" ht="15.75" thickBot="1" x14ac:dyDescent="0.3">
      <c r="A22" s="2">
        <v>43148</v>
      </c>
      <c r="B22" s="1">
        <v>11062</v>
      </c>
      <c r="C22" s="1">
        <v>40.658799999999999</v>
      </c>
      <c r="E22" s="8">
        <f>A22</f>
        <v>43148</v>
      </c>
      <c r="F22">
        <f>B22-8686.142</f>
        <v>2375.8580000000002</v>
      </c>
      <c r="G22" s="9">
        <f>(C22-17.62139)*$J$1</f>
        <v>1842.9927999999998</v>
      </c>
      <c r="H22" s="9">
        <f t="shared" si="0"/>
        <v>23.037409999999998</v>
      </c>
    </row>
    <row r="23" spans="1:8" ht="15.75" thickBot="1" x14ac:dyDescent="0.3">
      <c r="A23" s="4">
        <v>43149</v>
      </c>
      <c r="B23" s="3">
        <v>10400</v>
      </c>
      <c r="C23" s="3">
        <v>23.767600000000002</v>
      </c>
      <c r="E23" s="8">
        <f>A23</f>
        <v>43149</v>
      </c>
      <c r="F23">
        <f>B23-8686.142</f>
        <v>1713.8580000000002</v>
      </c>
      <c r="G23" s="9">
        <f>(C23-17.62139)*$J$1</f>
        <v>491.6968</v>
      </c>
      <c r="H23" s="9">
        <f t="shared" si="0"/>
        <v>6.14621</v>
      </c>
    </row>
    <row r="24" spans="1:8" ht="15.75" thickBot="1" x14ac:dyDescent="0.3">
      <c r="A24" s="2">
        <v>43150</v>
      </c>
      <c r="B24" s="1">
        <v>11172</v>
      </c>
      <c r="C24" s="1">
        <v>22.287099999999999</v>
      </c>
      <c r="E24" s="8">
        <f>A24</f>
        <v>43150</v>
      </c>
      <c r="F24">
        <f>B24-8686.142</f>
        <v>2485.8580000000002</v>
      </c>
      <c r="G24" s="9">
        <f>(C24-17.62139)*$J$1</f>
        <v>373.25679999999977</v>
      </c>
      <c r="H24" s="9">
        <f t="shared" si="0"/>
        <v>4.6657099999999971</v>
      </c>
    </row>
    <row r="25" spans="1:8" ht="15.75" thickBot="1" x14ac:dyDescent="0.3">
      <c r="A25" s="4">
        <v>43151</v>
      </c>
      <c r="B25" s="3">
        <v>11211</v>
      </c>
      <c r="C25" s="3">
        <v>33.937399999999997</v>
      </c>
      <c r="E25" s="8">
        <f>A25</f>
        <v>43151</v>
      </c>
      <c r="F25">
        <f>B25-8686.142</f>
        <v>2524.8580000000002</v>
      </c>
      <c r="G25" s="9">
        <f>(C25-17.62139)*$J$1</f>
        <v>1305.2807999999995</v>
      </c>
      <c r="H25" s="9">
        <f t="shared" si="0"/>
        <v>16.316009999999995</v>
      </c>
    </row>
    <row r="26" spans="1:8" ht="15.75" thickBot="1" x14ac:dyDescent="0.3">
      <c r="A26" s="2">
        <v>43152</v>
      </c>
      <c r="B26" s="1">
        <v>10450</v>
      </c>
      <c r="C26" s="1">
        <v>19.471399999999999</v>
      </c>
      <c r="E26" s="8">
        <f>A26</f>
        <v>43152</v>
      </c>
      <c r="F26">
        <f>B26-8686.142</f>
        <v>1763.8580000000002</v>
      </c>
      <c r="G26" s="9">
        <f>(C26-17.62139)*$J$1</f>
        <v>148.0007999999998</v>
      </c>
      <c r="H26" s="9">
        <f t="shared" si="0"/>
        <v>1.8500099999999975</v>
      </c>
    </row>
    <row r="27" spans="1:8" ht="15.75" thickBot="1" x14ac:dyDescent="0.3">
      <c r="A27" s="4">
        <v>43153</v>
      </c>
      <c r="B27" s="3">
        <v>9826.5</v>
      </c>
      <c r="C27" s="3">
        <v>-0.2792</v>
      </c>
      <c r="E27" s="8">
        <f>A27</f>
        <v>43153</v>
      </c>
      <c r="F27">
        <f>B27-8686.142</f>
        <v>1140.3580000000002</v>
      </c>
      <c r="G27" s="9">
        <f>(C27-17.62139)*$J$1</f>
        <v>-1432.0472</v>
      </c>
      <c r="H27" s="9">
        <f t="shared" si="0"/>
        <v>-17.900590000000001</v>
      </c>
    </row>
    <row r="28" spans="1:8" ht="15.75" thickBot="1" x14ac:dyDescent="0.3">
      <c r="A28" s="2">
        <v>43154</v>
      </c>
      <c r="B28" s="1">
        <v>10144</v>
      </c>
      <c r="C28" s="1">
        <v>16.627199999999998</v>
      </c>
      <c r="E28" s="8">
        <f>A28</f>
        <v>43154</v>
      </c>
      <c r="F28">
        <f>B28-8686.142</f>
        <v>1457.8580000000002</v>
      </c>
      <c r="G28" s="9">
        <f>(C28-17.62139)*$J$1</f>
        <v>-79.535200000000259</v>
      </c>
      <c r="H28" s="9">
        <f t="shared" si="0"/>
        <v>-0.99419000000000324</v>
      </c>
    </row>
    <row r="29" spans="1:8" ht="15.75" thickBot="1" x14ac:dyDescent="0.3">
      <c r="A29" s="4">
        <v>43155</v>
      </c>
      <c r="B29" s="3">
        <v>9666.2999999999993</v>
      </c>
      <c r="C29" s="3">
        <v>33.871299999999998</v>
      </c>
      <c r="E29" s="8">
        <f>A29</f>
        <v>43155</v>
      </c>
      <c r="F29">
        <f>B29-8686.142</f>
        <v>980.15799999999945</v>
      </c>
      <c r="G29" s="9">
        <f>(C29-17.62139)*$J$1</f>
        <v>1299.9927999999998</v>
      </c>
      <c r="H29" s="9">
        <f t="shared" si="0"/>
        <v>16.249909999999996</v>
      </c>
    </row>
    <row r="30" spans="1:8" ht="15.75" thickBot="1" x14ac:dyDescent="0.3">
      <c r="A30" s="2">
        <v>43156</v>
      </c>
      <c r="B30" s="1">
        <v>9583</v>
      </c>
      <c r="C30" s="1">
        <v>14.4259</v>
      </c>
      <c r="E30" s="8">
        <f>A30</f>
        <v>43156</v>
      </c>
      <c r="F30">
        <f>B30-8686.142</f>
        <v>896.85800000000017</v>
      </c>
      <c r="G30" s="9">
        <f>(C30-17.62139)*$J$1</f>
        <v>-255.6392000000001</v>
      </c>
      <c r="H30" s="9">
        <f t="shared" si="0"/>
        <v>-3.1954900000000013</v>
      </c>
    </row>
    <row r="31" spans="1:8" ht="15.75" thickBot="1" x14ac:dyDescent="0.3">
      <c r="A31" s="4">
        <v>43157</v>
      </c>
      <c r="B31" s="3">
        <v>10320</v>
      </c>
      <c r="C31" s="3">
        <v>29.695900000000002</v>
      </c>
      <c r="E31" s="8">
        <f>A31</f>
        <v>43157</v>
      </c>
      <c r="F31">
        <f>B31-8686.142</f>
        <v>1633.8580000000002</v>
      </c>
      <c r="G31" s="9">
        <f>(C31-17.62139)*$J$1</f>
        <v>965.96080000000006</v>
      </c>
      <c r="H31" s="9">
        <f t="shared" si="0"/>
        <v>12.07451</v>
      </c>
    </row>
    <row r="32" spans="1:8" ht="15.75" thickBot="1" x14ac:dyDescent="0.3">
      <c r="A32" s="2">
        <v>43158</v>
      </c>
      <c r="B32" s="1">
        <v>10582</v>
      </c>
      <c r="C32" s="1">
        <v>28.7224</v>
      </c>
      <c r="E32" s="8">
        <f>A32</f>
        <v>43158</v>
      </c>
      <c r="F32">
        <f>B32-8686.142</f>
        <v>1895.8580000000002</v>
      </c>
      <c r="G32" s="9">
        <f>(C32-17.62139)*$J$1</f>
        <v>888.08079999999995</v>
      </c>
      <c r="H32" s="9">
        <f t="shared" si="0"/>
        <v>11.101009999999999</v>
      </c>
    </row>
    <row r="33" spans="1:8" ht="15.75" thickBot="1" x14ac:dyDescent="0.3">
      <c r="A33" s="4">
        <v>43159</v>
      </c>
      <c r="B33" s="3">
        <v>10315</v>
      </c>
      <c r="C33" s="3">
        <v>28.192900000000002</v>
      </c>
      <c r="E33" s="8">
        <f>A33</f>
        <v>43159</v>
      </c>
      <c r="F33">
        <f>B33-8686.142</f>
        <v>1628.8580000000002</v>
      </c>
      <c r="G33" s="9">
        <f>(C33-17.62139)*$J$1</f>
        <v>845.72080000000005</v>
      </c>
      <c r="H33" s="9">
        <f t="shared" si="0"/>
        <v>10.57151</v>
      </c>
    </row>
    <row r="34" spans="1:8" ht="15.75" thickBot="1" x14ac:dyDescent="0.3">
      <c r="A34" s="2">
        <v>43160</v>
      </c>
      <c r="B34" s="1">
        <v>10908</v>
      </c>
      <c r="C34" s="1">
        <v>21.296500000000002</v>
      </c>
      <c r="E34" s="8">
        <f>A34</f>
        <v>43160</v>
      </c>
      <c r="F34">
        <f>B34-8686.142</f>
        <v>2221.8580000000002</v>
      </c>
      <c r="G34" s="9">
        <f>(C34-17.62139)*$J$1</f>
        <v>294.00880000000001</v>
      </c>
      <c r="H34" s="9">
        <f t="shared" si="0"/>
        <v>3.6751100000000001</v>
      </c>
    </row>
    <row r="35" spans="1:8" ht="15.75" thickBot="1" x14ac:dyDescent="0.3">
      <c r="A35" s="4">
        <v>43161</v>
      </c>
      <c r="B35" s="3">
        <v>11024</v>
      </c>
      <c r="C35" s="3">
        <v>17.088799999999999</v>
      </c>
      <c r="E35" s="8">
        <f>A35</f>
        <v>43161</v>
      </c>
      <c r="F35">
        <f>B35-8686.142</f>
        <v>2337.8580000000002</v>
      </c>
      <c r="G35" s="9">
        <f>(C35-17.62139)*$J$1</f>
        <v>-42.607200000000205</v>
      </c>
      <c r="H35" s="9">
        <f t="shared" si="0"/>
        <v>-0.53259000000000256</v>
      </c>
    </row>
    <row r="36" spans="1:8" ht="15.75" thickBot="1" x14ac:dyDescent="0.3">
      <c r="A36" s="2">
        <v>43162</v>
      </c>
      <c r="B36" s="1">
        <v>11454.96</v>
      </c>
      <c r="C36" s="1">
        <v>21.8399</v>
      </c>
      <c r="E36" s="8">
        <f>A36</f>
        <v>43162</v>
      </c>
      <c r="F36">
        <f>B36-8686.142</f>
        <v>2768.8179999999993</v>
      </c>
      <c r="G36" s="9">
        <f>(C36-17.62139)*$J$1</f>
        <v>337.48079999999987</v>
      </c>
      <c r="H36" s="9">
        <f t="shared" si="0"/>
        <v>4.2185099999999984</v>
      </c>
    </row>
    <row r="37" spans="1:8" ht="15.75" thickBot="1" x14ac:dyDescent="0.3">
      <c r="A37" s="4">
        <v>43163</v>
      </c>
      <c r="B37" s="3">
        <v>11500</v>
      </c>
      <c r="C37" s="3">
        <v>14.0379</v>
      </c>
      <c r="E37" s="8">
        <f>A37</f>
        <v>43163</v>
      </c>
      <c r="F37">
        <f>B37-8686.142</f>
        <v>2813.8580000000002</v>
      </c>
      <c r="G37" s="9">
        <f>(C37-17.62139)*$J$1</f>
        <v>-286.67920000000009</v>
      </c>
      <c r="H37" s="9">
        <f t="shared" si="0"/>
        <v>-3.5834900000000012</v>
      </c>
    </row>
    <row r="38" spans="1:8" ht="15.75" thickBot="1" x14ac:dyDescent="0.3">
      <c r="A38" s="2">
        <v>43164</v>
      </c>
      <c r="B38" s="1">
        <v>11402</v>
      </c>
      <c r="C38" s="1">
        <v>14.748799999999999</v>
      </c>
      <c r="E38" s="8">
        <f>A38</f>
        <v>43164</v>
      </c>
      <c r="F38">
        <f>B38-8686.142</f>
        <v>2715.8580000000002</v>
      </c>
      <c r="G38" s="9">
        <f>(C38-17.62139)*$J$1</f>
        <v>-229.80720000000019</v>
      </c>
      <c r="H38" s="9">
        <f t="shared" si="0"/>
        <v>-2.8725900000000024</v>
      </c>
    </row>
    <row r="39" spans="1:8" ht="15.75" thickBot="1" x14ac:dyDescent="0.3">
      <c r="A39" s="4">
        <v>43165</v>
      </c>
      <c r="B39" s="3">
        <v>10720</v>
      </c>
      <c r="C39" s="3">
        <v>1.3492</v>
      </c>
      <c r="E39" s="8">
        <f>A39</f>
        <v>43165</v>
      </c>
      <c r="F39">
        <f>B39-8686.142</f>
        <v>2033.8580000000002</v>
      </c>
      <c r="G39" s="9">
        <f>(C39-17.62139)*$J$1</f>
        <v>-1301.7752</v>
      </c>
      <c r="H39" s="9">
        <f t="shared" si="0"/>
        <v>-16.272190000000002</v>
      </c>
    </row>
    <row r="40" spans="1:8" ht="15.75" thickBot="1" x14ac:dyDescent="0.3">
      <c r="A40" s="2">
        <v>43166</v>
      </c>
      <c r="B40" s="1">
        <v>9910.6</v>
      </c>
      <c r="C40" s="1">
        <v>10.2925</v>
      </c>
      <c r="E40" s="8">
        <f>A40</f>
        <v>43166</v>
      </c>
      <c r="F40">
        <f>B40-8686.142</f>
        <v>1224.4580000000005</v>
      </c>
      <c r="G40" s="9">
        <f>(C40-17.62139)*$J$1</f>
        <v>-586.3112000000001</v>
      </c>
      <c r="H40" s="9">
        <f t="shared" si="0"/>
        <v>-7.3288900000000012</v>
      </c>
    </row>
    <row r="41" spans="1:8" ht="15.75" thickBot="1" x14ac:dyDescent="0.3">
      <c r="A41" s="4">
        <v>43167</v>
      </c>
      <c r="B41" s="3">
        <v>9300</v>
      </c>
      <c r="C41" s="3">
        <v>-2.0213999999999999</v>
      </c>
      <c r="E41" s="8">
        <f>A41</f>
        <v>43167</v>
      </c>
      <c r="F41">
        <f>B41-8686.142</f>
        <v>613.85800000000017</v>
      </c>
      <c r="G41" s="9">
        <f>(C41-17.62139)*$J$1</f>
        <v>-1571.4232000000002</v>
      </c>
      <c r="H41" s="9">
        <f t="shared" si="0"/>
        <v>-19.642790000000002</v>
      </c>
    </row>
    <row r="42" spans="1:8" ht="15.75" thickBot="1" x14ac:dyDescent="0.3">
      <c r="A42" s="2">
        <v>43168</v>
      </c>
      <c r="B42" s="1">
        <v>9216.2000000000007</v>
      </c>
      <c r="C42" s="1">
        <v>-4.5831999999999997</v>
      </c>
      <c r="E42" s="8">
        <f>A42</f>
        <v>43168</v>
      </c>
      <c r="F42">
        <f>B42-8686.142</f>
        <v>530.0580000000009</v>
      </c>
      <c r="G42" s="9">
        <f>(C42-17.62139)*$J$1</f>
        <v>-1776.3672000000001</v>
      </c>
      <c r="H42" s="9">
        <f t="shared" si="0"/>
        <v>-22.204590000000003</v>
      </c>
    </row>
    <row r="43" spans="1:8" ht="15.75" thickBot="1" x14ac:dyDescent="0.3">
      <c r="A43" s="4">
        <v>43169</v>
      </c>
      <c r="B43" s="3">
        <v>8769.9</v>
      </c>
      <c r="C43" s="3">
        <v>13.9641</v>
      </c>
      <c r="E43" s="8">
        <f>A43</f>
        <v>43169</v>
      </c>
      <c r="F43">
        <f>B43-8686.142</f>
        <v>83.757999999999811</v>
      </c>
      <c r="G43" s="9">
        <f>(C43-17.62139)*$J$1</f>
        <v>-292.58320000000015</v>
      </c>
      <c r="H43" s="9">
        <f t="shared" si="0"/>
        <v>-3.6572900000000015</v>
      </c>
    </row>
    <row r="44" spans="1:8" ht="15.75" thickBot="1" x14ac:dyDescent="0.3">
      <c r="A44" s="2">
        <v>43170</v>
      </c>
      <c r="B44" s="1">
        <v>9527.7000000000007</v>
      </c>
      <c r="C44" s="1">
        <v>29.8781</v>
      </c>
      <c r="E44" s="8">
        <f>A44</f>
        <v>43170</v>
      </c>
      <c r="F44">
        <f>B44-8686.142</f>
        <v>841.5580000000009</v>
      </c>
      <c r="G44" s="9">
        <f>(C44-17.62139)*$J$1</f>
        <v>980.53679999999986</v>
      </c>
      <c r="H44" s="9">
        <f t="shared" si="0"/>
        <v>12.256709999999998</v>
      </c>
    </row>
    <row r="45" spans="1:8" ht="15.75" thickBot="1" x14ac:dyDescent="0.3">
      <c r="A45" s="4">
        <v>43171</v>
      </c>
      <c r="B45" s="3">
        <v>9130.2000000000007</v>
      </c>
      <c r="C45" s="3">
        <v>19.381599999999999</v>
      </c>
      <c r="E45" s="8">
        <f>A45</f>
        <v>43171</v>
      </c>
      <c r="F45">
        <f>B45-8686.142</f>
        <v>444.0580000000009</v>
      </c>
      <c r="G45" s="9">
        <f>(C45-17.62139)*$J$1</f>
        <v>140.81679999999977</v>
      </c>
      <c r="H45" s="9">
        <f t="shared" si="0"/>
        <v>1.7602099999999972</v>
      </c>
    </row>
    <row r="46" spans="1:8" ht="15.75" thickBot="1" x14ac:dyDescent="0.3">
      <c r="A46" s="2">
        <v>43172</v>
      </c>
      <c r="B46" s="1">
        <v>9135.2000000000007</v>
      </c>
      <c r="C46" s="1">
        <v>-3.1907999999999999</v>
      </c>
      <c r="E46" s="8">
        <f>A46</f>
        <v>43172</v>
      </c>
      <c r="F46">
        <f>B46-8686.142</f>
        <v>449.0580000000009</v>
      </c>
      <c r="G46" s="9">
        <f>(C46-17.62139)*$J$1</f>
        <v>-1664.9752000000001</v>
      </c>
      <c r="H46" s="9">
        <f t="shared" si="0"/>
        <v>-20.812190000000001</v>
      </c>
    </row>
    <row r="47" spans="1:8" ht="15.75" thickBot="1" x14ac:dyDescent="0.3">
      <c r="A47" s="4">
        <v>43173</v>
      </c>
      <c r="B47" s="3">
        <v>8176</v>
      </c>
      <c r="C47" s="3">
        <v>-1.2245999999999999</v>
      </c>
      <c r="E47" s="8">
        <f>A47</f>
        <v>43173</v>
      </c>
      <c r="F47">
        <f>B47-8686.142</f>
        <v>-510.14199999999983</v>
      </c>
      <c r="G47" s="9">
        <f>(C47-17.62139)*$J$1</f>
        <v>-1507.6792</v>
      </c>
      <c r="H47" s="9">
        <f t="shared" si="0"/>
        <v>-18.84599</v>
      </c>
    </row>
    <row r="48" spans="1:8" ht="15.75" thickBot="1" x14ac:dyDescent="0.3">
      <c r="A48" s="2">
        <v>43174</v>
      </c>
      <c r="B48" s="1">
        <v>8250.1</v>
      </c>
      <c r="C48" s="1">
        <v>1.0724</v>
      </c>
      <c r="E48" s="8">
        <f>A48</f>
        <v>43174</v>
      </c>
      <c r="F48">
        <f>B48-8686.142</f>
        <v>-436.04199999999946</v>
      </c>
      <c r="G48" s="9">
        <f>(C48-17.62139)*$J$1</f>
        <v>-1323.9192000000003</v>
      </c>
      <c r="H48" s="9">
        <f t="shared" si="0"/>
        <v>-16.548990000000003</v>
      </c>
    </row>
    <row r="49" spans="1:8" ht="15.75" thickBot="1" x14ac:dyDescent="0.3">
      <c r="A49" s="4">
        <v>43175</v>
      </c>
      <c r="B49" s="3">
        <v>8250</v>
      </c>
      <c r="C49" s="3">
        <v>-1.1727000000000001</v>
      </c>
      <c r="E49" s="8">
        <f>A49</f>
        <v>43175</v>
      </c>
      <c r="F49">
        <f>B49-8686.142</f>
        <v>-436.14199999999983</v>
      </c>
      <c r="G49" s="9">
        <f>(C49-17.62139)*$J$1</f>
        <v>-1503.5272</v>
      </c>
      <c r="H49" s="9">
        <f t="shared" si="0"/>
        <v>-18.794090000000001</v>
      </c>
    </row>
    <row r="50" spans="1:8" ht="15.75" thickBot="1" x14ac:dyDescent="0.3">
      <c r="A50" s="2">
        <v>43176</v>
      </c>
      <c r="B50" s="1">
        <v>7845</v>
      </c>
      <c r="C50" s="1">
        <v>8.7652000000000001</v>
      </c>
      <c r="E50" s="8">
        <f>A50</f>
        <v>43176</v>
      </c>
      <c r="F50">
        <f>B50-8686.142</f>
        <v>-841.14199999999983</v>
      </c>
      <c r="G50" s="9">
        <f>(C50-17.62139)*$J$1</f>
        <v>-708.49520000000007</v>
      </c>
      <c r="H50" s="9">
        <f t="shared" si="0"/>
        <v>-8.8561900000000016</v>
      </c>
    </row>
    <row r="51" spans="1:8" ht="15.75" thickBot="1" x14ac:dyDescent="0.3">
      <c r="A51" s="4">
        <v>43177</v>
      </c>
      <c r="B51" s="3">
        <v>8200.2999999999993</v>
      </c>
      <c r="C51" s="3">
        <v>4.2906000000000004</v>
      </c>
      <c r="E51" s="8">
        <f>A51</f>
        <v>43177</v>
      </c>
      <c r="F51">
        <f>B51-8686.142</f>
        <v>-485.84200000000055</v>
      </c>
      <c r="G51" s="9">
        <f>(C51-17.62139)*$J$1</f>
        <v>-1066.4632000000001</v>
      </c>
      <c r="H51" s="9">
        <f t="shared" si="0"/>
        <v>-13.33079</v>
      </c>
    </row>
    <row r="52" spans="1:8" ht="15.75" thickBot="1" x14ac:dyDescent="0.3">
      <c r="A52" s="2">
        <v>43178</v>
      </c>
      <c r="B52" s="1">
        <v>8600.2000000000007</v>
      </c>
      <c r="C52" s="1">
        <v>24.388100000000001</v>
      </c>
      <c r="E52" s="8">
        <f>A52</f>
        <v>43178</v>
      </c>
      <c r="F52">
        <f>B52-8686.142</f>
        <v>-85.941999999999098</v>
      </c>
      <c r="G52" s="9">
        <f>(C52-17.62139)*$J$1</f>
        <v>541.33680000000004</v>
      </c>
      <c r="H52" s="9">
        <f t="shared" si="0"/>
        <v>6.7667099999999998</v>
      </c>
    </row>
    <row r="53" spans="1:8" ht="15.75" thickBot="1" x14ac:dyDescent="0.3">
      <c r="A53" s="4">
        <v>43179</v>
      </c>
      <c r="B53" s="3">
        <v>8899.7000000000007</v>
      </c>
      <c r="C53" s="3">
        <v>10.5152</v>
      </c>
      <c r="E53" s="8">
        <f>A53</f>
        <v>43179</v>
      </c>
      <c r="F53">
        <f>B53-8686.142</f>
        <v>213.5580000000009</v>
      </c>
      <c r="G53" s="9">
        <f>(C53-17.62139)*$J$1</f>
        <v>-568.49520000000007</v>
      </c>
      <c r="H53" s="9">
        <f t="shared" si="0"/>
        <v>-7.1061900000000016</v>
      </c>
    </row>
    <row r="54" spans="1:8" ht="15.75" thickBot="1" x14ac:dyDescent="0.3">
      <c r="A54" s="2">
        <v>43180</v>
      </c>
      <c r="B54" s="1">
        <v>8888.2000000000007</v>
      </c>
      <c r="C54" s="1">
        <v>29.491199999999999</v>
      </c>
      <c r="E54" s="8">
        <f>A54</f>
        <v>43180</v>
      </c>
      <c r="F54">
        <f>B54-8686.142</f>
        <v>202.0580000000009</v>
      </c>
      <c r="G54" s="9">
        <f>(C54-17.62139)*$J$1</f>
        <v>949.58479999999986</v>
      </c>
      <c r="H54" s="9">
        <f t="shared" si="0"/>
        <v>11.869809999999998</v>
      </c>
    </row>
    <row r="55" spans="1:8" ht="15.75" thickBot="1" x14ac:dyDescent="0.3">
      <c r="A55" s="4">
        <v>43181</v>
      </c>
      <c r="B55" s="3">
        <v>8699.2999999999993</v>
      </c>
      <c r="C55" s="3">
        <v>19.916799999999999</v>
      </c>
      <c r="E55" s="8">
        <f>A55</f>
        <v>43181</v>
      </c>
      <c r="F55">
        <f>B55-8686.142</f>
        <v>13.157999999999447</v>
      </c>
      <c r="G55" s="9">
        <f>(C55-17.62139)*$J$1</f>
        <v>183.63279999999975</v>
      </c>
      <c r="H55" s="9">
        <f t="shared" si="0"/>
        <v>2.2954099999999968</v>
      </c>
    </row>
    <row r="56" spans="1:8" ht="15.75" thickBot="1" x14ac:dyDescent="0.3">
      <c r="A56" s="2">
        <v>43182</v>
      </c>
      <c r="B56" s="1">
        <v>8914.4</v>
      </c>
      <c r="C56" s="1">
        <v>21.914899999999999</v>
      </c>
      <c r="E56" s="8">
        <f>A56</f>
        <v>43182</v>
      </c>
      <c r="F56">
        <f>B56-8686.142</f>
        <v>228.25799999999981</v>
      </c>
      <c r="G56" s="9">
        <f>(C56-17.62139)*$J$1</f>
        <v>343.48079999999982</v>
      </c>
      <c r="H56" s="9">
        <f t="shared" si="0"/>
        <v>4.2935099999999977</v>
      </c>
    </row>
    <row r="57" spans="1:8" ht="15.75" thickBot="1" x14ac:dyDescent="0.3">
      <c r="A57" s="4">
        <v>43183</v>
      </c>
      <c r="B57" s="3">
        <v>8522.6</v>
      </c>
      <c r="C57" s="3">
        <v>21.7651</v>
      </c>
      <c r="E57" s="8">
        <f>A57</f>
        <v>43183</v>
      </c>
      <c r="F57">
        <f>B57-8686.142</f>
        <v>-163.54199999999946</v>
      </c>
      <c r="G57" s="9">
        <f>(C57-17.62139)*$J$1</f>
        <v>331.49679999999989</v>
      </c>
      <c r="H57" s="9">
        <f t="shared" si="0"/>
        <v>4.1437099999999987</v>
      </c>
    </row>
    <row r="58" spans="1:8" ht="15.75" thickBot="1" x14ac:dyDescent="0.3">
      <c r="A58" s="2">
        <v>43184</v>
      </c>
      <c r="B58" s="1">
        <v>8445</v>
      </c>
      <c r="C58" s="1">
        <v>30.448</v>
      </c>
      <c r="E58" s="8">
        <f>A58</f>
        <v>43184</v>
      </c>
      <c r="F58">
        <f>B58-8686.142</f>
        <v>-241.14199999999983</v>
      </c>
      <c r="G58" s="9">
        <f>(C58-17.62139)*$J$1</f>
        <v>1026.1288</v>
      </c>
      <c r="H58" s="9">
        <f t="shared" si="0"/>
        <v>12.826609999999999</v>
      </c>
    </row>
    <row r="59" spans="1:8" ht="15.75" thickBot="1" x14ac:dyDescent="0.3">
      <c r="A59" s="4">
        <v>43185</v>
      </c>
      <c r="B59" s="3">
        <v>8131.1229999999996</v>
      </c>
      <c r="C59" s="3">
        <v>-3.9740000000000002</v>
      </c>
      <c r="E59" s="8">
        <f>A59</f>
        <v>43185</v>
      </c>
      <c r="F59">
        <f>B59-8686.142</f>
        <v>-555.01900000000023</v>
      </c>
      <c r="G59" s="9">
        <f>(C59-17.62139)*$J$1</f>
        <v>-1727.6312000000003</v>
      </c>
      <c r="H59" s="9">
        <f t="shared" si="0"/>
        <v>-21.595390000000002</v>
      </c>
    </row>
    <row r="60" spans="1:8" ht="15.75" thickBot="1" x14ac:dyDescent="0.3">
      <c r="A60" s="2">
        <v>43186</v>
      </c>
      <c r="B60" s="1">
        <v>7784.6</v>
      </c>
      <c r="C60" s="1">
        <v>17.729800000000001</v>
      </c>
      <c r="E60" s="8">
        <f>A60</f>
        <v>43186</v>
      </c>
      <c r="F60">
        <f>B60-8686.142</f>
        <v>-901.54199999999946</v>
      </c>
      <c r="G60" s="9">
        <f>(C60-17.62139)*$J$1</f>
        <v>8.6727999999999383</v>
      </c>
      <c r="H60" s="9">
        <f t="shared" si="0"/>
        <v>0.10840999999999923</v>
      </c>
    </row>
    <row r="61" spans="1:8" ht="15.75" thickBot="1" x14ac:dyDescent="0.3">
      <c r="A61" s="4">
        <v>43187</v>
      </c>
      <c r="B61" s="3">
        <v>7936</v>
      </c>
      <c r="C61" s="3">
        <v>24.364599999999999</v>
      </c>
      <c r="E61" s="8">
        <f>A61</f>
        <v>43187</v>
      </c>
      <c r="F61">
        <f>B61-8686.142</f>
        <v>-750.14199999999983</v>
      </c>
      <c r="G61" s="9">
        <f>(C61-17.62139)*$J$1</f>
        <v>539.45679999999982</v>
      </c>
      <c r="H61" s="9">
        <f t="shared" si="0"/>
        <v>6.7432099999999977</v>
      </c>
    </row>
    <row r="62" spans="1:8" ht="15.75" thickBot="1" x14ac:dyDescent="0.3">
      <c r="A62" s="2">
        <v>43188</v>
      </c>
      <c r="B62" s="1">
        <v>7094</v>
      </c>
      <c r="C62" s="1">
        <v>10.462400000000001</v>
      </c>
      <c r="E62" s="8">
        <f>A62</f>
        <v>43188</v>
      </c>
      <c r="F62">
        <f>B62-8686.142</f>
        <v>-1592.1419999999998</v>
      </c>
      <c r="G62" s="9">
        <f>(C62-17.62139)*$J$1</f>
        <v>-572.71920000000011</v>
      </c>
      <c r="H62" s="9">
        <f t="shared" si="0"/>
        <v>-7.1589900000000011</v>
      </c>
    </row>
    <row r="63" spans="1:8" ht="15.75" thickBot="1" x14ac:dyDescent="0.3">
      <c r="A63" s="4">
        <v>43189</v>
      </c>
      <c r="B63" s="3">
        <v>6840.4</v>
      </c>
      <c r="C63" s="3">
        <v>-8.8361999999999998</v>
      </c>
      <c r="E63" s="8">
        <f>A63</f>
        <v>43189</v>
      </c>
      <c r="F63">
        <f>B63-8686.142</f>
        <v>-1845.7420000000002</v>
      </c>
      <c r="G63" s="9">
        <f>(C63-17.62139)*$J$1</f>
        <v>-2116.6072000000004</v>
      </c>
      <c r="H63" s="9">
        <f t="shared" si="0"/>
        <v>-26.457590000000003</v>
      </c>
    </row>
    <row r="64" spans="1:8" ht="15.75" thickBot="1" x14ac:dyDescent="0.3">
      <c r="A64" s="2">
        <v>43190</v>
      </c>
      <c r="B64" s="1">
        <v>6925.4</v>
      </c>
      <c r="C64" s="1">
        <v>21.767199999999999</v>
      </c>
      <c r="E64" s="8">
        <f>A64</f>
        <v>43190</v>
      </c>
      <c r="F64">
        <f>B64-8686.142</f>
        <v>-1760.7420000000002</v>
      </c>
      <c r="G64" s="9">
        <f>(C64-17.62139)*$J$1</f>
        <v>331.66479999999979</v>
      </c>
      <c r="H64" s="9">
        <f t="shared" si="0"/>
        <v>4.1458099999999973</v>
      </c>
    </row>
    <row r="65" spans="1:8" ht="15.75" thickBot="1" x14ac:dyDescent="0.3">
      <c r="A65" s="4">
        <v>43191</v>
      </c>
      <c r="B65" s="3">
        <v>6816.6</v>
      </c>
      <c r="C65" s="3">
        <v>-2.5329000000000002</v>
      </c>
      <c r="E65" s="8">
        <f>A65</f>
        <v>43191</v>
      </c>
      <c r="F65">
        <f>B65-8686.142</f>
        <v>-1869.5419999999995</v>
      </c>
      <c r="G65" s="9">
        <f>(C65-17.62139)*$J$1</f>
        <v>-1612.3432000000003</v>
      </c>
      <c r="H65" s="9">
        <f t="shared" si="0"/>
        <v>-20.154290000000003</v>
      </c>
    </row>
    <row r="66" spans="1:8" ht="15.75" thickBot="1" x14ac:dyDescent="0.3">
      <c r="A66" s="2">
        <v>43192</v>
      </c>
      <c r="B66" s="1">
        <v>7053.3</v>
      </c>
      <c r="C66" s="1">
        <v>18.5185</v>
      </c>
      <c r="E66" s="8">
        <f>A66</f>
        <v>43192</v>
      </c>
      <c r="F66">
        <f>B66-8686.142</f>
        <v>-1632.8419999999996</v>
      </c>
      <c r="G66" s="9">
        <f>(C66-17.62139)*$J$1</f>
        <v>71.768799999999828</v>
      </c>
      <c r="H66" s="9">
        <f t="shared" si="0"/>
        <v>0.89710999999999785</v>
      </c>
    </row>
    <row r="67" spans="1:8" ht="15.75" thickBot="1" x14ac:dyDescent="0.3">
      <c r="A67" s="4">
        <v>43193</v>
      </c>
      <c r="B67" s="3">
        <v>7405.6</v>
      </c>
      <c r="C67" s="3">
        <v>27.259899999999998</v>
      </c>
      <c r="E67" s="8">
        <f>A67</f>
        <v>43193</v>
      </c>
      <c r="F67">
        <f>B67-8686.142</f>
        <v>-1280.5419999999995</v>
      </c>
      <c r="G67" s="9">
        <f>(C67-17.62139)*$J$1</f>
        <v>771.08079999999973</v>
      </c>
      <c r="H67" s="9">
        <f t="shared" ref="H67:H130" si="1">(C67-17.62139)</f>
        <v>9.6385099999999966</v>
      </c>
    </row>
    <row r="68" spans="1:8" ht="15.75" thickBot="1" x14ac:dyDescent="0.3">
      <c r="A68" s="2">
        <v>43194</v>
      </c>
      <c r="B68" s="1">
        <v>6786</v>
      </c>
      <c r="C68" s="1">
        <v>3.6301999999999999</v>
      </c>
      <c r="E68" s="8">
        <f>A68</f>
        <v>43194</v>
      </c>
      <c r="F68">
        <f>B68-8686.142</f>
        <v>-1900.1419999999998</v>
      </c>
      <c r="G68" s="9">
        <f>(C68-17.62139)*$J$1</f>
        <v>-1119.2952</v>
      </c>
      <c r="H68" s="9">
        <f t="shared" si="1"/>
        <v>-13.991190000000001</v>
      </c>
    </row>
    <row r="69" spans="1:8" ht="15.75" thickBot="1" x14ac:dyDescent="0.3">
      <c r="A69" s="4">
        <v>43195</v>
      </c>
      <c r="B69" s="3">
        <v>6769</v>
      </c>
      <c r="C69" s="3">
        <v>-3.6152000000000002</v>
      </c>
      <c r="E69" s="8">
        <f>A69</f>
        <v>43195</v>
      </c>
      <c r="F69">
        <f>B69-8686.142</f>
        <v>-1917.1419999999998</v>
      </c>
      <c r="G69" s="9">
        <f>(C69-17.62139)*$J$1</f>
        <v>-1698.9272000000003</v>
      </c>
      <c r="H69" s="9">
        <f t="shared" si="1"/>
        <v>-21.236590000000003</v>
      </c>
    </row>
    <row r="70" spans="1:8" ht="15.75" thickBot="1" x14ac:dyDescent="0.3">
      <c r="A70" s="2">
        <v>43196</v>
      </c>
      <c r="B70" s="1">
        <v>6610</v>
      </c>
      <c r="C70" s="1">
        <v>12.371600000000001</v>
      </c>
      <c r="E70" s="8">
        <f>A70</f>
        <v>43196</v>
      </c>
      <c r="F70">
        <f>B70-8686.142</f>
        <v>-2076.1419999999998</v>
      </c>
      <c r="G70" s="9">
        <f>(C70-17.62139)*$J$1</f>
        <v>-419.98320000000007</v>
      </c>
      <c r="H70" s="9">
        <f t="shared" si="1"/>
        <v>-5.2497900000000008</v>
      </c>
    </row>
    <row r="71" spans="1:8" ht="15.75" thickBot="1" x14ac:dyDescent="0.3">
      <c r="A71" s="4">
        <v>43197</v>
      </c>
      <c r="B71" s="3">
        <v>6892.6</v>
      </c>
      <c r="C71" s="3">
        <v>13.2051</v>
      </c>
      <c r="E71" s="8">
        <f>A71</f>
        <v>43197</v>
      </c>
      <c r="F71">
        <f>B71-8686.142</f>
        <v>-1793.5419999999995</v>
      </c>
      <c r="G71" s="9">
        <f>(C71-17.62139)*$J$1</f>
        <v>-353.30320000000017</v>
      </c>
      <c r="H71" s="9">
        <f t="shared" si="1"/>
        <v>-4.4162900000000018</v>
      </c>
    </row>
    <row r="72" spans="1:8" ht="15.75" thickBot="1" x14ac:dyDescent="0.3">
      <c r="A72" s="2">
        <v>43198</v>
      </c>
      <c r="B72" s="1">
        <v>7023.9</v>
      </c>
      <c r="C72" s="1">
        <v>12.1142</v>
      </c>
      <c r="E72" s="8">
        <f>A72</f>
        <v>43198</v>
      </c>
      <c r="F72">
        <f>B72-8686.142</f>
        <v>-1662.2420000000002</v>
      </c>
      <c r="G72" s="9">
        <f>(C72-17.62139)*$J$1</f>
        <v>-440.57520000000011</v>
      </c>
      <c r="H72" s="9">
        <f t="shared" si="1"/>
        <v>-5.5071900000000014</v>
      </c>
    </row>
    <row r="73" spans="1:8" ht="15.75" thickBot="1" x14ac:dyDescent="0.3">
      <c r="A73" s="4">
        <v>43199</v>
      </c>
      <c r="B73" s="3">
        <v>6770.1</v>
      </c>
      <c r="C73" s="3">
        <v>26.5169</v>
      </c>
      <c r="E73" s="8">
        <f>A73</f>
        <v>43199</v>
      </c>
      <c r="F73">
        <f>B73-8686.142</f>
        <v>-1916.0419999999995</v>
      </c>
      <c r="G73" s="9">
        <f>(C73-17.62139)*$J$1</f>
        <v>711.6407999999999</v>
      </c>
      <c r="H73" s="9">
        <f t="shared" si="1"/>
        <v>8.895509999999998</v>
      </c>
    </row>
    <row r="74" spans="1:8" ht="15.75" thickBot="1" x14ac:dyDescent="0.3">
      <c r="A74" s="2">
        <v>43200</v>
      </c>
      <c r="B74" s="1">
        <v>6837.1</v>
      </c>
      <c r="C74" s="1">
        <v>29.338799999999999</v>
      </c>
      <c r="E74" s="8">
        <f>A74</f>
        <v>43200</v>
      </c>
      <c r="F74">
        <f>B74-8686.142</f>
        <v>-1849.0419999999995</v>
      </c>
      <c r="G74" s="9">
        <f>(C74-17.62139)*$J$1</f>
        <v>937.39279999999985</v>
      </c>
      <c r="H74" s="9">
        <f t="shared" si="1"/>
        <v>11.717409999999997</v>
      </c>
    </row>
    <row r="75" spans="1:8" ht="15.75" thickBot="1" x14ac:dyDescent="0.3">
      <c r="A75" s="4">
        <v>43201</v>
      </c>
      <c r="B75" s="3">
        <v>6943.1</v>
      </c>
      <c r="C75" s="3">
        <v>18.648499999999999</v>
      </c>
      <c r="E75" s="8">
        <f>A75</f>
        <v>43201</v>
      </c>
      <c r="F75">
        <f>B75-8686.142</f>
        <v>-1743.0419999999995</v>
      </c>
      <c r="G75" s="9">
        <f>(C75-17.62139)*$J$1</f>
        <v>82.168799999999749</v>
      </c>
      <c r="H75" s="9">
        <f t="shared" si="1"/>
        <v>1.0271099999999969</v>
      </c>
    </row>
    <row r="76" spans="1:8" ht="15.75" thickBot="1" x14ac:dyDescent="0.3">
      <c r="A76" s="2">
        <v>43202</v>
      </c>
      <c r="B76" s="1">
        <v>7912</v>
      </c>
      <c r="C76" s="1">
        <v>22.401700000000002</v>
      </c>
      <c r="E76" s="8">
        <f>A76</f>
        <v>43202</v>
      </c>
      <c r="F76">
        <f>B76-8686.142</f>
        <v>-774.14199999999983</v>
      </c>
      <c r="G76" s="9">
        <f>(C76-17.62139)*$J$1</f>
        <v>382.4248</v>
      </c>
      <c r="H76" s="9">
        <f t="shared" si="1"/>
        <v>4.7803100000000001</v>
      </c>
    </row>
    <row r="77" spans="1:8" ht="15.75" thickBot="1" x14ac:dyDescent="0.3">
      <c r="A77" s="4">
        <v>43203</v>
      </c>
      <c r="B77" s="3">
        <v>7886.9</v>
      </c>
      <c r="C77" s="3">
        <v>28.801600000000001</v>
      </c>
      <c r="E77" s="8">
        <f>A77</f>
        <v>43203</v>
      </c>
      <c r="F77">
        <f>B77-8686.142</f>
        <v>-799.24200000000019</v>
      </c>
      <c r="G77" s="9">
        <f>(C77-17.62139)*$J$1</f>
        <v>894.41679999999997</v>
      </c>
      <c r="H77" s="9">
        <f t="shared" si="1"/>
        <v>11.180209999999999</v>
      </c>
    </row>
    <row r="78" spans="1:8" ht="15.75" thickBot="1" x14ac:dyDescent="0.3">
      <c r="A78" s="2">
        <v>43204</v>
      </c>
      <c r="B78" s="1">
        <v>8005.9030000000002</v>
      </c>
      <c r="C78" s="1">
        <v>32.470999999999997</v>
      </c>
      <c r="E78" s="8">
        <f>A78</f>
        <v>43204</v>
      </c>
      <c r="F78">
        <f>B78-8686.142</f>
        <v>-680.23899999999958</v>
      </c>
      <c r="G78" s="9">
        <f>(C78-17.62139)*$J$1</f>
        <v>1187.9687999999996</v>
      </c>
      <c r="H78" s="9">
        <f t="shared" si="1"/>
        <v>14.849609999999995</v>
      </c>
    </row>
    <row r="79" spans="1:8" ht="15.75" thickBot="1" x14ac:dyDescent="0.3">
      <c r="A79" s="4">
        <v>43205</v>
      </c>
      <c r="B79" s="3">
        <v>8357.5</v>
      </c>
      <c r="C79" s="3">
        <v>45.9373</v>
      </c>
      <c r="E79" s="8">
        <f>A79</f>
        <v>43205</v>
      </c>
      <c r="F79">
        <f>B79-8686.142</f>
        <v>-328.64199999999983</v>
      </c>
      <c r="G79" s="9">
        <f>(C79-17.62139)*$J$1</f>
        <v>2265.2727999999997</v>
      </c>
      <c r="H79" s="9">
        <f t="shared" si="1"/>
        <v>28.315909999999999</v>
      </c>
    </row>
    <row r="80" spans="1:8" ht="15.75" thickBot="1" x14ac:dyDescent="0.3">
      <c r="A80" s="2">
        <v>43206</v>
      </c>
      <c r="B80" s="1">
        <v>8056.2</v>
      </c>
      <c r="C80" s="1">
        <v>27.751200000000001</v>
      </c>
      <c r="E80" s="8">
        <f>A80</f>
        <v>43206</v>
      </c>
      <c r="F80">
        <f>B80-8686.142</f>
        <v>-629.94200000000001</v>
      </c>
      <c r="G80" s="9">
        <f>(C80-17.62139)*$J$1</f>
        <v>810.38479999999993</v>
      </c>
      <c r="H80" s="9">
        <f t="shared" si="1"/>
        <v>10.129809999999999</v>
      </c>
    </row>
    <row r="81" spans="1:8" ht="15.75" thickBot="1" x14ac:dyDescent="0.3">
      <c r="A81" s="4">
        <v>43207</v>
      </c>
      <c r="B81" s="3">
        <v>7888.9</v>
      </c>
      <c r="C81" s="3">
        <v>35.505699999999997</v>
      </c>
      <c r="E81" s="8">
        <f>A81</f>
        <v>43207</v>
      </c>
      <c r="F81">
        <f>B81-8686.142</f>
        <v>-797.24200000000019</v>
      </c>
      <c r="G81" s="9">
        <f>(C81-17.62139)*$J$1</f>
        <v>1430.7447999999997</v>
      </c>
      <c r="H81" s="9">
        <f t="shared" si="1"/>
        <v>17.884309999999996</v>
      </c>
    </row>
    <row r="82" spans="1:8" ht="15.75" thickBot="1" x14ac:dyDescent="0.3">
      <c r="A82" s="2">
        <v>43208</v>
      </c>
      <c r="B82" s="1">
        <v>8171</v>
      </c>
      <c r="C82" s="1">
        <v>14.5383</v>
      </c>
      <c r="E82" s="8">
        <f>A82</f>
        <v>43208</v>
      </c>
      <c r="F82">
        <f>B82-8686.142</f>
        <v>-515.14199999999983</v>
      </c>
      <c r="G82" s="9">
        <f>(C82-17.62139)*$J$1</f>
        <v>-246.64720000000017</v>
      </c>
      <c r="H82" s="9">
        <f t="shared" si="1"/>
        <v>-3.0830900000000021</v>
      </c>
    </row>
    <row r="83" spans="1:8" ht="15.75" thickBot="1" x14ac:dyDescent="0.3">
      <c r="A83" s="4">
        <v>43209</v>
      </c>
      <c r="B83" s="3">
        <v>8273</v>
      </c>
      <c r="C83" s="3">
        <v>24.666</v>
      </c>
      <c r="E83" s="8">
        <f>A83</f>
        <v>43209</v>
      </c>
      <c r="F83">
        <f>B83-8686.142</f>
        <v>-413.14199999999983</v>
      </c>
      <c r="G83" s="9">
        <f>(C83-17.62139)*$J$1</f>
        <v>563.5687999999999</v>
      </c>
      <c r="H83" s="9">
        <f t="shared" si="1"/>
        <v>7.0446099999999987</v>
      </c>
    </row>
    <row r="84" spans="1:8" ht="15.75" thickBot="1" x14ac:dyDescent="0.3">
      <c r="A84" s="2">
        <v>43210</v>
      </c>
      <c r="B84" s="1">
        <v>8865.4</v>
      </c>
      <c r="C84" s="1">
        <v>23.828099999999999</v>
      </c>
      <c r="E84" s="8">
        <f>A84</f>
        <v>43210</v>
      </c>
      <c r="F84">
        <f>B84-8686.142</f>
        <v>179.25799999999981</v>
      </c>
      <c r="G84" s="9">
        <f>(C84-17.62139)*$J$1</f>
        <v>496.5367999999998</v>
      </c>
      <c r="H84" s="9">
        <f t="shared" si="1"/>
        <v>6.2067099999999975</v>
      </c>
    </row>
    <row r="85" spans="1:8" ht="15.75" thickBot="1" x14ac:dyDescent="0.3">
      <c r="A85" s="4">
        <v>43211</v>
      </c>
      <c r="B85" s="3">
        <v>8912.5</v>
      </c>
      <c r="C85" s="3">
        <v>43.960500000000003</v>
      </c>
      <c r="E85" s="8">
        <f>A85</f>
        <v>43211</v>
      </c>
      <c r="F85">
        <f>B85-8686.142</f>
        <v>226.35800000000017</v>
      </c>
      <c r="G85" s="9">
        <f>(C85-17.62139)*$J$1</f>
        <v>2107.1288</v>
      </c>
      <c r="H85" s="9">
        <f t="shared" si="1"/>
        <v>26.339110000000002</v>
      </c>
    </row>
    <row r="86" spans="1:8" ht="15.75" thickBot="1" x14ac:dyDescent="0.3">
      <c r="A86" s="2">
        <v>43212</v>
      </c>
      <c r="B86" s="1">
        <v>8791.4</v>
      </c>
      <c r="C86" s="1">
        <v>27.780100000000001</v>
      </c>
      <c r="E86" s="8">
        <f>A86</f>
        <v>43212</v>
      </c>
      <c r="F86">
        <f>B86-8686.142</f>
        <v>105.25799999999981</v>
      </c>
      <c r="G86" s="9">
        <f>(C86-17.62139)*$J$1</f>
        <v>812.69679999999994</v>
      </c>
      <c r="H86" s="9">
        <f t="shared" si="1"/>
        <v>10.158709999999999</v>
      </c>
    </row>
    <row r="87" spans="1:8" ht="15.75" thickBot="1" x14ac:dyDescent="0.3">
      <c r="A87" s="4">
        <v>43213</v>
      </c>
      <c r="B87" s="3">
        <v>8940</v>
      </c>
      <c r="C87" s="3">
        <v>28.966000000000001</v>
      </c>
      <c r="E87" s="8">
        <f>A87</f>
        <v>43213</v>
      </c>
      <c r="F87">
        <f>B87-8686.142</f>
        <v>253.85800000000017</v>
      </c>
      <c r="G87" s="9">
        <f>(C87-17.62139)*$J$1</f>
        <v>907.56880000000001</v>
      </c>
      <c r="H87" s="9">
        <f t="shared" si="1"/>
        <v>11.344609999999999</v>
      </c>
    </row>
    <row r="88" spans="1:8" ht="15.75" thickBot="1" x14ac:dyDescent="0.3">
      <c r="A88" s="2">
        <v>43214</v>
      </c>
      <c r="B88" s="1">
        <v>9646.7999999999993</v>
      </c>
      <c r="C88" s="1">
        <v>44.055700000000002</v>
      </c>
      <c r="E88" s="8">
        <f>A88</f>
        <v>43214</v>
      </c>
      <c r="F88">
        <f>B88-8686.142</f>
        <v>960.65799999999945</v>
      </c>
      <c r="G88" s="9">
        <f>(C88-17.62139)*$J$1</f>
        <v>2114.7447999999999</v>
      </c>
      <c r="H88" s="9">
        <f t="shared" si="1"/>
        <v>26.43431</v>
      </c>
    </row>
    <row r="89" spans="1:8" ht="15.75" thickBot="1" x14ac:dyDescent="0.3">
      <c r="A89" s="4">
        <v>43215</v>
      </c>
      <c r="B89" s="3">
        <v>8869.2000000000007</v>
      </c>
      <c r="C89" s="3">
        <v>28.6722</v>
      </c>
      <c r="E89" s="8">
        <f>A89</f>
        <v>43215</v>
      </c>
      <c r="F89">
        <f>B89-8686.142</f>
        <v>183.0580000000009</v>
      </c>
      <c r="G89" s="9">
        <f>(C89-17.62139)*$J$1</f>
        <v>884.06479999999988</v>
      </c>
      <c r="H89" s="9">
        <f t="shared" si="1"/>
        <v>11.050809999999998</v>
      </c>
    </row>
    <row r="90" spans="1:8" ht="15.75" thickBot="1" x14ac:dyDescent="0.3">
      <c r="A90" s="2">
        <v>43216</v>
      </c>
      <c r="B90" s="1">
        <v>9269.9</v>
      </c>
      <c r="C90" s="1">
        <v>37.006799999999998</v>
      </c>
      <c r="E90" s="8">
        <f>A90</f>
        <v>43216</v>
      </c>
      <c r="F90">
        <f>B90-8686.142</f>
        <v>583.75799999999981</v>
      </c>
      <c r="G90" s="9">
        <f>(C90-17.62139)*$J$1</f>
        <v>1550.8327999999997</v>
      </c>
      <c r="H90" s="9">
        <f t="shared" si="1"/>
        <v>19.385409999999997</v>
      </c>
    </row>
    <row r="91" spans="1:8" ht="15.75" thickBot="1" x14ac:dyDescent="0.3">
      <c r="A91" s="4">
        <v>43217</v>
      </c>
      <c r="B91" s="3">
        <v>8920.1</v>
      </c>
      <c r="C91" s="3">
        <v>21.891100000000002</v>
      </c>
      <c r="E91" s="8">
        <f>A91</f>
        <v>43217</v>
      </c>
      <c r="F91">
        <f>B91-8686.142</f>
        <v>233.95800000000054</v>
      </c>
      <c r="G91" s="9">
        <f>(C91-17.62139)*$J$1</f>
        <v>341.57679999999999</v>
      </c>
      <c r="H91" s="9">
        <f t="shared" si="1"/>
        <v>4.2697099999999999</v>
      </c>
    </row>
    <row r="92" spans="1:8" ht="15.75" thickBot="1" x14ac:dyDescent="0.3">
      <c r="A92" s="2">
        <v>43218</v>
      </c>
      <c r="B92" s="1">
        <v>9345.7000000000007</v>
      </c>
      <c r="C92" s="1">
        <v>36.3215</v>
      </c>
      <c r="E92" s="8">
        <f>A92</f>
        <v>43218</v>
      </c>
      <c r="F92">
        <f>B92-8686.142</f>
        <v>659.5580000000009</v>
      </c>
      <c r="G92" s="9">
        <f>(C92-17.62139)*$J$1</f>
        <v>1496.0087999999998</v>
      </c>
      <c r="H92" s="9">
        <f t="shared" si="1"/>
        <v>18.700109999999999</v>
      </c>
    </row>
    <row r="93" spans="1:8" ht="15.75" thickBot="1" x14ac:dyDescent="0.3">
      <c r="A93" s="4">
        <v>43219</v>
      </c>
      <c r="B93" s="3">
        <v>9400</v>
      </c>
      <c r="C93" s="3">
        <v>16.529599999999999</v>
      </c>
      <c r="E93" s="8">
        <f>A93</f>
        <v>43219</v>
      </c>
      <c r="F93">
        <f>B93-8686.142</f>
        <v>713.85800000000017</v>
      </c>
      <c r="G93" s="9">
        <f>(C93-17.62139)*$J$1</f>
        <v>-87.343200000000252</v>
      </c>
      <c r="H93" s="9">
        <f t="shared" si="1"/>
        <v>-1.0917900000000031</v>
      </c>
    </row>
    <row r="94" spans="1:8" ht="15.75" thickBot="1" x14ac:dyDescent="0.3">
      <c r="A94" s="2">
        <v>43220</v>
      </c>
      <c r="B94" s="1">
        <v>9240.6</v>
      </c>
      <c r="C94" s="1">
        <v>27.3748</v>
      </c>
      <c r="E94" s="8">
        <f>A94</f>
        <v>43220</v>
      </c>
      <c r="F94">
        <f>B94-8686.142</f>
        <v>554.45800000000054</v>
      </c>
      <c r="G94" s="9">
        <f>(C94-17.62139)*$J$1</f>
        <v>780.27279999999996</v>
      </c>
      <c r="H94" s="9">
        <f t="shared" si="1"/>
        <v>9.7534099999999988</v>
      </c>
    </row>
    <row r="95" spans="1:8" ht="15.75" thickBot="1" x14ac:dyDescent="0.3">
      <c r="A95" s="4">
        <v>43221</v>
      </c>
      <c r="B95" s="3">
        <v>9068.2000000000007</v>
      </c>
      <c r="C95" s="3">
        <v>23.0898</v>
      </c>
      <c r="E95" s="8">
        <f>A95</f>
        <v>43221</v>
      </c>
      <c r="F95">
        <f>B95-8686.142</f>
        <v>382.0580000000009</v>
      </c>
      <c r="G95" s="9">
        <f>(C95-17.62139)*$J$1</f>
        <v>437.47279999999989</v>
      </c>
      <c r="H95" s="9">
        <f t="shared" si="1"/>
        <v>5.4684099999999987</v>
      </c>
    </row>
    <row r="96" spans="1:8" ht="15.75" thickBot="1" x14ac:dyDescent="0.3">
      <c r="A96" s="2">
        <v>43222</v>
      </c>
      <c r="B96" s="1">
        <v>9236.4</v>
      </c>
      <c r="C96" s="1">
        <v>34.713799999999999</v>
      </c>
      <c r="E96" s="8">
        <f>A96</f>
        <v>43222</v>
      </c>
      <c r="F96">
        <f>B96-8686.142</f>
        <v>550.25799999999981</v>
      </c>
      <c r="G96" s="9">
        <f>(C96-17.62139)*$J$1</f>
        <v>1367.3927999999999</v>
      </c>
      <c r="H96" s="9">
        <f t="shared" si="1"/>
        <v>17.092409999999997</v>
      </c>
    </row>
    <row r="97" spans="1:8" ht="15.75" thickBot="1" x14ac:dyDescent="0.3">
      <c r="A97" s="4">
        <v>43223</v>
      </c>
      <c r="B97" s="3">
        <v>9759</v>
      </c>
      <c r="C97" s="3">
        <v>40.370600000000003</v>
      </c>
      <c r="E97" s="8">
        <f>A97</f>
        <v>43223</v>
      </c>
      <c r="F97">
        <f>B97-8686.142</f>
        <v>1072.8580000000002</v>
      </c>
      <c r="G97" s="9">
        <f>(C97-17.62139)*$J$1</f>
        <v>1819.9368000000002</v>
      </c>
      <c r="H97" s="9">
        <f t="shared" si="1"/>
        <v>22.749210000000001</v>
      </c>
    </row>
    <row r="98" spans="1:8" ht="15.75" thickBot="1" x14ac:dyDescent="0.3">
      <c r="A98" s="2">
        <v>43224</v>
      </c>
      <c r="B98" s="1">
        <v>9703</v>
      </c>
      <c r="C98" s="1">
        <v>35.328200000000002</v>
      </c>
      <c r="E98" s="8">
        <f>A98</f>
        <v>43224</v>
      </c>
      <c r="F98">
        <f>B98-8686.142</f>
        <v>1016.8580000000002</v>
      </c>
      <c r="G98" s="9">
        <f>(C98-17.62139)*$J$1</f>
        <v>1416.5448000000001</v>
      </c>
      <c r="H98" s="9">
        <f t="shared" si="1"/>
        <v>17.706810000000001</v>
      </c>
    </row>
    <row r="99" spans="1:8" ht="15.75" thickBot="1" x14ac:dyDescent="0.3">
      <c r="A99" s="4">
        <v>43225</v>
      </c>
      <c r="B99" s="3">
        <v>9861.2000000000007</v>
      </c>
      <c r="C99" s="3">
        <v>49.255099999999999</v>
      </c>
      <c r="E99" s="8">
        <f>A99</f>
        <v>43225</v>
      </c>
      <c r="F99">
        <f>B99-8686.142</f>
        <v>1175.0580000000009</v>
      </c>
      <c r="G99" s="9">
        <f>(C99-17.62139)*$J$1</f>
        <v>2530.6967999999997</v>
      </c>
      <c r="H99" s="9">
        <f t="shared" si="1"/>
        <v>31.633709999999997</v>
      </c>
    </row>
    <row r="100" spans="1:8" ht="15.75" thickBot="1" x14ac:dyDescent="0.3">
      <c r="A100" s="2">
        <v>43226</v>
      </c>
      <c r="B100" s="1">
        <v>9658.7000000000007</v>
      </c>
      <c r="C100" s="1">
        <v>21.124500000000001</v>
      </c>
      <c r="E100" s="8">
        <f>A100</f>
        <v>43226</v>
      </c>
      <c r="F100">
        <f>B100-8686.142</f>
        <v>972.5580000000009</v>
      </c>
      <c r="G100" s="9">
        <f>(C100-17.62139)*$J$1</f>
        <v>280.24879999999996</v>
      </c>
      <c r="H100" s="9">
        <f t="shared" si="1"/>
        <v>3.5031099999999995</v>
      </c>
    </row>
    <row r="101" spans="1:8" ht="15.75" thickBot="1" x14ac:dyDescent="0.3">
      <c r="A101" s="4">
        <v>43227</v>
      </c>
      <c r="B101" s="3">
        <v>9370</v>
      </c>
      <c r="C101" s="3">
        <v>8.9908999999999999</v>
      </c>
      <c r="E101" s="8">
        <f>A101</f>
        <v>43227</v>
      </c>
      <c r="F101">
        <f>B101-8686.142</f>
        <v>683.85800000000017</v>
      </c>
      <c r="G101" s="9">
        <f>(C101-17.62139)*$J$1</f>
        <v>-690.43920000000014</v>
      </c>
      <c r="H101" s="9">
        <f t="shared" si="1"/>
        <v>-8.6304900000000018</v>
      </c>
    </row>
    <row r="102" spans="1:8" ht="15.75" thickBot="1" x14ac:dyDescent="0.3">
      <c r="A102" s="2">
        <v>43228</v>
      </c>
      <c r="B102" s="1">
        <v>9184.7000000000007</v>
      </c>
      <c r="C102" s="1">
        <v>11.494999999999999</v>
      </c>
      <c r="E102" s="8">
        <f>A102</f>
        <v>43228</v>
      </c>
      <c r="F102">
        <f>B102-8686.142</f>
        <v>498.5580000000009</v>
      </c>
      <c r="G102" s="9">
        <f>(C102-17.62139)*$J$1</f>
        <v>-490.11120000000017</v>
      </c>
      <c r="H102" s="9">
        <f t="shared" si="1"/>
        <v>-6.1263900000000024</v>
      </c>
    </row>
    <row r="103" spans="1:8" ht="15.75" thickBot="1" x14ac:dyDescent="0.3">
      <c r="A103" s="4">
        <v>43229</v>
      </c>
      <c r="B103" s="3">
        <v>9318.2000000000007</v>
      </c>
      <c r="C103" s="3">
        <v>24.712900000000001</v>
      </c>
      <c r="E103" s="8">
        <f>A103</f>
        <v>43229</v>
      </c>
      <c r="F103">
        <f>B103-8686.142</f>
        <v>632.0580000000009</v>
      </c>
      <c r="G103" s="9">
        <f>(C103-17.62139)*$J$1</f>
        <v>567.32079999999996</v>
      </c>
      <c r="H103" s="9">
        <f t="shared" si="1"/>
        <v>7.0915099999999995</v>
      </c>
    </row>
    <row r="104" spans="1:8" ht="15.75" thickBot="1" x14ac:dyDescent="0.3">
      <c r="A104" s="2">
        <v>43230</v>
      </c>
      <c r="B104" s="1">
        <v>9018</v>
      </c>
      <c r="C104" s="1">
        <v>19.163</v>
      </c>
      <c r="E104" s="8">
        <f>A104</f>
        <v>43230</v>
      </c>
      <c r="F104">
        <f>B104-8686.142</f>
        <v>331.85800000000017</v>
      </c>
      <c r="G104" s="9">
        <f>(C104-17.62139)*$J$1</f>
        <v>123.32879999999989</v>
      </c>
      <c r="H104" s="9">
        <f t="shared" si="1"/>
        <v>1.5416099999999986</v>
      </c>
    </row>
    <row r="105" spans="1:8" ht="15.75" thickBot="1" x14ac:dyDescent="0.3">
      <c r="A105" s="4">
        <v>43231</v>
      </c>
      <c r="B105" s="3">
        <v>8412.4</v>
      </c>
      <c r="C105" s="3">
        <v>23.787500000000001</v>
      </c>
      <c r="E105" s="8">
        <f>A105</f>
        <v>43231</v>
      </c>
      <c r="F105">
        <f>B105-8686.142</f>
        <v>-273.74200000000019</v>
      </c>
      <c r="G105" s="9">
        <f>(C105-17.62139)*$J$1</f>
        <v>493.28879999999998</v>
      </c>
      <c r="H105" s="9">
        <f t="shared" si="1"/>
        <v>6.1661099999999998</v>
      </c>
    </row>
    <row r="106" spans="1:8" ht="15.75" thickBot="1" x14ac:dyDescent="0.3">
      <c r="A106" s="2">
        <v>43232</v>
      </c>
      <c r="B106" s="1">
        <v>8470.7999999999993</v>
      </c>
      <c r="C106" s="1">
        <v>6.3994999999999997</v>
      </c>
      <c r="E106" s="8">
        <f>A106</f>
        <v>43232</v>
      </c>
      <c r="F106">
        <f>B106-8686.142</f>
        <v>-215.34200000000055</v>
      </c>
      <c r="G106" s="9">
        <f>(C106-17.62139)*$J$1</f>
        <v>-897.75120000000015</v>
      </c>
      <c r="H106" s="9">
        <f t="shared" si="1"/>
        <v>-11.221890000000002</v>
      </c>
    </row>
    <row r="107" spans="1:8" ht="15.75" thickBot="1" x14ac:dyDescent="0.3">
      <c r="A107" s="4">
        <v>43233</v>
      </c>
      <c r="B107" s="3">
        <v>8683.6</v>
      </c>
      <c r="C107" s="3">
        <v>19.630199999999999</v>
      </c>
      <c r="E107" s="8">
        <f>A107</f>
        <v>43233</v>
      </c>
      <c r="F107">
        <f>B107-8686.142</f>
        <v>-2.5419999999994616</v>
      </c>
      <c r="G107" s="9">
        <f>(C107-17.62139)*$J$1</f>
        <v>160.70479999999975</v>
      </c>
      <c r="H107" s="9">
        <f t="shared" si="1"/>
        <v>2.0088099999999969</v>
      </c>
    </row>
    <row r="108" spans="1:8" ht="15.75" thickBot="1" x14ac:dyDescent="0.3">
      <c r="A108" s="2">
        <v>43234</v>
      </c>
      <c r="B108" s="1">
        <v>8670.7999999999993</v>
      </c>
      <c r="C108" s="1">
        <v>28.094100000000001</v>
      </c>
      <c r="E108" s="8">
        <f>A108</f>
        <v>43234</v>
      </c>
      <c r="F108">
        <f>B108-8686.142</f>
        <v>-15.342000000000553</v>
      </c>
      <c r="G108" s="9">
        <f>(C108-17.62139)*$J$1</f>
        <v>837.81679999999994</v>
      </c>
      <c r="H108" s="9">
        <f t="shared" si="1"/>
        <v>10.472709999999999</v>
      </c>
    </row>
    <row r="109" spans="1:8" ht="15.75" thickBot="1" x14ac:dyDescent="0.3">
      <c r="A109" s="4">
        <v>43235</v>
      </c>
      <c r="B109" s="3">
        <v>8467.5</v>
      </c>
      <c r="C109" s="3">
        <v>22.3642</v>
      </c>
      <c r="E109" s="8">
        <f>A109</f>
        <v>43235</v>
      </c>
      <c r="F109">
        <f>B109-8686.142</f>
        <v>-218.64199999999983</v>
      </c>
      <c r="G109" s="9">
        <f>(C109-17.62139)*$J$1</f>
        <v>379.42479999999989</v>
      </c>
      <c r="H109" s="9">
        <f t="shared" si="1"/>
        <v>4.7428099999999986</v>
      </c>
    </row>
    <row r="110" spans="1:8" ht="15.75" thickBot="1" x14ac:dyDescent="0.3">
      <c r="A110" s="2">
        <v>43236</v>
      </c>
      <c r="B110" s="1">
        <v>8336.1</v>
      </c>
      <c r="C110" s="1">
        <v>22.4163</v>
      </c>
      <c r="E110" s="8">
        <f>A110</f>
        <v>43236</v>
      </c>
      <c r="F110">
        <f>B110-8686.142</f>
        <v>-350.04199999999946</v>
      </c>
      <c r="G110" s="9">
        <f>(C110-17.62139)*$J$1</f>
        <v>383.59279999999984</v>
      </c>
      <c r="H110" s="9">
        <f t="shared" si="1"/>
        <v>4.794909999999998</v>
      </c>
    </row>
    <row r="111" spans="1:8" ht="15.75" thickBot="1" x14ac:dyDescent="0.3">
      <c r="A111" s="4">
        <v>43237</v>
      </c>
      <c r="B111" s="3">
        <v>8054.3</v>
      </c>
      <c r="C111" s="3">
        <v>20.9511</v>
      </c>
      <c r="E111" s="8">
        <f>A111</f>
        <v>43237</v>
      </c>
      <c r="F111">
        <f>B111-8686.142</f>
        <v>-631.84199999999964</v>
      </c>
      <c r="G111" s="9">
        <f>(C111-17.62139)*$J$1</f>
        <v>266.37679999999989</v>
      </c>
      <c r="H111" s="9">
        <f t="shared" si="1"/>
        <v>3.3297099999999986</v>
      </c>
    </row>
    <row r="112" spans="1:8" ht="15.75" thickBot="1" x14ac:dyDescent="0.3">
      <c r="A112" s="2">
        <v>43238</v>
      </c>
      <c r="B112" s="1">
        <v>8238.9</v>
      </c>
      <c r="C112" s="1">
        <v>23.361599999999999</v>
      </c>
      <c r="E112" s="8">
        <f>A112</f>
        <v>43238</v>
      </c>
      <c r="F112">
        <f>B112-8686.142</f>
        <v>-447.24200000000019</v>
      </c>
      <c r="G112" s="9">
        <f>(C112-17.62139)*$J$1</f>
        <v>459.21679999999981</v>
      </c>
      <c r="H112" s="9">
        <f t="shared" si="1"/>
        <v>5.7402099999999976</v>
      </c>
    </row>
    <row r="113" spans="1:8" ht="15.75" thickBot="1" x14ac:dyDescent="0.3">
      <c r="A113" s="4">
        <v>43239</v>
      </c>
      <c r="B113" s="3">
        <v>8231</v>
      </c>
      <c r="C113" s="3">
        <v>26.048400000000001</v>
      </c>
      <c r="E113" s="8">
        <f>A113</f>
        <v>43239</v>
      </c>
      <c r="F113">
        <f>B113-8686.142</f>
        <v>-455.14199999999983</v>
      </c>
      <c r="G113" s="9">
        <f>(C113-17.62139)*$J$1</f>
        <v>674.16079999999988</v>
      </c>
      <c r="H113" s="9">
        <f t="shared" si="1"/>
        <v>8.4270099999999992</v>
      </c>
    </row>
    <row r="114" spans="1:8" ht="15.75" thickBot="1" x14ac:dyDescent="0.3">
      <c r="A114" s="2">
        <v>43240</v>
      </c>
      <c r="B114" s="1">
        <v>8523.7000000000007</v>
      </c>
      <c r="C114" s="1">
        <v>30.332100000000001</v>
      </c>
      <c r="E114" s="8">
        <f>A114</f>
        <v>43240</v>
      </c>
      <c r="F114">
        <f>B114-8686.142</f>
        <v>-162.4419999999991</v>
      </c>
      <c r="G114" s="9">
        <f>(C114-17.62139)*$J$1</f>
        <v>1016.8567999999999</v>
      </c>
      <c r="H114" s="9">
        <f t="shared" si="1"/>
        <v>12.710709999999999</v>
      </c>
    </row>
    <row r="115" spans="1:8" ht="15.75" thickBot="1" x14ac:dyDescent="0.3">
      <c r="A115" s="4">
        <v>43241</v>
      </c>
      <c r="B115" s="3">
        <v>8399.6</v>
      </c>
      <c r="C115" s="3">
        <v>14.3332</v>
      </c>
      <c r="E115" s="8">
        <f>A115</f>
        <v>43241</v>
      </c>
      <c r="F115">
        <f>B115-8686.142</f>
        <v>-286.54199999999946</v>
      </c>
      <c r="G115" s="9">
        <f>(C115-17.62139)*$J$1</f>
        <v>-263.05520000000013</v>
      </c>
      <c r="H115" s="9">
        <f t="shared" si="1"/>
        <v>-3.2881900000000019</v>
      </c>
    </row>
    <row r="116" spans="1:8" ht="15.75" thickBot="1" x14ac:dyDescent="0.3">
      <c r="A116" s="2">
        <v>43242</v>
      </c>
      <c r="B116" s="1">
        <v>7977.85</v>
      </c>
      <c r="C116" s="1">
        <v>26.3644</v>
      </c>
      <c r="E116" s="8">
        <f>A116</f>
        <v>43242</v>
      </c>
      <c r="F116">
        <f>B116-8686.142</f>
        <v>-708.29199999999946</v>
      </c>
      <c r="G116" s="9">
        <f>(C116-17.62139)*$J$1</f>
        <v>699.44079999999985</v>
      </c>
      <c r="H116" s="9">
        <f t="shared" si="1"/>
        <v>8.7430099999999982</v>
      </c>
    </row>
    <row r="117" spans="1:8" ht="15.75" thickBot="1" x14ac:dyDescent="0.3">
      <c r="A117" s="4">
        <v>43243</v>
      </c>
      <c r="B117" s="3">
        <v>7494.8</v>
      </c>
      <c r="C117" s="3">
        <v>6.4097</v>
      </c>
      <c r="E117" s="8">
        <f>A117</f>
        <v>43243</v>
      </c>
      <c r="F117">
        <f>B117-8686.142</f>
        <v>-1191.3419999999996</v>
      </c>
      <c r="G117" s="9">
        <f>(C117-17.62139)*$J$1</f>
        <v>-896.93520000000012</v>
      </c>
      <c r="H117" s="9">
        <f t="shared" si="1"/>
        <v>-11.211690000000001</v>
      </c>
    </row>
    <row r="118" spans="1:8" ht="15.75" thickBot="1" x14ac:dyDescent="0.3">
      <c r="A118" s="2">
        <v>43244</v>
      </c>
      <c r="B118" s="1">
        <v>7576.7</v>
      </c>
      <c r="C118" s="1">
        <v>-3.1829000000000001</v>
      </c>
      <c r="E118" s="8">
        <f>A118</f>
        <v>43244</v>
      </c>
      <c r="F118">
        <f>B118-8686.142</f>
        <v>-1109.442</v>
      </c>
      <c r="G118" s="9">
        <f>(C118-17.62139)*$J$1</f>
        <v>-1664.3432000000003</v>
      </c>
      <c r="H118" s="9">
        <f t="shared" si="1"/>
        <v>-20.804290000000002</v>
      </c>
    </row>
    <row r="119" spans="1:8" ht="15.75" thickBot="1" x14ac:dyDescent="0.3">
      <c r="A119" s="4">
        <v>43245</v>
      </c>
      <c r="B119" s="3">
        <v>7456.7</v>
      </c>
      <c r="C119" s="3">
        <v>9.5564999999999998</v>
      </c>
      <c r="E119" s="8">
        <f>A119</f>
        <v>43245</v>
      </c>
      <c r="F119">
        <f>B119-8686.142</f>
        <v>-1229.442</v>
      </c>
      <c r="G119" s="9">
        <f>(C119-17.62139)*$J$1</f>
        <v>-645.19120000000021</v>
      </c>
      <c r="H119" s="9">
        <f t="shared" si="1"/>
        <v>-8.0648900000000019</v>
      </c>
    </row>
    <row r="120" spans="1:8" ht="15.75" thickBot="1" x14ac:dyDescent="0.3">
      <c r="A120" s="2">
        <v>43246</v>
      </c>
      <c r="B120" s="1">
        <v>7327.7</v>
      </c>
      <c r="C120" s="1">
        <v>11.920299999999999</v>
      </c>
      <c r="E120" s="8">
        <f>A120</f>
        <v>43246</v>
      </c>
      <c r="F120">
        <f>B120-8686.142</f>
        <v>-1358.442</v>
      </c>
      <c r="G120" s="9">
        <f>(C120-17.62139)*$J$1</f>
        <v>-456.08720000000017</v>
      </c>
      <c r="H120" s="9">
        <f t="shared" si="1"/>
        <v>-5.7010900000000024</v>
      </c>
    </row>
    <row r="121" spans="1:8" ht="15.75" thickBot="1" x14ac:dyDescent="0.3">
      <c r="A121" s="4">
        <v>43247</v>
      </c>
      <c r="B121" s="3">
        <v>7339.7</v>
      </c>
      <c r="C121" s="3">
        <v>23.049700000000001</v>
      </c>
      <c r="E121" s="8">
        <f>A121</f>
        <v>43247</v>
      </c>
      <c r="F121">
        <f>B121-8686.142</f>
        <v>-1346.442</v>
      </c>
      <c r="G121" s="9">
        <f>(C121-17.62139)*$J$1</f>
        <v>434.26479999999998</v>
      </c>
      <c r="H121" s="9">
        <f t="shared" si="1"/>
        <v>5.4283099999999997</v>
      </c>
    </row>
    <row r="122" spans="1:8" ht="15.75" thickBot="1" x14ac:dyDescent="0.3">
      <c r="A122" s="2">
        <v>43248</v>
      </c>
      <c r="B122" s="1">
        <v>7097.9</v>
      </c>
      <c r="C122" s="1">
        <v>-1.0710999999999999</v>
      </c>
      <c r="E122" s="8">
        <f>A122</f>
        <v>43248</v>
      </c>
      <c r="F122">
        <f>B122-8686.142</f>
        <v>-1588.2420000000002</v>
      </c>
      <c r="G122" s="9">
        <f>(C122-17.62139)*$J$1</f>
        <v>-1495.3992000000003</v>
      </c>
      <c r="H122" s="9">
        <f t="shared" si="1"/>
        <v>-18.692490000000003</v>
      </c>
    </row>
    <row r="123" spans="1:8" ht="15.75" thickBot="1" x14ac:dyDescent="0.3">
      <c r="A123" s="4">
        <v>43249</v>
      </c>
      <c r="B123" s="3">
        <v>7465.2</v>
      </c>
      <c r="C123" s="3">
        <v>6.0461999999999998</v>
      </c>
      <c r="E123" s="8">
        <f>A123</f>
        <v>43249</v>
      </c>
      <c r="F123">
        <f>B123-8686.142</f>
        <v>-1220.942</v>
      </c>
      <c r="G123" s="9">
        <f>(C123-17.62139)*$J$1</f>
        <v>-926.01520000000028</v>
      </c>
      <c r="H123" s="9">
        <f t="shared" si="1"/>
        <v>-11.575190000000003</v>
      </c>
    </row>
    <row r="124" spans="1:8" ht="15.75" thickBot="1" x14ac:dyDescent="0.3">
      <c r="A124" s="2">
        <v>43250</v>
      </c>
      <c r="B124" s="1">
        <v>7375.1210000000001</v>
      </c>
      <c r="C124" s="1">
        <v>13.1852</v>
      </c>
      <c r="E124" s="8">
        <f>A124</f>
        <v>43250</v>
      </c>
      <c r="F124">
        <f>B124-8686.142</f>
        <v>-1311.0209999999997</v>
      </c>
      <c r="G124" s="9">
        <f>(C124-17.62139)*$J$1</f>
        <v>-354.89520000000016</v>
      </c>
      <c r="H124" s="9">
        <f t="shared" si="1"/>
        <v>-4.4361900000000016</v>
      </c>
    </row>
    <row r="125" spans="1:8" ht="15.75" thickBot="1" x14ac:dyDescent="0.3">
      <c r="A125" s="4">
        <v>43251</v>
      </c>
      <c r="B125" s="3">
        <v>7485.8</v>
      </c>
      <c r="C125" s="3">
        <v>24.474900000000002</v>
      </c>
      <c r="E125" s="8">
        <f>A125</f>
        <v>43251</v>
      </c>
      <c r="F125">
        <f>B125-8686.142</f>
        <v>-1200.3419999999996</v>
      </c>
      <c r="G125" s="9">
        <f>(C125-17.62139)*$J$1</f>
        <v>548.2808</v>
      </c>
      <c r="H125" s="9">
        <f t="shared" si="1"/>
        <v>6.85351</v>
      </c>
    </row>
    <row r="126" spans="1:8" ht="15.75" thickBot="1" x14ac:dyDescent="0.3">
      <c r="A126" s="2">
        <v>43252</v>
      </c>
      <c r="B126" s="1">
        <v>7521</v>
      </c>
      <c r="C126" s="1">
        <v>23.113499999999998</v>
      </c>
      <c r="E126" s="8">
        <f>A126</f>
        <v>43252</v>
      </c>
      <c r="F126">
        <f>B126-8686.142</f>
        <v>-1165.1419999999998</v>
      </c>
      <c r="G126" s="9">
        <f>(C126-17.62139)*$J$1</f>
        <v>439.36879999999974</v>
      </c>
      <c r="H126" s="9">
        <f t="shared" si="1"/>
        <v>5.4921099999999967</v>
      </c>
    </row>
    <row r="127" spans="1:8" ht="15.75" thickBot="1" x14ac:dyDescent="0.3">
      <c r="A127" s="4">
        <v>43253</v>
      </c>
      <c r="B127" s="3">
        <v>7638.1</v>
      </c>
      <c r="C127" s="3">
        <v>35.756500000000003</v>
      </c>
      <c r="E127" s="8">
        <f>A127</f>
        <v>43253</v>
      </c>
      <c r="F127">
        <f>B127-8686.142</f>
        <v>-1048.0419999999995</v>
      </c>
      <c r="G127" s="9">
        <f>(C127-17.62139)*$J$1</f>
        <v>1450.8088</v>
      </c>
      <c r="H127" s="9">
        <f t="shared" si="1"/>
        <v>18.135110000000001</v>
      </c>
    </row>
    <row r="128" spans="1:8" ht="15.75" thickBot="1" x14ac:dyDescent="0.3">
      <c r="A128" s="2">
        <v>43254</v>
      </c>
      <c r="B128" s="1">
        <v>7718</v>
      </c>
      <c r="C128" s="1">
        <v>35.947000000000003</v>
      </c>
      <c r="E128" s="8">
        <f>A128</f>
        <v>43254</v>
      </c>
      <c r="F128">
        <f>B128-8686.142</f>
        <v>-968.14199999999983</v>
      </c>
      <c r="G128" s="9">
        <f>(C128-17.62139)*$J$1</f>
        <v>1466.0488</v>
      </c>
      <c r="H128" s="9">
        <f t="shared" si="1"/>
        <v>18.325610000000001</v>
      </c>
    </row>
    <row r="129" spans="1:8" ht="15.75" thickBot="1" x14ac:dyDescent="0.3">
      <c r="A129" s="4">
        <v>43255</v>
      </c>
      <c r="B129" s="3">
        <v>7488.3</v>
      </c>
      <c r="C129" s="3">
        <v>30.6328</v>
      </c>
      <c r="E129" s="8">
        <f>A129</f>
        <v>43255</v>
      </c>
      <c r="F129">
        <f>B129-8686.142</f>
        <v>-1197.8419999999996</v>
      </c>
      <c r="G129" s="9">
        <f>(C129-17.62139)*$J$1</f>
        <v>1040.9127999999998</v>
      </c>
      <c r="H129" s="9">
        <f t="shared" si="1"/>
        <v>13.011409999999998</v>
      </c>
    </row>
    <row r="130" spans="1:8" ht="15.75" thickBot="1" x14ac:dyDescent="0.3">
      <c r="A130" s="2">
        <v>43256</v>
      </c>
      <c r="B130" s="1">
        <v>7621.9</v>
      </c>
      <c r="C130" s="1">
        <v>22.698</v>
      </c>
      <c r="E130" s="8">
        <f>A130</f>
        <v>43256</v>
      </c>
      <c r="F130">
        <f>B130-8686.142</f>
        <v>-1064.2420000000002</v>
      </c>
      <c r="G130" s="9">
        <f>(C130-17.62139)*$J$1</f>
        <v>406.1287999999999</v>
      </c>
      <c r="H130" s="9">
        <f t="shared" si="1"/>
        <v>5.0766099999999987</v>
      </c>
    </row>
    <row r="131" spans="1:8" ht="15.75" thickBot="1" x14ac:dyDescent="0.3">
      <c r="A131" s="4">
        <v>43257</v>
      </c>
      <c r="B131" s="3">
        <v>7654</v>
      </c>
      <c r="C131" s="3">
        <v>24.354700000000001</v>
      </c>
      <c r="E131" s="8">
        <f>A131</f>
        <v>43257</v>
      </c>
      <c r="F131">
        <f>B131-8686.142</f>
        <v>-1032.1419999999998</v>
      </c>
      <c r="G131" s="9">
        <f>(C131-17.62139)*$J$1</f>
        <v>538.66480000000001</v>
      </c>
      <c r="H131" s="9">
        <f t="shared" ref="H131:H134" si="2">(C131-17.62139)</f>
        <v>6.7333099999999995</v>
      </c>
    </row>
    <row r="132" spans="1:8" ht="15.75" thickBot="1" x14ac:dyDescent="0.3">
      <c r="A132" s="2">
        <v>43258</v>
      </c>
      <c r="B132" s="1">
        <v>7688.9</v>
      </c>
      <c r="C132" s="1">
        <v>19.843800000000002</v>
      </c>
      <c r="E132" s="8">
        <f>A132</f>
        <v>43258</v>
      </c>
      <c r="F132">
        <f>B132-8686.142</f>
        <v>-997.24200000000019</v>
      </c>
      <c r="G132" s="9">
        <f>(C132-17.62139)*$J$1</f>
        <v>177.7928</v>
      </c>
      <c r="H132" s="9">
        <f t="shared" si="2"/>
        <v>2.22241</v>
      </c>
    </row>
    <row r="133" spans="1:8" ht="15.75" thickBot="1" x14ac:dyDescent="0.3">
      <c r="A133" s="4">
        <v>43259</v>
      </c>
      <c r="B133" s="3">
        <v>7615.1</v>
      </c>
      <c r="C133" s="3">
        <v>25.7439</v>
      </c>
      <c r="E133" s="8">
        <f>A133</f>
        <v>43259</v>
      </c>
      <c r="F133">
        <f>B133-8686.142</f>
        <v>-1071.0419999999995</v>
      </c>
      <c r="G133" s="9">
        <f>(C133-17.62139)*$J$1</f>
        <v>649.80079999999987</v>
      </c>
      <c r="H133" s="9">
        <f t="shared" si="2"/>
        <v>8.1225099999999983</v>
      </c>
    </row>
    <row r="134" spans="1:8" x14ac:dyDescent="0.25">
      <c r="A134" s="6">
        <v>43260</v>
      </c>
      <c r="B134" s="5">
        <v>7498.5</v>
      </c>
      <c r="C134" s="5">
        <v>23.173999999999999</v>
      </c>
      <c r="E134" s="8">
        <f>A134</f>
        <v>43260</v>
      </c>
      <c r="F134">
        <f>B134-8686.142</f>
        <v>-1187.6419999999998</v>
      </c>
      <c r="G134" s="9">
        <f>(C134-17.62139)*$J$1</f>
        <v>444.20879999999983</v>
      </c>
      <c r="H134" s="9">
        <f t="shared" si="2"/>
        <v>5.5526099999999978</v>
      </c>
    </row>
  </sheetData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2018-10-28T13:45:05Z</dcterms:created>
  <dcterms:modified xsi:type="dcterms:W3CDTF">2018-10-29T06:24:22Z</dcterms:modified>
</cp:coreProperties>
</file>