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0 2 0/"/>
    </mc:Choice>
  </mc:AlternateContent>
  <xr:revisionPtr revIDLastSave="1" documentId="8_{15F5BFFF-504D-4EB7-BD5F-3E73D832D8E7}" xr6:coauthVersionLast="43" xr6:coauthVersionMax="43" xr10:uidLastSave="{D762B764-D53B-4598-A05C-AE7A0C0DF54D}"/>
  <bookViews>
    <workbookView xWindow="-120" yWindow="-120" windowWidth="29040" windowHeight="15840" xr2:uid="{36C97C36-0F22-4D6F-9509-A49A9A9F7180}"/>
  </bookViews>
  <sheets>
    <sheet name="Sheet2" sheetId="2" r:id="rId1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2" l="1"/>
  <c r="L5" i="2"/>
  <c r="K5" i="2"/>
  <c r="L4" i="2"/>
  <c r="K4" i="2"/>
  <c r="M4" i="2" s="1"/>
  <c r="L3" i="2"/>
  <c r="K3" i="2"/>
  <c r="M3" i="2" s="1"/>
  <c r="L2" i="2"/>
  <c r="M2" i="2" s="1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0375A-3542-4A52-8E2E-93D22DBCB2DC}" keepAlive="1" name="Query - 0_2_0_rolling_without_xreg_diff_3_final" description="Connection to the '0_2_0_rolling_without_xreg_diff_3_final' query in the workbook." type="5" refreshedVersion="6" background="1" saveData="1">
    <dbPr connection="Provider=Microsoft.Mashup.OleDb.1;Data Source=$Workbook$;Location=0_2_0_rolling_without_xreg_diff_3_final;Extended Properties=&quot;&quot;" command="SELECT * FROM [0_2_0_rolling_without_xreg_diff_3_final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<sst xmlns="http://schemas.openxmlformats.org/spreadsheetml/2006/main" count="17" uniqueCount="17">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</sst>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F5F416-77E6-4EE5-B706-9B51F5F7FD51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51409-F2B5-465D-AB03-87F939DE5F35}" name="_0_2_0_rolling_without_xreg_diff_3_final" displayName="_0_2_0_rolling_without_xreg_diff_3_final" ref="A1:I673" tableType="queryTable" totalsRowShown="0">
  <autoFilter ref="A1:I673" xr:uid="{E57B0D7C-DF8F-42D0-9A5A-0C2A26D7DA17}"/>
  <tableColumns count="9">
    <tableColumn id="1" xr3:uid="{1CE77A9D-93D8-4E87-89BA-04F6F46C9ED8}" uniqueName="1" name="profit_dfs_nr" queryTableFieldId="1"/>
    <tableColumn id="2" xr3:uid="{585FA583-AD7A-4323-AB91-40BA360E7445}" uniqueName="2" name="profit" queryTableFieldId="2"/>
    <tableColumn id="3" xr3:uid="{2B0421A6-6417-4A09-80AB-36AC16108117}" uniqueName="3" name="arima_size" queryTableFieldId="3"/>
    <tableColumn id="4" xr3:uid="{22185EA2-B08A-4924-A2C4-E48670043283}" uniqueName="4" name="forecast_days" queryTableFieldId="4"/>
    <tableColumn id="5" xr3:uid="{99493D83-1789-4792-85B9-9322584BCBD2}" uniqueName="5" name="window_week_start_day" queryTableFieldId="5"/>
    <tableColumn id="6" xr3:uid="{E49C682A-BFC2-4B3F-852A-5CF020AF7764}" uniqueName="6" name="first_forecast_date" queryTableFieldId="6" dataDxfId="1"/>
    <tableColumn id="7" xr3:uid="{A5A4B625-7EA3-45B4-B126-5F2255DA8742}" uniqueName="7" name="last_forecast_date" queryTableFieldId="7" dataDxfId="0"/>
    <tableColumn id="8" xr3:uid="{C1B90A79-14C0-4EC4-AD86-D2C4F1B3A311}" uniqueName="8" name="twitter_sent_regs" queryTableFieldId="8"/>
    <tableColumn id="9" xr3:uid="{E03D0A7F-6CFA-430A-B76B-DCDB6476045B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A1B4-8FA3-4FC4-A689-F6669234858A}">
  <dimension ref="A1:M673"/>
  <sheetViews>
    <sheetView tabSelected="1" workbookViewId="0">
      <selection activeCell="O19" sqref="O19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1088.50000000002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1548.7562690134384</v>
      </c>
      <c r="L2">
        <f>COUNTIFS(H2:H673, FALSE, I2:I673, FALSE)</f>
        <v>168</v>
      </c>
      <c r="M2">
        <f>K2/L2</f>
        <v>9.218787315556181</v>
      </c>
    </row>
    <row r="3" spans="1:13" x14ac:dyDescent="0.25">
      <c r="A3">
        <v>2</v>
      </c>
      <c r="B3">
        <v>-79.299999999981097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-112075.3716759057</v>
      </c>
      <c r="L3">
        <f>COUNTIFS(H2:H673, FALSE, I2:I673, TRUE)</f>
        <v>168</v>
      </c>
      <c r="M3">
        <f t="shared" ref="M3:M5" si="0">K3/L3</f>
        <v>-667.11530759467678</v>
      </c>
    </row>
    <row r="4" spans="1:13" x14ac:dyDescent="0.25">
      <c r="A4">
        <v>3</v>
      </c>
      <c r="B4">
        <v>-593.90000000002306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-95132.637182426683</v>
      </c>
      <c r="L4">
        <f>COUNTIFS(H2:H673, TRUE, I2:I673, FALSE)</f>
        <v>168</v>
      </c>
      <c r="M4">
        <f t="shared" si="0"/>
        <v>-566.26569751444458</v>
      </c>
    </row>
    <row r="5" spans="1:13" x14ac:dyDescent="0.25">
      <c r="A5">
        <v>4</v>
      </c>
      <c r="B5">
        <v>873.90000000001999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-41210.27242234665</v>
      </c>
      <c r="L5">
        <f>COUNTIFS(H2:H673, TRUE, I2:I673, TRUE)</f>
        <v>168</v>
      </c>
      <c r="M5">
        <f t="shared" si="0"/>
        <v>-245.29924060920627</v>
      </c>
    </row>
    <row r="6" spans="1:13" x14ac:dyDescent="0.25">
      <c r="A6">
        <v>5</v>
      </c>
      <c r="B6">
        <v>1670.00000000002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502.20000000001897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-12.400000000023301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1455.4000000000201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1742.9000000000301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575.10000000002901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-317.300000000034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1528.30000000003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1096.8404484100299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-70.9595515899709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-963.35955159003402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882.24044841003001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660.00000000003797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-507.79999999996102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-1400.2000000000201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445.40000000004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835.60000000003902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-528.19999999996105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-1224.6000000000199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425.00000000004002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467.47687562003802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467.67687562003903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-2220.4768756200201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1420.87687562004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1096.8404484100299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-71.159551589971699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-963.35955159003402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882.04044841002894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660.00000000003797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-507.99999999996197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-1400.2000000000201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445.20000000003898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835.60000000003902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-528.39999999996098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-1224.6000000000199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424.80000000003901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467.47687562003802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467.47687562003802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-2220.4768756200201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1420.6768756200399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4.6000000000385599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4.6000000000385599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-2683.3537512400198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264.75375124003898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-757.39999999996098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-757.39999999996098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-3445.3537512400198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-497.24624875996102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-1683.19999999996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0.80000000003928995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-4371.15375124002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-1423.04624875996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467.47687562003802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467.47687562003802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-1327.87687562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1420.6768756200399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4.6000000000385599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4.6000000000385599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-1790.7537512399999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264.75375124003898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-757.39999999996098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-757.39999999996098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-2552.7537512399999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-497.24624875996102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-1683.19999999996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0.80000000003928995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-3478.5537512400001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-1423.04624875996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-1875.8999999999601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-191.89999999996101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-3671.2537512399999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-1615.7462487599601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-1203.0999999999499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650.90000000005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-2998.4537512399902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-942.94624875994896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-914.39999999993995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1157.2000000000401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-2709.7537512399799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-1449.24624875994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-1683.19999999996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-692.24624875996096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-3488.5537512400001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-1434.4462487599801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-1875.8999999999601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-884.94624875995999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-3681.2537512399999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-1627.1462487599799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-1203.0999999999499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-42.146248759950097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-3008.4537512399902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-954.34624875996894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-914.39999999993995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464.15375124003901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-2719.7537512399799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-665.64624875995798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-1146.0999999999401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705.85375124003895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-2478.0537512399801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-433.94624875995902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165.400000000061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2017.3537512400401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-1166.5537512399801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172.95375124004201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-380.09999999993897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1471.8537512400401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-1712.0537512399801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-520.74624875995903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-914.39999999993995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464.15375124003901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-2719.7537512399799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-2019.6462487599799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-1146.0999999999401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705.85375124003895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-2478.0537512399801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-1777.9462487599801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165.400000000061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2017.3537512400401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-1166.5537512399801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-1171.04624875998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-380.09999999993897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1471.8537512400401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-1712.0537512399801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-1716.54624875998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-362.99999999993798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1488.95375124004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-1694.95375123998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-1699.4462487599801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-608.99999999993804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924.95375124003999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-2258.9537512399802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-2263.4462487599799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-536.299999999948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997.65375124003003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-1621.0537512399901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-1625.54624875999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-380.09999999993897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2164.9000000000401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-1712.0537512399801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767.25375124003904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-362.99999999993798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2182.00000000004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-1694.95375123998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784.35375124003997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-608.99999999993804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1618.00000000004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-2258.9537512399802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220.35375124004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-536.299999999948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1690.7000000000301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-1621.0537512399901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858.25375124003006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-804.89999999996996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1422.1000000000099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-1089.8537512399901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589.653751240009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-1358.19999999996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1376.4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-1643.15375123998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543.95375123999804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-1413.69999999996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1320.9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-1564.65375123998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622.45375123999804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-536.299999999948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1690.7000000000301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-1621.0537512399901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-1453.49999999997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-804.89999999996996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1422.1000000000099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-1089.8537512399901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-1722.0999999999899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-1358.19999999996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868.80000000001905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-1643.15375123998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-1767.8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-1413.69999999996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813.30000000001905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-1564.65375123998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-1689.3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-1496.5999999999699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730.40000000000896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-1269.7537512399699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-1772.20000000001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-312.59999999996899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-23.399999999990499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-85.753751239968594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-2526.00000000001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54.100000000010397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343.29999999998898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331.14624876003199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-2109.1000000000099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-1413.69999999996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-870.69999999998095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-2269.2537512399799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-1689.3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-1496.5999999999699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-953.59999999999104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-1974.3537512399701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-1772.20000000001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-312.59999999996899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-1707.3999999999901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-790.35375123996903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-2526.00000000001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54.100000000010397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-1340.70000000001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-373.45375123996803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-2109.1000000000099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-142.50324307999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-1299.29675692001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-332.05050815996901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-2067.6967569200101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-104.78336177998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-1964.7703894600199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333.42312438004097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-1402.2231243799999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-752.60648615999003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-2612.59351384003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-314.399999999969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-1357.00000000001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54.100000000010397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173.29999999998901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-2311.2537512399699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-1868.9462487599901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-142.50324307999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-23.303243080011299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-2269.8505081599701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-1827.5430056799901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-104.78336177998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-688.77687562002097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-1604.3768756199599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-1789.8231243799801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-752.60648615999003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-1336.6000000000299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-2252.1999999999698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-1744.5999999999899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-433.90648615998998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-1017.90000000003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-1933.49999999997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-1425.8999999999901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125.99351384000001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-2142.00000000004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-809.39999999995803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-301.79999999997898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-25.6064861600107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-2293.6000000000499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-960.99999999996805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-453.39999999998997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-752.60648615999003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-1166.6000000000299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-2252.1999999999698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109.400000000011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-433.90648615998998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-847.90000000003101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-1933.49999999997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428.10000000001003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125.99351384000001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-1972.00000000004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-809.39999999995803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-131.79999999997901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-25.6064861600107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-2123.6000000000499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-960.99999999996805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-283.39999999998997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651.79351383998005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-2801.00000000004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-283.59999999997802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224.00000000000099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807.693513839979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-2862.7000000000198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-127.699999999979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379.9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923.29351383996902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-2978.3000000000102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-243.299999999969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264.30000000000899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-25.6064861600107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-2597.00000000005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-256.39999999996797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-768.99351384003103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651.79351383998005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-3274.4000000000401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421.00000000002302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-261.593513840041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807.693513839979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-3336.1000000000199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576.90000000002101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-323.29351384002098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923.29351383996902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-2978.3000000000102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461.30000000003099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-438.893513840011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422.39351383995898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-3479.2000000000198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-39.5999999999785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-235.19351384001999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1748.79351383995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-2152.8000000000302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1286.80000000001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1091.2064861599699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954.19351383996002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-2947.4000000000201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492.20000000002301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296.60648615998099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923.29351383996902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-2740.2935138400098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461.30000000003099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-920.49999999997203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422.39351383995898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-3241.1935138400199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-39.5999999999785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-716.79999999998097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1748.79351383995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-1914.7935138400301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1286.80000000001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609.600000000009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954.19351383996002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-2709.3935138400202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492.20000000002301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-184.99999999997999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394.493513839971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-2951.09351384001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250.500000000033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-426.69999999996998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327.29351383998102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-3018.2935138399998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-381.89999999995803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-1059.0999999999599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-229.60648616000901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-3575.1935138399899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-938.79999999994698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-1615.99999999995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954.19351383996002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-2709.3935138400202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492.20000000002301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-184.99999999997999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394.493513839971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-2951.09351384001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250.500000000033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-426.69999999996998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327.29351383998102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-3018.2935138399998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-381.89999999995803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-1059.0999999999599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-229.60648616000901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-3575.1935138399899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-938.79999999994698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-1615.99999999995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78.493513839979599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-3267.09351384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-630.699999999959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-1815.49999999994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-13.90648616002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-3359.4935138400001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-857.09999999995898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-2041.8999999999401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52.493513839979599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-3293.09351384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-790.699999999959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-1975.49999999994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-229.60648616000901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-3575.1935138399899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999.00000000005195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-431.19999999996901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78.493513839979599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-3267.09351384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1307.1000000000399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-630.699999999959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-13.90648616002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-3359.4935138400001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1080.7000000000401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-857.09999999995898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52.493513839979599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-3293.09351384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1147.1000000000399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-790.699999999959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-1084.60648616001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-2492.3935138399902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10.0000000000509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10.0000000000509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-536.90648615998998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-1944.6935138399699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507.50000000005002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507.50000000005002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-473.90324307998998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-2119.6967569199701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332.49675692005002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332.49675692005002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52.493513839979599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-3531.1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1147.1000000000399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-91.099999999978493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-1084.60648616001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-2730.3999999999901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10.0000000000509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709.60000000003095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-536.90648615998998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-2182.6999999999698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507.50000000005002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1207.1000000000299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-473.90324307998998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-2119.6967569199701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332.49675692005002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1032.09675692003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-983.70000000000095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-1926.2999999999599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-177.29999999996099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522.30000000001905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-884.899999999991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-1827.49999999995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-78.499999999950901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621.10000000002901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-763.49999999999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-1706.0999999999499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42.900000000049701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742.50000000003001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-473.90324307998998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-2119.6967569199701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332.49675692005002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1032.09675692003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-983.70000000000095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-1926.2999999999599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-177.29999999996099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522.30000000001905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-884.899999999991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-1827.49999999995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-78.499999999950901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621.10000000002901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-763.49999999999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-1706.0999999999499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42.900000000049701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742.50000000003001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-296.09999999998001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-1609.2999999999399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-53.899999999961402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275.10000000001997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-531.59999999998001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-1844.7999999999399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-289.39999999996098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39.600000000020401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-1424.19999999997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-1552.5999999999499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-1181.99999999995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-852.99999999997101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-763.49999999999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-1706.0999999999499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42.900000000049701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-442.29999999995101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-296.09999999998001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-1609.2999999999399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-53.899999999961402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-909.69999999996105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-531.59999999998001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-1844.7999999999399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-289.39999999996098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-1145.19999999996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-1424.19999999997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-1552.5999999999499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-1181.99999999995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-852.99999999997101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-865.69999999997196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-994.09999999995102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-623.49999999995305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-294.49999999997101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-802.99999999996203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-1173.5999999999599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-802.99999999996203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-473.99999999997999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-441.59999999994199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-812.19999999994104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-441.59999999994199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-538.19999999998095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-1424.19999999997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-1552.5999999999499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-1181.99999999995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-1147.5999999999499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-865.69999999997196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-994.09999999995102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-623.49999999995305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-589.09999999995102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-802.99999999996203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-1173.5999999999599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-802.99999999996203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-768.59999999996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-441.59999999994199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-812.19999999994104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-441.59999999994199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-832.79999999996096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-1161.19999999994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-1531.7999999999399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-1161.19999999994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-1552.3999999999601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-180.29999999996301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-550.89999999996098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-586.89999999994302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-571.49999999998204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351.80000000002701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-18.799999999972002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-54.799999999953798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-39.399999999992403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-441.59999999994199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-812.19999999994104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-441.59999999994199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-832.79999999996096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-1161.19999999994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-1531.7999999999399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-1161.19999999994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-1552.3999999999601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-180.29999999996301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-550.89999999996098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-586.89999999994302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-571.49999999998204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351.80000000002701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-18.799999999972002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-54.799999999953798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-39.399999999992403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983.40000000001703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612.80000000001803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576.80000000003702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592.199999999998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1224.4000000000301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853.80000000002804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817.80000000004702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833.200000000008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1162.2000000000401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791.60000000003902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755.60000000005698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771.00000000001796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351.80000000002701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581.60000000002901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-480.399999999974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561.00000000000898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983.40000000001703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1213.2000000000201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151.20000000001599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1192.5999999999999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1224.4000000000301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1454.2000000000301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392.20000000002602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1433.6000000000099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1162.2000000000401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1392.00000000004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330.00000000003598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1371.4000000000201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1028.9000000000401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1258.7000000000401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196.700000000035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1238.1000000000199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732.40000000003602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962.20000000003904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-99.799999999964697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941.60000000001901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1322.3499553900399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1552.1499553900401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490.14995539003598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1531.5499553900199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1162.2000000000401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1392.00000000004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330.00000000003598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366.00000000001802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1028.9000000000401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1258.7000000000401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196.700000000035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232.70000000001701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732.40000000003602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962.20000000003904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-99.799999999964697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-63.799999999982901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1322.3499553900399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1552.1499553900401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490.14995539003598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526.14995539001802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1282.80000000002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1512.6000000000199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450.600000000016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486.59999999999798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1256.9000000000301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1486.7000000000301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424.70000000002602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460.700000000008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1295.1000000000299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1524.9000000000301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462.90000000002698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498.90000000000902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1322.3499553900399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951.74995539003805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490.14995539003598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526.14995539001802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1282.80000000002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912.20000000001801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450.600000000016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486.59999999999798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1256.9000000000301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886.30000000002804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424.70000000002602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460.700000000008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1295.1000000000299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924.50000000002899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462.90000000002698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498.90000000000902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1626.6000000000299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1256.00000000003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794.40000000002703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830.40000000000896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1325.9000000000301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955.30000000002804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493.70000000002602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529.700000000008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898.80000000002701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898.80000000002701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66.600000000026697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473.20000000000698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1295.1000000000299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1524.9000000000301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462.90000000002698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1099.30000000001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1626.6000000000299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1856.4000000000301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794.40000000002703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1430.80000000001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1325.9000000000301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1555.7000000000301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493.70000000002602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1130.1000000000099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898.80000000002701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1499.2000000000301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66.600000000026697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1073.6000000000099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665.00000000002694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1265.4000000000301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-167.19999999997299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839.80000000000803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875.12085307002803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875.12085307002803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42.9208530700271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449.52085307000698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158.841706140008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158.841706140008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-673.35829385999295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-266.758293860013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898.80000000002701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1499.2000000000301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66.600000000026697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1073.6000000000099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665.00000000002694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1265.4000000000301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-167.19999999997299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839.80000000000803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875.12085307002803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875.12085307002803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42.9208530700271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449.52085307000698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158.841706140008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158.841706140008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-673.35829385999295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-266.758293860013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252.441706140007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182.04170614000799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-579.75829385999396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-243.55829386001301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156.74170613999701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-147.85829386000299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-249.85829385998301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-147.85829386000299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249.441706140007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-55.158293859993101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-157.15829385997301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-55.158293859993101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W q u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a q 5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u e T h 7 6 5 X S l A Q A A D A M A A B M A H A B G b 3 J t d W x h c y 9 T Z W N 0 a W 9 u M S 5 t I K I Y A C i g F A A A A A A A A A A A A A A A A A A A A A A A A A A A A I 1 S X W v b M B R 9 D + Q / X N y X B L z g Z k t h K 3 4 I z s b 6 0 H 0 0 G Q z q I R T 7 O h a T p a B 7 n T Q r / e + 7 c R J a a G D T i 6 R z z j 2 6 H y I s 2 H g H 8 8 N + e d 3 v 9 X t U 6 4 A l X E S J G q t E B W + t c S u 1 N V z 7 l t V D w J U q T V W p t 6 o y T t s I U r D I / R 7 I m v s 2 F C h I R p v R z B d t g 4 4 H n 4 z F U e Y d y 4 U G U f Y h / 0 E Y K K / b N W H + 1 e E s m A 3 m t 5 o Y A 3 C N Z C h P J h N 4 A 9 O 7 m 9 v p T 2 h 8 i T b v L p D A G J L 8 P 7 M b F b S J h v H 9 D K 1 p j N i n U R z F k H n b N o 7 S 9 z F 8 d I U v x S O 9 H E / G M X x v P e O c d x b T 5 + P o i 3 f 4 a x g f i r y I v g X f C F f C Z 9 S l V L L v w U I v R X h k j v j g 0 I 8 Y 7 o / 4 1 N p 5 o a 0 O l H J o X 1 p m t X Y r c V z s 1 v h s t w j a U e V D c 0 h 4 T 9 L g z P v x 4 2 O 0 D r 4 y r M q K l A t S 4 4 3 j q 3 e j f c h T D C d a c B Y E X N s s M X S E D q b R i s w f f B 0 k T 2 M h Y 1 G l 3 t F r e m t c 6 b d q i / h b E e v Q 6 c 6 4 m C A W L 7 w Y T 3 n s z 5 3 G 6 n 9 K W K Y s E 1 Q k 3 0 j J o O m k s H 5 l p K u d a M m F Y i z O 8 k / D f s + 4 s x 2 / / g t Q S w E C L Q A U A A I A C A B a q 5 5 O 9 B N B m K Y A A A D 4 A A A A E g A A A A A A A A A A A A A A A A A A A A A A Q 2 9 u Z m l n L 1 B h Y 2 t h Z 2 U u e G 1 s U E s B A i 0 A F A A C A A g A W q u e T g / K 6 a u k A A A A 6 Q A A A B M A A A A A A A A A A A A A A A A A 8 g A A A F t D b 2 5 0 Z W 5 0 X 1 R 5 c G V z X S 5 4 b W x Q S w E C L Q A U A A I A C A B a q 5 5 O H v r l d K U B A A A M A w A A E w A A A A A A A A A A A A A A A A D j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D w A A A A A A A M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8 y X z B f c m 9 s b G l u Z 1 9 3 a X R o b 3 V 0 X 3 h y Z W d f Z G l m Z l 8 z X 2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B f M l 8 w X 3 J v b G x p b m d f d 2 l 0 a G 9 1 d F 9 4 c m V n X 2 R p Z m Z f M 1 9 m a W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j E 6 M j Y 6 N T M u M z Q z M T Y 5 N V o i I C 8 + P E V u d H J 5 I F R 5 c G U 9 I k Z p b G x D b 2 x 1 b W 5 U e X B l c y I g V m F s d W U 9 I n N B d 1 V E Q X d N S k N R R U I i I C 8 + P E V u d H J 5 I F R 5 c G U 9 I k Z p b G x D b 2 x 1 b W 5 O Y W 1 l c y I g V m F s d W U 9 I n N b J n F 1 b 3 Q 7 c H J v Z m l 0 X 2 R m c 1 9 u c i Z x d W 9 0 O y w m c X V v d D t w c m 9 m a X Q m c X V v d D s s J n F 1 b 3 Q 7 Y X J p b W F f c 2 l 6 Z S Z x d W 9 0 O y w m c X V v d D t m b 3 J l Y 2 F z d F 9 k Y X l z J n F 1 b 3 Q 7 L C Z x d W 9 0 O 3 d p b m R v d 1 9 3 Z W V r X 3 N 0 Y X J 0 X 2 R h e S Z x d W 9 0 O y w m c X V v d D t m a X J z d F 9 m b 3 J l Y 2 F z d F 9 k Y X R l J n F 1 b 3 Q 7 L C Z x d W 9 0 O 2 x h c 3 R f Z m 9 y Z W N h c 3 R f Z G F 0 Z S Z x d W 9 0 O y w m c X V v d D t 0 d 2 l 0 d G V y X 3 N l b n R f c m V n c y Z x d W 9 0 O y w m c X V v d D t i d G N f d G V j X 3 J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z J f M F 9 y b 2 x s a W 5 n X 3 d p d G h v d X R f e H J l Z 1 9 k a W Z m X z N f Z m l u Y W w v Q 2 h h b m d l Z C B U e X B l L n t w c m 9 m a X R f Z G Z z X 2 5 y L D B 9 J n F 1 b 3 Q 7 L C Z x d W 9 0 O 1 N l Y 3 R p b 2 4 x L z B f M l 8 w X 3 J v b G x p b m d f d 2 l 0 a G 9 1 d F 9 4 c m V n X 2 R p Z m Z f M 1 9 m a W 5 h b C 9 D a G F u Z 2 V k I F R 5 c G U u e 3 B y b 2 Z p d C w x f S Z x d W 9 0 O y w m c X V v d D t T Z W N 0 a W 9 u M S 8 w X z J f M F 9 y b 2 x s a W 5 n X 3 d p d G h v d X R f e H J l Z 1 9 k a W Z m X z N f Z m l u Y W w v Q 2 h h b m d l Z C B U e X B l L n t h c m l t Y V 9 z a X p l L D J 9 J n F 1 b 3 Q 7 L C Z x d W 9 0 O 1 N l Y 3 R p b 2 4 x L z B f M l 8 w X 3 J v b G x p b m d f d 2 l 0 a G 9 1 d F 9 4 c m V n X 2 R p Z m Z f M 1 9 m a W 5 h b C 9 D a G F u Z 2 V k I F R 5 c G U u e 2 Z v c m V j Y X N 0 X 2 R h e X M s M 3 0 m c X V v d D s s J n F 1 b 3 Q 7 U 2 V j d G l v b j E v M F 8 y X z B f c m 9 s b G l u Z 1 9 3 a X R o b 3 V 0 X 3 h y Z W d f Z G l m Z l 8 z X 2 Z p b m F s L 0 N o Y W 5 n Z W Q g V H l w Z S 5 7 d 2 l u Z G 9 3 X 3 d l Z W t f c 3 R h c n R f Z G F 5 L D R 9 J n F 1 b 3 Q 7 L C Z x d W 9 0 O 1 N l Y 3 R p b 2 4 x L z B f M l 8 w X 3 J v b G x p b m d f d 2 l 0 a G 9 1 d F 9 4 c m V n X 2 R p Z m Z f M 1 9 m a W 5 h b C 9 D a G F u Z 2 V k I F R 5 c G U u e 2 Z p c n N 0 X 2 Z v c m V j Y X N 0 X 2 R h d G U s N X 0 m c X V v d D s s J n F 1 b 3 Q 7 U 2 V j d G l v b j E v M F 8 y X z B f c m 9 s b G l u Z 1 9 3 a X R o b 3 V 0 X 3 h y Z W d f Z G l m Z l 8 z X 2 Z p b m F s L 0 N o Y W 5 n Z W Q g V H l w Z S 5 7 b G F z d F 9 m b 3 J l Y 2 F z d F 9 k Y X R l L D Z 9 J n F 1 b 3 Q 7 L C Z x d W 9 0 O 1 N l Y 3 R p b 2 4 x L z B f M l 8 w X 3 J v b G x p b m d f d 2 l 0 a G 9 1 d F 9 4 c m V n X 2 R p Z m Z f M 1 9 m a W 5 h b C 9 D a G F u Z 2 V k I F R 5 c G U u e 3 R 3 a X R 0 Z X J f c 2 V u d F 9 y Z W d z L D d 9 J n F 1 b 3 Q 7 L C Z x d W 9 0 O 1 N l Y 3 R p b 2 4 x L z B f M l 8 w X 3 J v b G x p b m d f d 2 l 0 a G 9 1 d F 9 4 c m V n X 2 R p Z m Z f M 1 9 m a W 5 h b C 9 D a G F u Z 2 V k I F R 5 c G U u e 2 J 0 Y 1 9 0 Z W N f c m V n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w X z J f M F 9 y b 2 x s a W 5 n X 3 d p d G h v d X R f e H J l Z 1 9 k a W Z m X z N f Z m l u Y W w v Q 2 h h b m d l Z C B U e X B l L n t w c m 9 m a X R f Z G Z z X 2 5 y L D B 9 J n F 1 b 3 Q 7 L C Z x d W 9 0 O 1 N l Y 3 R p b 2 4 x L z B f M l 8 w X 3 J v b G x p b m d f d 2 l 0 a G 9 1 d F 9 4 c m V n X 2 R p Z m Z f M 1 9 m a W 5 h b C 9 D a G F u Z 2 V k I F R 5 c G U u e 3 B y b 2 Z p d C w x f S Z x d W 9 0 O y w m c X V v d D t T Z W N 0 a W 9 u M S 8 w X z J f M F 9 y b 2 x s a W 5 n X 3 d p d G h v d X R f e H J l Z 1 9 k a W Z m X z N f Z m l u Y W w v Q 2 h h b m d l Z C B U e X B l L n t h c m l t Y V 9 z a X p l L D J 9 J n F 1 b 3 Q 7 L C Z x d W 9 0 O 1 N l Y 3 R p b 2 4 x L z B f M l 8 w X 3 J v b G x p b m d f d 2 l 0 a G 9 1 d F 9 4 c m V n X 2 R p Z m Z f M 1 9 m a W 5 h b C 9 D a G F u Z 2 V k I F R 5 c G U u e 2 Z v c m V j Y X N 0 X 2 R h e X M s M 3 0 m c X V v d D s s J n F 1 b 3 Q 7 U 2 V j d G l v b j E v M F 8 y X z B f c m 9 s b G l u Z 1 9 3 a X R o b 3 V 0 X 3 h y Z W d f Z G l m Z l 8 z X 2 Z p b m F s L 0 N o Y W 5 n Z W Q g V H l w Z S 5 7 d 2 l u Z G 9 3 X 3 d l Z W t f c 3 R h c n R f Z G F 5 L D R 9 J n F 1 b 3 Q 7 L C Z x d W 9 0 O 1 N l Y 3 R p b 2 4 x L z B f M l 8 w X 3 J v b G x p b m d f d 2 l 0 a G 9 1 d F 9 4 c m V n X 2 R p Z m Z f M 1 9 m a W 5 h b C 9 D a G F u Z 2 V k I F R 5 c G U u e 2 Z p c n N 0 X 2 Z v c m V j Y X N 0 X 2 R h d G U s N X 0 m c X V v d D s s J n F 1 b 3 Q 7 U 2 V j d G l v b j E v M F 8 y X z B f c m 9 s b G l u Z 1 9 3 a X R o b 3 V 0 X 3 h y Z W d f Z G l m Z l 8 z X 2 Z p b m F s L 0 N o Y W 5 n Z W Q g V H l w Z S 5 7 b G F z d F 9 m b 3 J l Y 2 F z d F 9 k Y X R l L D Z 9 J n F 1 b 3 Q 7 L C Z x d W 9 0 O 1 N l Y 3 R p b 2 4 x L z B f M l 8 w X 3 J v b G x p b m d f d 2 l 0 a G 9 1 d F 9 4 c m V n X 2 R p Z m Z f M 1 9 m a W 5 h b C 9 D a G F u Z 2 V k I F R 5 c G U u e 3 R 3 a X R 0 Z X J f c 2 V u d F 9 y Z W d z L D d 9 J n F 1 b 3 Q 7 L C Z x d W 9 0 O 1 N l Y 3 R p b 2 4 x L z B f M l 8 w X 3 J v b G x p b m d f d 2 l 0 a G 9 1 d F 9 4 c m V n X 2 R p Z m Z f M 1 9 m a W 5 h b C 9 D a G F u Z 2 V k I F R 5 c G U u e 2 J 0 Y 1 9 0 Z W N f c m V n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8 y X z B f c m 9 s b G l u Z 1 9 3 a X R o b 3 V 0 X 3 h y Z W d f Z G l m Z l 8 z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l 8 w X 3 J v b G x p b m d f d 2 l 0 a G 9 1 d F 9 4 c m V n X 2 R p Z m Z f M 1 9 m a W 5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J f M F 9 y b 2 x s a W 5 n X 3 d p d G h v d X R f e H J l Z 1 9 k a W Z m X z N f Z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b 9 t I n 6 9 E 2 l U 9 k 2 A K I f 6 g A A A A A C A A A A A A A Q Z g A A A A E A A C A A A A A 2 T N B b t h Y V g O P + a 8 l x N Y + u g e b b 6 m d 4 b b f a X 4 S U N S C 2 t Q A A A A A O g A A A A A I A A C A A A A A d 3 v c b J 2 X U r X a 6 F d U B T P m N n O x G U v d m 6 Z 4 h + b k S P 4 E S e F A A A A B g 9 D P o a s 4 k N J c Z L W z 8 o 7 E R 0 x d o d 3 c 1 T I G N 4 o e 6 g C m y 9 b O + N g Y A v C M t 3 H B T C W O U f v G C r + Z 3 T g N 9 y x x y 3 s t I 4 o P s T 7 p K u v q V O Q o y h M 8 W k E V r f U A A A A B Z 2 2 + n j 0 + + 0 N r w R M 7 z U H y 7 Q k 3 i d l s m N N 5 X W y 6 4 i a K J / L h s m X m L B 3 C 2 S V o / o M K o v d + h W i w 2 X Y 3 W P g m k l T z z 7 e m g < / D a t a M a s h u p > 
</file>

<file path=customXml/itemProps1.xml><?xml version="1.0" encoding="utf-8"?>
<ds:datastoreItem xmlns:ds="http://schemas.openxmlformats.org/officeDocument/2006/customXml" ds:itemID="{38FA1107-BAB3-4D5E-99AA-46327E38A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2019-04-30T21:26:06Z</dcterms:created>
  <dcterms:modified xsi:type="dcterms:W3CDTF">2019-04-30T21:27:55Z</dcterms:modified>
</cp:coreProperties>
</file>