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1 1 0 - OOS/"/>
    </mc:Choice>
  </mc:AlternateContent>
  <xr:revisionPtr revIDLastSave="0" documentId="8_{2244C3B0-A751-47ED-92F4-650F6A325429}" xr6:coauthVersionLast="43" xr6:coauthVersionMax="43" xr10:uidLastSave="{00000000-0000-0000-0000-000000000000}"/>
  <bookViews>
    <workbookView xWindow="-120" yWindow="-120" windowWidth="29040" windowHeight="15840" xr2:uid="{B081F39F-F3FE-482D-82B7-E3475D2D9C06}"/>
  </bookViews>
  <sheets>
    <sheet name="Sheet2" sheetId="2" r:id="rId1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L3" i="2"/>
  <c r="K3" i="2"/>
  <c r="M3" i="2" s="1"/>
  <c r="L2" i="2"/>
  <c r="K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78326-44D2-4D2B-9EB6-7113F9B44DE0}" keepAlive="1" name="Query - 1_1_0_rolling_without_xreg_diff_3_final_OOS" description="Connection to the '1_1_0_rolling_without_xreg_diff_3_final_OOS' query in the workbook." type="5" refreshedVersion="6" background="1" saveData="1">
    <dbPr connection="Provider=Microsoft.Mashup.OleDb.1;Data Source=$Workbook$;Location=1_1_0_rolling_without_xreg_diff_3_final_OOS;Extended Properties=&quot;&quot;" command="SELECT * FROM [1_1_0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<sst xmlns="http://schemas.openxmlformats.org/spreadsheetml/2006/main" count="17" uniqueCount="17">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</sst>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02AAA4-BE76-4036-85E6-13EAF496F6E1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F21CC-74AB-4C9D-8AD1-AF90CB23EE43}" name="_1_1_0_rolling_without_xreg_diff_3_final_OOS" displayName="_1_1_0_rolling_without_xreg_diff_3_final_OOS" ref="A1:I673" tableType="queryTable" totalsRowShown="0">
  <autoFilter ref="A1:I673" xr:uid="{2DE00CA9-3090-4FF5-AB6B-72CBDF96C30B}"/>
  <tableColumns count="9">
    <tableColumn id="1" xr3:uid="{6ECE98FD-0EB5-42F2-A640-AF028E375F70}" uniqueName="1" name="profit_dfs_nr" queryTableFieldId="1"/>
    <tableColumn id="2" xr3:uid="{2CAF710E-851D-43CD-9C09-3D6DBAEBFB79}" uniqueName="2" name="profit" queryTableFieldId="2"/>
    <tableColumn id="3" xr3:uid="{D855381D-4640-4BC8-9048-1C94ACBD1918}" uniqueName="3" name="arima_size" queryTableFieldId="3"/>
    <tableColumn id="4" xr3:uid="{08D92AFE-B11B-49E5-8CB2-9CDF4F65F44E}" uniqueName="4" name="forecast_days" queryTableFieldId="4"/>
    <tableColumn id="5" xr3:uid="{379E4699-341B-4448-8820-F49D9946D4C3}" uniqueName="5" name="window_week_start_day" queryTableFieldId="5"/>
    <tableColumn id="6" xr3:uid="{A71F738B-2309-48FD-97FB-BD155E86DD72}" uniqueName="6" name="first_forecast_date" queryTableFieldId="6" dataDxfId="1"/>
    <tableColumn id="7" xr3:uid="{B887E113-D9BC-4275-9C27-A66670383427}" uniqueName="7" name="last_forecast_date" queryTableFieldId="7" dataDxfId="0"/>
    <tableColumn id="8" xr3:uid="{6CCDEC56-CFEF-4E7E-81C9-E5721BDEF5A2}" uniqueName="8" name="twitter_sent_regs" queryTableFieldId="8"/>
    <tableColumn id="9" xr3:uid="{482D7B33-D771-40CE-A468-473589BCB44A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39F2-D4A8-48E6-9019-2BA707D22E56}">
  <dimension ref="A1:M673"/>
  <sheetViews>
    <sheetView tabSelected="1" workbookViewId="0">
      <selection activeCell="K15" sqref="K1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-353.29999999999899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59468.508403669963</v>
      </c>
      <c r="L2">
        <f>COUNTIFS(H2:H673, FALSE, I2:I673, FALSE)</f>
        <v>168</v>
      </c>
      <c r="M2">
        <f>K2/L2</f>
        <v>353.97921668851166</v>
      </c>
    </row>
    <row r="3" spans="1:13" x14ac:dyDescent="0.25">
      <c r="A3">
        <v>2</v>
      </c>
      <c r="B3">
        <v>19.2999999999975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83162.617542530104</v>
      </c>
      <c r="L3">
        <f>COUNTIFS(H2:H673, FALSE, I2:I673, TRUE)</f>
        <v>168</v>
      </c>
      <c r="M3">
        <f t="shared" ref="M3:M5" si="0">K3/L3</f>
        <v>495.01558061029823</v>
      </c>
    </row>
    <row r="4" spans="1:13" x14ac:dyDescent="0.25">
      <c r="A4">
        <v>3</v>
      </c>
      <c r="B4">
        <v>-132.5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44156.659309510003</v>
      </c>
      <c r="L4">
        <f>COUNTIFS(H2:H673, TRUE, I2:I673, FALSE)</f>
        <v>168</v>
      </c>
      <c r="M4">
        <f t="shared" si="0"/>
        <v>262.8372577947024</v>
      </c>
    </row>
    <row r="5" spans="1:13" x14ac:dyDescent="0.25">
      <c r="A5">
        <v>4</v>
      </c>
      <c r="B5">
        <v>-939.10000000000196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43347.500392349997</v>
      </c>
      <c r="L5">
        <f>COUNTIFS(H2:H673, TRUE, I2:I673, TRUE)</f>
        <v>168</v>
      </c>
      <c r="M5">
        <f t="shared" si="0"/>
        <v>258.02083566875001</v>
      </c>
    </row>
    <row r="6" spans="1:13" x14ac:dyDescent="0.25">
      <c r="A6">
        <v>5</v>
      </c>
      <c r="B6">
        <v>-356.79999999999899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15.7999999999975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-136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-942.60000000000196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-256.99999999999898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115.599999999998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-36.199999999999797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-842.800000000002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-171.79999999999899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260.799999999997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109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-697.60000000000196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332.18434507000097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570.38434506999795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612.98434507000002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-193.61565493000199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701.6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175.799999999997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982.4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200.96869013999799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1207.5999999999999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850.99999999999795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1488.4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876.16869013999894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-171.79999999999899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66.399999999997803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303.39999999999998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-503.200000000003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332.18434507000097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570.38434506999795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612.98434507000002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-193.61565493000199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701.6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175.799999999997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982.4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200.96869013999799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1207.5999999999999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850.99999999999795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1488.4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876.16869013999894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1370.4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688.199999999998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1651.2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713.36869013999899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1714.4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1220.4000000000001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1995.2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1245.5686901399999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1601.9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827.099999999999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1601.9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1358.0686901399999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1181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1495.4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1181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1520.5686901399999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1463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1332.6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1463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1357.76869014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1995.2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1864.8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1995.2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1889.96869014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1601.9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1471.5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1601.9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2002.46869014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1285.3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1014.3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1285.3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1545.26869014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1204.7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922.099999999999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1204.7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1625.8686901399999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1607.7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680.699999999998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1607.7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1384.46869014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2398.5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881.46869014000004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1530.5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1246.6686901400001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1941.3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424.26869013999999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1213.9000000000001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930.06869014000097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1849.1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332.06869014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1121.7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1010.66869014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1607.7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735.06869013999903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1524.7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1413.6686901400001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875.49999999999602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126.86869014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792.49999999999602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681.46869014000197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1150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-147.63130985999999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941.19999999999698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406.96869014000202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829.39999999999702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-305.83130985999998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782.99999999999704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248.76869014000201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267.299999999997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540.699999999998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1524.7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92.499999999999105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875.49999999999602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-67.500000000001805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792.49999999999602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-639.70000000000095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1150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-216.200000000003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941.19999999999698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-914.20000000000095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829.39999999999702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-374.40000000000202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782.99999999999704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-1072.4000000000001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1123.8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-80.000000000001805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986.59999999999695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-868.80000000000098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1344.6464974600001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-300.84649746000099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1207.44649746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-552.75350254000102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1166.4000000000001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-508.292994920002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1414.8929949200001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-374.50700508000102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734.19999999999595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-801.03130986000099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860.59999999999798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-878.03130985999906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1028.5999999999999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-506.63130985999999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1064.2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-674.43130986000006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1344.6464974600001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-727.47780732000001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1380.24649746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-358.38481239999999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1166.4000000000001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-934.92430478000006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1587.69299492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-180.13831493999999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1031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-799.52430477999997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1535.29299492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-232.53831493999999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353.59999999999599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-580.52430477999997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857.892994919996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-13.5383149400013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5.0999999999949104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-232.02430477999999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509.392994919996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334.96168505999998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269.99999999999699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-762.12430477999897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847.49299491999898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-352.93831494000102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134.59999999999701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-626.72430477999796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795.09299491999798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-405.33831494000202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353.59999999999599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-407.72430477999899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1014.09299492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-186.33831494000199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5.0999999999949104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-59.224304779998398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665.59299491999604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162.16168505999801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-181.000000000005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-245.32430477999901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479.49299491999602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-23.938314940001899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-459.60000000000502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-523.92430477999801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527.69299491999595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24.261685059997902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-699.98434507000502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-764.30864984999801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287.30864984999602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-216.12266001000199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5.0999999999949104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326.46869014000202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-106.30000000000101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622.46869014000197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-181.000000000005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140.36869014000101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-61.800000000001098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436.36869014000098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-459.60000000000502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-138.23130985999799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-13.6000000000013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484.56869014000102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-699.98434507000502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-378.61565492999802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-253.98434507000101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244.184345070002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-648.10000000000502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-351.89999999999901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-280.7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192.300000000002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-589.40000000000396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-462.39999999999901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-170.2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81.800000000002001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-1014.2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-37.599999999999497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-150.19999999999999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506.60000000000099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-699.98434507000502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-51.815654929998303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112.78434507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369.98434507000098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-648.10000000000502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-25.0999999999995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60.900000000000503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318.10000000000099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-589.40000000000396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-135.599999999999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171.400000000001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207.60000000000099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-1014.2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289.2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191.400000000001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632.400000000001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-1281.8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897.8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-76.199999999999804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1241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-1069.8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685.79999999999905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135.80000000000101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947.20000000000095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-629.90000000000202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1125.7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469.70000000000198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1281.0999999999999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-1014.2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984.40000000000202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-24.4000000000005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1018.09299492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-1281.8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1593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-292.00000000000102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1626.69299492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-1069.8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1381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-80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1332.8929949200001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-629.90000000000202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1047.0999999999999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253.900000000001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1666.79299492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-572.10000000000196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932.1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368.900000000001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1608.99299492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-470.10000000000201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668.50000000000205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632.5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1710.99299492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-305.50000000000199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709.10000000000196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797.1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1751.5929949199999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-791.50000000000102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1047.0999999999999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-627.79299491999996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185.49999999999901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-733.70000000000095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932.1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-512.79299491999905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127.69999999999899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-470.10000000000201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668.50000000000205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-249.19299491999999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229.69999999999899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-305.50000000000199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709.10000000000196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-84.592994919999896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270.29999999999899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-400.60000000000099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614.00000000000296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-179.69299491999899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175.2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-410.50000000000102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623.90000000000202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-351.99299491999898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185.099999999999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-1110.8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1233.4000000000001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-1052.29299492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794.599999999999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-475.90000000000299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277.10000000000201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112.40700508000199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685.5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-571.00000000000296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307.800000000002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17.307005080002501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716.2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-743.300000000002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317.70000000000198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7.4070050800028202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726.099999999999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-1443.6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1018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-602.09299491999604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1426.4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-1524.1464974600001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1474.3464974599999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-145.74649745999699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1882.74649746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-1212.2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1400.6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166.200000000003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1809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-906.24441600000102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1094.6444160000001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472.15558400000401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1690.8444159999999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-653.10700508000298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710.200000000003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-343.799999999997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1415.49299492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-733.65350254000305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1166.54649746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-424.34649745999701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1334.94649746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-807.40000000000202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1092.8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-112.39999999999699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1261.2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-501.44441600000198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786.84441600000196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193.55558400000299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1143.044416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-327.20000000000101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961.08883200000298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-90.599999999996697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968.80000000000098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-29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812.88883200000203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-238.799999999997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820.6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62.300000000000203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904.188832000003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-378.09999999999798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681.3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555.95558400000095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1189.244416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574.15558400000202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1087.044416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271.80000000000098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905.08883200000105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290.00000000000199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912.79999999999905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123.6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756.888832000001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141.80000000000101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764.599999999999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-15.6999999999998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896.18883200000096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2.5000000000009099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673.29999999999802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-220.61672182000001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691.27211018000105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-202.416721819999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468.383278179998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102.366556360001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368.28883200000001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120.566556360001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478.19999999999902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54.166556360001799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416.48883199999898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150.96655636000099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526.39999999999804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-42.499999999999098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766.78883200000098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2.5000000000009099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81.588832000000394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-247.416721819999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561.87211018000096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-202.416721819999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-123.32788982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75.5665563600014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571.68883200000198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120.566556360001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-113.511167999999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105.96655636000099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619.888832000001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150.96655636000099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-65.311168000000194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47.366556360001603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613.08883200000002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144.16655636000101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-72.111168000000404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235.366556360001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396.28883200000001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-72.6334436399993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-288.911168000001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311.26655635999998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-20.611167999999498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-148.53344363999901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-364.81116800000001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169.76655636000001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388.79999999999899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1525.16655636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-31.600000000000399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111.166556360001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381.99999999999898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1518.36655636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-38.400000000000503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-105.633443639999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165.19999999999899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1301.56655636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-255.20000000000101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311.26655635999998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89.299999999999301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1225.66655636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-331.1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268.76655635999998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-35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1101.36655636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-455.4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271.26655635999998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-32.5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1209.86655636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-452.9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402.87403796000098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-106.9074816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1284.27403796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-527.30748159999996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344.26655635999998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70.011167999997298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-524.33344363999799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-354.10000000000201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219.96655636000099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-54.288832000002003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-648.63344363999704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-478.400000000001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328.46655636000099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-51.788832000002003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-540.13344363999704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-475.900000000001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402.87403796000098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-126.196313600002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-465.725962039997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-550.30748160000201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488.26655636000203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324.79620479999699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-380.33344363999601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-99.314963200002197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346.56655636000102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388.29620479999699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-522.03344363999702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-35.814963200002197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391.766556360001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407.49620479999697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-476.83344363999697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-16.6149632000024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-479.32596203999799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79.818649599998906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-25.525962039998401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-37.981350400000302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-28.333443639998201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530.81116799999802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59.866556360002498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413.01116799999897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35.166556360001799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594.31116799999802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-81.833443639998194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476.51116799999897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15.966556360002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613.51116799999795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-101.033443639998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431.31116799999899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231.96655636000099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397.51116799999897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114.96655636000099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397.51116799999897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1029.16655636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-115.088832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912.16655636000098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-115.088832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1197.4665563599999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53.211167999999802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704.66655636000201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53.211167999999802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1507.9665563599999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613.51116799999795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1015.16655636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502.51116799999801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1541.7665563600001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397.51116799999897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1048.9665563599999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286.51116799999897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1029.16655636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-115.088832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536.36655636000205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-226.088832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1197.4665563599999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53.211167999999802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704.66655636000201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-57.788832000000198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1307.16655636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-56.488832000000002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814.36655636000205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-167.488832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1039.11097236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-324.54441600000001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546.31097236000198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-435.54441600000001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1131.9665563599999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-417.39999999999901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639.16655636000098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-528.39999999999895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773.35538836000205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-370.9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42.355388360001598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-498.7149632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883.05538836000096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-480.599999999999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390.25538836000197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-608.41496319999999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1039.11097236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-324.54441600000001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546.31097236000198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-340.35937919999998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1131.9665563599999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-341.599999999999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639.16655636000098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-357.41496319999999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1031.86655636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-391.5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539.06655636000096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-407.31496320000002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1035.36655636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-436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542.56655636000096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-451.81496320000002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1151.28327818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-468.88327817999902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658.48327818000098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-484.69824138000001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1179.9665563599999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-433.21496319999898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537.16655636000098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-433.21496319999898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1079.86655636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-483.11496319999998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587.06655636000096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-483.11496319999998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1035.36655636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-527.61496320000003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542.56655636000096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-527.61496320000003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1151.28327818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-560.49824137999894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658.48327818000098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-560.49824137999894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1019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-379.61496319999901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526.20000000000198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-428.21496319999898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940.70000000000095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-475.71496319999801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447.900000000001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-524.31496319999906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1022.9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-492.51496319999802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530.10000000000105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-541.11496319999901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1169.08327818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-187.68327817999901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363.11672182000098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-187.68327817999901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1036.8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-6.7999999999983602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544.00000000000102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-55.399999999998698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940.70000000000095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-102.899999999998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447.900000000001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-151.49999999999801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1022.9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-119.699999999998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530.10000000000105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-168.29999999999799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992.60000000000105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-60.5999999999976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499.800000000002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-109.199999999998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732.00000000000205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200.00000000000199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732.00000000000205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151.400000000001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879.20000000000198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180.400000000002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879.20000000000198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131.800000000002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530.10000000000105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-119.699999999998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1051.7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-168.29999999999799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499.800000000002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-60.5999999999976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992.60000000000105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-109.199999999998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732.00000000000205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200.00000000000199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732.00000000000205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151.400000000001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879.20000000000198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180.400000000002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879.20000000000198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131.800000000002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813.50000000000205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135.10000000000201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813.50000000000205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86.500000000001805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743.41806088000203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65.018060880001897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743.41806088000203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16.418060880001601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853.400000000001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175.00000000000199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853.400000000001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126.400000000001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673.18503680000003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191.20000000000201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562.18503680000003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191.20000000000201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607.48503680000101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145.900000000001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607.48503680000101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145.900000000001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743.41806088000203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75.818060880001198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743.41806088000203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75.818060880001198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853.400000000001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185.80000000000101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853.400000000001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185.80000000000101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852.50000000000205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186.70000000000101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852.50000000000205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186.70000000000101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874.10000000000196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234.30000000000101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874.10000000000196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234.30000000000101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759.10000000000196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369.1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759.10000000000196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369.1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0 4 6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T j p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6 d T l E x e L K q A Q A A G g M A A B M A H A B G b 3 J t d W x h c y 9 T Z W N 0 a W 9 u M S 5 t I K I Y A C i g F A A A A A A A A A A A A A A A A A A A A A A A A A A A A J V S X W v b M B R 9 D + Q / C P c l A c / E 3 T L Y i h + C s 7 E + d N n m D A b 1 E I p 8 H Y v J U t C 9 T p a V / v f d O A k t N D B m P V g 6 5 + j c L y F o M t 6 J 4 v h P b 4 a D 4 Q A b F a A S V 1 E q U z m R w V t r 3 F r u D D W + I / k 7 w F p W p q 7 l a 1 k b p 6 x c L I p I Z M I C D Q e C v 8 J 3 Q Q M j O W 6 T u d d d C 4 5 G H 4 2 F J P e O + I C j K H 9 f f k c I W D b d B q F c O J g H s 4 X y T i F B E N Q A G i w n 0 6 l 4 J W b f b u 9 m P 0 T r K 7 B l f x A p r w l T H L v 8 j z w T j d t o H N / P w Z r W c K A s i q N Y 5 N 5 2 r c P s X S w + O O 0 r 9 s n S 6 + l 1 L L 5 2 n q C g v Y X s a Z t 8 9 g 5 + j u N j u V f R l + B b 5 i r x C V T F N R 2 6 s V Q r F p 6 Y E z 4 6 d i Y W 9 y d 8 Z m 2 h l V U B M w r d c 8 u 8 U W 7 N j s v 9 B p 7 s l k E 5 r H 1 o j w k f S B x d i B 8 / P E S b 4 G t D s q p R u s A 1 3 j p 6 + y Y 5 X H m M x Z l m n B g R r m t X E H p C B d M q i e Y P v L z E o U H z g G S l 9 v i S 3 h l X + Z 3 c A f y S S C r 0 u g s u J r D F M y + C c x 6 H f a + x 6 p 8 S 4 k n z B C X y g 5 I 8 b D w r r F 8 b 7 m o v W p G W B P o i / z g e D o y 7 2 P G b v 1 B L A Q I t A B Q A A g A I A N O O n U 7 0 E 0 G Y p g A A A P g A A A A S A A A A A A A A A A A A A A A A A A A A A A B D b 2 5 m a W c v U G F j a 2 F n Z S 5 4 b W x Q S w E C L Q A U A A I A C A D T j p 1 O D 8 r p q 6 Q A A A D p A A A A E w A A A A A A A A A A A A A A A A D y A A A A W 0 N v b n R l b n R f V H l w Z X N d L n h t b F B L A Q I t A B Q A A g A I A N O O n U 5 R M X i y q g E A A B o D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Q A A A A A A A A I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F f M F 9 y b 2 x s a W 5 n X 3 d p d G h v d X R f e H J l Z 1 9 k a W Z m X z N f Z m l u Y W x f T 0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M V 8 w X 3 J v b G x p b m d f d 2 l 0 a G 9 1 d F 9 4 c m V n X 2 R p Z m Z f M 1 9 m a W 5 h b F 9 P T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5 V D E 3 O j U 0 O j M 5 L j Q 0 N D M 1 N z h a I i A v P j x F b n R y e S B U e X B l P S J G a W x s Q 2 9 s d W 1 u V H l w Z X M i I F Z h b H V l P S J z Q X d V R E F 3 T U p D U U V C I i A v P j x F b n R y e S B U e X B l P S J G a W x s Q 2 9 s d W 1 u T m F t Z X M i I F Z h b H V l P S J z W y Z x d W 9 0 O 3 B y b 2 Z p d F 9 k Z n N f b n I m c X V v d D s s J n F 1 b 3 Q 7 c H J v Z m l 0 J n F 1 b 3 Q 7 L C Z x d W 9 0 O 2 F y a W 1 h X 3 N p e m U m c X V v d D s s J n F 1 b 3 Q 7 Z m 9 y Z W N h c 3 R f Z G F 5 c y Z x d W 9 0 O y w m c X V v d D t 3 a W 5 k b 3 d f d 2 V l a 1 9 z d G F y d F 9 k Y X k m c X V v d D s s J n F 1 b 3 Q 7 Z m l y c 3 R f Z m 9 y Z W N h c 3 R f Z G F 0 Z S Z x d W 9 0 O y w m c X V v d D t s Y X N 0 X 2 Z v c m V j Y X N 0 X 2 R h d G U m c X V v d D s s J n F 1 b 3 Q 7 d H d p d H R l c l 9 z Z W 5 0 X 3 J l Z 3 M m c X V v d D s s J n F 1 b 3 Q 7 Y n R j X 3 R l Y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x X z B f c m 9 s b G l u Z 1 9 3 a X R o b 3 V 0 X 3 h y Z W d f Z G l m Z l 8 z X 2 Z p b m F s X 0 9 P U y 9 D a G F u Z 2 V k I F R 5 c G U u e 3 B y b 2 Z p d F 9 k Z n N f b n I s M H 0 m c X V v d D s s J n F 1 b 3 Q 7 U 2 V j d G l v b j E v M V 8 x X z B f c m 9 s b G l u Z 1 9 3 a X R o b 3 V 0 X 3 h y Z W d f Z G l m Z l 8 z X 2 Z p b m F s X 0 9 P U y 9 D a G F u Z 2 V k I F R 5 c G U u e 3 B y b 2 Z p d C w x f S Z x d W 9 0 O y w m c X V v d D t T Z W N 0 a W 9 u M S 8 x X z F f M F 9 y b 2 x s a W 5 n X 3 d p d G h v d X R f e H J l Z 1 9 k a W Z m X z N f Z m l u Y W x f T 0 9 T L 0 N o Y W 5 n Z W Q g V H l w Z S 5 7 Y X J p b W F f c 2 l 6 Z S w y f S Z x d W 9 0 O y w m c X V v d D t T Z W N 0 a W 9 u M S 8 x X z F f M F 9 y b 2 x s a W 5 n X 3 d p d G h v d X R f e H J l Z 1 9 k a W Z m X z N f Z m l u Y W x f T 0 9 T L 0 N o Y W 5 n Z W Q g V H l w Z S 5 7 Z m 9 y Z W N h c 3 R f Z G F 5 c y w z f S Z x d W 9 0 O y w m c X V v d D t T Z W N 0 a W 9 u M S 8 x X z F f M F 9 y b 2 x s a W 5 n X 3 d p d G h v d X R f e H J l Z 1 9 k a W Z m X z N f Z m l u Y W x f T 0 9 T L 0 N o Y W 5 n Z W Q g V H l w Z S 5 7 d 2 l u Z G 9 3 X 3 d l Z W t f c 3 R h c n R f Z G F 5 L D R 9 J n F 1 b 3 Q 7 L C Z x d W 9 0 O 1 N l Y 3 R p b 2 4 x L z F f M V 8 w X 3 J v b G x p b m d f d 2 l 0 a G 9 1 d F 9 4 c m V n X 2 R p Z m Z f M 1 9 m a W 5 h b F 9 P T 1 M v Q 2 h h b m d l Z C B U e X B l L n t m a X J z d F 9 m b 3 J l Y 2 F z d F 9 k Y X R l L D V 9 J n F 1 b 3 Q 7 L C Z x d W 9 0 O 1 N l Y 3 R p b 2 4 x L z F f M V 8 w X 3 J v b G x p b m d f d 2 l 0 a G 9 1 d F 9 4 c m V n X 2 R p Z m Z f M 1 9 m a W 5 h b F 9 P T 1 M v Q 2 h h b m d l Z C B U e X B l L n t s Y X N 0 X 2 Z v c m V j Y X N 0 X 2 R h d G U s N n 0 m c X V v d D s s J n F 1 b 3 Q 7 U 2 V j d G l v b j E v M V 8 x X z B f c m 9 s b G l u Z 1 9 3 a X R o b 3 V 0 X 3 h y Z W d f Z G l m Z l 8 z X 2 Z p b m F s X 0 9 P U y 9 D a G F u Z 2 V k I F R 5 c G U u e 3 R 3 a X R 0 Z X J f c 2 V u d F 9 y Z W d z L D d 9 J n F 1 b 3 Q 7 L C Z x d W 9 0 O 1 N l Y 3 R p b 2 4 x L z F f M V 8 w X 3 J v b G x p b m d f d 2 l 0 a G 9 1 d F 9 4 c m V n X 2 R p Z m Z f M 1 9 m a W 5 h b F 9 P T 1 M v Q 2 h h b m d l Z C B U e X B l L n t i d G N f d G V j X 3 J l Z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V 8 x X z B f c m 9 s b G l u Z 1 9 3 a X R o b 3 V 0 X 3 h y Z W d f Z G l m Z l 8 z X 2 Z p b m F s X 0 9 P U y 9 D a G F u Z 2 V k I F R 5 c G U u e 3 B y b 2 Z p d F 9 k Z n N f b n I s M H 0 m c X V v d D s s J n F 1 b 3 Q 7 U 2 V j d G l v b j E v M V 8 x X z B f c m 9 s b G l u Z 1 9 3 a X R o b 3 V 0 X 3 h y Z W d f Z G l m Z l 8 z X 2 Z p b m F s X 0 9 P U y 9 D a G F u Z 2 V k I F R 5 c G U u e 3 B y b 2 Z p d C w x f S Z x d W 9 0 O y w m c X V v d D t T Z W N 0 a W 9 u M S 8 x X z F f M F 9 y b 2 x s a W 5 n X 3 d p d G h v d X R f e H J l Z 1 9 k a W Z m X z N f Z m l u Y W x f T 0 9 T L 0 N o Y W 5 n Z W Q g V H l w Z S 5 7 Y X J p b W F f c 2 l 6 Z S w y f S Z x d W 9 0 O y w m c X V v d D t T Z W N 0 a W 9 u M S 8 x X z F f M F 9 y b 2 x s a W 5 n X 3 d p d G h v d X R f e H J l Z 1 9 k a W Z m X z N f Z m l u Y W x f T 0 9 T L 0 N o Y W 5 n Z W Q g V H l w Z S 5 7 Z m 9 y Z W N h c 3 R f Z G F 5 c y w z f S Z x d W 9 0 O y w m c X V v d D t T Z W N 0 a W 9 u M S 8 x X z F f M F 9 y b 2 x s a W 5 n X 3 d p d G h v d X R f e H J l Z 1 9 k a W Z m X z N f Z m l u Y W x f T 0 9 T L 0 N o Y W 5 n Z W Q g V H l w Z S 5 7 d 2 l u Z G 9 3 X 3 d l Z W t f c 3 R h c n R f Z G F 5 L D R 9 J n F 1 b 3 Q 7 L C Z x d W 9 0 O 1 N l Y 3 R p b 2 4 x L z F f M V 8 w X 3 J v b G x p b m d f d 2 l 0 a G 9 1 d F 9 4 c m V n X 2 R p Z m Z f M 1 9 m a W 5 h b F 9 P T 1 M v Q 2 h h b m d l Z C B U e X B l L n t m a X J z d F 9 m b 3 J l Y 2 F z d F 9 k Y X R l L D V 9 J n F 1 b 3 Q 7 L C Z x d W 9 0 O 1 N l Y 3 R p b 2 4 x L z F f M V 8 w X 3 J v b G x p b m d f d 2 l 0 a G 9 1 d F 9 4 c m V n X 2 R p Z m Z f M 1 9 m a W 5 h b F 9 P T 1 M v Q 2 h h b m d l Z C B U e X B l L n t s Y X N 0 X 2 Z v c m V j Y X N 0 X 2 R h d G U s N n 0 m c X V v d D s s J n F 1 b 3 Q 7 U 2 V j d G l v b j E v M V 8 x X z B f c m 9 s b G l u Z 1 9 3 a X R o b 3 V 0 X 3 h y Z W d f Z G l m Z l 8 z X 2 Z p b m F s X 0 9 P U y 9 D a G F u Z 2 V k I F R 5 c G U u e 3 R 3 a X R 0 Z X J f c 2 V u d F 9 y Z W d z L D d 9 J n F 1 b 3 Q 7 L C Z x d W 9 0 O 1 N l Y 3 R p b 2 4 x L z F f M V 8 w X 3 J v b G x p b m d f d 2 l 0 a G 9 1 d F 9 4 c m V n X 2 R p Z m Z f M 1 9 m a W 5 h b F 9 P T 1 M v Q 2 h h b m d l Z C B U e X B l L n t i d G N f d G V j X 3 J l Z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V 8 w X 3 J v b G x p b m d f d 2 l 0 a G 9 1 d F 9 4 c m V n X 2 R p Z m Z f M 1 9 m a W 5 h b F 9 P T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X z B f c m 9 s b G l u Z 1 9 3 a X R o b 3 V 0 X 3 h y Z W d f Z G l m Z l 8 z X 2 Z p b m F s X 0 9 P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F f M F 9 y b 2 x s a W 5 n X 3 d p d G h v d X R f e H J l Z 1 9 k a W Z m X z N f Z m l u Y W x f T 0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G / b S J + v R N p V P Z N g C i H + o A A A A A A g A A A A A A E G Y A A A A B A A A g A A A A 5 k 0 W 1 u p B R H 2 6 D O L D l c i 7 W F b A b z Y K l 3 7 h F o H + 6 j k D N N I A A A A A D o A A A A A C A A A g A A A A + i B 6 o 1 E W v c m M d T x 2 D a X Z 0 y L 6 + z T I L h 7 p I T 8 w F 5 e k L / 9 Q A A A A v P 3 v 2 J i w W j 1 0 s D i 7 q p a A H 6 Z + s r m G a Q G D u I 3 n 0 / P F o e d Z k 2 6 u n P x D 1 u c C u n E U s W 7 z r c k c p f a S m i W e Q F 4 / P J g g i 5 U k j 8 F I L 7 / n f t m a m 8 c 5 F u l A A A A A 5 Q G v z 3 6 n t q B M j W d G P E Y M + b u O E F P G l j f o S h v X W V 4 g U d K 4 / n 3 S 3 n p m h s A + 0 D H X u 4 o K h + s o T w r R w o J 2 6 Y R F 3 Z 6 w g w = = < / D a t a M a s h u p > 
</file>

<file path=customXml/itemProps1.xml><?xml version="1.0" encoding="utf-8"?>
<ds:datastoreItem xmlns:ds="http://schemas.openxmlformats.org/officeDocument/2006/customXml" ds:itemID="{77E6A139-58E7-4122-A202-5A53A809FC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2019-04-29T17:54:10Z</dcterms:created>
  <dcterms:modified xsi:type="dcterms:W3CDTF">2019-04-29T17:57:23Z</dcterms:modified>
</cp:coreProperties>
</file>