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1 2 0 - OOS\"/>
    </mc:Choice>
  </mc:AlternateContent>
  <xr:revisionPtr revIDLastSave="178" documentId="8_{C49C4387-A8E1-485D-B84C-03D918078879}" xr6:coauthVersionLast="43" xr6:coauthVersionMax="43" xr10:uidLastSave="{3D19B337-0A6A-484E-A11F-B639690F554D}"/>
  <bookViews>
    <workbookView xWindow="-120" yWindow="-120" windowWidth="29040" windowHeight="15840" activeTab="5" xr2:uid="{34DC41C2-4A0F-4BB3-AF19-6903D5A2E321}"/>
  </bookViews>
  <sheets>
    <sheet name="raw" sheetId="2" r:id="rId1"/>
    <sheet name="no_reg" sheetId="3" r:id="rId2"/>
    <sheet name="sent_reg" sheetId="4" r:id="rId3"/>
    <sheet name="shorts_reg" sheetId="5" r:id="rId4"/>
    <sheet name="both_reg" sheetId="6" r:id="rId5"/>
    <sheet name="aggregated" sheetId="7" r:id="rId6"/>
  </sheets>
  <definedNames>
    <definedName name="ExternalData_1" localSheetId="0" hidden="1">raw!$A$1:$I$673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6" l="1"/>
  <c r="E163" i="6" s="1"/>
  <c r="D156" i="6"/>
  <c r="E156" i="6" s="1"/>
  <c r="D149" i="6"/>
  <c r="E149" i="6" s="1"/>
  <c r="D142" i="6"/>
  <c r="E142" i="6" s="1"/>
  <c r="D135" i="6"/>
  <c r="E135" i="6" s="1"/>
  <c r="D128" i="6"/>
  <c r="E128" i="6" s="1"/>
  <c r="D121" i="6"/>
  <c r="E121" i="6" s="1"/>
  <c r="D114" i="6"/>
  <c r="E114" i="6" s="1"/>
  <c r="D107" i="6"/>
  <c r="E107" i="6" s="1"/>
  <c r="D100" i="6"/>
  <c r="E100" i="6" s="1"/>
  <c r="D93" i="6"/>
  <c r="E93" i="6" s="1"/>
  <c r="D86" i="6"/>
  <c r="E86" i="6" s="1"/>
  <c r="D79" i="6"/>
  <c r="E79" i="6" s="1"/>
  <c r="D72" i="6"/>
  <c r="E72" i="6" s="1"/>
  <c r="D65" i="6"/>
  <c r="E65" i="6" s="1"/>
  <c r="D58" i="6"/>
  <c r="E58" i="6" s="1"/>
  <c r="D51" i="6"/>
  <c r="E51" i="6" s="1"/>
  <c r="D44" i="6"/>
  <c r="E44" i="6" s="1"/>
  <c r="D37" i="6"/>
  <c r="E37" i="6" s="1"/>
  <c r="D30" i="6"/>
  <c r="E30" i="6" s="1"/>
  <c r="D23" i="6"/>
  <c r="E23" i="6" s="1"/>
  <c r="D16" i="6"/>
  <c r="E16" i="6" s="1"/>
  <c r="D9" i="6"/>
  <c r="E9" i="6" s="1"/>
  <c r="D2" i="6"/>
  <c r="E2" i="6" s="1"/>
  <c r="D163" i="5"/>
  <c r="E163" i="5" s="1"/>
  <c r="D156" i="5"/>
  <c r="E156" i="5" s="1"/>
  <c r="D149" i="5"/>
  <c r="E149" i="5" s="1"/>
  <c r="E142" i="5"/>
  <c r="D142" i="5"/>
  <c r="D135" i="5"/>
  <c r="E135" i="5" s="1"/>
  <c r="D128" i="5"/>
  <c r="E128" i="5" s="1"/>
  <c r="D121" i="5"/>
  <c r="E121" i="5" s="1"/>
  <c r="D114" i="5"/>
  <c r="E114" i="5" s="1"/>
  <c r="D107" i="5"/>
  <c r="E107" i="5" s="1"/>
  <c r="D100" i="5"/>
  <c r="E100" i="5" s="1"/>
  <c r="D93" i="5"/>
  <c r="E93" i="5" s="1"/>
  <c r="D86" i="5"/>
  <c r="E86" i="5" s="1"/>
  <c r="D79" i="5"/>
  <c r="E79" i="5" s="1"/>
  <c r="D72" i="5"/>
  <c r="E72" i="5" s="1"/>
  <c r="D65" i="5"/>
  <c r="E65" i="5" s="1"/>
  <c r="D58" i="5"/>
  <c r="E58" i="5" s="1"/>
  <c r="D51" i="5"/>
  <c r="E51" i="5" s="1"/>
  <c r="D44" i="5"/>
  <c r="E44" i="5" s="1"/>
  <c r="D37" i="5"/>
  <c r="E37" i="5" s="1"/>
  <c r="D30" i="5"/>
  <c r="E30" i="5" s="1"/>
  <c r="D23" i="5"/>
  <c r="E23" i="5" s="1"/>
  <c r="D16" i="5"/>
  <c r="E16" i="5" s="1"/>
  <c r="D9" i="5"/>
  <c r="E9" i="5" s="1"/>
  <c r="D2" i="5"/>
  <c r="E2" i="5" s="1"/>
  <c r="D163" i="4"/>
  <c r="E163" i="4" s="1"/>
  <c r="D156" i="4"/>
  <c r="E156" i="4" s="1"/>
  <c r="D149" i="4"/>
  <c r="E149" i="4" s="1"/>
  <c r="D142" i="4"/>
  <c r="E142" i="4" s="1"/>
  <c r="D135" i="4"/>
  <c r="E135" i="4" s="1"/>
  <c r="D128" i="4"/>
  <c r="E128" i="4" s="1"/>
  <c r="D121" i="4"/>
  <c r="E121" i="4" s="1"/>
  <c r="D114" i="4"/>
  <c r="E114" i="4" s="1"/>
  <c r="D107" i="4"/>
  <c r="E107" i="4" s="1"/>
  <c r="D100" i="4"/>
  <c r="E100" i="4" s="1"/>
  <c r="D93" i="4"/>
  <c r="E93" i="4" s="1"/>
  <c r="D86" i="4"/>
  <c r="E86" i="4" s="1"/>
  <c r="D79" i="4"/>
  <c r="E79" i="4" s="1"/>
  <c r="D72" i="4"/>
  <c r="E72" i="4" s="1"/>
  <c r="D65" i="4"/>
  <c r="E65" i="4" s="1"/>
  <c r="D58" i="4"/>
  <c r="E58" i="4" s="1"/>
  <c r="D51" i="4"/>
  <c r="E51" i="4" s="1"/>
  <c r="D44" i="4"/>
  <c r="E44" i="4" s="1"/>
  <c r="D37" i="4"/>
  <c r="E37" i="4" s="1"/>
  <c r="D30" i="4"/>
  <c r="E30" i="4" s="1"/>
  <c r="D23" i="4"/>
  <c r="E23" i="4" s="1"/>
  <c r="D16" i="4"/>
  <c r="E16" i="4" s="1"/>
  <c r="D9" i="4"/>
  <c r="E9" i="4" s="1"/>
  <c r="D2" i="4"/>
  <c r="E2" i="4" s="1"/>
  <c r="D163" i="3"/>
  <c r="E163" i="3" s="1"/>
  <c r="D156" i="3"/>
  <c r="E156" i="3" s="1"/>
  <c r="D149" i="3"/>
  <c r="E149" i="3" s="1"/>
  <c r="D142" i="3"/>
  <c r="E142" i="3" s="1"/>
  <c r="D135" i="3"/>
  <c r="E135" i="3" s="1"/>
  <c r="D128" i="3"/>
  <c r="E128" i="3" s="1"/>
  <c r="D121" i="3"/>
  <c r="E121" i="3" s="1"/>
  <c r="D114" i="3"/>
  <c r="E114" i="3" s="1"/>
  <c r="D107" i="3"/>
  <c r="E107" i="3" s="1"/>
  <c r="D100" i="3"/>
  <c r="E100" i="3" s="1"/>
  <c r="D93" i="3"/>
  <c r="E93" i="3" s="1"/>
  <c r="D86" i="3"/>
  <c r="E86" i="3" s="1"/>
  <c r="D79" i="3"/>
  <c r="E79" i="3" s="1"/>
  <c r="D72" i="3"/>
  <c r="E72" i="3" s="1"/>
  <c r="D65" i="3"/>
  <c r="E65" i="3" s="1"/>
  <c r="D58" i="3"/>
  <c r="E58" i="3" s="1"/>
  <c r="D51" i="3"/>
  <c r="E51" i="3" s="1"/>
  <c r="D44" i="3"/>
  <c r="E44" i="3" s="1"/>
  <c r="D37" i="3"/>
  <c r="E37" i="3" s="1"/>
  <c r="D30" i="3"/>
  <c r="E30" i="3" s="1"/>
  <c r="D23" i="3"/>
  <c r="E23" i="3" s="1"/>
  <c r="D16" i="3"/>
  <c r="E16" i="3" s="1"/>
  <c r="D9" i="3"/>
  <c r="E9" i="3" s="1"/>
  <c r="D2" i="3"/>
  <c r="E2" i="3" s="1"/>
  <c r="L5" i="2" l="1"/>
  <c r="K5" i="2"/>
  <c r="L4" i="2"/>
  <c r="K4" i="2"/>
  <c r="M4" i="2" s="1"/>
  <c r="L3" i="2"/>
  <c r="K3" i="2"/>
  <c r="L2" i="2"/>
  <c r="K2" i="2"/>
  <c r="M3" i="2" l="1"/>
  <c r="M5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E6969-00C0-4AE0-BCFF-805BFB832890}" keepAlive="1" name="Query - 1_2_0_rolling_without_xreg_diff_3_final_OOS" description="Connection to the '1_2_0_rolling_without_xreg_diff_3_final_OOS' query in the workbook." type="5" refreshedVersion="6" background="1" saveData="1">
    <dbPr connection="Provider=Microsoft.Mashup.OleDb.1;Data Source=$Workbook$;Location=1_2_0_rolling_without_xreg_diff_3_final_OOS;Extended Properties=&quot;&quot;" command="SELECT * FROM [1_2_0_rolling_without_xreg_diff_3_final_OOS]"/>
  </connection>
</connections>
</file>

<file path=xl/sharedStrings.xml><?xml version="1.0" encoding="utf-8"?>
<sst xmlns="http://schemas.openxmlformats.org/spreadsheetml/2006/main" count="61" uniqueCount="22">
  <si>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</si>
  <si>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</si>
  <si>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</si>
  <si>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</si>
  <si>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</si>
  <si>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</si>
  <si>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</si>
  <si>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</si>
  <si>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</si>
  <si>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</si>
  <si>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</si>
  <si>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</si>
  <si>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</si>
  <si>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</si>
  <si>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</si>
  <si>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</si>
  <si>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</si>
  <si>
    <t>sum</t>
  </si>
  <si>
    <t>No regression</t>
  </si>
  <si>
    <t>Sentiment regression</t>
  </si>
  <si>
    <t>Short bets regression</t>
  </si>
  <si>
    <t>Dual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</si>
</sst>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3" fillId="3" borderId="2" xfId="0" applyFont="1" applyFill="1" applyBorder="1"/>
    <xf numFmtId="0" fontId="0" fillId="0" borderId="3" xfId="0" applyFont="1" applyBorder="1"/>
    <xf numFmtId="14" fontId="0" fillId="0" borderId="3" xfId="0" applyNumberFormat="1" applyFont="1" applyBorder="1"/>
    <xf numFmtId="0" fontId="2" fillId="2" borderId="2" xfId="1" applyBorder="1"/>
    <xf numFmtId="0" fontId="0" fillId="4" borderId="3" xfId="0" applyFont="1" applyFill="1" applyBorder="1"/>
    <xf numFmtId="14" fontId="0" fillId="4" borderId="3" xfId="0" applyNumberFormat="1" applyFont="1" applyFill="1" applyBorder="1"/>
  </cellXfs>
  <cellStyles count="2">
    <cellStyle name="Neutral" xfId="1" builtinId="2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1948.9263350099998</c:v>
                </c:pt>
                <c:pt idx="1">
                  <c:v>1880.5834778671426</c:v>
                </c:pt>
                <c:pt idx="2">
                  <c:v>1572.3714285714286</c:v>
                </c:pt>
                <c:pt idx="3">
                  <c:v>1712.3285714285714</c:v>
                </c:pt>
                <c:pt idx="4">
                  <c:v>1560.1209282085715</c:v>
                </c:pt>
                <c:pt idx="5">
                  <c:v>1628.7066424942857</c:v>
                </c:pt>
                <c:pt idx="6">
                  <c:v>1497.9879507042858</c:v>
                </c:pt>
                <c:pt idx="7">
                  <c:v>1229.9165221328572</c:v>
                </c:pt>
                <c:pt idx="8">
                  <c:v>996.37366499000029</c:v>
                </c:pt>
                <c:pt idx="9">
                  <c:v>770.42857142857224</c:v>
                </c:pt>
                <c:pt idx="10">
                  <c:v>618.18571428571556</c:v>
                </c:pt>
                <c:pt idx="11">
                  <c:v>526.20129807714397</c:v>
                </c:pt>
                <c:pt idx="12">
                  <c:v>330.15844093428643</c:v>
                </c:pt>
                <c:pt idx="13">
                  <c:v>278.52461511714387</c:v>
                </c:pt>
                <c:pt idx="14">
                  <c:v>-47.997611168570096</c:v>
                </c:pt>
                <c:pt idx="15">
                  <c:v>-240.38464548571218</c:v>
                </c:pt>
                <c:pt idx="16">
                  <c:v>-279.97035977142656</c:v>
                </c:pt>
                <c:pt idx="17">
                  <c:v>123.04392594285893</c:v>
                </c:pt>
                <c:pt idx="18">
                  <c:v>199.17777371428733</c:v>
                </c:pt>
                <c:pt idx="19">
                  <c:v>103.71824202571629</c:v>
                </c:pt>
                <c:pt idx="20">
                  <c:v>-101.1452459742837</c:v>
                </c:pt>
                <c:pt idx="21">
                  <c:v>-149.75953168856918</c:v>
                </c:pt>
                <c:pt idx="22">
                  <c:v>-80.44058700571226</c:v>
                </c:pt>
                <c:pt idx="23">
                  <c:v>-16.60533770285566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72D-B3DC-BFAAD2A9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69184"/>
        <c:axId val="1353774128"/>
      </c:barChart>
      <c:catAx>
        <c:axId val="458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74128"/>
        <c:crosses val="autoZero"/>
        <c:auto val="1"/>
        <c:lblAlgn val="ctr"/>
        <c:lblOffset val="100"/>
        <c:noMultiLvlLbl val="0"/>
      </c:catAx>
      <c:valAx>
        <c:axId val="13537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sent_reg!$C$2:$C$163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1981.3834778671428</c:v>
                </c:pt>
                <c:pt idx="1">
                  <c:v>866.72633500999916</c:v>
                </c:pt>
                <c:pt idx="2">
                  <c:v>279.8571428571413</c:v>
                </c:pt>
                <c:pt idx="3">
                  <c:v>296.0142857142859</c:v>
                </c:pt>
                <c:pt idx="4">
                  <c:v>363.37807106571381</c:v>
                </c:pt>
                <c:pt idx="5">
                  <c:v>1178.7352139228574</c:v>
                </c:pt>
                <c:pt idx="6">
                  <c:v>595.44509356142919</c:v>
                </c:pt>
                <c:pt idx="7">
                  <c:v>425.25937927571323</c:v>
                </c:pt>
                <c:pt idx="8">
                  <c:v>840.74509356142823</c:v>
                </c:pt>
                <c:pt idx="9">
                  <c:v>805.42857142857099</c:v>
                </c:pt>
                <c:pt idx="10">
                  <c:v>340.95714285714138</c:v>
                </c:pt>
                <c:pt idx="11">
                  <c:v>795.31558379142791</c:v>
                </c:pt>
                <c:pt idx="12">
                  <c:v>1378.0155837914283</c:v>
                </c:pt>
                <c:pt idx="13">
                  <c:v>1463.2626945971429</c:v>
                </c:pt>
                <c:pt idx="14">
                  <c:v>1062.0261825971429</c:v>
                </c:pt>
                <c:pt idx="15">
                  <c:v>673.21535451428588</c:v>
                </c:pt>
                <c:pt idx="16">
                  <c:v>633.6296402285717</c:v>
                </c:pt>
                <c:pt idx="17">
                  <c:v>555.35821165714367</c:v>
                </c:pt>
                <c:pt idx="18">
                  <c:v>-36.907940571427126</c:v>
                </c:pt>
                <c:pt idx="19">
                  <c:v>-499.36269459714123</c:v>
                </c:pt>
                <c:pt idx="20">
                  <c:v>-480.85475402571319</c:v>
                </c:pt>
                <c:pt idx="21">
                  <c:v>-324.64046831142736</c:v>
                </c:pt>
                <c:pt idx="22">
                  <c:v>-170.76884844571313</c:v>
                </c:pt>
                <c:pt idx="23">
                  <c:v>20.402580125715101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4670-AFCE-E8FD7C24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24480"/>
        <c:axId val="1209041760"/>
      </c:barChart>
      <c:catAx>
        <c:axId val="8319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41760"/>
        <c:crosses val="autoZero"/>
        <c:auto val="1"/>
        <c:lblAlgn val="ctr"/>
        <c:lblOffset val="100"/>
        <c:noMultiLvlLbl val="0"/>
      </c:catAx>
      <c:valAx>
        <c:axId val="12090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shorts_reg!$C$2:$C$163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2216.7834778671427</c:v>
                </c:pt>
                <c:pt idx="1">
                  <c:v>2149.0406207242859</c:v>
                </c:pt>
                <c:pt idx="2">
                  <c:v>1311.457142857143</c:v>
                </c:pt>
                <c:pt idx="3">
                  <c:v>1072.2714285714283</c:v>
                </c:pt>
                <c:pt idx="4">
                  <c:v>879.12092820857106</c:v>
                </c:pt>
                <c:pt idx="5">
                  <c:v>936.82092820857099</c:v>
                </c:pt>
                <c:pt idx="6">
                  <c:v>181.98795070428537</c:v>
                </c:pt>
                <c:pt idx="7">
                  <c:v>-33.226335009999595</c:v>
                </c:pt>
                <c:pt idx="8">
                  <c:v>-344.82633501000072</c:v>
                </c:pt>
                <c:pt idx="9">
                  <c:v>-222.00000000000014</c:v>
                </c:pt>
                <c:pt idx="10">
                  <c:v>382.0714285714306</c:v>
                </c:pt>
                <c:pt idx="11">
                  <c:v>-110.17013049428498</c:v>
                </c:pt>
                <c:pt idx="12">
                  <c:v>-33.927273351426827</c:v>
                </c:pt>
                <c:pt idx="13">
                  <c:v>-335.2753848828558</c:v>
                </c:pt>
                <c:pt idx="14">
                  <c:v>-337.14046831142684</c:v>
                </c:pt>
                <c:pt idx="15">
                  <c:v>-280.32750262856922</c:v>
                </c:pt>
                <c:pt idx="16">
                  <c:v>-279.97035977142656</c:v>
                </c:pt>
                <c:pt idx="17">
                  <c:v>123.04392594285893</c:v>
                </c:pt>
                <c:pt idx="18">
                  <c:v>199.17777371428733</c:v>
                </c:pt>
                <c:pt idx="19">
                  <c:v>92.003956311430571</c:v>
                </c:pt>
                <c:pt idx="20">
                  <c:v>-130.43096025999796</c:v>
                </c:pt>
                <c:pt idx="21">
                  <c:v>-190.75953168856918</c:v>
                </c:pt>
                <c:pt idx="22">
                  <c:v>-121.44058700571229</c:v>
                </c:pt>
                <c:pt idx="23">
                  <c:v>-57.605337702855707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4655-A631-12588C8B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96896"/>
        <c:axId val="1355210160"/>
      </c:barChart>
      <c:catAx>
        <c:axId val="18841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0160"/>
        <c:crosses val="autoZero"/>
        <c:auto val="1"/>
        <c:lblAlgn val="ctr"/>
        <c:lblOffset val="100"/>
        <c:noMultiLvlLbl val="0"/>
      </c:catAx>
      <c:valAx>
        <c:axId val="13552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2262.1834778671428</c:v>
                </c:pt>
                <c:pt idx="1">
                  <c:v>966.81204929571402</c:v>
                </c:pt>
                <c:pt idx="2">
                  <c:v>319.85714285714209</c:v>
                </c:pt>
                <c:pt idx="3">
                  <c:v>532.27142857142792</c:v>
                </c:pt>
                <c:pt idx="4">
                  <c:v>456.17807106571337</c:v>
                </c:pt>
                <c:pt idx="5">
                  <c:v>803.90664249428607</c:v>
                </c:pt>
                <c:pt idx="6">
                  <c:v>140.30223641857114</c:v>
                </c:pt>
                <c:pt idx="7">
                  <c:v>326.20223641857228</c:v>
                </c:pt>
                <c:pt idx="8">
                  <c:v>376.03080784714331</c:v>
                </c:pt>
                <c:pt idx="9">
                  <c:v>197.31428571428447</c:v>
                </c:pt>
                <c:pt idx="10">
                  <c:v>344.3784336514297</c:v>
                </c:pt>
                <c:pt idx="11">
                  <c:v>895.63387240857196</c:v>
                </c:pt>
                <c:pt idx="12">
                  <c:v>1605.2155837914286</c:v>
                </c:pt>
                <c:pt idx="13">
                  <c:v>1532.4912660257144</c:v>
                </c:pt>
                <c:pt idx="14">
                  <c:v>1072.9404683114287</c:v>
                </c:pt>
                <c:pt idx="15">
                  <c:v>748.92964022857166</c:v>
                </c:pt>
                <c:pt idx="16">
                  <c:v>663.91535451428604</c:v>
                </c:pt>
                <c:pt idx="17">
                  <c:v>662.41535451428638</c:v>
                </c:pt>
                <c:pt idx="18">
                  <c:v>177.20634514285788</c:v>
                </c:pt>
                <c:pt idx="19">
                  <c:v>-499.36269459714123</c:v>
                </c:pt>
                <c:pt idx="20">
                  <c:v>-480.85475402571319</c:v>
                </c:pt>
                <c:pt idx="21">
                  <c:v>-324.64046831142736</c:v>
                </c:pt>
                <c:pt idx="22">
                  <c:v>70.288294411429234</c:v>
                </c:pt>
                <c:pt idx="23">
                  <c:v>197.58829441142899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A5A-8911-949D630A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28720"/>
        <c:axId val="1356590272"/>
      </c:barChart>
      <c:catAx>
        <c:axId val="12240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90272"/>
        <c:crosses val="autoZero"/>
        <c:auto val="1"/>
        <c:lblAlgn val="ctr"/>
        <c:lblOffset val="100"/>
        <c:noMultiLvlLbl val="0"/>
      </c:catAx>
      <c:valAx>
        <c:axId val="1356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Average P&amp;L of 20 Days Forecast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1948.9263350099998</c:v>
                </c:pt>
                <c:pt idx="1">
                  <c:v>1880.5834778671426</c:v>
                </c:pt>
                <c:pt idx="2">
                  <c:v>1572.3714285714286</c:v>
                </c:pt>
                <c:pt idx="3">
                  <c:v>1712.3285714285714</c:v>
                </c:pt>
                <c:pt idx="4">
                  <c:v>1560.1209282085715</c:v>
                </c:pt>
                <c:pt idx="5">
                  <c:v>1628.7066424942857</c:v>
                </c:pt>
                <c:pt idx="6">
                  <c:v>1497.9879507042858</c:v>
                </c:pt>
                <c:pt idx="7">
                  <c:v>1229.9165221328572</c:v>
                </c:pt>
                <c:pt idx="8">
                  <c:v>996.37366499000029</c:v>
                </c:pt>
                <c:pt idx="9">
                  <c:v>770.42857142857224</c:v>
                </c:pt>
                <c:pt idx="10">
                  <c:v>618.18571428571556</c:v>
                </c:pt>
                <c:pt idx="11">
                  <c:v>526.20129807714397</c:v>
                </c:pt>
                <c:pt idx="12">
                  <c:v>330.15844093428643</c:v>
                </c:pt>
                <c:pt idx="13">
                  <c:v>278.52461511714387</c:v>
                </c:pt>
                <c:pt idx="14">
                  <c:v>-47.997611168570096</c:v>
                </c:pt>
                <c:pt idx="15">
                  <c:v>-240.38464548571218</c:v>
                </c:pt>
                <c:pt idx="16">
                  <c:v>-279.97035977142656</c:v>
                </c:pt>
                <c:pt idx="17">
                  <c:v>123.04392594285893</c:v>
                </c:pt>
                <c:pt idx="18">
                  <c:v>199.17777371428733</c:v>
                </c:pt>
                <c:pt idx="19">
                  <c:v>103.71824202571629</c:v>
                </c:pt>
                <c:pt idx="20">
                  <c:v>-101.1452459742837</c:v>
                </c:pt>
                <c:pt idx="21">
                  <c:v>-149.75953168856918</c:v>
                </c:pt>
                <c:pt idx="22">
                  <c:v>-80.44058700571226</c:v>
                </c:pt>
                <c:pt idx="23">
                  <c:v>-16.60533770285566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F-4F94-9691-DE91EE156BE0}"/>
            </c:ext>
          </c:extLst>
        </c:ser>
        <c:ser>
          <c:idx val="1"/>
          <c:order val="1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1981.3834778671428</c:v>
                </c:pt>
                <c:pt idx="1">
                  <c:v>866.72633500999916</c:v>
                </c:pt>
                <c:pt idx="2">
                  <c:v>279.8571428571413</c:v>
                </c:pt>
                <c:pt idx="3">
                  <c:v>296.0142857142859</c:v>
                </c:pt>
                <c:pt idx="4">
                  <c:v>363.37807106571381</c:v>
                </c:pt>
                <c:pt idx="5">
                  <c:v>1178.7352139228574</c:v>
                </c:pt>
                <c:pt idx="6">
                  <c:v>595.44509356142919</c:v>
                </c:pt>
                <c:pt idx="7">
                  <c:v>425.25937927571323</c:v>
                </c:pt>
                <c:pt idx="8">
                  <c:v>840.74509356142823</c:v>
                </c:pt>
                <c:pt idx="9">
                  <c:v>805.42857142857099</c:v>
                </c:pt>
                <c:pt idx="10">
                  <c:v>340.95714285714138</c:v>
                </c:pt>
                <c:pt idx="11">
                  <c:v>795.31558379142791</c:v>
                </c:pt>
                <c:pt idx="12">
                  <c:v>1378.0155837914283</c:v>
                </c:pt>
                <c:pt idx="13">
                  <c:v>1463.2626945971429</c:v>
                </c:pt>
                <c:pt idx="14">
                  <c:v>1062.0261825971429</c:v>
                </c:pt>
                <c:pt idx="15">
                  <c:v>673.21535451428588</c:v>
                </c:pt>
                <c:pt idx="16">
                  <c:v>633.6296402285717</c:v>
                </c:pt>
                <c:pt idx="17">
                  <c:v>555.35821165714367</c:v>
                </c:pt>
                <c:pt idx="18">
                  <c:v>-36.907940571427126</c:v>
                </c:pt>
                <c:pt idx="19">
                  <c:v>-499.36269459714123</c:v>
                </c:pt>
                <c:pt idx="20">
                  <c:v>-480.85475402571319</c:v>
                </c:pt>
                <c:pt idx="21">
                  <c:v>-324.64046831142736</c:v>
                </c:pt>
                <c:pt idx="22">
                  <c:v>-170.76884844571313</c:v>
                </c:pt>
                <c:pt idx="23">
                  <c:v>20.402580125715101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F-4F94-9691-DE91EE156BE0}"/>
            </c:ext>
          </c:extLst>
        </c:ser>
        <c:ser>
          <c:idx val="2"/>
          <c:order val="2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2216.7834778671427</c:v>
                </c:pt>
                <c:pt idx="1">
                  <c:v>2149.0406207242859</c:v>
                </c:pt>
                <c:pt idx="2">
                  <c:v>1311.457142857143</c:v>
                </c:pt>
                <c:pt idx="3">
                  <c:v>1072.2714285714283</c:v>
                </c:pt>
                <c:pt idx="4">
                  <c:v>879.12092820857106</c:v>
                </c:pt>
                <c:pt idx="5">
                  <c:v>936.82092820857099</c:v>
                </c:pt>
                <c:pt idx="6">
                  <c:v>181.98795070428537</c:v>
                </c:pt>
                <c:pt idx="7">
                  <c:v>-33.226335009999595</c:v>
                </c:pt>
                <c:pt idx="8">
                  <c:v>-344.82633501000072</c:v>
                </c:pt>
                <c:pt idx="9">
                  <c:v>-222.00000000000014</c:v>
                </c:pt>
                <c:pt idx="10">
                  <c:v>382.0714285714306</c:v>
                </c:pt>
                <c:pt idx="11">
                  <c:v>-110.17013049428498</c:v>
                </c:pt>
                <c:pt idx="12">
                  <c:v>-33.927273351426827</c:v>
                </c:pt>
                <c:pt idx="13">
                  <c:v>-335.2753848828558</c:v>
                </c:pt>
                <c:pt idx="14">
                  <c:v>-337.14046831142684</c:v>
                </c:pt>
                <c:pt idx="15">
                  <c:v>-280.32750262856922</c:v>
                </c:pt>
                <c:pt idx="16">
                  <c:v>-279.97035977142656</c:v>
                </c:pt>
                <c:pt idx="17">
                  <c:v>123.04392594285893</c:v>
                </c:pt>
                <c:pt idx="18">
                  <c:v>199.17777371428733</c:v>
                </c:pt>
                <c:pt idx="19">
                  <c:v>92.003956311430571</c:v>
                </c:pt>
                <c:pt idx="20">
                  <c:v>-130.43096025999796</c:v>
                </c:pt>
                <c:pt idx="21">
                  <c:v>-190.75953168856918</c:v>
                </c:pt>
                <c:pt idx="22">
                  <c:v>-121.44058700571229</c:v>
                </c:pt>
                <c:pt idx="23">
                  <c:v>-57.605337702855707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F-4F94-9691-DE91EE156BE0}"/>
            </c:ext>
          </c:extLst>
        </c:ser>
        <c:ser>
          <c:idx val="3"/>
          <c:order val="3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2262.1834778671428</c:v>
                </c:pt>
                <c:pt idx="1">
                  <c:v>966.81204929571402</c:v>
                </c:pt>
                <c:pt idx="2">
                  <c:v>319.85714285714209</c:v>
                </c:pt>
                <c:pt idx="3">
                  <c:v>532.27142857142792</c:v>
                </c:pt>
                <c:pt idx="4">
                  <c:v>456.17807106571337</c:v>
                </c:pt>
                <c:pt idx="5">
                  <c:v>803.90664249428607</c:v>
                </c:pt>
                <c:pt idx="6">
                  <c:v>140.30223641857114</c:v>
                </c:pt>
                <c:pt idx="7">
                  <c:v>326.20223641857228</c:v>
                </c:pt>
                <c:pt idx="8">
                  <c:v>376.03080784714331</c:v>
                </c:pt>
                <c:pt idx="9">
                  <c:v>197.31428571428447</c:v>
                </c:pt>
                <c:pt idx="10">
                  <c:v>344.3784336514297</c:v>
                </c:pt>
                <c:pt idx="11">
                  <c:v>895.63387240857196</c:v>
                </c:pt>
                <c:pt idx="12">
                  <c:v>1605.2155837914286</c:v>
                </c:pt>
                <c:pt idx="13">
                  <c:v>1532.4912660257144</c:v>
                </c:pt>
                <c:pt idx="14">
                  <c:v>1072.9404683114287</c:v>
                </c:pt>
                <c:pt idx="15">
                  <c:v>748.92964022857166</c:v>
                </c:pt>
                <c:pt idx="16">
                  <c:v>663.91535451428604</c:v>
                </c:pt>
                <c:pt idx="17">
                  <c:v>662.41535451428638</c:v>
                </c:pt>
                <c:pt idx="18">
                  <c:v>177.20634514285788</c:v>
                </c:pt>
                <c:pt idx="19">
                  <c:v>-499.36269459714123</c:v>
                </c:pt>
                <c:pt idx="20">
                  <c:v>-480.85475402571319</c:v>
                </c:pt>
                <c:pt idx="21">
                  <c:v>-324.64046831142736</c:v>
                </c:pt>
                <c:pt idx="22">
                  <c:v>70.288294411429234</c:v>
                </c:pt>
                <c:pt idx="23">
                  <c:v>197.58829441142899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4F-4F94-9691-DE91EE15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8769184"/>
        <c:axId val="1353774128"/>
      </c:lineChart>
      <c:catAx>
        <c:axId val="4587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solidFill>
                      <a:sysClr val="windowText" lastClr="000000"/>
                    </a:solidFill>
                    <a:effectLst/>
                  </a:rPr>
                  <a:t>ARIMA/X window size</a:t>
                </a:r>
                <a:endParaRPr lang="en-US" sz="5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74128"/>
        <c:crosses val="autoZero"/>
        <c:auto val="1"/>
        <c:lblAlgn val="ctr"/>
        <c:lblOffset val="100"/>
        <c:noMultiLvlLbl val="0"/>
      </c:catAx>
      <c:valAx>
        <c:axId val="135377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solidFill>
                      <a:sysClr val="windowText" lastClr="000000"/>
                    </a:solidFill>
                    <a:effectLst/>
                  </a:rPr>
                  <a:t>P&amp;L in €</a:t>
                </a:r>
                <a:endParaRPr lang="en-US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69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28575</xdr:rowOff>
    </xdr:from>
    <xdr:to>
      <xdr:col>19</xdr:col>
      <xdr:colOff>304800</xdr:colOff>
      <xdr:row>134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F427C-ACB2-46A1-8387-16954F61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43</xdr:row>
      <xdr:rowOff>95250</xdr:rowOff>
    </xdr:from>
    <xdr:to>
      <xdr:col>19</xdr:col>
      <xdr:colOff>95250</xdr:colOff>
      <xdr:row>141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2AEC9-25FE-43DE-B477-BBA2ADE7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50</xdr:row>
      <xdr:rowOff>47625</xdr:rowOff>
    </xdr:from>
    <xdr:to>
      <xdr:col>19</xdr:col>
      <xdr:colOff>390525</xdr:colOff>
      <xdr:row>148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50CDE-ED26-4612-9244-80759CA0A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43</xdr:row>
      <xdr:rowOff>142875</xdr:rowOff>
    </xdr:from>
    <xdr:to>
      <xdr:col>19</xdr:col>
      <xdr:colOff>295275</xdr:colOff>
      <xdr:row>148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73586-1546-407A-A9F1-43E596829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323848</xdr:colOff>
      <xdr:row>2</xdr:row>
      <xdr:rowOff>95250</xdr:rowOff>
    </xdr:from>
    <xdr:to>
      <xdr:col>13</xdr:col>
      <xdr:colOff>49048</xdr:colOff>
      <xdr:row>22</xdr:row>
      <xdr:rowOff>155250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9B6C6-2BDD-434E-953A-607D82582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7B079B-B623-4B83-B51A-A6597DDC389E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236B2-BDDB-43EA-B38E-C71CF5AAD4DD}" name="_1_2_0_rolling_without_xreg_diff_3_final_OOS" displayName="_1_2_0_rolling_without_xreg_diff_3_final_OOS" ref="A1:I673" tableType="queryTable" totalsRowShown="0">
  <autoFilter ref="A1:I673" xr:uid="{B176C56B-DA86-42E7-96DE-35A0891E4A9A}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xr3:uid="{BDBDA164-5E11-44C8-8F22-B9A6837F303E}" uniqueName="1" name="profit_dfs_nr" queryTableFieldId="1"/>
    <tableColumn id="2" xr3:uid="{CC2914A4-5613-40B5-B082-181597D7CDD1}" uniqueName="2" name="profit" queryTableFieldId="2"/>
    <tableColumn id="3" xr3:uid="{ED39E7F8-0AD6-45F3-A92C-044EE40F7154}" uniqueName="3" name="arima_size" queryTableFieldId="3"/>
    <tableColumn id="4" xr3:uid="{60323527-692F-474B-B2BF-7280F53785AB}" uniqueName="4" name="forecast_days" queryTableFieldId="4"/>
    <tableColumn id="5" xr3:uid="{D0A83F16-5D21-4A30-B338-6928C06243FB}" uniqueName="5" name="window_week_start_day" queryTableFieldId="5"/>
    <tableColumn id="6" xr3:uid="{67EBF6DA-558A-4FB8-9D44-9D64490049EA}" uniqueName="6" name="first_forecast_date" queryTableFieldId="6" dataDxfId="65"/>
    <tableColumn id="7" xr3:uid="{0AB25B29-2471-435E-8258-2069E642082B}" uniqueName="7" name="last_forecast_date" queryTableFieldId="7" dataDxfId="64"/>
    <tableColumn id="8" xr3:uid="{9EEB6AB3-6E3E-4F21-A129-0A161A578F24}" uniqueName="8" name="twitter_sent_regs" queryTableFieldId="8"/>
    <tableColumn id="9" xr3:uid="{8825EBF3-741D-4EC3-98D8-B97CDD5D0097}" uniqueName="9" name="btc_tec_reg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AA797-15D6-43B5-8CC1-72D12100C469}" name="Table2" displayName="Table2" ref="A1:K169" totalsRowShown="0" headerRowDxfId="50" dataDxfId="51" headerRowBorderDxfId="62" tableBorderDxfId="63" totalsRowBorderDxfId="61">
  <autoFilter ref="A1:K169" xr:uid="{B20E3E9A-1BE3-4271-8F64-A1C9D0FF714E}">
    <filterColumn colId="3">
      <customFilters>
        <customFilter operator="notEqual" val=" "/>
      </customFilters>
    </filterColumn>
  </autoFilter>
  <tableColumns count="11">
    <tableColumn id="1" xr3:uid="{3EB51A9B-2B40-4D77-A8B4-0997F0A40587}" name="profit_dfs_nr" dataDxfId="60"/>
    <tableColumn id="2" xr3:uid="{693D392A-8F31-4FE4-A1A3-A46699D2E7B2}" name="profit" dataDxfId="59"/>
    <tableColumn id="3" xr3:uid="{52ADDBE9-84F8-413B-99AB-B75F88DEFC2B}" name="arima_size" dataDxfId="58"/>
    <tableColumn id="10" xr3:uid="{98B8CF51-5904-4AA8-9C08-B032D2770C0F}" name="sum" dataDxfId="49"/>
    <tableColumn id="11" xr3:uid="{E3C5BD07-4E36-41F8-A1AF-088A80C288B7}" name="No regression" dataDxfId="48"/>
    <tableColumn id="4" xr3:uid="{67C82602-75F6-4616-A489-7995B3AC3925}" name="forecast_days" dataDxfId="57"/>
    <tableColumn id="5" xr3:uid="{3125A173-604F-4F7D-92DE-432ED9B234B3}" name="window_week_start_day" dataDxfId="56"/>
    <tableColumn id="6" xr3:uid="{79235A35-2069-43EE-92CE-4816FAA115EB}" name="first_forecast_date" dataDxfId="55"/>
    <tableColumn id="7" xr3:uid="{29F37BE3-1C94-4651-A033-6DC0224D33FD}" name="last_forecast_date" dataDxfId="54"/>
    <tableColumn id="8" xr3:uid="{9411126C-89B4-4C3F-B8DD-E8D28B2C1011}" name="twitter_sent_regs" dataDxfId="53"/>
    <tableColumn id="9" xr3:uid="{F7E58703-0BD2-4779-8365-803C0231E75B}" name="btc_tec_regs" dataDxfId="5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3E683-C84E-489F-A913-E6D5D75D3C49}" name="Table3" displayName="Table3" ref="A1:K169" totalsRowShown="0" headerRowDxfId="34" dataDxfId="35" headerRowBorderDxfId="46" tableBorderDxfId="47" totalsRowBorderDxfId="45">
  <autoFilter ref="A1:K169" xr:uid="{5E8CE7B4-F5EB-4B47-B9CA-9CD13BC8B325}">
    <filterColumn colId="3">
      <customFilters>
        <customFilter operator="notEqual" val=" "/>
      </customFilters>
    </filterColumn>
  </autoFilter>
  <tableColumns count="11">
    <tableColumn id="1" xr3:uid="{67A69FDB-3B61-41A6-918A-FD57E10F53E6}" name="profit_dfs_nr" dataDxfId="44"/>
    <tableColumn id="2" xr3:uid="{722C361F-18EB-4A2E-8BBC-809FD0A5FA05}" name="profit" dataDxfId="43"/>
    <tableColumn id="3" xr3:uid="{F2AB114F-494D-4B1A-B6F2-15FD7B7825C5}" name="arima_size" dataDxfId="42"/>
    <tableColumn id="10" xr3:uid="{117C3705-382F-41C0-8C25-7D4684AD8B3B}" name="sum" dataDxfId="33"/>
    <tableColumn id="11" xr3:uid="{BEA03572-BF6B-4DF2-B4AC-ABD891B2E8CB}" name="Sentiment regression" dataDxfId="32"/>
    <tableColumn id="4" xr3:uid="{61D38775-7BE7-4258-9BEA-31B8FC716475}" name="forecast_days" dataDxfId="41"/>
    <tableColumn id="5" xr3:uid="{14D6D941-8035-4482-9248-EF1D804EB504}" name="window_week_start_day" dataDxfId="40"/>
    <tableColumn id="6" xr3:uid="{074FD63D-2664-47EE-986C-092A89412766}" name="first_forecast_date" dataDxfId="39"/>
    <tableColumn id="7" xr3:uid="{DEE621D1-163E-4D45-B607-F9860438A196}" name="last_forecast_date" dataDxfId="38"/>
    <tableColumn id="8" xr3:uid="{80B597BD-6E0C-40C3-BC73-A845A63CB535}" name="twitter_sent_regs" dataDxfId="37"/>
    <tableColumn id="9" xr3:uid="{470140EC-086B-4674-A321-F73B1B038708}" name="btc_tec_regs" dataDxfId="3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916C05-91E8-41FB-BDF8-07E8EE972A56}" name="Table4" displayName="Table4" ref="A1:K169" totalsRowShown="0" headerRowDxfId="18" dataDxfId="19" headerRowBorderDxfId="30" tableBorderDxfId="31" totalsRowBorderDxfId="29">
  <autoFilter ref="A1:K169" xr:uid="{D855F010-4900-4CE4-BA31-885B89C710B9}">
    <filterColumn colId="3">
      <customFilters>
        <customFilter operator="notEqual" val=" "/>
      </customFilters>
    </filterColumn>
  </autoFilter>
  <tableColumns count="11">
    <tableColumn id="1" xr3:uid="{E9B4F0C2-1721-4894-A1B2-7DC5DE32F0A5}" name="profit_dfs_nr" dataDxfId="28"/>
    <tableColumn id="2" xr3:uid="{04668FA6-776E-4EE3-B660-03386C7F3E77}" name="profit" dataDxfId="27"/>
    <tableColumn id="3" xr3:uid="{EF07CA18-24D3-475C-BB59-2035C8364005}" name="arima_size" dataDxfId="26"/>
    <tableColumn id="10" xr3:uid="{B100E8CA-6E37-41D6-86E2-F3E161893523}" name="sum" dataDxfId="17"/>
    <tableColumn id="11" xr3:uid="{5B9714B1-C8BE-47C0-A067-8C702997B738}" name="Short bets regression" dataDxfId="16"/>
    <tableColumn id="4" xr3:uid="{7A08F61A-E437-4589-8F21-DD1E97D1BC0C}" name="forecast_days" dataDxfId="25"/>
    <tableColumn id="5" xr3:uid="{B128F0BE-C4A3-45C9-B894-573FAF9F477B}" name="window_week_start_day" dataDxfId="24"/>
    <tableColumn id="6" xr3:uid="{C09768D3-753C-4088-84FD-CD14351282CD}" name="first_forecast_date" dataDxfId="23"/>
    <tableColumn id="7" xr3:uid="{F875A5FD-701F-403D-9B87-53E199794A8E}" name="last_forecast_date" dataDxfId="22"/>
    <tableColumn id="8" xr3:uid="{62367121-F3A3-47C6-9508-99A8154529B4}" name="twitter_sent_regs" dataDxfId="21"/>
    <tableColumn id="9" xr3:uid="{F02AE16C-3281-4D73-B914-EA99FD4C7491}" name="btc_tec_regs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20EEA6-0596-4D00-B223-3EE5F40A3641}" name="Table5" displayName="Table5" ref="A1:K168" totalsRowShown="0" headerRowDxfId="2" dataDxfId="3" headerRowBorderDxfId="14" tableBorderDxfId="15" totalsRowBorderDxfId="13">
  <autoFilter ref="A1:K168" xr:uid="{10F1F198-1D2E-4701-B70B-74756E5E4F2D}">
    <filterColumn colId="3">
      <customFilters>
        <customFilter operator="notEqual" val=" "/>
      </customFilters>
    </filterColumn>
  </autoFilter>
  <tableColumns count="11">
    <tableColumn id="1" xr3:uid="{DB6CD956-54AF-45A2-A7C1-B9141448FA2B}" name="profit_dfs_nr" dataDxfId="12"/>
    <tableColumn id="2" xr3:uid="{655E051C-2043-41FA-BDCB-E40792F6B518}" name="profit" dataDxfId="11"/>
    <tableColumn id="3" xr3:uid="{8E8769A1-0C85-41C8-8EEB-4DA776831A37}" name="arima_size" dataDxfId="10"/>
    <tableColumn id="10" xr3:uid="{EA1B98F3-5C69-4BF0-8549-094BC9A377FF}" name="sum" dataDxfId="1"/>
    <tableColumn id="11" xr3:uid="{66D05689-55F8-4F95-8207-C79D44E62814}" name="Dual regression" dataDxfId="0"/>
    <tableColumn id="4" xr3:uid="{27555BE5-4C14-426B-853A-9518CF9C45AA}" name="forecast_days" dataDxfId="9"/>
    <tableColumn id="5" xr3:uid="{2C7E76E9-550E-411D-9CB4-9E90A8D59412}" name="window_week_start_day" dataDxfId="8"/>
    <tableColumn id="6" xr3:uid="{77C6F57D-0473-4342-BE4E-EC3917757CEC}" name="first_forecast_date" dataDxfId="7"/>
    <tableColumn id="7" xr3:uid="{97D7D5C5-908A-411C-A00F-BE5CE749ECED}" name="last_forecast_date" dataDxfId="6"/>
    <tableColumn id="8" xr3:uid="{19967564-7CC2-4222-83A5-3F15A0A6F327}" name="twitter_sent_regs" dataDxfId="5"/>
    <tableColumn id="9" xr3:uid="{5405833C-763E-4B25-A11B-D1D4778B82E8}" name="btc_tec_reg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36FE-0332-43D0-9CC3-F3B587D2440D}">
  <dimension ref="A1:M673"/>
  <sheetViews>
    <sheetView workbookViewId="0">
      <selection sqref="A1:I67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idden="1" x14ac:dyDescent="0.25">
      <c r="A2">
        <v>1</v>
      </c>
      <c r="B2">
        <v>1766.7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112423.15548895026</v>
      </c>
      <c r="L2">
        <f>COUNTIFS(H2:H673, FALSE, I2:I673, FALSE)</f>
        <v>168</v>
      </c>
      <c r="M2">
        <f>K2/L2</f>
        <v>669.18544933898966</v>
      </c>
    </row>
    <row r="3" spans="1:13" hidden="1" x14ac:dyDescent="0.25">
      <c r="A3">
        <v>2</v>
      </c>
      <c r="B3">
        <v>1923.9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49466.755488950163</v>
      </c>
      <c r="L3">
        <f>COUNTIFS(H2:H673, FALSE, I2:I673, TRUE)</f>
        <v>168</v>
      </c>
      <c r="M3">
        <f t="shared" ref="M3:M5" si="0">K3/L3</f>
        <v>294.44497314851287</v>
      </c>
    </row>
    <row r="4" spans="1:13" hidden="1" x14ac:dyDescent="0.25">
      <c r="A4">
        <v>3</v>
      </c>
      <c r="B4">
        <v>2159.3000000000002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91298.346527310045</v>
      </c>
      <c r="L4">
        <f>COUNTIFS(H2:H673, TRUE, I2:I673, FALSE)</f>
        <v>168</v>
      </c>
      <c r="M4">
        <f t="shared" si="0"/>
        <v>543.44253885303601</v>
      </c>
    </row>
    <row r="5" spans="1:13" x14ac:dyDescent="0.25">
      <c r="A5">
        <v>4</v>
      </c>
      <c r="B5">
        <v>2204.6999999999998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91466.52358319005</v>
      </c>
      <c r="L5">
        <f>COUNTIFS(H2:H673, TRUE, I2:I673, TRUE)</f>
        <v>168</v>
      </c>
      <c r="M5">
        <f t="shared" si="0"/>
        <v>544.44359275708359</v>
      </c>
    </row>
    <row r="6" spans="1:13" hidden="1" x14ac:dyDescent="0.25">
      <c r="A6">
        <v>5</v>
      </c>
      <c r="B6">
        <v>1763.2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hidden="1" x14ac:dyDescent="0.25">
      <c r="A7">
        <v>6</v>
      </c>
      <c r="B7">
        <v>1920.4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hidden="1" x14ac:dyDescent="0.25">
      <c r="A8">
        <v>7</v>
      </c>
      <c r="B8">
        <v>2155.8000000000002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2201.1999999999998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hidden="1" x14ac:dyDescent="0.25">
      <c r="A10">
        <v>9</v>
      </c>
      <c r="B10">
        <v>1863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hidden="1" x14ac:dyDescent="0.25">
      <c r="A11">
        <v>10</v>
      </c>
      <c r="B11">
        <v>1962.2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hidden="1" x14ac:dyDescent="0.25">
      <c r="A12">
        <v>11</v>
      </c>
      <c r="B12">
        <v>2197.6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2243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hidden="1" x14ac:dyDescent="0.25">
      <c r="A14">
        <v>13</v>
      </c>
      <c r="B14">
        <v>2008.2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hidden="1" x14ac:dyDescent="0.25">
      <c r="A15">
        <v>14</v>
      </c>
      <c r="B15">
        <v>2107.4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hidden="1" x14ac:dyDescent="0.25">
      <c r="A16">
        <v>15</v>
      </c>
      <c r="B16">
        <v>2342.8000000000002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2388.1999999999998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hidden="1" x14ac:dyDescent="0.25">
      <c r="A18">
        <v>17</v>
      </c>
      <c r="B18">
        <v>2512.1843450699998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hidden="1" x14ac:dyDescent="0.25">
      <c r="A19">
        <v>18</v>
      </c>
      <c r="B19">
        <v>2416.98434507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hidden="1" x14ac:dyDescent="0.25">
      <c r="A20">
        <v>19</v>
      </c>
      <c r="B20">
        <v>2652.3843450700001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2697.7843450700002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hidden="1" x14ac:dyDescent="0.25">
      <c r="A22">
        <v>21</v>
      </c>
      <c r="B22">
        <v>2117.6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hidden="1" x14ac:dyDescent="0.25">
      <c r="A23">
        <v>22</v>
      </c>
      <c r="B23">
        <v>2022.4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hidden="1" x14ac:dyDescent="0.25">
      <c r="A24">
        <v>23</v>
      </c>
      <c r="B24">
        <v>2257.8000000000002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2303.1999999999998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hidden="1" x14ac:dyDescent="0.25">
      <c r="A26">
        <v>25</v>
      </c>
      <c r="B26">
        <v>1611.6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hidden="1" x14ac:dyDescent="0.25">
      <c r="A27">
        <v>26</v>
      </c>
      <c r="B27">
        <v>1516.4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hidden="1" x14ac:dyDescent="0.25">
      <c r="A28">
        <v>27</v>
      </c>
      <c r="B28">
        <v>1751.8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1797.2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hidden="1" x14ac:dyDescent="0.25">
      <c r="A30">
        <v>29</v>
      </c>
      <c r="B30">
        <v>1867.6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hidden="1" x14ac:dyDescent="0.25">
      <c r="A31">
        <v>30</v>
      </c>
      <c r="B31">
        <v>1211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hidden="1" x14ac:dyDescent="0.25">
      <c r="A32">
        <v>31</v>
      </c>
      <c r="B32">
        <v>2342.8000000000002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1351.2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hidden="1" x14ac:dyDescent="0.25">
      <c r="A34">
        <v>33</v>
      </c>
      <c r="B34">
        <v>2371.5843450699999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hidden="1" x14ac:dyDescent="0.25">
      <c r="A35">
        <v>34</v>
      </c>
      <c r="B35">
        <v>1520.5843450699999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hidden="1" x14ac:dyDescent="0.25">
      <c r="A36">
        <v>35</v>
      </c>
      <c r="B36">
        <v>2652.3843450700001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1660.78434507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hidden="1" x14ac:dyDescent="0.25">
      <c r="A38">
        <v>37</v>
      </c>
      <c r="B38">
        <v>1977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hidden="1" x14ac:dyDescent="0.25">
      <c r="A39">
        <v>38</v>
      </c>
      <c r="B39">
        <v>1126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hidden="1" x14ac:dyDescent="0.25">
      <c r="A40">
        <v>39</v>
      </c>
      <c r="B40">
        <v>2257.8000000000002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1266.2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hidden="1" x14ac:dyDescent="0.25">
      <c r="A42">
        <v>41</v>
      </c>
      <c r="B42">
        <v>1471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hidden="1" x14ac:dyDescent="0.25">
      <c r="A43">
        <v>42</v>
      </c>
      <c r="B43">
        <v>619.99999999999795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hidden="1" x14ac:dyDescent="0.25">
      <c r="A44">
        <v>43</v>
      </c>
      <c r="B44">
        <v>1751.8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760.19999999999902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hidden="1" x14ac:dyDescent="0.25">
      <c r="A46">
        <v>45</v>
      </c>
      <c r="B46">
        <v>1633.8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hidden="1" x14ac:dyDescent="0.25">
      <c r="A47">
        <v>46</v>
      </c>
      <c r="B47">
        <v>337.99999999999898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hidden="1" x14ac:dyDescent="0.25">
      <c r="A48">
        <v>47</v>
      </c>
      <c r="B48">
        <v>1914.6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478.2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hidden="1" x14ac:dyDescent="0.25">
      <c r="A50">
        <v>49</v>
      </c>
      <c r="B50">
        <v>1977.8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hidden="1" x14ac:dyDescent="0.25">
      <c r="A51">
        <v>50</v>
      </c>
      <c r="B51">
        <v>681.99999999999898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hidden="1" x14ac:dyDescent="0.25">
      <c r="A52">
        <v>51</v>
      </c>
      <c r="B52">
        <v>2258.6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822.2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hidden="1" x14ac:dyDescent="0.25">
      <c r="A54">
        <v>53</v>
      </c>
      <c r="B54">
        <v>1865.3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hidden="1" x14ac:dyDescent="0.25">
      <c r="A55">
        <v>54</v>
      </c>
      <c r="B55">
        <v>569.49999999999795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hidden="1" x14ac:dyDescent="0.25">
      <c r="A56">
        <v>55</v>
      </c>
      <c r="B56">
        <v>1865.3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428.9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hidden="1" x14ac:dyDescent="0.25">
      <c r="A58">
        <v>57</v>
      </c>
      <c r="B58">
        <v>1471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hidden="1" x14ac:dyDescent="0.25">
      <c r="A59">
        <v>58</v>
      </c>
      <c r="B59">
        <v>619.99999999999795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hidden="1" x14ac:dyDescent="0.25">
      <c r="A60">
        <v>59</v>
      </c>
      <c r="B60">
        <v>1751.8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760.19999999999902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hidden="1" x14ac:dyDescent="0.25">
      <c r="A62">
        <v>61</v>
      </c>
      <c r="B62">
        <v>1633.8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hidden="1" x14ac:dyDescent="0.25">
      <c r="A63">
        <v>62</v>
      </c>
      <c r="B63">
        <v>337.99999999999898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hidden="1" x14ac:dyDescent="0.25">
      <c r="A64">
        <v>63</v>
      </c>
      <c r="B64">
        <v>1469.8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478.2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hidden="1" x14ac:dyDescent="0.25">
      <c r="A66">
        <v>65</v>
      </c>
      <c r="B66">
        <v>1977.8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hidden="1" x14ac:dyDescent="0.25">
      <c r="A67">
        <v>66</v>
      </c>
      <c r="B67">
        <v>681.99999999999898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hidden="1" x14ac:dyDescent="0.25">
      <c r="A68">
        <v>67</v>
      </c>
      <c r="B68">
        <v>1813.8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822.2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hidden="1" x14ac:dyDescent="0.25">
      <c r="A70">
        <v>69</v>
      </c>
      <c r="B70">
        <v>1865.3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hidden="1" x14ac:dyDescent="0.25">
      <c r="A71">
        <v>70</v>
      </c>
      <c r="B71">
        <v>569.49999999999795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hidden="1" x14ac:dyDescent="0.25">
      <c r="A72">
        <v>71</v>
      </c>
      <c r="B72">
        <v>1420.5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428.9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hidden="1" x14ac:dyDescent="0.25">
      <c r="A74">
        <v>73</v>
      </c>
      <c r="B74">
        <v>1548.7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hidden="1" x14ac:dyDescent="0.25">
      <c r="A75">
        <v>74</v>
      </c>
      <c r="B75">
        <v>112.29999999999799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hidden="1" x14ac:dyDescent="0.25">
      <c r="A76">
        <v>75</v>
      </c>
      <c r="B76">
        <v>1103.9000000000001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112.29999999999799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hidden="1" x14ac:dyDescent="0.25">
      <c r="A78">
        <v>77</v>
      </c>
      <c r="B78">
        <v>1456.5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hidden="1" x14ac:dyDescent="0.25">
      <c r="A79">
        <v>78</v>
      </c>
      <c r="B79">
        <v>20.099999999998499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hidden="1" x14ac:dyDescent="0.25">
      <c r="A80">
        <v>79</v>
      </c>
      <c r="B80">
        <v>1011.7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20.099999999998499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hidden="1" x14ac:dyDescent="0.25">
      <c r="A82">
        <v>81</v>
      </c>
      <c r="B82">
        <v>1053.5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hidden="1" x14ac:dyDescent="0.25">
      <c r="A83">
        <v>82</v>
      </c>
      <c r="B83">
        <v>-382.900000000001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hidden="1" x14ac:dyDescent="0.25">
      <c r="A84">
        <v>83</v>
      </c>
      <c r="B84">
        <v>608.70000000000005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-382.900000000001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hidden="1" x14ac:dyDescent="0.25">
      <c r="A86">
        <v>85</v>
      </c>
      <c r="B86">
        <v>1865.3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hidden="1" x14ac:dyDescent="0.25">
      <c r="A87">
        <v>86</v>
      </c>
      <c r="B87">
        <v>569.49999999999795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hidden="1" x14ac:dyDescent="0.25">
      <c r="A88">
        <v>87</v>
      </c>
      <c r="B88">
        <v>1865.3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1325.3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hidden="1" x14ac:dyDescent="0.25">
      <c r="A90">
        <v>89</v>
      </c>
      <c r="B90">
        <v>2322.5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hidden="1" x14ac:dyDescent="0.25">
      <c r="A91">
        <v>90</v>
      </c>
      <c r="B91">
        <v>886.099999999999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hidden="1" x14ac:dyDescent="0.25">
      <c r="A92">
        <v>91</v>
      </c>
      <c r="B92">
        <v>1548.7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1008.7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hidden="1" x14ac:dyDescent="0.25">
      <c r="A94">
        <v>93</v>
      </c>
      <c r="B94">
        <v>2230.3000000000002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hidden="1" x14ac:dyDescent="0.25">
      <c r="A95">
        <v>94</v>
      </c>
      <c r="B95">
        <v>793.9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hidden="1" x14ac:dyDescent="0.25">
      <c r="A96">
        <v>95</v>
      </c>
      <c r="B96">
        <v>1456.5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916.49999999999795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hidden="1" x14ac:dyDescent="0.25">
      <c r="A98">
        <v>97</v>
      </c>
      <c r="B98">
        <v>1827.3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hidden="1" x14ac:dyDescent="0.25">
      <c r="A99">
        <v>98</v>
      </c>
      <c r="B99">
        <v>390.900000000001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hidden="1" x14ac:dyDescent="0.25">
      <c r="A100">
        <v>99</v>
      </c>
      <c r="B100">
        <v>1053.5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513.49999999999898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hidden="1" x14ac:dyDescent="0.25">
      <c r="A102">
        <v>101</v>
      </c>
      <c r="B102">
        <v>1095.0999999999999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hidden="1" x14ac:dyDescent="0.25">
      <c r="A103">
        <v>102</v>
      </c>
      <c r="B103">
        <v>-341.29999999999899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hidden="1" x14ac:dyDescent="0.25">
      <c r="A104">
        <v>103</v>
      </c>
      <c r="B104">
        <v>321.29999999999899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-218.70000000000101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hidden="1" x14ac:dyDescent="0.25">
      <c r="A106">
        <v>105</v>
      </c>
      <c r="B106">
        <v>1243.8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hidden="1" x14ac:dyDescent="0.25">
      <c r="A107">
        <v>106</v>
      </c>
      <c r="B107">
        <v>-192.599999999999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hidden="1" x14ac:dyDescent="0.25">
      <c r="A108">
        <v>107</v>
      </c>
      <c r="B108">
        <v>470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-70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hidden="1" x14ac:dyDescent="0.25">
      <c r="A110">
        <v>109</v>
      </c>
      <c r="B110">
        <v>1402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hidden="1" x14ac:dyDescent="0.25">
      <c r="A111">
        <v>110</v>
      </c>
      <c r="B111">
        <v>-34.399999999998698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hidden="1" x14ac:dyDescent="0.25">
      <c r="A112">
        <v>111</v>
      </c>
      <c r="B112">
        <v>790.599999999999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250.599999999999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hidden="1" x14ac:dyDescent="0.25">
      <c r="A114">
        <v>113</v>
      </c>
      <c r="B114">
        <v>1827.3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hidden="1" x14ac:dyDescent="0.25">
      <c r="A115">
        <v>114</v>
      </c>
      <c r="B115">
        <v>513.49999999999898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hidden="1" x14ac:dyDescent="0.25">
      <c r="A116">
        <v>115</v>
      </c>
      <c r="B116">
        <v>1053.5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513.49999999999898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hidden="1" x14ac:dyDescent="0.25">
      <c r="A118">
        <v>117</v>
      </c>
      <c r="B118">
        <v>1095.0999999999999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hidden="1" x14ac:dyDescent="0.25">
      <c r="A119">
        <v>118</v>
      </c>
      <c r="B119">
        <v>-218.70000000000101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hidden="1" x14ac:dyDescent="0.25">
      <c r="A120">
        <v>119</v>
      </c>
      <c r="B120">
        <v>321.29999999999899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-218.70000000000101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hidden="1" x14ac:dyDescent="0.25">
      <c r="A122">
        <v>121</v>
      </c>
      <c r="B122">
        <v>1243.8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hidden="1" x14ac:dyDescent="0.25">
      <c r="A123">
        <v>122</v>
      </c>
      <c r="B123">
        <v>55.799999999999301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hidden="1" x14ac:dyDescent="0.25">
      <c r="A124">
        <v>123</v>
      </c>
      <c r="B124">
        <v>470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55.799999999999301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hidden="1" x14ac:dyDescent="0.25">
      <c r="A126">
        <v>125</v>
      </c>
      <c r="B126">
        <v>1402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hidden="1" x14ac:dyDescent="0.25">
      <c r="A127">
        <v>126</v>
      </c>
      <c r="B127">
        <v>213.99999999999901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hidden="1" x14ac:dyDescent="0.25">
      <c r="A128">
        <v>127</v>
      </c>
      <c r="B128">
        <v>790.599999999999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376.39999999999901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hidden="1" x14ac:dyDescent="0.25">
      <c r="A130">
        <v>129</v>
      </c>
      <c r="B130">
        <v>1696.4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hidden="1" x14ac:dyDescent="0.25">
      <c r="A131">
        <v>130</v>
      </c>
      <c r="B131">
        <v>508.4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hidden="1" x14ac:dyDescent="0.25">
      <c r="A132">
        <v>131</v>
      </c>
      <c r="B132">
        <v>1085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670.79999999999905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hidden="1" x14ac:dyDescent="0.25">
      <c r="A134">
        <v>133</v>
      </c>
      <c r="B134">
        <v>1917.24649746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hidden="1" x14ac:dyDescent="0.25">
      <c r="A135">
        <v>134</v>
      </c>
      <c r="B135">
        <v>824.44649746000005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hidden="1" x14ac:dyDescent="0.25">
      <c r="A136">
        <v>135</v>
      </c>
      <c r="B136">
        <v>1305.8464974599999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986.846497459999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hidden="1" x14ac:dyDescent="0.25">
      <c r="A138">
        <v>137</v>
      </c>
      <c r="B138">
        <v>1739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hidden="1" x14ac:dyDescent="0.25">
      <c r="A139">
        <v>138</v>
      </c>
      <c r="B139">
        <v>646.20000000000005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hidden="1" x14ac:dyDescent="0.25">
      <c r="A140">
        <v>139</v>
      </c>
      <c r="B140">
        <v>1127.5999999999999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808.599999999999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hidden="1" x14ac:dyDescent="0.25">
      <c r="A142">
        <v>141</v>
      </c>
      <c r="B142">
        <v>1306.8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hidden="1" x14ac:dyDescent="0.25">
      <c r="A143">
        <v>142</v>
      </c>
      <c r="B143">
        <v>987.8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hidden="1" x14ac:dyDescent="0.25">
      <c r="A144">
        <v>143</v>
      </c>
      <c r="B144">
        <v>695.39999999999895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549.20000000000005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hidden="1" x14ac:dyDescent="0.25">
      <c r="A146">
        <v>145</v>
      </c>
      <c r="B146">
        <v>1601.2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hidden="1" x14ac:dyDescent="0.25">
      <c r="A147">
        <v>146</v>
      </c>
      <c r="B147">
        <v>1282.2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hidden="1" x14ac:dyDescent="0.25">
      <c r="A148">
        <v>147</v>
      </c>
      <c r="B148">
        <v>989.79999999999905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843.6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hidden="1" x14ac:dyDescent="0.25">
      <c r="A150">
        <v>149</v>
      </c>
      <c r="B150">
        <v>1917.24649746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hidden="1" x14ac:dyDescent="0.25">
      <c r="A151">
        <v>150</v>
      </c>
      <c r="B151">
        <v>1598.24649746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hidden="1" x14ac:dyDescent="0.25">
      <c r="A152">
        <v>151</v>
      </c>
      <c r="B152">
        <v>1305.8464974599999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1159.6464974600001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hidden="1" x14ac:dyDescent="0.25">
      <c r="A154">
        <v>153</v>
      </c>
      <c r="B154">
        <v>1739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hidden="1" x14ac:dyDescent="0.25">
      <c r="A155">
        <v>154</v>
      </c>
      <c r="B155">
        <v>1420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hidden="1" x14ac:dyDescent="0.25">
      <c r="A156">
        <v>155</v>
      </c>
      <c r="B156">
        <v>1127.5999999999999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981.400000000001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hidden="1" x14ac:dyDescent="0.25">
      <c r="A158">
        <v>157</v>
      </c>
      <c r="B158">
        <v>1874.4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hidden="1" x14ac:dyDescent="0.25">
      <c r="A159">
        <v>158</v>
      </c>
      <c r="B159">
        <v>1555.4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hidden="1" x14ac:dyDescent="0.25">
      <c r="A160">
        <v>159</v>
      </c>
      <c r="B160">
        <v>1075.2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1116.8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hidden="1" x14ac:dyDescent="0.25">
      <c r="A162">
        <v>161</v>
      </c>
      <c r="B162">
        <v>1655.4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hidden="1" x14ac:dyDescent="0.25">
      <c r="A163">
        <v>162</v>
      </c>
      <c r="B163">
        <v>878.00000000000102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hidden="1" x14ac:dyDescent="0.25">
      <c r="A164">
        <v>163</v>
      </c>
      <c r="B164">
        <v>856.2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439.400000000001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hidden="1" x14ac:dyDescent="0.25">
      <c r="A166">
        <v>165</v>
      </c>
      <c r="B166">
        <v>1306.9000000000001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hidden="1" x14ac:dyDescent="0.25">
      <c r="A167">
        <v>166</v>
      </c>
      <c r="B167">
        <v>529.5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hidden="1" x14ac:dyDescent="0.25">
      <c r="A168">
        <v>167</v>
      </c>
      <c r="B168">
        <v>507.69999999999902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537.30000000000098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hidden="1" x14ac:dyDescent="0.25">
      <c r="A170">
        <v>169</v>
      </c>
      <c r="B170">
        <v>1739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hidden="1" x14ac:dyDescent="0.25">
      <c r="A171">
        <v>170</v>
      </c>
      <c r="B171">
        <v>523.60000000000105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hidden="1" x14ac:dyDescent="0.25">
      <c r="A172">
        <v>171</v>
      </c>
      <c r="B172">
        <v>682.8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-87.800000000000196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hidden="1" x14ac:dyDescent="0.25">
      <c r="A174">
        <v>173</v>
      </c>
      <c r="B174">
        <v>1874.4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hidden="1" x14ac:dyDescent="0.25">
      <c r="A175">
        <v>174</v>
      </c>
      <c r="B175">
        <v>659.00000000000205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hidden="1" x14ac:dyDescent="0.25">
      <c r="A176">
        <v>175</v>
      </c>
      <c r="B176">
        <v>630.4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47.600000000000399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hidden="1" x14ac:dyDescent="0.25">
      <c r="A178">
        <v>177</v>
      </c>
      <c r="B178">
        <v>1655.4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hidden="1" x14ac:dyDescent="0.25">
      <c r="A179">
        <v>178</v>
      </c>
      <c r="B179">
        <v>878.00000000000102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hidden="1" x14ac:dyDescent="0.25">
      <c r="A180">
        <v>179</v>
      </c>
      <c r="B180">
        <v>411.400000000001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266.599999999999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hidden="1" x14ac:dyDescent="0.25">
      <c r="A182">
        <v>181</v>
      </c>
      <c r="B182">
        <v>1306.9000000000001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hidden="1" x14ac:dyDescent="0.25">
      <c r="A183">
        <v>182</v>
      </c>
      <c r="B183">
        <v>529.5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hidden="1" x14ac:dyDescent="0.25">
      <c r="A184">
        <v>183</v>
      </c>
      <c r="B184">
        <v>62.899999999999601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364.5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hidden="1" x14ac:dyDescent="0.25">
      <c r="A186">
        <v>185</v>
      </c>
      <c r="B186">
        <v>1351.4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hidden="1" x14ac:dyDescent="0.25">
      <c r="A187">
        <v>186</v>
      </c>
      <c r="B187">
        <v>574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hidden="1" x14ac:dyDescent="0.25">
      <c r="A188">
        <v>187</v>
      </c>
      <c r="B188">
        <v>-123.200000000001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178.4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hidden="1" x14ac:dyDescent="0.25">
      <c r="A190">
        <v>189</v>
      </c>
      <c r="B190">
        <v>1399.6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hidden="1" x14ac:dyDescent="0.25">
      <c r="A191">
        <v>190</v>
      </c>
      <c r="B191">
        <v>622.20000000000005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hidden="1" x14ac:dyDescent="0.25">
      <c r="A192">
        <v>191</v>
      </c>
      <c r="B192">
        <v>-75.000000000000895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226.599999999999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hidden="1" x14ac:dyDescent="0.25">
      <c r="A194">
        <v>193</v>
      </c>
      <c r="B194">
        <v>1159.21565493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hidden="1" x14ac:dyDescent="0.25">
      <c r="A195">
        <v>194</v>
      </c>
      <c r="B195">
        <v>381.81565492999999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hidden="1" x14ac:dyDescent="0.25">
      <c r="A196">
        <v>195</v>
      </c>
      <c r="B196">
        <v>-315.38434507000102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-13.784345070000199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hidden="1" x14ac:dyDescent="0.25">
      <c r="A198">
        <v>197</v>
      </c>
      <c r="B198">
        <v>1306.9000000000001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hidden="1" x14ac:dyDescent="0.25">
      <c r="A199">
        <v>198</v>
      </c>
      <c r="B199">
        <v>438.69999999999902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hidden="1" x14ac:dyDescent="0.25">
      <c r="A200">
        <v>199</v>
      </c>
      <c r="B200">
        <v>235.70000000000101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537.30000000000098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hidden="1" x14ac:dyDescent="0.25">
      <c r="A202">
        <v>201</v>
      </c>
      <c r="B202">
        <v>1351.4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hidden="1" x14ac:dyDescent="0.25">
      <c r="A203">
        <v>202</v>
      </c>
      <c r="B203">
        <v>483.19999999999902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hidden="1" x14ac:dyDescent="0.25">
      <c r="A204">
        <v>203</v>
      </c>
      <c r="B204">
        <v>49.600000000000399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351.20000000000101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hidden="1" x14ac:dyDescent="0.25">
      <c r="A206">
        <v>205</v>
      </c>
      <c r="B206">
        <v>1399.6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hidden="1" x14ac:dyDescent="0.25">
      <c r="A207">
        <v>206</v>
      </c>
      <c r="B207">
        <v>531.39999999999895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hidden="1" x14ac:dyDescent="0.25">
      <c r="A208">
        <v>207</v>
      </c>
      <c r="B208">
        <v>97.800000000000196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399.400000000001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hidden="1" x14ac:dyDescent="0.25">
      <c r="A210">
        <v>209</v>
      </c>
      <c r="B210">
        <v>1159.21565493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hidden="1" x14ac:dyDescent="0.25">
      <c r="A211">
        <v>210</v>
      </c>
      <c r="B211">
        <v>291.01565492999902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hidden="1" x14ac:dyDescent="0.25">
      <c r="A212">
        <v>211</v>
      </c>
      <c r="B212">
        <v>-142.58434506999899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159.01565493000101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hidden="1" x14ac:dyDescent="0.25">
      <c r="A214">
        <v>213</v>
      </c>
      <c r="B214">
        <v>1211.0999999999999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hidden="1" x14ac:dyDescent="0.25">
      <c r="A215">
        <v>214</v>
      </c>
      <c r="B215">
        <v>342.89999999999901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hidden="1" x14ac:dyDescent="0.25">
      <c r="A216">
        <v>215</v>
      </c>
      <c r="B216">
        <v>-90.699999999999804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210.900000000001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hidden="1" x14ac:dyDescent="0.25">
      <c r="A218">
        <v>217</v>
      </c>
      <c r="B218">
        <v>1100.5999999999999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hidden="1" x14ac:dyDescent="0.25">
      <c r="A219">
        <v>218</v>
      </c>
      <c r="B219">
        <v>232.39999999999901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hidden="1" x14ac:dyDescent="0.25">
      <c r="A220">
        <v>219</v>
      </c>
      <c r="B220">
        <v>-201.2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100.400000000001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hidden="1" x14ac:dyDescent="0.25">
      <c r="A222">
        <v>221</v>
      </c>
      <c r="B222">
        <v>1080.5999999999999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hidden="1" x14ac:dyDescent="0.25">
      <c r="A223">
        <v>222</v>
      </c>
      <c r="B223">
        <v>657.199999999998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hidden="1" x14ac:dyDescent="0.25">
      <c r="A224">
        <v>223</v>
      </c>
      <c r="B224">
        <v>-181.2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525.20000000000005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hidden="1" x14ac:dyDescent="0.25">
      <c r="A226">
        <v>225</v>
      </c>
      <c r="B226">
        <v>1159.21565493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hidden="1" x14ac:dyDescent="0.25">
      <c r="A227">
        <v>226</v>
      </c>
      <c r="B227">
        <v>749.41565493000098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hidden="1" x14ac:dyDescent="0.25">
      <c r="A228">
        <v>227</v>
      </c>
      <c r="B228">
        <v>-315.38434507000102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159.01565493000101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hidden="1" x14ac:dyDescent="0.25">
      <c r="A230">
        <v>229</v>
      </c>
      <c r="B230">
        <v>1211.0999999999999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hidden="1" x14ac:dyDescent="0.25">
      <c r="A231">
        <v>230</v>
      </c>
      <c r="B231">
        <v>801.3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hidden="1" x14ac:dyDescent="0.25">
      <c r="A232">
        <v>231</v>
      </c>
      <c r="B232">
        <v>-263.50000000000102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210.900000000001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hidden="1" x14ac:dyDescent="0.25">
      <c r="A234">
        <v>233</v>
      </c>
      <c r="B234">
        <v>1100.5999999999999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hidden="1" x14ac:dyDescent="0.25">
      <c r="A235">
        <v>234</v>
      </c>
      <c r="B235">
        <v>690.8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hidden="1" x14ac:dyDescent="0.25">
      <c r="A236">
        <v>235</v>
      </c>
      <c r="B236">
        <v>-374.00000000000102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100.400000000001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hidden="1" x14ac:dyDescent="0.25">
      <c r="A238">
        <v>237</v>
      </c>
      <c r="B238">
        <v>1080.5999999999999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hidden="1" x14ac:dyDescent="0.25">
      <c r="A239">
        <v>238</v>
      </c>
      <c r="B239">
        <v>1115.5999999999999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hidden="1" x14ac:dyDescent="0.25">
      <c r="A240">
        <v>239</v>
      </c>
      <c r="B240">
        <v>-354.00000000000102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525.20000000000005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hidden="1" x14ac:dyDescent="0.25">
      <c r="A242">
        <v>241</v>
      </c>
      <c r="B242">
        <v>813.00000000000102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hidden="1" x14ac:dyDescent="0.25">
      <c r="A243">
        <v>242</v>
      </c>
      <c r="B243">
        <v>847.99999999999898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hidden="1" x14ac:dyDescent="0.25">
      <c r="A244">
        <v>243</v>
      </c>
      <c r="B244">
        <v>-621.60000000000105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257.599999999999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hidden="1" x14ac:dyDescent="0.25">
      <c r="A246">
        <v>245</v>
      </c>
      <c r="B246">
        <v>1025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hidden="1" x14ac:dyDescent="0.25">
      <c r="A247">
        <v>246</v>
      </c>
      <c r="B247">
        <v>1060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hidden="1" x14ac:dyDescent="0.25">
      <c r="A248">
        <v>247</v>
      </c>
      <c r="B248">
        <v>-409.6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469.6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hidden="1" x14ac:dyDescent="0.25">
      <c r="A250">
        <v>249</v>
      </c>
      <c r="B250">
        <v>585.10000000000105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hidden="1" x14ac:dyDescent="0.25">
      <c r="A251">
        <v>250</v>
      </c>
      <c r="B251">
        <v>620.099999999999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hidden="1" x14ac:dyDescent="0.25">
      <c r="A252">
        <v>251</v>
      </c>
      <c r="B252">
        <v>-75.699999999999804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909.50000000000102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hidden="1" x14ac:dyDescent="0.25">
      <c r="A254">
        <v>253</v>
      </c>
      <c r="B254">
        <v>1080.5999999999999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hidden="1" x14ac:dyDescent="0.25">
      <c r="A255">
        <v>254</v>
      </c>
      <c r="B255">
        <v>1115.5999999999999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hidden="1" x14ac:dyDescent="0.25">
      <c r="A256">
        <v>255</v>
      </c>
      <c r="B256">
        <v>-354.00000000000102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78.799999999998406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hidden="1" x14ac:dyDescent="0.25">
      <c r="A258">
        <v>257</v>
      </c>
      <c r="B258">
        <v>813.00000000000102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hidden="1" x14ac:dyDescent="0.25">
      <c r="A259">
        <v>258</v>
      </c>
      <c r="B259">
        <v>847.99999999999898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hidden="1" x14ac:dyDescent="0.25">
      <c r="A260">
        <v>259</v>
      </c>
      <c r="B260">
        <v>-621.60000000000105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-188.800000000002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hidden="1" x14ac:dyDescent="0.25">
      <c r="A262">
        <v>261</v>
      </c>
      <c r="B262">
        <v>1025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hidden="1" x14ac:dyDescent="0.25">
      <c r="A263">
        <v>262</v>
      </c>
      <c r="B263">
        <v>1060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hidden="1" x14ac:dyDescent="0.25">
      <c r="A264">
        <v>263</v>
      </c>
      <c r="B264">
        <v>-409.6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23.199999999998902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hidden="1" x14ac:dyDescent="0.25">
      <c r="A266">
        <v>265</v>
      </c>
      <c r="B266">
        <v>585.10000000000105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hidden="1" x14ac:dyDescent="0.25">
      <c r="A267">
        <v>266</v>
      </c>
      <c r="B267">
        <v>620.099999999999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hidden="1" x14ac:dyDescent="0.25">
      <c r="A268">
        <v>267</v>
      </c>
      <c r="B268">
        <v>-75.699999999999804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463.099999999999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hidden="1" x14ac:dyDescent="0.25">
      <c r="A270">
        <v>269</v>
      </c>
      <c r="B270">
        <v>642.900000000001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hidden="1" x14ac:dyDescent="0.25">
      <c r="A271">
        <v>270</v>
      </c>
      <c r="B271">
        <v>677.9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hidden="1" x14ac:dyDescent="0.25">
      <c r="A272">
        <v>271</v>
      </c>
      <c r="B272">
        <v>-17.899999999999601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348.099999999999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hidden="1" x14ac:dyDescent="0.25">
      <c r="A274">
        <v>273</v>
      </c>
      <c r="B274">
        <v>540.900000000001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hidden="1" x14ac:dyDescent="0.25">
      <c r="A275">
        <v>274</v>
      </c>
      <c r="B275">
        <v>575.9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hidden="1" x14ac:dyDescent="0.25">
      <c r="A276">
        <v>275</v>
      </c>
      <c r="B276">
        <v>-119.9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246.099999999999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hidden="1" x14ac:dyDescent="0.25">
      <c r="A278">
        <v>277</v>
      </c>
      <c r="B278">
        <v>705.50000000000205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hidden="1" x14ac:dyDescent="0.25">
      <c r="A279">
        <v>278</v>
      </c>
      <c r="B279">
        <v>740.5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hidden="1" x14ac:dyDescent="0.25">
      <c r="A280">
        <v>279</v>
      </c>
      <c r="B280">
        <v>44.700000000000699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410.69999999999902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hidden="1" x14ac:dyDescent="0.25">
      <c r="A282">
        <v>281</v>
      </c>
      <c r="B282">
        <v>585.10000000000105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hidden="1" x14ac:dyDescent="0.25">
      <c r="A283">
        <v>282</v>
      </c>
      <c r="B283">
        <v>161.699999999998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hidden="1" x14ac:dyDescent="0.25">
      <c r="A284">
        <v>283</v>
      </c>
      <c r="B284">
        <v>543.50000000000296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372.60700508000201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hidden="1" x14ac:dyDescent="0.25">
      <c r="A286">
        <v>285</v>
      </c>
      <c r="B286">
        <v>642.900000000001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hidden="1" x14ac:dyDescent="0.25">
      <c r="A287">
        <v>286</v>
      </c>
      <c r="B287">
        <v>219.49999999999801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hidden="1" x14ac:dyDescent="0.25">
      <c r="A288">
        <v>287</v>
      </c>
      <c r="B288">
        <v>428.50000000000199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257.60700508000099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hidden="1" x14ac:dyDescent="0.25">
      <c r="A290">
        <v>289</v>
      </c>
      <c r="B290">
        <v>540.900000000001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hidden="1" x14ac:dyDescent="0.25">
      <c r="A291">
        <v>290</v>
      </c>
      <c r="B291">
        <v>117.499999999998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hidden="1" x14ac:dyDescent="0.25">
      <c r="A292">
        <v>291</v>
      </c>
      <c r="B292">
        <v>326.50000000000199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155.60700508000099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hidden="1" x14ac:dyDescent="0.25">
      <c r="A294">
        <v>293</v>
      </c>
      <c r="B294">
        <v>705.50000000000205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hidden="1" x14ac:dyDescent="0.25">
      <c r="A295">
        <v>294</v>
      </c>
      <c r="B295">
        <v>282.099999999999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hidden="1" x14ac:dyDescent="0.25">
      <c r="A296">
        <v>295</v>
      </c>
      <c r="B296">
        <v>491.10000000000201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320.20700508000101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hidden="1" x14ac:dyDescent="0.25">
      <c r="A298">
        <v>297</v>
      </c>
      <c r="B298">
        <v>736.20000000000198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hidden="1" x14ac:dyDescent="0.25">
      <c r="A299">
        <v>298</v>
      </c>
      <c r="B299">
        <v>186.99999999999901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hidden="1" x14ac:dyDescent="0.25">
      <c r="A300">
        <v>299</v>
      </c>
      <c r="B300">
        <v>521.800000000002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225.10700508000201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hidden="1" x14ac:dyDescent="0.25">
      <c r="A302">
        <v>301</v>
      </c>
      <c r="B302">
        <v>908.50000000000102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hidden="1" x14ac:dyDescent="0.25">
      <c r="A303">
        <v>302</v>
      </c>
      <c r="B303">
        <v>359.29999999999802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hidden="1" x14ac:dyDescent="0.25">
      <c r="A304">
        <v>303</v>
      </c>
      <c r="B304">
        <v>531.70000000000198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235.00700508000099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hidden="1" x14ac:dyDescent="0.25">
      <c r="A306">
        <v>305</v>
      </c>
      <c r="B306">
        <v>208.20000000000101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hidden="1" x14ac:dyDescent="0.25">
      <c r="A307">
        <v>306</v>
      </c>
      <c r="B307">
        <v>1059.5999999999999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hidden="1" x14ac:dyDescent="0.25">
      <c r="A308">
        <v>307</v>
      </c>
      <c r="B308">
        <v>-168.599999999999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844.50700508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hidden="1" x14ac:dyDescent="0.25">
      <c r="A310">
        <v>309</v>
      </c>
      <c r="B310">
        <v>705.50000000000205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hidden="1" x14ac:dyDescent="0.25">
      <c r="A311">
        <v>310</v>
      </c>
      <c r="B311">
        <v>282.099999999999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hidden="1" x14ac:dyDescent="0.25">
      <c r="A312">
        <v>311</v>
      </c>
      <c r="B312">
        <v>158.30000000000101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320.20700508000101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hidden="1" x14ac:dyDescent="0.25">
      <c r="A314">
        <v>313</v>
      </c>
      <c r="B314">
        <v>736.20000000000198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hidden="1" x14ac:dyDescent="0.25">
      <c r="A315">
        <v>314</v>
      </c>
      <c r="B315">
        <v>186.99999999999901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hidden="1" x14ac:dyDescent="0.25">
      <c r="A316">
        <v>315</v>
      </c>
      <c r="B316">
        <v>189.00000000000099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225.10700508000201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hidden="1" x14ac:dyDescent="0.25">
      <c r="A318">
        <v>317</v>
      </c>
      <c r="B318">
        <v>908.50000000000102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hidden="1" x14ac:dyDescent="0.25">
      <c r="A319">
        <v>318</v>
      </c>
      <c r="B319">
        <v>359.29999999999802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hidden="1" x14ac:dyDescent="0.25">
      <c r="A320">
        <v>319</v>
      </c>
      <c r="B320">
        <v>198.900000000001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235.00700508000099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hidden="1" x14ac:dyDescent="0.25">
      <c r="A322">
        <v>321</v>
      </c>
      <c r="B322">
        <v>208.20000000000101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hidden="1" x14ac:dyDescent="0.25">
      <c r="A323">
        <v>322</v>
      </c>
      <c r="B323">
        <v>1059.5999999999999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hidden="1" x14ac:dyDescent="0.25">
      <c r="A324">
        <v>323</v>
      </c>
      <c r="B324">
        <v>-501.4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844.50700508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hidden="1" x14ac:dyDescent="0.25">
      <c r="A326">
        <v>325</v>
      </c>
      <c r="B326">
        <v>127.653502540001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hidden="1" x14ac:dyDescent="0.25">
      <c r="A327">
        <v>326</v>
      </c>
      <c r="B327">
        <v>979.05350253999904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hidden="1" x14ac:dyDescent="0.25">
      <c r="A328">
        <v>327</v>
      </c>
      <c r="B328">
        <v>-581.94649746000005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1300.8535025399999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hidden="1" x14ac:dyDescent="0.25">
      <c r="A330">
        <v>329</v>
      </c>
      <c r="B330">
        <v>439.60000000000099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hidden="1" x14ac:dyDescent="0.25">
      <c r="A331">
        <v>330</v>
      </c>
      <c r="B331">
        <v>1291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hidden="1" x14ac:dyDescent="0.25">
      <c r="A332">
        <v>331</v>
      </c>
      <c r="B332">
        <v>-269.99999999999898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1612.8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hidden="1" x14ac:dyDescent="0.25">
      <c r="A334">
        <v>333</v>
      </c>
      <c r="B334">
        <v>557.755584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hidden="1" x14ac:dyDescent="0.25">
      <c r="A335">
        <v>334</v>
      </c>
      <c r="B335">
        <v>1409.1555840000001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hidden="1" x14ac:dyDescent="0.25">
      <c r="A336">
        <v>335</v>
      </c>
      <c r="B336">
        <v>35.955584000001203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1730.955584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hidden="1" x14ac:dyDescent="0.25">
      <c r="A338">
        <v>337</v>
      </c>
      <c r="B338">
        <v>208.20000000000101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hidden="1" x14ac:dyDescent="0.25">
      <c r="A339">
        <v>338</v>
      </c>
      <c r="B339">
        <v>1059.5999999999999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hidden="1" x14ac:dyDescent="0.25">
      <c r="A340">
        <v>339</v>
      </c>
      <c r="B340">
        <v>-168.599999999999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1381.4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hidden="1" x14ac:dyDescent="0.25">
      <c r="A342">
        <v>341</v>
      </c>
      <c r="B342">
        <v>127.653502540001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hidden="1" x14ac:dyDescent="0.25">
      <c r="A343">
        <v>342</v>
      </c>
      <c r="B343">
        <v>979.05350253999904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hidden="1" x14ac:dyDescent="0.25">
      <c r="A344">
        <v>343</v>
      </c>
      <c r="B344">
        <v>-249.14649745999799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1300.8535025399999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hidden="1" x14ac:dyDescent="0.25">
      <c r="A346">
        <v>345</v>
      </c>
      <c r="B346">
        <v>439.60000000000099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hidden="1" x14ac:dyDescent="0.25">
      <c r="A347">
        <v>346</v>
      </c>
      <c r="B347">
        <v>1291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hidden="1" x14ac:dyDescent="0.25">
      <c r="A348">
        <v>347</v>
      </c>
      <c r="B348">
        <v>62.800000000002001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1612.8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hidden="1" x14ac:dyDescent="0.25">
      <c r="A350">
        <v>349</v>
      </c>
      <c r="B350">
        <v>557.755584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hidden="1" x14ac:dyDescent="0.25">
      <c r="A351">
        <v>350</v>
      </c>
      <c r="B351">
        <v>1409.1555840000001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hidden="1" x14ac:dyDescent="0.25">
      <c r="A352">
        <v>351</v>
      </c>
      <c r="B352">
        <v>368.75558400000199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1730.955584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hidden="1" x14ac:dyDescent="0.25">
      <c r="A354">
        <v>353</v>
      </c>
      <c r="B354">
        <v>273.60000000000002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hidden="1" x14ac:dyDescent="0.25">
      <c r="A355">
        <v>354</v>
      </c>
      <c r="B355">
        <v>1583.4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hidden="1" x14ac:dyDescent="0.25">
      <c r="A356">
        <v>355</v>
      </c>
      <c r="B356">
        <v>84.600000000002197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1905.2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hidden="1" x14ac:dyDescent="0.25">
      <c r="A358">
        <v>357</v>
      </c>
      <c r="B358">
        <v>421.80000000000098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hidden="1" x14ac:dyDescent="0.25">
      <c r="A359">
        <v>358</v>
      </c>
      <c r="B359">
        <v>1731.6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hidden="1" x14ac:dyDescent="0.25">
      <c r="A360">
        <v>359</v>
      </c>
      <c r="B360">
        <v>-213.599999999999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1607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hidden="1" x14ac:dyDescent="0.25">
      <c r="A362">
        <v>361</v>
      </c>
      <c r="B362">
        <v>282.50000000000102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hidden="1" x14ac:dyDescent="0.25">
      <c r="A363">
        <v>362</v>
      </c>
      <c r="B363">
        <v>1592.3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hidden="1" x14ac:dyDescent="0.25">
      <c r="A364">
        <v>363</v>
      </c>
      <c r="B364">
        <v>-122.29999999999799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1698.3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hidden="1" x14ac:dyDescent="0.25">
      <c r="A366">
        <v>365</v>
      </c>
      <c r="B366">
        <v>557.755584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hidden="1" x14ac:dyDescent="0.25">
      <c r="A367">
        <v>366</v>
      </c>
      <c r="B367">
        <v>1867.555584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hidden="1" x14ac:dyDescent="0.25">
      <c r="A368">
        <v>367</v>
      </c>
      <c r="B368">
        <v>35.955584000001203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1730.955584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hidden="1" x14ac:dyDescent="0.25">
      <c r="A370">
        <v>369</v>
      </c>
      <c r="B370">
        <v>273.60000000000002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hidden="1" x14ac:dyDescent="0.25">
      <c r="A371">
        <v>370</v>
      </c>
      <c r="B371">
        <v>1583.4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hidden="1" x14ac:dyDescent="0.25">
      <c r="A372">
        <v>371</v>
      </c>
      <c r="B372">
        <v>-248.19999999999899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1905.2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hidden="1" x14ac:dyDescent="0.25">
      <c r="A374">
        <v>373</v>
      </c>
      <c r="B374">
        <v>421.80000000000098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hidden="1" x14ac:dyDescent="0.25">
      <c r="A375">
        <v>374</v>
      </c>
      <c r="B375">
        <v>1731.6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hidden="1" x14ac:dyDescent="0.25">
      <c r="A376">
        <v>375</v>
      </c>
      <c r="B376">
        <v>-546.4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1607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hidden="1" x14ac:dyDescent="0.25">
      <c r="A378">
        <v>377</v>
      </c>
      <c r="B378">
        <v>282.50000000000102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hidden="1" x14ac:dyDescent="0.25">
      <c r="A379">
        <v>378</v>
      </c>
      <c r="B379">
        <v>1592.3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hidden="1" x14ac:dyDescent="0.25">
      <c r="A380">
        <v>379</v>
      </c>
      <c r="B380">
        <v>-455.099999999999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1698.3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hidden="1" x14ac:dyDescent="0.25">
      <c r="A382">
        <v>381</v>
      </c>
      <c r="B382">
        <v>160.616721820002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hidden="1" x14ac:dyDescent="0.25">
      <c r="A383">
        <v>382</v>
      </c>
      <c r="B383">
        <v>1387.3832781799999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hidden="1" x14ac:dyDescent="0.25">
      <c r="A384">
        <v>383</v>
      </c>
      <c r="B384">
        <v>-576.98327817999905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1493.3832781799999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hidden="1" x14ac:dyDescent="0.25">
      <c r="A386">
        <v>385</v>
      </c>
      <c r="B386">
        <v>150.80000000000101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hidden="1" x14ac:dyDescent="0.25">
      <c r="A387">
        <v>386</v>
      </c>
      <c r="B387">
        <v>1064.4000000000001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hidden="1" x14ac:dyDescent="0.25">
      <c r="A388">
        <v>387</v>
      </c>
      <c r="B388">
        <v>-253.99999999999801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1170.4000000000001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hidden="1" x14ac:dyDescent="0.25">
      <c r="A390">
        <v>389</v>
      </c>
      <c r="B390">
        <v>102.600000000002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hidden="1" x14ac:dyDescent="0.25">
      <c r="A391">
        <v>390</v>
      </c>
      <c r="B391">
        <v>1016.2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hidden="1" x14ac:dyDescent="0.25">
      <c r="A392">
        <v>391</v>
      </c>
      <c r="B392">
        <v>-302.19999999999698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1122.2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hidden="1" x14ac:dyDescent="0.25">
      <c r="A394">
        <v>393</v>
      </c>
      <c r="B394">
        <v>-50.300000000000203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hidden="1" x14ac:dyDescent="0.25">
      <c r="A395">
        <v>394</v>
      </c>
      <c r="B395">
        <v>1592.3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hidden="1" x14ac:dyDescent="0.25">
      <c r="A396">
        <v>395</v>
      </c>
      <c r="B396">
        <v>-455.099999999999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1365.5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hidden="1" x14ac:dyDescent="0.25">
      <c r="A398">
        <v>397</v>
      </c>
      <c r="B398">
        <v>-172.18327817999901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hidden="1" x14ac:dyDescent="0.25">
      <c r="A399">
        <v>398</v>
      </c>
      <c r="B399">
        <v>1387.3832781799999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hidden="1" x14ac:dyDescent="0.25">
      <c r="A400">
        <v>399</v>
      </c>
      <c r="B400">
        <v>-576.98327817999905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1160.58327818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hidden="1" x14ac:dyDescent="0.25">
      <c r="A402">
        <v>401</v>
      </c>
      <c r="B402">
        <v>150.80000000000101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hidden="1" x14ac:dyDescent="0.25">
      <c r="A403">
        <v>402</v>
      </c>
      <c r="B403">
        <v>1064.4000000000001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hidden="1" x14ac:dyDescent="0.25">
      <c r="A404">
        <v>403</v>
      </c>
      <c r="B404">
        <v>-253.99999999999801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1170.4000000000001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hidden="1" x14ac:dyDescent="0.25">
      <c r="A406">
        <v>405</v>
      </c>
      <c r="B406">
        <v>102.600000000002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hidden="1" x14ac:dyDescent="0.25">
      <c r="A407">
        <v>406</v>
      </c>
      <c r="B407">
        <v>1016.2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hidden="1" x14ac:dyDescent="0.25">
      <c r="A408">
        <v>407</v>
      </c>
      <c r="B408">
        <v>-302.19999999999698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1122.2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hidden="1" x14ac:dyDescent="0.25">
      <c r="A410">
        <v>409</v>
      </c>
      <c r="B410">
        <v>161.20000000000201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hidden="1" x14ac:dyDescent="0.25">
      <c r="A411">
        <v>410</v>
      </c>
      <c r="B411">
        <v>1074.8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hidden="1" x14ac:dyDescent="0.25">
      <c r="A412">
        <v>411</v>
      </c>
      <c r="B412">
        <v>-243.599999999998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1180.8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hidden="1" x14ac:dyDescent="0.25">
      <c r="A414">
        <v>413</v>
      </c>
      <c r="B414">
        <v>-55.599999999998502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hidden="1" x14ac:dyDescent="0.25">
      <c r="A415">
        <v>414</v>
      </c>
      <c r="B415">
        <v>858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hidden="1" x14ac:dyDescent="0.25">
      <c r="A416">
        <v>415</v>
      </c>
      <c r="B416">
        <v>-55.599999999998502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964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hidden="1" x14ac:dyDescent="0.25">
      <c r="A418">
        <v>417</v>
      </c>
      <c r="B418">
        <v>-472.49999999999801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hidden="1" x14ac:dyDescent="0.25">
      <c r="A419">
        <v>418</v>
      </c>
      <c r="B419">
        <v>441.1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hidden="1" x14ac:dyDescent="0.25">
      <c r="A420">
        <v>419</v>
      </c>
      <c r="B420">
        <v>-472.49999999999801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547.1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hidden="1" x14ac:dyDescent="0.25">
      <c r="A422">
        <v>421</v>
      </c>
      <c r="B422">
        <v>102.600000000002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hidden="1" x14ac:dyDescent="0.25">
      <c r="A423">
        <v>422</v>
      </c>
      <c r="B423">
        <v>1016.2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hidden="1" x14ac:dyDescent="0.25">
      <c r="A424">
        <v>423</v>
      </c>
      <c r="B424">
        <v>-196.199999999997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1122.2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hidden="1" x14ac:dyDescent="0.25">
      <c r="A426">
        <v>425</v>
      </c>
      <c r="B426">
        <v>161.20000000000201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hidden="1" x14ac:dyDescent="0.25">
      <c r="A427">
        <v>426</v>
      </c>
      <c r="B427">
        <v>1074.8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hidden="1" x14ac:dyDescent="0.25">
      <c r="A428">
        <v>427</v>
      </c>
      <c r="B428">
        <v>-137.599999999998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1180.8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hidden="1" x14ac:dyDescent="0.25">
      <c r="A430">
        <v>429</v>
      </c>
      <c r="B430">
        <v>-55.599999999998502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hidden="1" x14ac:dyDescent="0.25">
      <c r="A431">
        <v>430</v>
      </c>
      <c r="B431">
        <v>858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hidden="1" x14ac:dyDescent="0.25">
      <c r="A432">
        <v>431</v>
      </c>
      <c r="B432">
        <v>50.400000000001498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964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hidden="1" x14ac:dyDescent="0.25">
      <c r="A434">
        <v>433</v>
      </c>
      <c r="B434">
        <v>-472.49999999999801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hidden="1" x14ac:dyDescent="0.25">
      <c r="A435">
        <v>434</v>
      </c>
      <c r="B435">
        <v>441.1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hidden="1" x14ac:dyDescent="0.25">
      <c r="A436">
        <v>435</v>
      </c>
      <c r="B436">
        <v>-366.49999999999801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547.1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hidden="1" x14ac:dyDescent="0.25">
      <c r="A438">
        <v>437</v>
      </c>
      <c r="B438">
        <v>-514.99999999999795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hidden="1" x14ac:dyDescent="0.25">
      <c r="A439">
        <v>438</v>
      </c>
      <c r="B439">
        <v>398.6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hidden="1" x14ac:dyDescent="0.25">
      <c r="A440">
        <v>439</v>
      </c>
      <c r="B440">
        <v>-408.99999999999801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504.6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hidden="1" x14ac:dyDescent="0.25">
      <c r="A442">
        <v>441</v>
      </c>
      <c r="B442">
        <v>-517.49999999999795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hidden="1" x14ac:dyDescent="0.25">
      <c r="A443">
        <v>442</v>
      </c>
      <c r="B443">
        <v>396.1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hidden="1" x14ac:dyDescent="0.25">
      <c r="A444">
        <v>443</v>
      </c>
      <c r="B444">
        <v>-517.49999999999795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396.1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hidden="1" x14ac:dyDescent="0.25">
      <c r="A446">
        <v>445</v>
      </c>
      <c r="B446">
        <v>-385.89251839999702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hidden="1" x14ac:dyDescent="0.25">
      <c r="A447">
        <v>446</v>
      </c>
      <c r="B447">
        <v>527.70748160000096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hidden="1" x14ac:dyDescent="0.25">
      <c r="A448">
        <v>447</v>
      </c>
      <c r="B448">
        <v>-385.89251839999702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527.70748160000096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hidden="1" x14ac:dyDescent="0.25">
      <c r="A450">
        <v>449</v>
      </c>
      <c r="B450">
        <v>-472.49999999999801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hidden="1" x14ac:dyDescent="0.25">
      <c r="A451">
        <v>450</v>
      </c>
      <c r="B451">
        <v>441.1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hidden="1" x14ac:dyDescent="0.25">
      <c r="A452">
        <v>451</v>
      </c>
      <c r="B452">
        <v>-472.49999999999801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547.1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hidden="1" x14ac:dyDescent="0.25">
      <c r="A454">
        <v>453</v>
      </c>
      <c r="B454">
        <v>-514.99999999999795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hidden="1" x14ac:dyDescent="0.25">
      <c r="A455">
        <v>454</v>
      </c>
      <c r="B455">
        <v>398.6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hidden="1" x14ac:dyDescent="0.25">
      <c r="A456">
        <v>455</v>
      </c>
      <c r="B456">
        <v>-514.99999999999795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504.6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hidden="1" x14ac:dyDescent="0.25">
      <c r="A458">
        <v>457</v>
      </c>
      <c r="B458">
        <v>-517.49999999999795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hidden="1" x14ac:dyDescent="0.25">
      <c r="A459">
        <v>458</v>
      </c>
      <c r="B459">
        <v>396.1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hidden="1" x14ac:dyDescent="0.25">
      <c r="A460">
        <v>459</v>
      </c>
      <c r="B460">
        <v>-517.49999999999795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396.1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hidden="1" x14ac:dyDescent="0.25">
      <c r="A462">
        <v>461</v>
      </c>
      <c r="B462">
        <v>-385.89251839999702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hidden="1" x14ac:dyDescent="0.25">
      <c r="A463">
        <v>462</v>
      </c>
      <c r="B463">
        <v>527.70748160000096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hidden="1" x14ac:dyDescent="0.25">
      <c r="A464">
        <v>463</v>
      </c>
      <c r="B464">
        <v>-385.89251839999702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527.70748160000096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hidden="1" x14ac:dyDescent="0.25">
      <c r="A466">
        <v>465</v>
      </c>
      <c r="B466">
        <v>65.100000000002197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hidden="1" x14ac:dyDescent="0.25">
      <c r="A467">
        <v>466</v>
      </c>
      <c r="B467">
        <v>978.70000000000095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hidden="1" x14ac:dyDescent="0.25">
      <c r="A468">
        <v>467</v>
      </c>
      <c r="B468">
        <v>65.100000000002197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978.70000000000095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hidden="1" x14ac:dyDescent="0.25">
      <c r="A470">
        <v>469</v>
      </c>
      <c r="B470">
        <v>-76.599999999998502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hidden="1" x14ac:dyDescent="0.25">
      <c r="A471">
        <v>470</v>
      </c>
      <c r="B471">
        <v>837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hidden="1" x14ac:dyDescent="0.25">
      <c r="A472">
        <v>471</v>
      </c>
      <c r="B472">
        <v>-76.599999999998502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837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hidden="1" x14ac:dyDescent="0.25">
      <c r="A474">
        <v>473</v>
      </c>
      <c r="B474">
        <v>-57.399999999998698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hidden="1" x14ac:dyDescent="0.25">
      <c r="A475">
        <v>474</v>
      </c>
      <c r="B475">
        <v>856.2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hidden="1" x14ac:dyDescent="0.25">
      <c r="A476">
        <v>475</v>
      </c>
      <c r="B476">
        <v>-57.399999999998698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856.2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hidden="1" x14ac:dyDescent="0.25">
      <c r="A478">
        <v>477</v>
      </c>
      <c r="B478">
        <v>-385.89251839999702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hidden="1" x14ac:dyDescent="0.25">
      <c r="A479">
        <v>478</v>
      </c>
      <c r="B479">
        <v>527.70748160000096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hidden="1" x14ac:dyDescent="0.25">
      <c r="A480">
        <v>479</v>
      </c>
      <c r="B480">
        <v>-385.89251839999702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527.70748160000096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hidden="1" x14ac:dyDescent="0.25">
      <c r="A482">
        <v>481</v>
      </c>
      <c r="B482">
        <v>65.100000000002197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hidden="1" x14ac:dyDescent="0.25">
      <c r="A483">
        <v>482</v>
      </c>
      <c r="B483">
        <v>978.70000000000095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hidden="1" x14ac:dyDescent="0.25">
      <c r="A484">
        <v>483</v>
      </c>
      <c r="B484">
        <v>65.100000000002197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978.70000000000095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hidden="1" x14ac:dyDescent="0.25">
      <c r="A486">
        <v>485</v>
      </c>
      <c r="B486">
        <v>-76.599999999998502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hidden="1" x14ac:dyDescent="0.25">
      <c r="A487">
        <v>486</v>
      </c>
      <c r="B487">
        <v>837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hidden="1" x14ac:dyDescent="0.25">
      <c r="A488">
        <v>487</v>
      </c>
      <c r="B488">
        <v>-76.599999999998502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837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hidden="1" x14ac:dyDescent="0.25">
      <c r="A490">
        <v>489</v>
      </c>
      <c r="B490">
        <v>-57.399999999998698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hidden="1" x14ac:dyDescent="0.25">
      <c r="A491">
        <v>490</v>
      </c>
      <c r="B491">
        <v>856.2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hidden="1" x14ac:dyDescent="0.25">
      <c r="A492">
        <v>491</v>
      </c>
      <c r="B492">
        <v>-57.399999999998698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856.2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hidden="1" x14ac:dyDescent="0.25">
      <c r="A494">
        <v>493</v>
      </c>
      <c r="B494">
        <v>-23.599999999998499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hidden="1" x14ac:dyDescent="0.25">
      <c r="A495">
        <v>494</v>
      </c>
      <c r="B495">
        <v>640.20000000000095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hidden="1" x14ac:dyDescent="0.25">
      <c r="A496">
        <v>495</v>
      </c>
      <c r="B496">
        <v>-23.599999999998499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890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hidden="1" x14ac:dyDescent="0.25">
      <c r="A498">
        <v>497</v>
      </c>
      <c r="B498">
        <v>773.60000000000105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hidden="1" x14ac:dyDescent="0.25">
      <c r="A499">
        <v>498</v>
      </c>
      <c r="B499">
        <v>127.600000000001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hidden="1" x14ac:dyDescent="0.25">
      <c r="A500">
        <v>499</v>
      </c>
      <c r="B500">
        <v>773.60000000000105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377.400000000001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hidden="1" x14ac:dyDescent="0.25">
      <c r="A502">
        <v>501</v>
      </c>
      <c r="B502">
        <v>566.10000000000196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hidden="1" x14ac:dyDescent="0.25">
      <c r="A503">
        <v>502</v>
      </c>
      <c r="B503">
        <v>-79.899999999997803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hidden="1" x14ac:dyDescent="0.25">
      <c r="A504">
        <v>503</v>
      </c>
      <c r="B504">
        <v>566.10000000000196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169.900000000001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hidden="1" x14ac:dyDescent="0.25">
      <c r="A506">
        <v>505</v>
      </c>
      <c r="B506">
        <v>-57.399999999998698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hidden="1" x14ac:dyDescent="0.25">
      <c r="A507">
        <v>506</v>
      </c>
      <c r="B507">
        <v>856.2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hidden="1" x14ac:dyDescent="0.25">
      <c r="A508">
        <v>507</v>
      </c>
      <c r="B508">
        <v>-57.399999999998698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856.2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hidden="1" x14ac:dyDescent="0.25">
      <c r="A510">
        <v>509</v>
      </c>
      <c r="B510">
        <v>-23.599999999998499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hidden="1" x14ac:dyDescent="0.25">
      <c r="A511">
        <v>510</v>
      </c>
      <c r="B511">
        <v>640.20000000000095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hidden="1" x14ac:dyDescent="0.25">
      <c r="A512">
        <v>511</v>
      </c>
      <c r="B512">
        <v>-23.599999999998499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890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hidden="1" x14ac:dyDescent="0.25">
      <c r="A514">
        <v>513</v>
      </c>
      <c r="B514">
        <v>773.60000000000105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hidden="1" x14ac:dyDescent="0.25">
      <c r="A515">
        <v>514</v>
      </c>
      <c r="B515">
        <v>127.600000000001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hidden="1" x14ac:dyDescent="0.25">
      <c r="A516">
        <v>515</v>
      </c>
      <c r="B516">
        <v>773.60000000000105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377.400000000001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hidden="1" x14ac:dyDescent="0.25">
      <c r="A518">
        <v>517</v>
      </c>
      <c r="B518">
        <v>566.10000000000196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hidden="1" x14ac:dyDescent="0.25">
      <c r="A519">
        <v>518</v>
      </c>
      <c r="B519">
        <v>-79.899999999997803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hidden="1" x14ac:dyDescent="0.25">
      <c r="A520">
        <v>519</v>
      </c>
      <c r="B520">
        <v>566.10000000000196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169.900000000001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hidden="1" x14ac:dyDescent="0.25">
      <c r="A522">
        <v>521</v>
      </c>
      <c r="B522">
        <v>218.20000000000201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hidden="1" x14ac:dyDescent="0.25">
      <c r="A523">
        <v>522</v>
      </c>
      <c r="B523">
        <v>-427.79999999999802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hidden="1" x14ac:dyDescent="0.25">
      <c r="A524">
        <v>523</v>
      </c>
      <c r="B524">
        <v>218.20000000000201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-177.99999999999901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hidden="1" x14ac:dyDescent="0.25">
      <c r="A526">
        <v>525</v>
      </c>
      <c r="B526">
        <v>-49.855583999998103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hidden="1" x14ac:dyDescent="0.25">
      <c r="A527">
        <v>526</v>
      </c>
      <c r="B527">
        <v>-695.85558399999798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hidden="1" x14ac:dyDescent="0.25">
      <c r="A528">
        <v>527</v>
      </c>
      <c r="B528">
        <v>-49.855583999998103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-446.05558399999899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hidden="1" x14ac:dyDescent="0.25">
      <c r="A530">
        <v>529</v>
      </c>
      <c r="B530">
        <v>-32.799999999998398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hidden="1" x14ac:dyDescent="0.25">
      <c r="A531">
        <v>530</v>
      </c>
      <c r="B531">
        <v>-678.79999999999802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hidden="1" x14ac:dyDescent="0.25">
      <c r="A532">
        <v>531</v>
      </c>
      <c r="B532">
        <v>-32.799999999998398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-428.99999999999898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hidden="1" x14ac:dyDescent="0.25">
      <c r="A534">
        <v>533</v>
      </c>
      <c r="B534">
        <v>566.10000000000196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hidden="1" x14ac:dyDescent="0.25">
      <c r="A535">
        <v>534</v>
      </c>
      <c r="B535">
        <v>-79.899999999997803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hidden="1" x14ac:dyDescent="0.25">
      <c r="A536">
        <v>535</v>
      </c>
      <c r="B536">
        <v>566.10000000000196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-79.899999999997803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hidden="1" x14ac:dyDescent="0.25">
      <c r="A538">
        <v>537</v>
      </c>
      <c r="B538">
        <v>218.20000000000201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hidden="1" x14ac:dyDescent="0.25">
      <c r="A539">
        <v>538</v>
      </c>
      <c r="B539">
        <v>-427.79999999999802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hidden="1" x14ac:dyDescent="0.25">
      <c r="A540">
        <v>539</v>
      </c>
      <c r="B540">
        <v>218.20000000000201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-427.79999999999802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hidden="1" x14ac:dyDescent="0.25">
      <c r="A542">
        <v>541</v>
      </c>
      <c r="B542">
        <v>-49.855583999998103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hidden="1" x14ac:dyDescent="0.25">
      <c r="A543">
        <v>542</v>
      </c>
      <c r="B543">
        <v>-695.85558399999798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hidden="1" x14ac:dyDescent="0.25">
      <c r="A544">
        <v>543</v>
      </c>
      <c r="B544">
        <v>-49.855583999998103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-695.85558399999798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hidden="1" x14ac:dyDescent="0.25">
      <c r="A546">
        <v>545</v>
      </c>
      <c r="B546">
        <v>-32.799999999998398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hidden="1" x14ac:dyDescent="0.25">
      <c r="A547">
        <v>546</v>
      </c>
      <c r="B547">
        <v>-678.79999999999802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hidden="1" x14ac:dyDescent="0.25">
      <c r="A548">
        <v>547</v>
      </c>
      <c r="B548">
        <v>-32.799999999998398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-678.79999999999802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hidden="1" x14ac:dyDescent="0.25">
      <c r="A550">
        <v>549</v>
      </c>
      <c r="B550">
        <v>17.100000000002201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hidden="1" x14ac:dyDescent="0.25">
      <c r="A551">
        <v>550</v>
      </c>
      <c r="B551">
        <v>-578.69999999999902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hidden="1" x14ac:dyDescent="0.25">
      <c r="A552">
        <v>551</v>
      </c>
      <c r="B552">
        <v>17.100000000002201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-578.69999999999902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hidden="1" x14ac:dyDescent="0.25">
      <c r="A554">
        <v>553</v>
      </c>
      <c r="B554">
        <v>61.600000000002197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hidden="1" x14ac:dyDescent="0.25">
      <c r="A555">
        <v>554</v>
      </c>
      <c r="B555">
        <v>-575.19999999999902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hidden="1" x14ac:dyDescent="0.25">
      <c r="A556">
        <v>555</v>
      </c>
      <c r="B556">
        <v>20.600000000002201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-575.19999999999902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hidden="1" x14ac:dyDescent="0.25">
      <c r="A558">
        <v>557</v>
      </c>
      <c r="B558">
        <v>-54.316721819997802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hidden="1" x14ac:dyDescent="0.25">
      <c r="A559">
        <v>558</v>
      </c>
      <c r="B559">
        <v>-459.283278179999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hidden="1" x14ac:dyDescent="0.25">
      <c r="A560">
        <v>559</v>
      </c>
      <c r="B560">
        <v>-95.316721819997795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-459.283278179999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hidden="1" x14ac:dyDescent="0.25">
      <c r="A562">
        <v>561</v>
      </c>
      <c r="B562">
        <v>-32.799999999998398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hidden="1" x14ac:dyDescent="0.25">
      <c r="A563">
        <v>562</v>
      </c>
      <c r="B563">
        <v>-678.79999999999802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hidden="1" x14ac:dyDescent="0.25">
      <c r="A564">
        <v>563</v>
      </c>
      <c r="B564">
        <v>-32.799999999998398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-678.79999999999802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hidden="1" x14ac:dyDescent="0.25">
      <c r="A566">
        <v>565</v>
      </c>
      <c r="B566">
        <v>17.100000000002201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hidden="1" x14ac:dyDescent="0.25">
      <c r="A567">
        <v>566</v>
      </c>
      <c r="B567">
        <v>-578.69999999999902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hidden="1" x14ac:dyDescent="0.25">
      <c r="A568">
        <v>567</v>
      </c>
      <c r="B568">
        <v>17.100000000002201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-578.69999999999902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hidden="1" x14ac:dyDescent="0.25">
      <c r="A570">
        <v>569</v>
      </c>
      <c r="B570">
        <v>61.600000000002197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hidden="1" x14ac:dyDescent="0.25">
      <c r="A571">
        <v>570</v>
      </c>
      <c r="B571">
        <v>-575.19999999999902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hidden="1" x14ac:dyDescent="0.25">
      <c r="A572">
        <v>571</v>
      </c>
      <c r="B572">
        <v>20.600000000002201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-575.19999999999902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hidden="1" x14ac:dyDescent="0.25">
      <c r="A574">
        <v>573</v>
      </c>
      <c r="B574">
        <v>-54.316721819997802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hidden="1" x14ac:dyDescent="0.25">
      <c r="A575">
        <v>574</v>
      </c>
      <c r="B575">
        <v>-459.283278179999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hidden="1" x14ac:dyDescent="0.25">
      <c r="A576">
        <v>575</v>
      </c>
      <c r="B576">
        <v>-95.316721819997795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-459.283278179999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hidden="1" x14ac:dyDescent="0.25">
      <c r="A578">
        <v>577</v>
      </c>
      <c r="B578">
        <v>-186.599999999998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hidden="1" x14ac:dyDescent="0.25">
      <c r="A579">
        <v>578</v>
      </c>
      <c r="B579">
        <v>-278.39999999999901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hidden="1" x14ac:dyDescent="0.25">
      <c r="A580">
        <v>579</v>
      </c>
      <c r="B580">
        <v>-227.599999999998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-278.39999999999901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hidden="1" x14ac:dyDescent="0.25">
      <c r="A582">
        <v>581</v>
      </c>
      <c r="B582">
        <v>-264.89999999999799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hidden="1" x14ac:dyDescent="0.25">
      <c r="A583">
        <v>582</v>
      </c>
      <c r="B583">
        <v>-356.69999999999902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hidden="1" x14ac:dyDescent="0.25">
      <c r="A584">
        <v>583</v>
      </c>
      <c r="B584">
        <v>-305.89999999999799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-356.69999999999902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hidden="1" x14ac:dyDescent="0.25">
      <c r="A586">
        <v>585</v>
      </c>
      <c r="B586">
        <v>-248.099999999998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hidden="1" x14ac:dyDescent="0.25">
      <c r="A587">
        <v>586</v>
      </c>
      <c r="B587">
        <v>-438.89999999999901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hidden="1" x14ac:dyDescent="0.25">
      <c r="A588">
        <v>587</v>
      </c>
      <c r="B588">
        <v>-289.09999999999798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-438.89999999999901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hidden="1" x14ac:dyDescent="0.25">
      <c r="A590">
        <v>589</v>
      </c>
      <c r="B590">
        <v>-54.316721819997802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hidden="1" x14ac:dyDescent="0.25">
      <c r="A591">
        <v>590</v>
      </c>
      <c r="B591">
        <v>-459.283278179999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hidden="1" x14ac:dyDescent="0.25">
      <c r="A592">
        <v>591</v>
      </c>
      <c r="B592">
        <v>-95.316721819997795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-459.283278179999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hidden="1" x14ac:dyDescent="0.25">
      <c r="A594">
        <v>593</v>
      </c>
      <c r="B594">
        <v>-186.599999999998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hidden="1" x14ac:dyDescent="0.25">
      <c r="A595">
        <v>594</v>
      </c>
      <c r="B595">
        <v>-278.39999999999901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hidden="1" x14ac:dyDescent="0.25">
      <c r="A596">
        <v>595</v>
      </c>
      <c r="B596">
        <v>-227.599999999998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-278.39999999999901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hidden="1" x14ac:dyDescent="0.25">
      <c r="A598">
        <v>597</v>
      </c>
      <c r="B598">
        <v>-264.89999999999799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hidden="1" x14ac:dyDescent="0.25">
      <c r="A599">
        <v>598</v>
      </c>
      <c r="B599">
        <v>-356.69999999999902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hidden="1" x14ac:dyDescent="0.25">
      <c r="A600">
        <v>599</v>
      </c>
      <c r="B600">
        <v>-305.89999999999799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-356.69999999999902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hidden="1" x14ac:dyDescent="0.25">
      <c r="A602">
        <v>601</v>
      </c>
      <c r="B602">
        <v>-248.099999999998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hidden="1" x14ac:dyDescent="0.25">
      <c r="A603">
        <v>602</v>
      </c>
      <c r="B603">
        <v>-438.89999999999901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hidden="1" x14ac:dyDescent="0.25">
      <c r="A604">
        <v>603</v>
      </c>
      <c r="B604">
        <v>-289.09999999999798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-438.89999999999901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hidden="1" x14ac:dyDescent="0.25">
      <c r="A606">
        <v>605</v>
      </c>
      <c r="B606">
        <v>-278.39999999999702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hidden="1" x14ac:dyDescent="0.25">
      <c r="A607">
        <v>606</v>
      </c>
      <c r="B607">
        <v>-469.199999999998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hidden="1" x14ac:dyDescent="0.25">
      <c r="A608">
        <v>607</v>
      </c>
      <c r="B608">
        <v>-319.39999999999702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-469.199999999998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hidden="1" x14ac:dyDescent="0.25">
      <c r="A610">
        <v>609</v>
      </c>
      <c r="B610">
        <v>-17.7999999999975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hidden="1" x14ac:dyDescent="0.25">
      <c r="A611">
        <v>610</v>
      </c>
      <c r="B611">
        <v>-208.599999999999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hidden="1" x14ac:dyDescent="0.25">
      <c r="A612">
        <v>611</v>
      </c>
      <c r="B612">
        <v>-58.799999999997503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-208.599999999999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hidden="1" x14ac:dyDescent="0.25">
      <c r="A614">
        <v>613</v>
      </c>
      <c r="B614">
        <v>1.800000000002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hidden="1" x14ac:dyDescent="0.25">
      <c r="A615">
        <v>614</v>
      </c>
      <c r="B615">
        <v>-61.399999999998698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hidden="1" x14ac:dyDescent="0.25">
      <c r="A616">
        <v>615</v>
      </c>
      <c r="B616">
        <v>-39.199999999997999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-61.399999999998698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hidden="1" x14ac:dyDescent="0.25">
      <c r="A618">
        <v>617</v>
      </c>
      <c r="B618">
        <v>-248.099999999998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hidden="1" x14ac:dyDescent="0.25">
      <c r="A619">
        <v>618</v>
      </c>
      <c r="B619">
        <v>-438.89999999999901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hidden="1" x14ac:dyDescent="0.25">
      <c r="A620">
        <v>619</v>
      </c>
      <c r="B620">
        <v>-289.09999999999798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-189.099999999999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hidden="1" x14ac:dyDescent="0.25">
      <c r="A622">
        <v>621</v>
      </c>
      <c r="B622">
        <v>-278.39999999999702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hidden="1" x14ac:dyDescent="0.25">
      <c r="A623">
        <v>622</v>
      </c>
      <c r="B623">
        <v>-469.199999999998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hidden="1" x14ac:dyDescent="0.25">
      <c r="A624">
        <v>623</v>
      </c>
      <c r="B624">
        <v>-319.39999999999702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-219.39999999999901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hidden="1" x14ac:dyDescent="0.25">
      <c r="A626">
        <v>625</v>
      </c>
      <c r="B626">
        <v>-17.7999999999975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hidden="1" x14ac:dyDescent="0.25">
      <c r="A627">
        <v>626</v>
      </c>
      <c r="B627">
        <v>-208.599999999999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hidden="1" x14ac:dyDescent="0.25">
      <c r="A628">
        <v>627</v>
      </c>
      <c r="B628">
        <v>-58.799999999997503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41.200000000000699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hidden="1" x14ac:dyDescent="0.25">
      <c r="A630">
        <v>629</v>
      </c>
      <c r="B630">
        <v>1.800000000002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hidden="1" x14ac:dyDescent="0.25">
      <c r="A631">
        <v>630</v>
      </c>
      <c r="B631">
        <v>-61.399999999998698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hidden="1" x14ac:dyDescent="0.25">
      <c r="A632">
        <v>631</v>
      </c>
      <c r="B632">
        <v>-39.199999999997999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188.400000000001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hidden="1" x14ac:dyDescent="0.25">
      <c r="A634">
        <v>633</v>
      </c>
      <c r="B634">
        <v>47.100000000002197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hidden="1" x14ac:dyDescent="0.25">
      <c r="A635">
        <v>634</v>
      </c>
      <c r="B635">
        <v>4.3000000000010896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hidden="1" x14ac:dyDescent="0.25">
      <c r="A636">
        <v>635</v>
      </c>
      <c r="B636">
        <v>6.1000000000021801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233.70000000000101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hidden="1" x14ac:dyDescent="0.25">
      <c r="A638">
        <v>637</v>
      </c>
      <c r="B638">
        <v>-88.833024079998694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hidden="1" x14ac:dyDescent="0.25">
      <c r="A639">
        <v>638</v>
      </c>
      <c r="B639">
        <v>-65.781939119999194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hidden="1" x14ac:dyDescent="0.25">
      <c r="A640">
        <v>639</v>
      </c>
      <c r="B640">
        <v>-129.83302407999901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163.61806088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hidden="1" x14ac:dyDescent="0.25">
      <c r="A642">
        <v>641</v>
      </c>
      <c r="B642">
        <v>21.148915040001199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hidden="1" x14ac:dyDescent="0.25">
      <c r="A643">
        <v>642</v>
      </c>
      <c r="B643">
        <v>44.200000000000699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hidden="1" x14ac:dyDescent="0.25">
      <c r="A644">
        <v>643</v>
      </c>
      <c r="B644">
        <v>-19.851084959998801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273.60000000000002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hidden="1" x14ac:dyDescent="0.25">
      <c r="A646">
        <v>645</v>
      </c>
      <c r="B646">
        <v>1.800000000002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hidden="1" x14ac:dyDescent="0.25">
      <c r="A647">
        <v>646</v>
      </c>
      <c r="B647">
        <v>-61.399999999998698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hidden="1" x14ac:dyDescent="0.25">
      <c r="A648">
        <v>647</v>
      </c>
      <c r="B648">
        <v>-39.199999999997999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188.400000000001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hidden="1" x14ac:dyDescent="0.25">
      <c r="A650">
        <v>649</v>
      </c>
      <c r="B650">
        <v>47.100000000002197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hidden="1" x14ac:dyDescent="0.25">
      <c r="A651">
        <v>650</v>
      </c>
      <c r="B651">
        <v>4.3000000000010896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hidden="1" x14ac:dyDescent="0.25">
      <c r="A652">
        <v>651</v>
      </c>
      <c r="B652">
        <v>6.1000000000021801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233.70000000000101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hidden="1" x14ac:dyDescent="0.25">
      <c r="A654">
        <v>653</v>
      </c>
      <c r="B654">
        <v>-88.833024079998694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hidden="1" x14ac:dyDescent="0.25">
      <c r="A655">
        <v>654</v>
      </c>
      <c r="B655">
        <v>-65.781939119999194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hidden="1" x14ac:dyDescent="0.25">
      <c r="A656">
        <v>655</v>
      </c>
      <c r="B656">
        <v>-129.83302407999901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163.61806088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hidden="1" x14ac:dyDescent="0.25">
      <c r="A658">
        <v>657</v>
      </c>
      <c r="B658">
        <v>21.148915040001199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hidden="1" x14ac:dyDescent="0.25">
      <c r="A659">
        <v>658</v>
      </c>
      <c r="B659">
        <v>44.200000000000699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hidden="1" x14ac:dyDescent="0.25">
      <c r="A660">
        <v>659</v>
      </c>
      <c r="B660">
        <v>-19.851084959998801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273.60000000000002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hidden="1" x14ac:dyDescent="0.25">
      <c r="A662">
        <v>661</v>
      </c>
      <c r="B662">
        <v>20.248915040001499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hidden="1" x14ac:dyDescent="0.25">
      <c r="A663">
        <v>662</v>
      </c>
      <c r="B663">
        <v>43.300000000001098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hidden="1" x14ac:dyDescent="0.25">
      <c r="A664">
        <v>663</v>
      </c>
      <c r="B664">
        <v>-20.751084959998501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272.70000000000101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hidden="1" x14ac:dyDescent="0.25">
      <c r="A666">
        <v>665</v>
      </c>
      <c r="B666">
        <v>-1.3510849599988399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hidden="1" x14ac:dyDescent="0.25">
      <c r="A667">
        <v>666</v>
      </c>
      <c r="B667">
        <v>21.700000000000699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hidden="1" x14ac:dyDescent="0.25">
      <c r="A668">
        <v>667</v>
      </c>
      <c r="B668">
        <v>-42.351084959998801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251.1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hidden="1" x14ac:dyDescent="0.25">
      <c r="A670">
        <v>669</v>
      </c>
      <c r="B670">
        <v>-116.351084959999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hidden="1" x14ac:dyDescent="0.25">
      <c r="A671">
        <v>670</v>
      </c>
      <c r="B671">
        <v>156.5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hidden="1" x14ac:dyDescent="0.25">
      <c r="A672">
        <v>671</v>
      </c>
      <c r="B672">
        <v>-157.35108495999901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136.1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906A-231E-43CA-8004-E74A59B966DF}">
  <dimension ref="A1:K169"/>
  <sheetViews>
    <sheetView workbookViewId="0">
      <selection activeCell="G177" sqref="G177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18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1</v>
      </c>
      <c r="B2" s="3">
        <v>1766.7</v>
      </c>
      <c r="C2" s="3">
        <v>30</v>
      </c>
      <c r="D2" s="3">
        <f>SUMIF(C2:C8, C2, B2:B8)</f>
        <v>13642.484345069999</v>
      </c>
      <c r="E2" s="3">
        <f>D2/7</f>
        <v>1948.9263350099998</v>
      </c>
      <c r="F2" s="3">
        <v>20</v>
      </c>
      <c r="G2" s="3">
        <v>1</v>
      </c>
      <c r="H2" s="4">
        <v>43293</v>
      </c>
      <c r="I2" s="4">
        <v>43312</v>
      </c>
      <c r="J2" s="3" t="b">
        <v>0</v>
      </c>
      <c r="K2" s="3" t="b">
        <v>0</v>
      </c>
    </row>
    <row r="3" spans="1:11" hidden="1" x14ac:dyDescent="0.25">
      <c r="A3" s="5">
        <v>5</v>
      </c>
      <c r="B3" s="5">
        <v>1763.2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0</v>
      </c>
      <c r="K3" s="5" t="b">
        <v>0</v>
      </c>
    </row>
    <row r="4" spans="1:11" hidden="1" x14ac:dyDescent="0.25">
      <c r="A4" s="3">
        <v>9</v>
      </c>
      <c r="B4" s="3">
        <v>1863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0</v>
      </c>
      <c r="K4" s="3" t="b">
        <v>0</v>
      </c>
    </row>
    <row r="5" spans="1:11" hidden="1" x14ac:dyDescent="0.25">
      <c r="A5" s="5">
        <v>13</v>
      </c>
      <c r="B5" s="5">
        <v>2008.2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0</v>
      </c>
      <c r="K5" s="5" t="b">
        <v>0</v>
      </c>
    </row>
    <row r="6" spans="1:11" hidden="1" x14ac:dyDescent="0.25">
      <c r="A6" s="3">
        <v>17</v>
      </c>
      <c r="B6" s="3">
        <v>2512.1843450699998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0</v>
      </c>
      <c r="K6" s="3" t="b">
        <v>0</v>
      </c>
    </row>
    <row r="7" spans="1:11" hidden="1" x14ac:dyDescent="0.25">
      <c r="A7" s="5">
        <v>21</v>
      </c>
      <c r="B7" s="5">
        <v>2117.6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0</v>
      </c>
      <c r="K7" s="5" t="b">
        <v>0</v>
      </c>
    </row>
    <row r="8" spans="1:11" hidden="1" x14ac:dyDescent="0.25">
      <c r="A8" s="3">
        <v>25</v>
      </c>
      <c r="B8" s="3">
        <v>1611.6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0</v>
      </c>
      <c r="K8" s="3" t="b">
        <v>0</v>
      </c>
    </row>
    <row r="9" spans="1:11" x14ac:dyDescent="0.25">
      <c r="A9" s="5">
        <v>29</v>
      </c>
      <c r="B9" s="5">
        <v>1867.6</v>
      </c>
      <c r="C9" s="5">
        <v>33</v>
      </c>
      <c r="D9" s="3">
        <f>SUMIF(C9:C15, C9, B9:B15)</f>
        <v>13164.084345069998</v>
      </c>
      <c r="E9" s="3">
        <f>D9/7</f>
        <v>1880.5834778671426</v>
      </c>
      <c r="F9" s="5">
        <v>20</v>
      </c>
      <c r="G9" s="5">
        <v>1</v>
      </c>
      <c r="H9" s="6">
        <v>43296</v>
      </c>
      <c r="I9" s="6">
        <v>43315</v>
      </c>
      <c r="J9" s="5" t="b">
        <v>0</v>
      </c>
      <c r="K9" s="5" t="b">
        <v>0</v>
      </c>
    </row>
    <row r="10" spans="1:11" hidden="1" x14ac:dyDescent="0.25">
      <c r="A10" s="3">
        <v>33</v>
      </c>
      <c r="B10" s="3">
        <v>2371.5843450699999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0</v>
      </c>
      <c r="K10" s="3" t="b">
        <v>0</v>
      </c>
    </row>
    <row r="11" spans="1:11" hidden="1" x14ac:dyDescent="0.25">
      <c r="A11" s="5">
        <v>37</v>
      </c>
      <c r="B11" s="5">
        <v>1977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0</v>
      </c>
      <c r="K11" s="5" t="b">
        <v>0</v>
      </c>
    </row>
    <row r="12" spans="1:11" hidden="1" x14ac:dyDescent="0.25">
      <c r="A12" s="3">
        <v>41</v>
      </c>
      <c r="B12" s="3">
        <v>1471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0</v>
      </c>
      <c r="K12" s="3" t="b">
        <v>0</v>
      </c>
    </row>
    <row r="13" spans="1:11" hidden="1" x14ac:dyDescent="0.25">
      <c r="A13" s="5">
        <v>45</v>
      </c>
      <c r="B13" s="5">
        <v>1633.8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0</v>
      </c>
      <c r="K13" s="5" t="b">
        <v>0</v>
      </c>
    </row>
    <row r="14" spans="1:11" hidden="1" x14ac:dyDescent="0.25">
      <c r="A14" s="3">
        <v>49</v>
      </c>
      <c r="B14" s="3">
        <v>1977.8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0</v>
      </c>
      <c r="K14" s="3" t="b">
        <v>0</v>
      </c>
    </row>
    <row r="15" spans="1:11" hidden="1" x14ac:dyDescent="0.25">
      <c r="A15" s="5">
        <v>53</v>
      </c>
      <c r="B15" s="5">
        <v>1865.3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0</v>
      </c>
      <c r="K15" s="5" t="b">
        <v>0</v>
      </c>
    </row>
    <row r="16" spans="1:11" x14ac:dyDescent="0.25">
      <c r="A16" s="3">
        <v>57</v>
      </c>
      <c r="B16" s="3">
        <v>1471</v>
      </c>
      <c r="C16" s="3">
        <v>36</v>
      </c>
      <c r="D16" s="3">
        <f>SUMIF(C16:C22, C16, B16:B22)</f>
        <v>11006.6</v>
      </c>
      <c r="E16" s="3">
        <f>D16/7</f>
        <v>1572.3714285714286</v>
      </c>
      <c r="F16" s="3">
        <v>20</v>
      </c>
      <c r="G16" s="3">
        <v>1</v>
      </c>
      <c r="H16" s="4">
        <v>43299</v>
      </c>
      <c r="I16" s="4">
        <v>43318</v>
      </c>
      <c r="J16" s="3" t="b">
        <v>0</v>
      </c>
      <c r="K16" s="3" t="b">
        <v>0</v>
      </c>
    </row>
    <row r="17" spans="1:11" hidden="1" x14ac:dyDescent="0.25">
      <c r="A17" s="5">
        <v>61</v>
      </c>
      <c r="B17" s="5">
        <v>1633.8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0</v>
      </c>
      <c r="K17" s="5" t="b">
        <v>0</v>
      </c>
    </row>
    <row r="18" spans="1:11" hidden="1" x14ac:dyDescent="0.25">
      <c r="A18" s="3">
        <v>65</v>
      </c>
      <c r="B18" s="3">
        <v>1977.8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0</v>
      </c>
      <c r="K18" s="3" t="b">
        <v>0</v>
      </c>
    </row>
    <row r="19" spans="1:11" hidden="1" x14ac:dyDescent="0.25">
      <c r="A19" s="5">
        <v>69</v>
      </c>
      <c r="B19" s="5">
        <v>1865.3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0</v>
      </c>
      <c r="K19" s="5" t="b">
        <v>0</v>
      </c>
    </row>
    <row r="20" spans="1:11" hidden="1" x14ac:dyDescent="0.25">
      <c r="A20" s="3">
        <v>73</v>
      </c>
      <c r="B20" s="3">
        <v>1548.7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0</v>
      </c>
      <c r="K20" s="3" t="b">
        <v>0</v>
      </c>
    </row>
    <row r="21" spans="1:11" hidden="1" x14ac:dyDescent="0.25">
      <c r="A21" s="5">
        <v>77</v>
      </c>
      <c r="B21" s="5">
        <v>1456.5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0</v>
      </c>
      <c r="K21" s="5" t="b">
        <v>0</v>
      </c>
    </row>
    <row r="22" spans="1:11" hidden="1" x14ac:dyDescent="0.25">
      <c r="A22" s="3">
        <v>81</v>
      </c>
      <c r="B22" s="3">
        <v>1053.5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0</v>
      </c>
      <c r="K22" s="3" t="b">
        <v>0</v>
      </c>
    </row>
    <row r="23" spans="1:11" x14ac:dyDescent="0.25">
      <c r="A23" s="5">
        <v>85</v>
      </c>
      <c r="B23" s="5">
        <v>1865.3</v>
      </c>
      <c r="C23" s="5">
        <v>39</v>
      </c>
      <c r="D23" s="3">
        <f>SUMIF(C23:C29, C23, B23:B29)</f>
        <v>11986.3</v>
      </c>
      <c r="E23" s="3">
        <f>D23/7</f>
        <v>1712.3285714285714</v>
      </c>
      <c r="F23" s="5">
        <v>20</v>
      </c>
      <c r="G23" s="5">
        <v>1</v>
      </c>
      <c r="H23" s="6">
        <v>43302</v>
      </c>
      <c r="I23" s="6">
        <v>43321</v>
      </c>
      <c r="J23" s="5" t="b">
        <v>0</v>
      </c>
      <c r="K23" s="5" t="b">
        <v>0</v>
      </c>
    </row>
    <row r="24" spans="1:11" hidden="1" x14ac:dyDescent="0.25">
      <c r="A24" s="3">
        <v>89</v>
      </c>
      <c r="B24" s="3">
        <v>2322.5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0</v>
      </c>
      <c r="K24" s="3" t="b">
        <v>0</v>
      </c>
    </row>
    <row r="25" spans="1:11" hidden="1" x14ac:dyDescent="0.25">
      <c r="A25" s="5">
        <v>93</v>
      </c>
      <c r="B25" s="5">
        <v>2230.3000000000002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0</v>
      </c>
      <c r="K25" s="5" t="b">
        <v>0</v>
      </c>
    </row>
    <row r="26" spans="1:11" hidden="1" x14ac:dyDescent="0.25">
      <c r="A26" s="3">
        <v>97</v>
      </c>
      <c r="B26" s="3">
        <v>1827.3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0</v>
      </c>
      <c r="K26" s="3" t="b">
        <v>0</v>
      </c>
    </row>
    <row r="27" spans="1:11" hidden="1" x14ac:dyDescent="0.25">
      <c r="A27" s="5">
        <v>101</v>
      </c>
      <c r="B27" s="5">
        <v>1095.0999999999999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0</v>
      </c>
      <c r="K27" s="5" t="b">
        <v>0</v>
      </c>
    </row>
    <row r="28" spans="1:11" hidden="1" x14ac:dyDescent="0.25">
      <c r="A28" s="3">
        <v>105</v>
      </c>
      <c r="B28" s="3">
        <v>1243.8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0</v>
      </c>
      <c r="K28" s="3" t="b">
        <v>0</v>
      </c>
    </row>
    <row r="29" spans="1:11" hidden="1" x14ac:dyDescent="0.25">
      <c r="A29" s="5">
        <v>109</v>
      </c>
      <c r="B29" s="5">
        <v>1402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0</v>
      </c>
      <c r="K29" s="5" t="b">
        <v>0</v>
      </c>
    </row>
    <row r="30" spans="1:11" x14ac:dyDescent="0.25">
      <c r="A30" s="3">
        <v>113</v>
      </c>
      <c r="B30" s="3">
        <v>1827.3</v>
      </c>
      <c r="C30" s="3">
        <v>42</v>
      </c>
      <c r="D30" s="3">
        <f>SUMIF(C30:C36, C30, B30:B36)</f>
        <v>10920.846497460001</v>
      </c>
      <c r="E30" s="3">
        <f>D30/7</f>
        <v>1560.1209282085715</v>
      </c>
      <c r="F30" s="3">
        <v>20</v>
      </c>
      <c r="G30" s="3">
        <v>1</v>
      </c>
      <c r="H30" s="4">
        <v>43305</v>
      </c>
      <c r="I30" s="4">
        <v>43324</v>
      </c>
      <c r="J30" s="3" t="b">
        <v>0</v>
      </c>
      <c r="K30" s="3" t="b">
        <v>0</v>
      </c>
    </row>
    <row r="31" spans="1:11" hidden="1" x14ac:dyDescent="0.25">
      <c r="A31" s="5">
        <v>117</v>
      </c>
      <c r="B31" s="5">
        <v>1095.0999999999999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0</v>
      </c>
      <c r="K31" s="5" t="b">
        <v>0</v>
      </c>
    </row>
    <row r="32" spans="1:11" hidden="1" x14ac:dyDescent="0.25">
      <c r="A32" s="3">
        <v>121</v>
      </c>
      <c r="B32" s="3">
        <v>1243.8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0</v>
      </c>
      <c r="K32" s="3" t="b">
        <v>0</v>
      </c>
    </row>
    <row r="33" spans="1:11" hidden="1" x14ac:dyDescent="0.25">
      <c r="A33" s="5">
        <v>125</v>
      </c>
      <c r="B33" s="5">
        <v>1402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0</v>
      </c>
      <c r="K33" s="5" t="b">
        <v>0</v>
      </c>
    </row>
    <row r="34" spans="1:11" hidden="1" x14ac:dyDescent="0.25">
      <c r="A34" s="3">
        <v>129</v>
      </c>
      <c r="B34" s="3">
        <v>1696.4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0</v>
      </c>
      <c r="K34" s="3" t="b">
        <v>0</v>
      </c>
    </row>
    <row r="35" spans="1:11" hidden="1" x14ac:dyDescent="0.25">
      <c r="A35" s="5">
        <v>133</v>
      </c>
      <c r="B35" s="5">
        <v>1917.24649746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0</v>
      </c>
      <c r="K35" s="5" t="b">
        <v>0</v>
      </c>
    </row>
    <row r="36" spans="1:11" hidden="1" x14ac:dyDescent="0.25">
      <c r="A36" s="3">
        <v>137</v>
      </c>
      <c r="B36" s="3">
        <v>1739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0</v>
      </c>
      <c r="K36" s="3" t="b">
        <v>0</v>
      </c>
    </row>
    <row r="37" spans="1:11" x14ac:dyDescent="0.25">
      <c r="A37" s="5">
        <v>141</v>
      </c>
      <c r="B37" s="5">
        <v>1306.8</v>
      </c>
      <c r="C37" s="5">
        <v>45</v>
      </c>
      <c r="D37" s="3">
        <f>SUMIF(C37:C43, C37, B37:B43)</f>
        <v>11400.94649746</v>
      </c>
      <c r="E37" s="3">
        <f>D37/7</f>
        <v>1628.7066424942857</v>
      </c>
      <c r="F37" s="5">
        <v>20</v>
      </c>
      <c r="G37" s="5">
        <v>1</v>
      </c>
      <c r="H37" s="6">
        <v>43308</v>
      </c>
      <c r="I37" s="6">
        <v>43327</v>
      </c>
      <c r="J37" s="5" t="b">
        <v>0</v>
      </c>
      <c r="K37" s="5" t="b">
        <v>0</v>
      </c>
    </row>
    <row r="38" spans="1:11" hidden="1" x14ac:dyDescent="0.25">
      <c r="A38" s="3">
        <v>145</v>
      </c>
      <c r="B38" s="3">
        <v>1601.2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0</v>
      </c>
      <c r="K38" s="3" t="b">
        <v>0</v>
      </c>
    </row>
    <row r="39" spans="1:11" hidden="1" x14ac:dyDescent="0.25">
      <c r="A39" s="5">
        <v>149</v>
      </c>
      <c r="B39" s="5">
        <v>1917.24649746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0</v>
      </c>
      <c r="K39" s="5" t="b">
        <v>0</v>
      </c>
    </row>
    <row r="40" spans="1:11" hidden="1" x14ac:dyDescent="0.25">
      <c r="A40" s="3">
        <v>153</v>
      </c>
      <c r="B40" s="3">
        <v>1739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0</v>
      </c>
      <c r="K40" s="3" t="b">
        <v>0</v>
      </c>
    </row>
    <row r="41" spans="1:11" hidden="1" x14ac:dyDescent="0.25">
      <c r="A41" s="5">
        <v>157</v>
      </c>
      <c r="B41" s="5">
        <v>1874.4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0</v>
      </c>
      <c r="K41" s="5" t="b">
        <v>0</v>
      </c>
    </row>
    <row r="42" spans="1:11" hidden="1" x14ac:dyDescent="0.25">
      <c r="A42" s="3">
        <v>161</v>
      </c>
      <c r="B42" s="3">
        <v>1655.4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0</v>
      </c>
      <c r="K42" s="3" t="b">
        <v>0</v>
      </c>
    </row>
    <row r="43" spans="1:11" hidden="1" x14ac:dyDescent="0.25">
      <c r="A43" s="5">
        <v>165</v>
      </c>
      <c r="B43" s="5">
        <v>1306.9000000000001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0</v>
      </c>
      <c r="K43" s="5" t="b">
        <v>0</v>
      </c>
    </row>
    <row r="44" spans="1:11" x14ac:dyDescent="0.25">
      <c r="A44" s="3">
        <v>169</v>
      </c>
      <c r="B44" s="3">
        <v>1739</v>
      </c>
      <c r="C44" s="3">
        <v>48</v>
      </c>
      <c r="D44" s="3">
        <f>SUMIF(C44:C50, C44, B44:B50)</f>
        <v>10485.915654930001</v>
      </c>
      <c r="E44" s="3">
        <f>D44/7</f>
        <v>1497.9879507042858</v>
      </c>
      <c r="F44" s="3">
        <v>20</v>
      </c>
      <c r="G44" s="3">
        <v>1</v>
      </c>
      <c r="H44" s="4">
        <v>43311</v>
      </c>
      <c r="I44" s="4">
        <v>43330</v>
      </c>
      <c r="J44" s="3" t="b">
        <v>0</v>
      </c>
      <c r="K44" s="3" t="b">
        <v>0</v>
      </c>
    </row>
    <row r="45" spans="1:11" hidden="1" x14ac:dyDescent="0.25">
      <c r="A45" s="5">
        <v>173</v>
      </c>
      <c r="B45" s="5">
        <v>1874.4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0</v>
      </c>
      <c r="K45" s="5" t="b">
        <v>0</v>
      </c>
    </row>
    <row r="46" spans="1:11" hidden="1" x14ac:dyDescent="0.25">
      <c r="A46" s="3">
        <v>177</v>
      </c>
      <c r="B46" s="3">
        <v>1655.4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0</v>
      </c>
      <c r="K46" s="3" t="b">
        <v>0</v>
      </c>
    </row>
    <row r="47" spans="1:11" hidden="1" x14ac:dyDescent="0.25">
      <c r="A47" s="5">
        <v>181</v>
      </c>
      <c r="B47" s="5">
        <v>1306.9000000000001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0</v>
      </c>
      <c r="K47" s="5" t="b">
        <v>0</v>
      </c>
    </row>
    <row r="48" spans="1:11" hidden="1" x14ac:dyDescent="0.25">
      <c r="A48" s="3">
        <v>185</v>
      </c>
      <c r="B48" s="3">
        <v>1351.4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0</v>
      </c>
      <c r="K48" s="3" t="b">
        <v>0</v>
      </c>
    </row>
    <row r="49" spans="1:11" hidden="1" x14ac:dyDescent="0.25">
      <c r="A49" s="5">
        <v>189</v>
      </c>
      <c r="B49" s="5">
        <v>1399.6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0</v>
      </c>
      <c r="K49" s="5" t="b">
        <v>0</v>
      </c>
    </row>
    <row r="50" spans="1:11" hidden="1" x14ac:dyDescent="0.25">
      <c r="A50" s="3">
        <v>193</v>
      </c>
      <c r="B50" s="3">
        <v>1159.21565493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0</v>
      </c>
      <c r="K50" s="3" t="b">
        <v>0</v>
      </c>
    </row>
    <row r="51" spans="1:11" x14ac:dyDescent="0.25">
      <c r="A51" s="5">
        <v>197</v>
      </c>
      <c r="B51" s="5">
        <v>1306.9000000000001</v>
      </c>
      <c r="C51" s="5">
        <v>51</v>
      </c>
      <c r="D51" s="3">
        <f>SUMIF(C51:C57, C51, B51:B57)</f>
        <v>8609.4156549300005</v>
      </c>
      <c r="E51" s="3">
        <f>D51/7</f>
        <v>1229.9165221328572</v>
      </c>
      <c r="F51" s="5">
        <v>20</v>
      </c>
      <c r="G51" s="5">
        <v>1</v>
      </c>
      <c r="H51" s="6">
        <v>43314</v>
      </c>
      <c r="I51" s="6">
        <v>43333</v>
      </c>
      <c r="J51" s="5" t="b">
        <v>0</v>
      </c>
      <c r="K51" s="5" t="b">
        <v>0</v>
      </c>
    </row>
    <row r="52" spans="1:11" hidden="1" x14ac:dyDescent="0.25">
      <c r="A52" s="3">
        <v>201</v>
      </c>
      <c r="B52" s="3">
        <v>1351.4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0</v>
      </c>
      <c r="K52" s="3" t="b">
        <v>0</v>
      </c>
    </row>
    <row r="53" spans="1:11" hidden="1" x14ac:dyDescent="0.25">
      <c r="A53" s="5">
        <v>205</v>
      </c>
      <c r="B53" s="5">
        <v>1399.6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0</v>
      </c>
      <c r="K53" s="5" t="b">
        <v>0</v>
      </c>
    </row>
    <row r="54" spans="1:11" hidden="1" x14ac:dyDescent="0.25">
      <c r="A54" s="3">
        <v>209</v>
      </c>
      <c r="B54" s="3">
        <v>1159.21565493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0</v>
      </c>
      <c r="K54" s="3" t="b">
        <v>0</v>
      </c>
    </row>
    <row r="55" spans="1:11" hidden="1" x14ac:dyDescent="0.25">
      <c r="A55" s="5">
        <v>213</v>
      </c>
      <c r="B55" s="5">
        <v>1211.0999999999999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0</v>
      </c>
      <c r="K55" s="5" t="b">
        <v>0</v>
      </c>
    </row>
    <row r="56" spans="1:11" hidden="1" x14ac:dyDescent="0.25">
      <c r="A56" s="3">
        <v>217</v>
      </c>
      <c r="B56" s="3">
        <v>1100.5999999999999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0</v>
      </c>
      <c r="K56" s="3" t="b">
        <v>0</v>
      </c>
    </row>
    <row r="57" spans="1:11" hidden="1" x14ac:dyDescent="0.25">
      <c r="A57" s="5">
        <v>221</v>
      </c>
      <c r="B57" s="5">
        <v>1080.5999999999999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0</v>
      </c>
      <c r="K57" s="5" t="b">
        <v>0</v>
      </c>
    </row>
    <row r="58" spans="1:11" x14ac:dyDescent="0.25">
      <c r="A58" s="3">
        <v>225</v>
      </c>
      <c r="B58" s="3">
        <v>1159.21565493</v>
      </c>
      <c r="C58" s="3">
        <v>54</v>
      </c>
      <c r="D58" s="3">
        <f>SUMIF(C58:C64, C58, B58:B64)</f>
        <v>6974.6156549300022</v>
      </c>
      <c r="E58" s="3">
        <f>D58/7</f>
        <v>996.37366499000029</v>
      </c>
      <c r="F58" s="3">
        <v>20</v>
      </c>
      <c r="G58" s="3">
        <v>1</v>
      </c>
      <c r="H58" s="4">
        <v>43317</v>
      </c>
      <c r="I58" s="4">
        <v>43336</v>
      </c>
      <c r="J58" s="3" t="b">
        <v>0</v>
      </c>
      <c r="K58" s="3" t="b">
        <v>0</v>
      </c>
    </row>
    <row r="59" spans="1:11" hidden="1" x14ac:dyDescent="0.25">
      <c r="A59" s="5">
        <v>229</v>
      </c>
      <c r="B59" s="5">
        <v>1211.0999999999999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0</v>
      </c>
      <c r="K59" s="5" t="b">
        <v>0</v>
      </c>
    </row>
    <row r="60" spans="1:11" hidden="1" x14ac:dyDescent="0.25">
      <c r="A60" s="3">
        <v>233</v>
      </c>
      <c r="B60" s="3">
        <v>1100.5999999999999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0</v>
      </c>
      <c r="K60" s="3" t="b">
        <v>0</v>
      </c>
    </row>
    <row r="61" spans="1:11" hidden="1" x14ac:dyDescent="0.25">
      <c r="A61" s="5">
        <v>237</v>
      </c>
      <c r="B61" s="5">
        <v>1080.5999999999999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0</v>
      </c>
      <c r="K61" s="5" t="b">
        <v>0</v>
      </c>
    </row>
    <row r="62" spans="1:11" hidden="1" x14ac:dyDescent="0.25">
      <c r="A62" s="3">
        <v>241</v>
      </c>
      <c r="B62" s="3">
        <v>813.00000000000102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0</v>
      </c>
      <c r="K62" s="3" t="b">
        <v>0</v>
      </c>
    </row>
    <row r="63" spans="1:11" hidden="1" x14ac:dyDescent="0.25">
      <c r="A63" s="5">
        <v>245</v>
      </c>
      <c r="B63" s="5">
        <v>1025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0</v>
      </c>
      <c r="K63" s="5" t="b">
        <v>0</v>
      </c>
    </row>
    <row r="64" spans="1:11" hidden="1" x14ac:dyDescent="0.25">
      <c r="A64" s="3">
        <v>249</v>
      </c>
      <c r="B64" s="3">
        <v>585.10000000000105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0</v>
      </c>
      <c r="K64" s="3" t="b">
        <v>0</v>
      </c>
    </row>
    <row r="65" spans="1:11" x14ac:dyDescent="0.25">
      <c r="A65" s="5">
        <v>253</v>
      </c>
      <c r="B65" s="5">
        <v>1080.5999999999999</v>
      </c>
      <c r="C65" s="5">
        <v>57</v>
      </c>
      <c r="D65" s="3">
        <f>SUMIF(C65:C71, C65, B65:B71)</f>
        <v>5393.0000000000055</v>
      </c>
      <c r="E65" s="3">
        <f>D65/7</f>
        <v>770.42857142857224</v>
      </c>
      <c r="F65" s="5">
        <v>20</v>
      </c>
      <c r="G65" s="5">
        <v>1</v>
      </c>
      <c r="H65" s="6">
        <v>43320</v>
      </c>
      <c r="I65" s="6">
        <v>43339</v>
      </c>
      <c r="J65" s="5" t="b">
        <v>0</v>
      </c>
      <c r="K65" s="5" t="b">
        <v>0</v>
      </c>
    </row>
    <row r="66" spans="1:11" hidden="1" x14ac:dyDescent="0.25">
      <c r="A66" s="3">
        <v>257</v>
      </c>
      <c r="B66" s="3">
        <v>813.00000000000102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0</v>
      </c>
      <c r="K66" s="3" t="b">
        <v>0</v>
      </c>
    </row>
    <row r="67" spans="1:11" hidden="1" x14ac:dyDescent="0.25">
      <c r="A67" s="5">
        <v>261</v>
      </c>
      <c r="B67" s="5">
        <v>1025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0</v>
      </c>
      <c r="K67" s="5" t="b">
        <v>0</v>
      </c>
    </row>
    <row r="68" spans="1:11" hidden="1" x14ac:dyDescent="0.25">
      <c r="A68" s="3">
        <v>265</v>
      </c>
      <c r="B68" s="3">
        <v>585.10000000000105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0</v>
      </c>
      <c r="K68" s="3" t="b">
        <v>0</v>
      </c>
    </row>
    <row r="69" spans="1:11" hidden="1" x14ac:dyDescent="0.25">
      <c r="A69" s="5">
        <v>269</v>
      </c>
      <c r="B69" s="5">
        <v>642.900000000001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0</v>
      </c>
      <c r="K69" s="5" t="b">
        <v>0</v>
      </c>
    </row>
    <row r="70" spans="1:11" hidden="1" x14ac:dyDescent="0.25">
      <c r="A70" s="3">
        <v>273</v>
      </c>
      <c r="B70" s="3">
        <v>540.900000000001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0</v>
      </c>
      <c r="K70" s="3" t="b">
        <v>0</v>
      </c>
    </row>
    <row r="71" spans="1:11" hidden="1" x14ac:dyDescent="0.25">
      <c r="A71" s="5">
        <v>277</v>
      </c>
      <c r="B71" s="5">
        <v>705.50000000000205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0</v>
      </c>
      <c r="K71" s="5" t="b">
        <v>0</v>
      </c>
    </row>
    <row r="72" spans="1:11" x14ac:dyDescent="0.25">
      <c r="A72" s="3">
        <v>281</v>
      </c>
      <c r="B72" s="3">
        <v>585.10000000000105</v>
      </c>
      <c r="C72" s="3">
        <v>60</v>
      </c>
      <c r="D72" s="3">
        <f>SUMIF(C72:C78, C72, B72:B78)</f>
        <v>4327.3000000000093</v>
      </c>
      <c r="E72" s="3">
        <f>D72/7</f>
        <v>618.18571428571556</v>
      </c>
      <c r="F72" s="3">
        <v>20</v>
      </c>
      <c r="G72" s="3">
        <v>1</v>
      </c>
      <c r="H72" s="4">
        <v>43323</v>
      </c>
      <c r="I72" s="4">
        <v>43342</v>
      </c>
      <c r="J72" s="3" t="b">
        <v>0</v>
      </c>
      <c r="K72" s="3" t="b">
        <v>0</v>
      </c>
    </row>
    <row r="73" spans="1:11" hidden="1" x14ac:dyDescent="0.25">
      <c r="A73" s="5">
        <v>285</v>
      </c>
      <c r="B73" s="5">
        <v>642.900000000001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0</v>
      </c>
      <c r="K73" s="5" t="b">
        <v>0</v>
      </c>
    </row>
    <row r="74" spans="1:11" hidden="1" x14ac:dyDescent="0.25">
      <c r="A74" s="3">
        <v>289</v>
      </c>
      <c r="B74" s="3">
        <v>540.900000000001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0</v>
      </c>
      <c r="K74" s="3" t="b">
        <v>0</v>
      </c>
    </row>
    <row r="75" spans="1:11" hidden="1" x14ac:dyDescent="0.25">
      <c r="A75" s="5">
        <v>293</v>
      </c>
      <c r="B75" s="5">
        <v>705.50000000000205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0</v>
      </c>
      <c r="K75" s="5" t="b">
        <v>0</v>
      </c>
    </row>
    <row r="76" spans="1:11" hidden="1" x14ac:dyDescent="0.25">
      <c r="A76" s="3">
        <v>297</v>
      </c>
      <c r="B76" s="3">
        <v>736.20000000000198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0</v>
      </c>
      <c r="K76" s="3" t="b">
        <v>0</v>
      </c>
    </row>
    <row r="77" spans="1:11" hidden="1" x14ac:dyDescent="0.25">
      <c r="A77" s="5">
        <v>301</v>
      </c>
      <c r="B77" s="5">
        <v>908.50000000000102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0</v>
      </c>
      <c r="K77" s="5" t="b">
        <v>0</v>
      </c>
    </row>
    <row r="78" spans="1:11" hidden="1" x14ac:dyDescent="0.25">
      <c r="A78" s="3">
        <v>305</v>
      </c>
      <c r="B78" s="3">
        <v>208.20000000000101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0</v>
      </c>
      <c r="K78" s="3" t="b">
        <v>0</v>
      </c>
    </row>
    <row r="79" spans="1:11" x14ac:dyDescent="0.25">
      <c r="A79" s="5">
        <v>309</v>
      </c>
      <c r="B79" s="5">
        <v>705.50000000000205</v>
      </c>
      <c r="C79" s="5">
        <v>63</v>
      </c>
      <c r="D79" s="3">
        <f>SUMIF(C79:C85, C79, B79:B85)</f>
        <v>3683.4090865400076</v>
      </c>
      <c r="E79" s="3">
        <f>D79/7</f>
        <v>526.20129807714397</v>
      </c>
      <c r="F79" s="5">
        <v>20</v>
      </c>
      <c r="G79" s="5">
        <v>1</v>
      </c>
      <c r="H79" s="6">
        <v>43326</v>
      </c>
      <c r="I79" s="6">
        <v>43345</v>
      </c>
      <c r="J79" s="5" t="b">
        <v>0</v>
      </c>
      <c r="K79" s="5" t="b">
        <v>0</v>
      </c>
    </row>
    <row r="80" spans="1:11" hidden="1" x14ac:dyDescent="0.25">
      <c r="A80" s="3">
        <v>313</v>
      </c>
      <c r="B80" s="3">
        <v>736.20000000000198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0</v>
      </c>
      <c r="K80" s="3" t="b">
        <v>0</v>
      </c>
    </row>
    <row r="81" spans="1:11" hidden="1" x14ac:dyDescent="0.25">
      <c r="A81" s="5">
        <v>317</v>
      </c>
      <c r="B81" s="5">
        <v>908.50000000000102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0</v>
      </c>
      <c r="K81" s="5" t="b">
        <v>0</v>
      </c>
    </row>
    <row r="82" spans="1:11" hidden="1" x14ac:dyDescent="0.25">
      <c r="A82" s="3">
        <v>321</v>
      </c>
      <c r="B82" s="3">
        <v>208.20000000000101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0</v>
      </c>
      <c r="K82" s="3" t="b">
        <v>0</v>
      </c>
    </row>
    <row r="83" spans="1:11" hidden="1" x14ac:dyDescent="0.25">
      <c r="A83" s="5">
        <v>325</v>
      </c>
      <c r="B83" s="5">
        <v>127.653502540001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0</v>
      </c>
      <c r="K83" s="5" t="b">
        <v>0</v>
      </c>
    </row>
    <row r="84" spans="1:11" hidden="1" x14ac:dyDescent="0.25">
      <c r="A84" s="3">
        <v>329</v>
      </c>
      <c r="B84" s="3">
        <v>439.60000000000099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0</v>
      </c>
      <c r="K84" s="3" t="b">
        <v>0</v>
      </c>
    </row>
    <row r="85" spans="1:11" hidden="1" x14ac:dyDescent="0.25">
      <c r="A85" s="5">
        <v>333</v>
      </c>
      <c r="B85" s="5">
        <v>557.755584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0</v>
      </c>
      <c r="K85" s="5" t="b">
        <v>0</v>
      </c>
    </row>
    <row r="86" spans="1:11" x14ac:dyDescent="0.25">
      <c r="A86" s="3">
        <v>337</v>
      </c>
      <c r="B86" s="3">
        <v>208.20000000000101</v>
      </c>
      <c r="C86" s="3">
        <v>66</v>
      </c>
      <c r="D86" s="3">
        <f>SUMIF(C86:C92, C86, B86:B92)</f>
        <v>2311.1090865400051</v>
      </c>
      <c r="E86" s="3">
        <f>D86/7</f>
        <v>330.15844093428643</v>
      </c>
      <c r="F86" s="3">
        <v>20</v>
      </c>
      <c r="G86" s="3">
        <v>1</v>
      </c>
      <c r="H86" s="4">
        <v>43329</v>
      </c>
      <c r="I86" s="4">
        <v>43348</v>
      </c>
      <c r="J86" s="3" t="b">
        <v>0</v>
      </c>
      <c r="K86" s="3" t="b">
        <v>0</v>
      </c>
    </row>
    <row r="87" spans="1:11" hidden="1" x14ac:dyDescent="0.25">
      <c r="A87" s="5">
        <v>341</v>
      </c>
      <c r="B87" s="5">
        <v>127.653502540001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0</v>
      </c>
      <c r="K87" s="5" t="b">
        <v>0</v>
      </c>
    </row>
    <row r="88" spans="1:11" hidden="1" x14ac:dyDescent="0.25">
      <c r="A88" s="3">
        <v>345</v>
      </c>
      <c r="B88" s="3">
        <v>439.60000000000099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0</v>
      </c>
      <c r="K88" s="3" t="b">
        <v>0</v>
      </c>
    </row>
    <row r="89" spans="1:11" hidden="1" x14ac:dyDescent="0.25">
      <c r="A89" s="5">
        <v>349</v>
      </c>
      <c r="B89" s="5">
        <v>557.755584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0</v>
      </c>
      <c r="K89" s="5" t="b">
        <v>0</v>
      </c>
    </row>
    <row r="90" spans="1:11" hidden="1" x14ac:dyDescent="0.25">
      <c r="A90" s="3">
        <v>353</v>
      </c>
      <c r="B90" s="3">
        <v>273.60000000000002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0</v>
      </c>
      <c r="K90" s="3" t="b">
        <v>0</v>
      </c>
    </row>
    <row r="91" spans="1:11" hidden="1" x14ac:dyDescent="0.25">
      <c r="A91" s="5">
        <v>357</v>
      </c>
      <c r="B91" s="5">
        <v>421.80000000000098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0</v>
      </c>
      <c r="K91" s="5" t="b">
        <v>0</v>
      </c>
    </row>
    <row r="92" spans="1:11" hidden="1" x14ac:dyDescent="0.25">
      <c r="A92" s="3">
        <v>361</v>
      </c>
      <c r="B92" s="3">
        <v>282.50000000000102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0</v>
      </c>
      <c r="K92" s="3" t="b">
        <v>0</v>
      </c>
    </row>
    <row r="93" spans="1:11" x14ac:dyDescent="0.25">
      <c r="A93" s="5">
        <v>365</v>
      </c>
      <c r="B93" s="5">
        <v>557.755584</v>
      </c>
      <c r="C93" s="5">
        <v>69</v>
      </c>
      <c r="D93" s="3">
        <f>SUMIF(C93:C99, C93, B93:B99)</f>
        <v>1949.6723058200071</v>
      </c>
      <c r="E93" s="3">
        <f>D93/7</f>
        <v>278.52461511714387</v>
      </c>
      <c r="F93" s="5">
        <v>20</v>
      </c>
      <c r="G93" s="5">
        <v>1</v>
      </c>
      <c r="H93" s="6">
        <v>43332</v>
      </c>
      <c r="I93" s="6">
        <v>43351</v>
      </c>
      <c r="J93" s="5" t="b">
        <v>0</v>
      </c>
      <c r="K93" s="5" t="b">
        <v>0</v>
      </c>
    </row>
    <row r="94" spans="1:11" hidden="1" x14ac:dyDescent="0.25">
      <c r="A94" s="3">
        <v>369</v>
      </c>
      <c r="B94" s="3">
        <v>273.60000000000002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0</v>
      </c>
      <c r="K94" s="3" t="b">
        <v>0</v>
      </c>
    </row>
    <row r="95" spans="1:11" hidden="1" x14ac:dyDescent="0.25">
      <c r="A95" s="5">
        <v>373</v>
      </c>
      <c r="B95" s="5">
        <v>421.80000000000098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0</v>
      </c>
      <c r="K95" s="5" t="b">
        <v>0</v>
      </c>
    </row>
    <row r="96" spans="1:11" hidden="1" x14ac:dyDescent="0.25">
      <c r="A96" s="3">
        <v>377</v>
      </c>
      <c r="B96" s="3">
        <v>282.50000000000102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0</v>
      </c>
      <c r="K96" s="3" t="b">
        <v>0</v>
      </c>
    </row>
    <row r="97" spans="1:11" hidden="1" x14ac:dyDescent="0.25">
      <c r="A97" s="5">
        <v>381</v>
      </c>
      <c r="B97" s="5">
        <v>160.616721820002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0</v>
      </c>
      <c r="K97" s="5" t="b">
        <v>0</v>
      </c>
    </row>
    <row r="98" spans="1:11" hidden="1" x14ac:dyDescent="0.25">
      <c r="A98" s="3">
        <v>385</v>
      </c>
      <c r="B98" s="3">
        <v>150.80000000000101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0</v>
      </c>
      <c r="K98" s="3" t="b">
        <v>0</v>
      </c>
    </row>
    <row r="99" spans="1:11" hidden="1" x14ac:dyDescent="0.25">
      <c r="A99" s="5">
        <v>389</v>
      </c>
      <c r="B99" s="5">
        <v>102.600000000002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0</v>
      </c>
      <c r="K99" s="5" t="b">
        <v>0</v>
      </c>
    </row>
    <row r="100" spans="1:11" x14ac:dyDescent="0.25">
      <c r="A100" s="3">
        <v>393</v>
      </c>
      <c r="B100" s="3">
        <v>-50.300000000000203</v>
      </c>
      <c r="C100" s="3">
        <v>72</v>
      </c>
      <c r="D100" s="3">
        <f>SUMIF(C100:C106, C100, B100:B106)</f>
        <v>-335.98327817999069</v>
      </c>
      <c r="E100" s="3">
        <f>D100/7</f>
        <v>-47.997611168570096</v>
      </c>
      <c r="F100" s="3">
        <v>20</v>
      </c>
      <c r="G100" s="3">
        <v>1</v>
      </c>
      <c r="H100" s="4">
        <v>43335</v>
      </c>
      <c r="I100" s="4">
        <v>43354</v>
      </c>
      <c r="J100" s="3" t="b">
        <v>0</v>
      </c>
      <c r="K100" s="3" t="b">
        <v>0</v>
      </c>
    </row>
    <row r="101" spans="1:11" hidden="1" x14ac:dyDescent="0.25">
      <c r="A101" s="5">
        <v>397</v>
      </c>
      <c r="B101" s="5">
        <v>-172.18327817999901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0</v>
      </c>
      <c r="K101" s="5" t="b">
        <v>0</v>
      </c>
    </row>
    <row r="102" spans="1:11" hidden="1" x14ac:dyDescent="0.25">
      <c r="A102" s="3">
        <v>401</v>
      </c>
      <c r="B102" s="3">
        <v>150.80000000000101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0</v>
      </c>
      <c r="K102" s="3" t="b">
        <v>0</v>
      </c>
    </row>
    <row r="103" spans="1:11" hidden="1" x14ac:dyDescent="0.25">
      <c r="A103" s="5">
        <v>405</v>
      </c>
      <c r="B103" s="5">
        <v>102.600000000002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0</v>
      </c>
      <c r="K103" s="5" t="b">
        <v>0</v>
      </c>
    </row>
    <row r="104" spans="1:11" hidden="1" x14ac:dyDescent="0.25">
      <c r="A104" s="3">
        <v>409</v>
      </c>
      <c r="B104" s="3">
        <v>161.20000000000201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0</v>
      </c>
      <c r="K104" s="3" t="b">
        <v>0</v>
      </c>
    </row>
    <row r="105" spans="1:11" hidden="1" x14ac:dyDescent="0.25">
      <c r="A105" s="5">
        <v>413</v>
      </c>
      <c r="B105" s="5">
        <v>-55.599999999998502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0</v>
      </c>
      <c r="K105" s="5" t="b">
        <v>0</v>
      </c>
    </row>
    <row r="106" spans="1:11" hidden="1" x14ac:dyDescent="0.25">
      <c r="A106" s="3">
        <v>417</v>
      </c>
      <c r="B106" s="3">
        <v>-472.49999999999801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0</v>
      </c>
      <c r="K106" s="3" t="b">
        <v>0</v>
      </c>
    </row>
    <row r="107" spans="1:11" x14ac:dyDescent="0.25">
      <c r="A107" s="5">
        <v>421</v>
      </c>
      <c r="B107" s="5">
        <v>102.600000000002</v>
      </c>
      <c r="C107" s="5">
        <v>75</v>
      </c>
      <c r="D107" s="3">
        <f>SUMIF(C107:C113, C107, B107:B113)</f>
        <v>-1682.6925183999854</v>
      </c>
      <c r="E107" s="3">
        <f>D107/7</f>
        <v>-240.38464548571218</v>
      </c>
      <c r="F107" s="5">
        <v>20</v>
      </c>
      <c r="G107" s="5">
        <v>1</v>
      </c>
      <c r="H107" s="6">
        <v>43338</v>
      </c>
      <c r="I107" s="6">
        <v>43357</v>
      </c>
      <c r="J107" s="5" t="b">
        <v>0</v>
      </c>
      <c r="K107" s="5" t="b">
        <v>0</v>
      </c>
    </row>
    <row r="108" spans="1:11" hidden="1" x14ac:dyDescent="0.25">
      <c r="A108" s="3">
        <v>425</v>
      </c>
      <c r="B108" s="3">
        <v>161.20000000000201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0</v>
      </c>
      <c r="K108" s="3" t="b">
        <v>0</v>
      </c>
    </row>
    <row r="109" spans="1:11" hidden="1" x14ac:dyDescent="0.25">
      <c r="A109" s="5">
        <v>429</v>
      </c>
      <c r="B109" s="5">
        <v>-55.599999999998502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0</v>
      </c>
      <c r="K109" s="5" t="b">
        <v>0</v>
      </c>
    </row>
    <row r="110" spans="1:11" hidden="1" x14ac:dyDescent="0.25">
      <c r="A110" s="3">
        <v>433</v>
      </c>
      <c r="B110" s="3">
        <v>-472.49999999999801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0</v>
      </c>
      <c r="K110" s="3" t="b">
        <v>0</v>
      </c>
    </row>
    <row r="111" spans="1:11" hidden="1" x14ac:dyDescent="0.25">
      <c r="A111" s="5">
        <v>437</v>
      </c>
      <c r="B111" s="5">
        <v>-514.99999999999795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0</v>
      </c>
      <c r="K111" s="5" t="b">
        <v>0</v>
      </c>
    </row>
    <row r="112" spans="1:11" hidden="1" x14ac:dyDescent="0.25">
      <c r="A112" s="3">
        <v>441</v>
      </c>
      <c r="B112" s="3">
        <v>-517.49999999999795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0</v>
      </c>
      <c r="K112" s="3" t="b">
        <v>0</v>
      </c>
    </row>
    <row r="113" spans="1:11" hidden="1" x14ac:dyDescent="0.25">
      <c r="A113" s="5">
        <v>445</v>
      </c>
      <c r="B113" s="5">
        <v>-385.89251839999702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0</v>
      </c>
      <c r="K113" s="5" t="b">
        <v>0</v>
      </c>
    </row>
    <row r="114" spans="1:11" x14ac:dyDescent="0.25">
      <c r="A114" s="3">
        <v>449</v>
      </c>
      <c r="B114" s="3">
        <v>-472.49999999999801</v>
      </c>
      <c r="C114" s="3">
        <v>78</v>
      </c>
      <c r="D114" s="3">
        <f>SUMIF(C114:C120, C114, B114:B120)</f>
        <v>-1959.792518399986</v>
      </c>
      <c r="E114" s="3">
        <f>D114/7</f>
        <v>-279.97035977142656</v>
      </c>
      <c r="F114" s="3">
        <v>20</v>
      </c>
      <c r="G114" s="3">
        <v>1</v>
      </c>
      <c r="H114" s="4">
        <v>43341</v>
      </c>
      <c r="I114" s="4">
        <v>43360</v>
      </c>
      <c r="J114" s="3" t="b">
        <v>0</v>
      </c>
      <c r="K114" s="3" t="b">
        <v>0</v>
      </c>
    </row>
    <row r="115" spans="1:11" hidden="1" x14ac:dyDescent="0.25">
      <c r="A115" s="5">
        <v>453</v>
      </c>
      <c r="B115" s="5">
        <v>-514.99999999999795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0</v>
      </c>
      <c r="K115" s="5" t="b">
        <v>0</v>
      </c>
    </row>
    <row r="116" spans="1:11" hidden="1" x14ac:dyDescent="0.25">
      <c r="A116" s="3">
        <v>457</v>
      </c>
      <c r="B116" s="3">
        <v>-517.49999999999795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0</v>
      </c>
      <c r="K116" s="3" t="b">
        <v>0</v>
      </c>
    </row>
    <row r="117" spans="1:11" hidden="1" x14ac:dyDescent="0.25">
      <c r="A117" s="5">
        <v>461</v>
      </c>
      <c r="B117" s="5">
        <v>-385.89251839999702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0</v>
      </c>
      <c r="K117" s="5" t="b">
        <v>0</v>
      </c>
    </row>
    <row r="118" spans="1:11" hidden="1" x14ac:dyDescent="0.25">
      <c r="A118" s="3">
        <v>465</v>
      </c>
      <c r="B118" s="3">
        <v>65.100000000002197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0</v>
      </c>
      <c r="K118" s="3" t="b">
        <v>0</v>
      </c>
    </row>
    <row r="119" spans="1:11" hidden="1" x14ac:dyDescent="0.25">
      <c r="A119" s="5">
        <v>469</v>
      </c>
      <c r="B119" s="5">
        <v>-76.599999999998502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0</v>
      </c>
      <c r="K119" s="5" t="b">
        <v>0</v>
      </c>
    </row>
    <row r="120" spans="1:11" hidden="1" x14ac:dyDescent="0.25">
      <c r="A120" s="3">
        <v>473</v>
      </c>
      <c r="B120" s="3">
        <v>-57.399999999998698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0</v>
      </c>
      <c r="K120" s="3" t="b">
        <v>0</v>
      </c>
    </row>
    <row r="121" spans="1:11" x14ac:dyDescent="0.25">
      <c r="A121" s="5">
        <v>477</v>
      </c>
      <c r="B121" s="5">
        <v>-385.89251839999702</v>
      </c>
      <c r="C121" s="5">
        <v>81</v>
      </c>
      <c r="D121" s="3">
        <f>SUMIF(C121:C127, C121, B121:B127)</f>
        <v>861.30748160001258</v>
      </c>
      <c r="E121" s="3">
        <f>D121/7</f>
        <v>123.04392594285893</v>
      </c>
      <c r="F121" s="5">
        <v>20</v>
      </c>
      <c r="G121" s="5">
        <v>1</v>
      </c>
      <c r="H121" s="6">
        <v>43344</v>
      </c>
      <c r="I121" s="6">
        <v>43363</v>
      </c>
      <c r="J121" s="5" t="b">
        <v>0</v>
      </c>
      <c r="K121" s="5" t="b">
        <v>0</v>
      </c>
    </row>
    <row r="122" spans="1:11" hidden="1" x14ac:dyDescent="0.25">
      <c r="A122" s="3">
        <v>481</v>
      </c>
      <c r="B122" s="3">
        <v>65.100000000002197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0</v>
      </c>
      <c r="K122" s="3" t="b">
        <v>0</v>
      </c>
    </row>
    <row r="123" spans="1:11" hidden="1" x14ac:dyDescent="0.25">
      <c r="A123" s="5">
        <v>485</v>
      </c>
      <c r="B123" s="5">
        <v>-76.599999999998502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0</v>
      </c>
      <c r="K123" s="5" t="b">
        <v>0</v>
      </c>
    </row>
    <row r="124" spans="1:11" hidden="1" x14ac:dyDescent="0.25">
      <c r="A124" s="3">
        <v>489</v>
      </c>
      <c r="B124" s="3">
        <v>-57.399999999998698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0</v>
      </c>
      <c r="K124" s="3" t="b">
        <v>0</v>
      </c>
    </row>
    <row r="125" spans="1:11" hidden="1" x14ac:dyDescent="0.25">
      <c r="A125" s="5">
        <v>493</v>
      </c>
      <c r="B125" s="5">
        <v>-23.599999999998499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0</v>
      </c>
      <c r="K125" s="5" t="b">
        <v>0</v>
      </c>
    </row>
    <row r="126" spans="1:11" hidden="1" x14ac:dyDescent="0.25">
      <c r="A126" s="3">
        <v>497</v>
      </c>
      <c r="B126" s="3">
        <v>773.60000000000105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0</v>
      </c>
      <c r="K126" s="3" t="b">
        <v>0</v>
      </c>
    </row>
    <row r="127" spans="1:11" hidden="1" x14ac:dyDescent="0.25">
      <c r="A127" s="5">
        <v>501</v>
      </c>
      <c r="B127" s="5">
        <v>566.10000000000196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0</v>
      </c>
      <c r="K127" s="5" t="b">
        <v>0</v>
      </c>
    </row>
    <row r="128" spans="1:11" x14ac:dyDescent="0.25">
      <c r="A128" s="3">
        <v>505</v>
      </c>
      <c r="B128" s="3">
        <v>-57.399999999998698</v>
      </c>
      <c r="C128" s="3">
        <v>84</v>
      </c>
      <c r="D128" s="3">
        <f>SUMIF(C128:C134, C128, B128:B134)</f>
        <v>1394.2444160000114</v>
      </c>
      <c r="E128" s="3">
        <f>D128/7</f>
        <v>199.17777371428733</v>
      </c>
      <c r="F128" s="3">
        <v>20</v>
      </c>
      <c r="G128" s="3">
        <v>1</v>
      </c>
      <c r="H128" s="4">
        <v>43347</v>
      </c>
      <c r="I128" s="4">
        <v>43366</v>
      </c>
      <c r="J128" s="3" t="b">
        <v>0</v>
      </c>
      <c r="K128" s="3" t="b">
        <v>0</v>
      </c>
    </row>
    <row r="129" spans="1:11" hidden="1" x14ac:dyDescent="0.25">
      <c r="A129" s="5">
        <v>509</v>
      </c>
      <c r="B129" s="5">
        <v>-23.599999999998499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0</v>
      </c>
      <c r="K129" s="5" t="b">
        <v>0</v>
      </c>
    </row>
    <row r="130" spans="1:11" hidden="1" x14ac:dyDescent="0.25">
      <c r="A130" s="3">
        <v>513</v>
      </c>
      <c r="B130" s="3">
        <v>773.60000000000105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0</v>
      </c>
      <c r="K130" s="3" t="b">
        <v>0</v>
      </c>
    </row>
    <row r="131" spans="1:11" hidden="1" x14ac:dyDescent="0.25">
      <c r="A131" s="5">
        <v>517</v>
      </c>
      <c r="B131" s="5">
        <v>566.10000000000196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0</v>
      </c>
      <c r="K131" s="5" t="b">
        <v>0</v>
      </c>
    </row>
    <row r="132" spans="1:11" hidden="1" x14ac:dyDescent="0.25">
      <c r="A132" s="3">
        <v>521</v>
      </c>
      <c r="B132" s="3">
        <v>218.20000000000201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0</v>
      </c>
      <c r="K132" s="3" t="b">
        <v>0</v>
      </c>
    </row>
    <row r="133" spans="1:11" hidden="1" x14ac:dyDescent="0.25">
      <c r="A133" s="5">
        <v>525</v>
      </c>
      <c r="B133" s="5">
        <v>-49.855583999998103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0</v>
      </c>
      <c r="K133" s="5" t="b">
        <v>0</v>
      </c>
    </row>
    <row r="134" spans="1:11" hidden="1" x14ac:dyDescent="0.25">
      <c r="A134" s="3">
        <v>529</v>
      </c>
      <c r="B134" s="3">
        <v>-32.799999999998398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0</v>
      </c>
      <c r="K134" s="3" t="b">
        <v>0</v>
      </c>
    </row>
    <row r="135" spans="1:11" x14ac:dyDescent="0.25">
      <c r="A135" s="5">
        <v>533</v>
      </c>
      <c r="B135" s="5">
        <v>566.10000000000196</v>
      </c>
      <c r="C135" s="5">
        <v>87</v>
      </c>
      <c r="D135" s="3">
        <f>SUMIF(C135:C141, C135, B135:B141)</f>
        <v>726.02769418001401</v>
      </c>
      <c r="E135" s="3">
        <f>D135/7</f>
        <v>103.71824202571629</v>
      </c>
      <c r="F135" s="5">
        <v>20</v>
      </c>
      <c r="G135" s="5">
        <v>1</v>
      </c>
      <c r="H135" s="6">
        <v>43350</v>
      </c>
      <c r="I135" s="6">
        <v>43369</v>
      </c>
      <c r="J135" s="5" t="b">
        <v>0</v>
      </c>
      <c r="K135" s="5" t="b">
        <v>0</v>
      </c>
    </row>
    <row r="136" spans="1:11" hidden="1" x14ac:dyDescent="0.25">
      <c r="A136" s="3">
        <v>537</v>
      </c>
      <c r="B136" s="3">
        <v>218.20000000000201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0</v>
      </c>
      <c r="K136" s="3" t="b">
        <v>0</v>
      </c>
    </row>
    <row r="137" spans="1:11" hidden="1" x14ac:dyDescent="0.25">
      <c r="A137" s="5">
        <v>541</v>
      </c>
      <c r="B137" s="5">
        <v>-49.855583999998103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0</v>
      </c>
      <c r="K137" s="5" t="b">
        <v>0</v>
      </c>
    </row>
    <row r="138" spans="1:11" hidden="1" x14ac:dyDescent="0.25">
      <c r="A138" s="3">
        <v>545</v>
      </c>
      <c r="B138" s="3">
        <v>-32.799999999998398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0</v>
      </c>
      <c r="K138" s="3" t="b">
        <v>0</v>
      </c>
    </row>
    <row r="139" spans="1:11" hidden="1" x14ac:dyDescent="0.25">
      <c r="A139" s="5">
        <v>549</v>
      </c>
      <c r="B139" s="5">
        <v>17.100000000002201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0</v>
      </c>
      <c r="K139" s="5" t="b">
        <v>0</v>
      </c>
    </row>
    <row r="140" spans="1:11" hidden="1" x14ac:dyDescent="0.25">
      <c r="A140" s="3">
        <v>553</v>
      </c>
      <c r="B140" s="3">
        <v>61.600000000002197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0</v>
      </c>
      <c r="K140" s="3" t="b">
        <v>0</v>
      </c>
    </row>
    <row r="141" spans="1:11" hidden="1" x14ac:dyDescent="0.25">
      <c r="A141" s="5">
        <v>557</v>
      </c>
      <c r="B141" s="5">
        <v>-54.316721819997802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0</v>
      </c>
      <c r="K141" s="5" t="b">
        <v>0</v>
      </c>
    </row>
    <row r="142" spans="1:11" x14ac:dyDescent="0.25">
      <c r="A142" s="3">
        <v>561</v>
      </c>
      <c r="B142" s="3">
        <v>-32.799999999998398</v>
      </c>
      <c r="C142" s="3">
        <v>90</v>
      </c>
      <c r="D142" s="3">
        <f>SUMIF(C142:C148, C142, B142:B148)</f>
        <v>-708.01672181998583</v>
      </c>
      <c r="E142" s="3">
        <f>D142/7</f>
        <v>-101.1452459742837</v>
      </c>
      <c r="F142" s="3">
        <v>20</v>
      </c>
      <c r="G142" s="3">
        <v>1</v>
      </c>
      <c r="H142" s="4">
        <v>43353</v>
      </c>
      <c r="I142" s="4">
        <v>43372</v>
      </c>
      <c r="J142" s="3" t="b">
        <v>0</v>
      </c>
      <c r="K142" s="3" t="b">
        <v>0</v>
      </c>
    </row>
    <row r="143" spans="1:11" hidden="1" x14ac:dyDescent="0.25">
      <c r="A143" s="5">
        <v>565</v>
      </c>
      <c r="B143" s="5">
        <v>17.100000000002201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0</v>
      </c>
      <c r="K143" s="5" t="b">
        <v>0</v>
      </c>
    </row>
    <row r="144" spans="1:11" hidden="1" x14ac:dyDescent="0.25">
      <c r="A144" s="3">
        <v>569</v>
      </c>
      <c r="B144" s="3">
        <v>61.600000000002197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0</v>
      </c>
      <c r="K144" s="3" t="b">
        <v>0</v>
      </c>
    </row>
    <row r="145" spans="1:11" hidden="1" x14ac:dyDescent="0.25">
      <c r="A145" s="5">
        <v>573</v>
      </c>
      <c r="B145" s="5">
        <v>-54.316721819997802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0</v>
      </c>
      <c r="K145" s="5" t="b">
        <v>0</v>
      </c>
    </row>
    <row r="146" spans="1:11" hidden="1" x14ac:dyDescent="0.25">
      <c r="A146" s="3">
        <v>577</v>
      </c>
      <c r="B146" s="3">
        <v>-186.599999999998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0</v>
      </c>
      <c r="K146" s="3" t="b">
        <v>0</v>
      </c>
    </row>
    <row r="147" spans="1:11" hidden="1" x14ac:dyDescent="0.25">
      <c r="A147" s="5">
        <v>581</v>
      </c>
      <c r="B147" s="5">
        <v>-264.89999999999799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0</v>
      </c>
      <c r="K147" s="5" t="b">
        <v>0</v>
      </c>
    </row>
    <row r="148" spans="1:11" hidden="1" x14ac:dyDescent="0.25">
      <c r="A148" s="3">
        <v>585</v>
      </c>
      <c r="B148" s="3">
        <v>-248.099999999998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0</v>
      </c>
      <c r="K148" s="3" t="b">
        <v>0</v>
      </c>
    </row>
    <row r="149" spans="1:11" x14ac:dyDescent="0.25">
      <c r="A149" s="5">
        <v>589</v>
      </c>
      <c r="B149" s="5">
        <v>-54.316721819997802</v>
      </c>
      <c r="C149" s="5">
        <v>93</v>
      </c>
      <c r="D149" s="3">
        <f>SUMIF(C149:C155, C149, B149:B155)</f>
        <v>-1048.3167218199842</v>
      </c>
      <c r="E149" s="3">
        <f>D149/7</f>
        <v>-149.75953168856918</v>
      </c>
      <c r="F149" s="5">
        <v>20</v>
      </c>
      <c r="G149" s="5">
        <v>1</v>
      </c>
      <c r="H149" s="6">
        <v>43356</v>
      </c>
      <c r="I149" s="6">
        <v>43375</v>
      </c>
      <c r="J149" s="5" t="b">
        <v>0</v>
      </c>
      <c r="K149" s="5" t="b">
        <v>0</v>
      </c>
    </row>
    <row r="150" spans="1:11" hidden="1" x14ac:dyDescent="0.25">
      <c r="A150" s="3">
        <v>593</v>
      </c>
      <c r="B150" s="3">
        <v>-186.599999999998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0</v>
      </c>
      <c r="K150" s="3" t="b">
        <v>0</v>
      </c>
    </row>
    <row r="151" spans="1:11" hidden="1" x14ac:dyDescent="0.25">
      <c r="A151" s="5">
        <v>597</v>
      </c>
      <c r="B151" s="5">
        <v>-264.89999999999799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0</v>
      </c>
      <c r="K151" s="5" t="b">
        <v>0</v>
      </c>
    </row>
    <row r="152" spans="1:11" hidden="1" x14ac:dyDescent="0.25">
      <c r="A152" s="3">
        <v>601</v>
      </c>
      <c r="B152" s="3">
        <v>-248.099999999998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0</v>
      </c>
      <c r="K152" s="3" t="b">
        <v>0</v>
      </c>
    </row>
    <row r="153" spans="1:11" hidden="1" x14ac:dyDescent="0.25">
      <c r="A153" s="5">
        <v>605</v>
      </c>
      <c r="B153" s="5">
        <v>-278.39999999999702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0</v>
      </c>
      <c r="K153" s="5" t="b">
        <v>0</v>
      </c>
    </row>
    <row r="154" spans="1:11" hidden="1" x14ac:dyDescent="0.25">
      <c r="A154" s="3">
        <v>609</v>
      </c>
      <c r="B154" s="3">
        <v>-17.7999999999975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0</v>
      </c>
      <c r="K154" s="3" t="b">
        <v>0</v>
      </c>
    </row>
    <row r="155" spans="1:11" hidden="1" x14ac:dyDescent="0.25">
      <c r="A155" s="5">
        <v>613</v>
      </c>
      <c r="B155" s="5">
        <v>1.800000000002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0</v>
      </c>
      <c r="K155" s="5" t="b">
        <v>0</v>
      </c>
    </row>
    <row r="156" spans="1:11" x14ac:dyDescent="0.25">
      <c r="A156" s="3">
        <v>617</v>
      </c>
      <c r="B156" s="3">
        <v>-248.099999999998</v>
      </c>
      <c r="C156" s="3">
        <v>96</v>
      </c>
      <c r="D156" s="3">
        <f>SUMIF(C156:C162, C156, B156:B162)</f>
        <v>-563.08410903998583</v>
      </c>
      <c r="E156" s="3">
        <f>D156/7</f>
        <v>-80.44058700571226</v>
      </c>
      <c r="F156" s="3">
        <v>20</v>
      </c>
      <c r="G156" s="3">
        <v>1</v>
      </c>
      <c r="H156" s="4">
        <v>43359</v>
      </c>
      <c r="I156" s="4">
        <v>43378</v>
      </c>
      <c r="J156" s="3" t="b">
        <v>0</v>
      </c>
      <c r="K156" s="3" t="b">
        <v>0</v>
      </c>
    </row>
    <row r="157" spans="1:11" hidden="1" x14ac:dyDescent="0.25">
      <c r="A157" s="5">
        <v>621</v>
      </c>
      <c r="B157" s="5">
        <v>-278.39999999999702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0</v>
      </c>
      <c r="K157" s="5" t="b">
        <v>0</v>
      </c>
    </row>
    <row r="158" spans="1:11" hidden="1" x14ac:dyDescent="0.25">
      <c r="A158" s="3">
        <v>625</v>
      </c>
      <c r="B158" s="3">
        <v>-17.7999999999975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0</v>
      </c>
      <c r="K158" s="3" t="b">
        <v>0</v>
      </c>
    </row>
    <row r="159" spans="1:11" hidden="1" x14ac:dyDescent="0.25">
      <c r="A159" s="5">
        <v>629</v>
      </c>
      <c r="B159" s="5">
        <v>1.800000000002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0</v>
      </c>
      <c r="K159" s="5" t="b">
        <v>0</v>
      </c>
    </row>
    <row r="160" spans="1:11" hidden="1" x14ac:dyDescent="0.25">
      <c r="A160" s="3">
        <v>633</v>
      </c>
      <c r="B160" s="3">
        <v>47.100000000002197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0</v>
      </c>
      <c r="K160" s="3" t="b">
        <v>0</v>
      </c>
    </row>
    <row r="161" spans="1:11" hidden="1" x14ac:dyDescent="0.25">
      <c r="A161" s="5">
        <v>637</v>
      </c>
      <c r="B161" s="5">
        <v>-88.833024079998694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0</v>
      </c>
      <c r="K161" s="5" t="b">
        <v>0</v>
      </c>
    </row>
    <row r="162" spans="1:11" hidden="1" x14ac:dyDescent="0.25">
      <c r="A162" s="3">
        <v>641</v>
      </c>
      <c r="B162" s="3">
        <v>21.148915040001199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0</v>
      </c>
      <c r="K162" s="3" t="b">
        <v>0</v>
      </c>
    </row>
    <row r="163" spans="1:11" x14ac:dyDescent="0.25">
      <c r="A163" s="5">
        <v>645</v>
      </c>
      <c r="B163" s="5">
        <v>1.800000000002</v>
      </c>
      <c r="C163" s="5">
        <v>99</v>
      </c>
      <c r="D163" s="3">
        <f>SUMIF(C163:C169, C163, B163:B169)</f>
        <v>-116.23736391998963</v>
      </c>
      <c r="E163" s="3">
        <f>D163/7</f>
        <v>-16.60533770285566</v>
      </c>
      <c r="F163" s="5">
        <v>20</v>
      </c>
      <c r="G163" s="5">
        <v>1</v>
      </c>
      <c r="H163" s="6">
        <v>43362</v>
      </c>
      <c r="I163" s="6">
        <v>43381</v>
      </c>
      <c r="J163" s="5" t="b">
        <v>0</v>
      </c>
      <c r="K163" s="5" t="b">
        <v>0</v>
      </c>
    </row>
    <row r="164" spans="1:11" hidden="1" x14ac:dyDescent="0.25">
      <c r="A164" s="3">
        <v>649</v>
      </c>
      <c r="B164" s="3">
        <v>47.100000000002197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0</v>
      </c>
      <c r="K164" s="3" t="b">
        <v>0</v>
      </c>
    </row>
    <row r="165" spans="1:11" hidden="1" x14ac:dyDescent="0.25">
      <c r="A165" s="5">
        <v>653</v>
      </c>
      <c r="B165" s="5">
        <v>-88.833024079998694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0</v>
      </c>
      <c r="K165" s="5" t="b">
        <v>0</v>
      </c>
    </row>
    <row r="166" spans="1:11" hidden="1" x14ac:dyDescent="0.25">
      <c r="A166" s="3">
        <v>657</v>
      </c>
      <c r="B166" s="3">
        <v>21.148915040001199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0</v>
      </c>
      <c r="K166" s="3" t="b">
        <v>0</v>
      </c>
    </row>
    <row r="167" spans="1:11" hidden="1" x14ac:dyDescent="0.25">
      <c r="A167" s="5">
        <v>661</v>
      </c>
      <c r="B167" s="5">
        <v>20.248915040001499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0</v>
      </c>
      <c r="K167" s="5" t="b">
        <v>0</v>
      </c>
    </row>
    <row r="168" spans="1:11" hidden="1" x14ac:dyDescent="0.25">
      <c r="A168" s="3">
        <v>665</v>
      </c>
      <c r="B168" s="3">
        <v>-1.3510849599988399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0</v>
      </c>
      <c r="K168" s="3" t="b">
        <v>0</v>
      </c>
    </row>
    <row r="169" spans="1:11" hidden="1" x14ac:dyDescent="0.25">
      <c r="A169" s="8">
        <v>669</v>
      </c>
      <c r="B169" s="8">
        <v>-116.351084959999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0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F29-4CCB-4AFE-8CFE-3CEFF7E05125}">
  <dimension ref="A1:K169"/>
  <sheetViews>
    <sheetView workbookViewId="0">
      <selection activeCell="P170" sqref="P170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19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2</v>
      </c>
      <c r="B2" s="3">
        <v>1923.9</v>
      </c>
      <c r="C2" s="3">
        <v>30</v>
      </c>
      <c r="D2" s="3">
        <f>SUMIF(C2:C8, C2, B2:B8)</f>
        <v>13869.68434507</v>
      </c>
      <c r="E2" s="3">
        <f>D2/7</f>
        <v>1981.3834778671428</v>
      </c>
      <c r="F2" s="3">
        <v>20</v>
      </c>
      <c r="G2" s="3">
        <v>1</v>
      </c>
      <c r="H2" s="4">
        <v>43293</v>
      </c>
      <c r="I2" s="4">
        <v>43312</v>
      </c>
      <c r="J2" s="3" t="b">
        <v>1</v>
      </c>
      <c r="K2" s="3" t="b">
        <v>0</v>
      </c>
    </row>
    <row r="3" spans="1:11" hidden="1" x14ac:dyDescent="0.25">
      <c r="A3" s="5">
        <v>6</v>
      </c>
      <c r="B3" s="5">
        <v>1920.4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1</v>
      </c>
      <c r="K3" s="5" t="b">
        <v>0</v>
      </c>
    </row>
    <row r="4" spans="1:11" hidden="1" x14ac:dyDescent="0.25">
      <c r="A4" s="3">
        <v>10</v>
      </c>
      <c r="B4" s="3">
        <v>1962.2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1</v>
      </c>
      <c r="K4" s="3" t="b">
        <v>0</v>
      </c>
    </row>
    <row r="5" spans="1:11" hidden="1" x14ac:dyDescent="0.25">
      <c r="A5" s="5">
        <v>14</v>
      </c>
      <c r="B5" s="5">
        <v>2107.4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1</v>
      </c>
      <c r="K5" s="5" t="b">
        <v>0</v>
      </c>
    </row>
    <row r="6" spans="1:11" hidden="1" x14ac:dyDescent="0.25">
      <c r="A6" s="3">
        <v>18</v>
      </c>
      <c r="B6" s="3">
        <v>2416.98434507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1</v>
      </c>
      <c r="K6" s="3" t="b">
        <v>0</v>
      </c>
    </row>
    <row r="7" spans="1:11" hidden="1" x14ac:dyDescent="0.25">
      <c r="A7" s="5">
        <v>22</v>
      </c>
      <c r="B7" s="5">
        <v>2022.4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1</v>
      </c>
      <c r="K7" s="5" t="b">
        <v>0</v>
      </c>
    </row>
    <row r="8" spans="1:11" hidden="1" x14ac:dyDescent="0.25">
      <c r="A8" s="3">
        <v>26</v>
      </c>
      <c r="B8" s="3">
        <v>1516.4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1</v>
      </c>
      <c r="K8" s="3" t="b">
        <v>0</v>
      </c>
    </row>
    <row r="9" spans="1:11" x14ac:dyDescent="0.25">
      <c r="A9" s="5">
        <v>30</v>
      </c>
      <c r="B9" s="5">
        <v>1211</v>
      </c>
      <c r="C9" s="5">
        <v>33</v>
      </c>
      <c r="D9" s="3">
        <f>SUMIF(C9:C15, C9, B9:B15)</f>
        <v>6067.084345069994</v>
      </c>
      <c r="E9" s="3">
        <f>D9/7</f>
        <v>866.72633500999916</v>
      </c>
      <c r="F9" s="5">
        <v>20</v>
      </c>
      <c r="G9" s="5">
        <v>1</v>
      </c>
      <c r="H9" s="6">
        <v>43296</v>
      </c>
      <c r="I9" s="6">
        <v>43315</v>
      </c>
      <c r="J9" s="5" t="b">
        <v>1</v>
      </c>
      <c r="K9" s="5" t="b">
        <v>0</v>
      </c>
    </row>
    <row r="10" spans="1:11" hidden="1" x14ac:dyDescent="0.25">
      <c r="A10" s="3">
        <v>34</v>
      </c>
      <c r="B10" s="3">
        <v>1520.5843450699999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1</v>
      </c>
      <c r="K10" s="3" t="b">
        <v>0</v>
      </c>
    </row>
    <row r="11" spans="1:11" hidden="1" x14ac:dyDescent="0.25">
      <c r="A11" s="5">
        <v>38</v>
      </c>
      <c r="B11" s="5">
        <v>1126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1</v>
      </c>
      <c r="K11" s="5" t="b">
        <v>0</v>
      </c>
    </row>
    <row r="12" spans="1:11" hidden="1" x14ac:dyDescent="0.25">
      <c r="A12" s="3">
        <v>42</v>
      </c>
      <c r="B12" s="3">
        <v>619.99999999999795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1</v>
      </c>
      <c r="K12" s="3" t="b">
        <v>0</v>
      </c>
    </row>
    <row r="13" spans="1:11" hidden="1" x14ac:dyDescent="0.25">
      <c r="A13" s="5">
        <v>46</v>
      </c>
      <c r="B13" s="5">
        <v>337.99999999999898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1</v>
      </c>
      <c r="K13" s="5" t="b">
        <v>0</v>
      </c>
    </row>
    <row r="14" spans="1:11" hidden="1" x14ac:dyDescent="0.25">
      <c r="A14" s="3">
        <v>50</v>
      </c>
      <c r="B14" s="3">
        <v>681.99999999999898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1</v>
      </c>
      <c r="K14" s="3" t="b">
        <v>0</v>
      </c>
    </row>
    <row r="15" spans="1:11" hidden="1" x14ac:dyDescent="0.25">
      <c r="A15" s="5">
        <v>54</v>
      </c>
      <c r="B15" s="5">
        <v>569.49999999999795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1</v>
      </c>
      <c r="K15" s="5" t="b">
        <v>0</v>
      </c>
    </row>
    <row r="16" spans="1:11" x14ac:dyDescent="0.25">
      <c r="A16" s="3">
        <v>58</v>
      </c>
      <c r="B16" s="3">
        <v>619.99999999999795</v>
      </c>
      <c r="C16" s="3">
        <v>36</v>
      </c>
      <c r="D16" s="3">
        <f>SUMIF(C16:C22, C16, B16:B22)</f>
        <v>1958.9999999999891</v>
      </c>
      <c r="E16" s="3">
        <f>D16/7</f>
        <v>279.8571428571413</v>
      </c>
      <c r="F16" s="3">
        <v>20</v>
      </c>
      <c r="G16" s="3">
        <v>1</v>
      </c>
      <c r="H16" s="4">
        <v>43299</v>
      </c>
      <c r="I16" s="4">
        <v>43318</v>
      </c>
      <c r="J16" s="3" t="b">
        <v>1</v>
      </c>
      <c r="K16" s="3" t="b">
        <v>0</v>
      </c>
    </row>
    <row r="17" spans="1:11" hidden="1" x14ac:dyDescent="0.25">
      <c r="A17" s="5">
        <v>62</v>
      </c>
      <c r="B17" s="5">
        <v>337.99999999999898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1</v>
      </c>
      <c r="K17" s="5" t="b">
        <v>0</v>
      </c>
    </row>
    <row r="18" spans="1:11" hidden="1" x14ac:dyDescent="0.25">
      <c r="A18" s="3">
        <v>66</v>
      </c>
      <c r="B18" s="3">
        <v>681.99999999999898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1</v>
      </c>
      <c r="K18" s="3" t="b">
        <v>0</v>
      </c>
    </row>
    <row r="19" spans="1:11" hidden="1" x14ac:dyDescent="0.25">
      <c r="A19" s="5">
        <v>70</v>
      </c>
      <c r="B19" s="5">
        <v>569.49999999999795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1</v>
      </c>
      <c r="K19" s="5" t="b">
        <v>0</v>
      </c>
    </row>
    <row r="20" spans="1:11" hidden="1" x14ac:dyDescent="0.25">
      <c r="A20" s="3">
        <v>74</v>
      </c>
      <c r="B20" s="3">
        <v>112.29999999999799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1</v>
      </c>
      <c r="K20" s="3" t="b">
        <v>0</v>
      </c>
    </row>
    <row r="21" spans="1:11" hidden="1" x14ac:dyDescent="0.25">
      <c r="A21" s="5">
        <v>78</v>
      </c>
      <c r="B21" s="5">
        <v>20.099999999998499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1</v>
      </c>
      <c r="K21" s="5" t="b">
        <v>0</v>
      </c>
    </row>
    <row r="22" spans="1:11" hidden="1" x14ac:dyDescent="0.25">
      <c r="A22" s="3">
        <v>82</v>
      </c>
      <c r="B22" s="3">
        <v>-382.900000000001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1</v>
      </c>
      <c r="K22" s="3" t="b">
        <v>0</v>
      </c>
    </row>
    <row r="23" spans="1:11" x14ac:dyDescent="0.25">
      <c r="A23" s="5">
        <v>86</v>
      </c>
      <c r="B23" s="5">
        <v>569.49999999999795</v>
      </c>
      <c r="C23" s="5">
        <v>39</v>
      </c>
      <c r="D23" s="3">
        <f>SUMIF(C23:C29, C23, B23:B29)</f>
        <v>2072.1000000000013</v>
      </c>
      <c r="E23" s="3">
        <f>D23/7</f>
        <v>296.0142857142859</v>
      </c>
      <c r="F23" s="5">
        <v>20</v>
      </c>
      <c r="G23" s="5">
        <v>1</v>
      </c>
      <c r="H23" s="6">
        <v>43302</v>
      </c>
      <c r="I23" s="6">
        <v>43321</v>
      </c>
      <c r="J23" s="5" t="b">
        <v>1</v>
      </c>
      <c r="K23" s="5" t="b">
        <v>0</v>
      </c>
    </row>
    <row r="24" spans="1:11" hidden="1" x14ac:dyDescent="0.25">
      <c r="A24" s="3">
        <v>90</v>
      </c>
      <c r="B24" s="3">
        <v>886.099999999999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1</v>
      </c>
      <c r="K24" s="3" t="b">
        <v>0</v>
      </c>
    </row>
    <row r="25" spans="1:11" hidden="1" x14ac:dyDescent="0.25">
      <c r="A25" s="5">
        <v>94</v>
      </c>
      <c r="B25" s="5">
        <v>793.9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1</v>
      </c>
      <c r="K25" s="5" t="b">
        <v>0</v>
      </c>
    </row>
    <row r="26" spans="1:11" hidden="1" x14ac:dyDescent="0.25">
      <c r="A26" s="3">
        <v>98</v>
      </c>
      <c r="B26" s="3">
        <v>390.900000000001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1</v>
      </c>
      <c r="K26" s="3" t="b">
        <v>0</v>
      </c>
    </row>
    <row r="27" spans="1:11" hidden="1" x14ac:dyDescent="0.25">
      <c r="A27" s="5">
        <v>102</v>
      </c>
      <c r="B27" s="5">
        <v>-341.29999999999899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1</v>
      </c>
      <c r="K27" s="5" t="b">
        <v>0</v>
      </c>
    </row>
    <row r="28" spans="1:11" hidden="1" x14ac:dyDescent="0.25">
      <c r="A28" s="3">
        <v>106</v>
      </c>
      <c r="B28" s="3">
        <v>-192.599999999999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1</v>
      </c>
      <c r="K28" s="3" t="b">
        <v>0</v>
      </c>
    </row>
    <row r="29" spans="1:11" hidden="1" x14ac:dyDescent="0.25">
      <c r="A29" s="5">
        <v>110</v>
      </c>
      <c r="B29" s="5">
        <v>-34.399999999998698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1</v>
      </c>
      <c r="K29" s="5" t="b">
        <v>0</v>
      </c>
    </row>
    <row r="30" spans="1:11" x14ac:dyDescent="0.25">
      <c r="A30" s="3">
        <v>114</v>
      </c>
      <c r="B30" s="3">
        <v>513.49999999999898</v>
      </c>
      <c r="C30" s="3">
        <v>42</v>
      </c>
      <c r="D30" s="3">
        <f>SUMIF(C30:C36, C30, B30:B36)</f>
        <v>2543.6464974599967</v>
      </c>
      <c r="E30" s="3">
        <f>D30/7</f>
        <v>363.37807106571381</v>
      </c>
      <c r="F30" s="3">
        <v>20</v>
      </c>
      <c r="G30" s="3">
        <v>1</v>
      </c>
      <c r="H30" s="4">
        <v>43305</v>
      </c>
      <c r="I30" s="4">
        <v>43324</v>
      </c>
      <c r="J30" s="3" t="b">
        <v>1</v>
      </c>
      <c r="K30" s="3" t="b">
        <v>0</v>
      </c>
    </row>
    <row r="31" spans="1:11" hidden="1" x14ac:dyDescent="0.25">
      <c r="A31" s="5">
        <v>118</v>
      </c>
      <c r="B31" s="5">
        <v>-218.70000000000101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1</v>
      </c>
      <c r="K31" s="5" t="b">
        <v>0</v>
      </c>
    </row>
    <row r="32" spans="1:11" hidden="1" x14ac:dyDescent="0.25">
      <c r="A32" s="3">
        <v>122</v>
      </c>
      <c r="B32" s="3">
        <v>55.799999999999301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1</v>
      </c>
      <c r="K32" s="3" t="b">
        <v>0</v>
      </c>
    </row>
    <row r="33" spans="1:11" hidden="1" x14ac:dyDescent="0.25">
      <c r="A33" s="5">
        <v>126</v>
      </c>
      <c r="B33" s="5">
        <v>213.99999999999901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1</v>
      </c>
      <c r="K33" s="5" t="b">
        <v>0</v>
      </c>
    </row>
    <row r="34" spans="1:11" hidden="1" x14ac:dyDescent="0.25">
      <c r="A34" s="3">
        <v>130</v>
      </c>
      <c r="B34" s="3">
        <v>508.4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1</v>
      </c>
      <c r="K34" s="3" t="b">
        <v>0</v>
      </c>
    </row>
    <row r="35" spans="1:11" hidden="1" x14ac:dyDescent="0.25">
      <c r="A35" s="5">
        <v>134</v>
      </c>
      <c r="B35" s="5">
        <v>824.44649746000005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1</v>
      </c>
      <c r="K35" s="5" t="b">
        <v>0</v>
      </c>
    </row>
    <row r="36" spans="1:11" hidden="1" x14ac:dyDescent="0.25">
      <c r="A36" s="3">
        <v>138</v>
      </c>
      <c r="B36" s="3">
        <v>646.20000000000005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1</v>
      </c>
      <c r="K36" s="3" t="b">
        <v>0</v>
      </c>
    </row>
    <row r="37" spans="1:11" x14ac:dyDescent="0.25">
      <c r="A37" s="5">
        <v>142</v>
      </c>
      <c r="B37" s="5">
        <v>987.8</v>
      </c>
      <c r="C37" s="5">
        <v>45</v>
      </c>
      <c r="D37" s="3">
        <f>SUMIF(C37:C43, C37, B37:B43)</f>
        <v>8251.1464974600021</v>
      </c>
      <c r="E37" s="3">
        <f>D37/7</f>
        <v>1178.7352139228574</v>
      </c>
      <c r="F37" s="5">
        <v>20</v>
      </c>
      <c r="G37" s="5">
        <v>1</v>
      </c>
      <c r="H37" s="6">
        <v>43308</v>
      </c>
      <c r="I37" s="6">
        <v>43327</v>
      </c>
      <c r="J37" s="5" t="b">
        <v>1</v>
      </c>
      <c r="K37" s="5" t="b">
        <v>0</v>
      </c>
    </row>
    <row r="38" spans="1:11" hidden="1" x14ac:dyDescent="0.25">
      <c r="A38" s="3">
        <v>146</v>
      </c>
      <c r="B38" s="3">
        <v>1282.2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1</v>
      </c>
      <c r="K38" s="3" t="b">
        <v>0</v>
      </c>
    </row>
    <row r="39" spans="1:11" hidden="1" x14ac:dyDescent="0.25">
      <c r="A39" s="5">
        <v>150</v>
      </c>
      <c r="B39" s="5">
        <v>1598.24649746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1</v>
      </c>
      <c r="K39" s="5" t="b">
        <v>0</v>
      </c>
    </row>
    <row r="40" spans="1:11" hidden="1" x14ac:dyDescent="0.25">
      <c r="A40" s="3">
        <v>154</v>
      </c>
      <c r="B40" s="3">
        <v>1420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1</v>
      </c>
      <c r="K40" s="3" t="b">
        <v>0</v>
      </c>
    </row>
    <row r="41" spans="1:11" hidden="1" x14ac:dyDescent="0.25">
      <c r="A41" s="5">
        <v>158</v>
      </c>
      <c r="B41" s="5">
        <v>1555.4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1</v>
      </c>
      <c r="K41" s="5" t="b">
        <v>0</v>
      </c>
    </row>
    <row r="42" spans="1:11" hidden="1" x14ac:dyDescent="0.25">
      <c r="A42" s="3">
        <v>162</v>
      </c>
      <c r="B42" s="3">
        <v>878.00000000000102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1</v>
      </c>
      <c r="K42" s="3" t="b">
        <v>0</v>
      </c>
    </row>
    <row r="43" spans="1:11" hidden="1" x14ac:dyDescent="0.25">
      <c r="A43" s="5">
        <v>166</v>
      </c>
      <c r="B43" s="5">
        <v>529.5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1</v>
      </c>
      <c r="K43" s="5" t="b">
        <v>0</v>
      </c>
    </row>
    <row r="44" spans="1:11" x14ac:dyDescent="0.25">
      <c r="A44" s="3">
        <v>170</v>
      </c>
      <c r="B44" s="3">
        <v>523.60000000000105</v>
      </c>
      <c r="C44" s="3">
        <v>48</v>
      </c>
      <c r="D44" s="3">
        <f>SUMIF(C44:C50, C44, B44:B50)</f>
        <v>4168.115654930004</v>
      </c>
      <c r="E44" s="3">
        <f>D44/7</f>
        <v>595.44509356142919</v>
      </c>
      <c r="F44" s="3">
        <v>20</v>
      </c>
      <c r="G44" s="3">
        <v>1</v>
      </c>
      <c r="H44" s="4">
        <v>43311</v>
      </c>
      <c r="I44" s="4">
        <v>43330</v>
      </c>
      <c r="J44" s="3" t="b">
        <v>1</v>
      </c>
      <c r="K44" s="3" t="b">
        <v>0</v>
      </c>
    </row>
    <row r="45" spans="1:11" hidden="1" x14ac:dyDescent="0.25">
      <c r="A45" s="5">
        <v>174</v>
      </c>
      <c r="B45" s="5">
        <v>659.00000000000205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1</v>
      </c>
      <c r="K45" s="5" t="b">
        <v>0</v>
      </c>
    </row>
    <row r="46" spans="1:11" hidden="1" x14ac:dyDescent="0.25">
      <c r="A46" s="3">
        <v>178</v>
      </c>
      <c r="B46" s="3">
        <v>878.00000000000102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1</v>
      </c>
      <c r="K46" s="3" t="b">
        <v>0</v>
      </c>
    </row>
    <row r="47" spans="1:11" hidden="1" x14ac:dyDescent="0.25">
      <c r="A47" s="5">
        <v>182</v>
      </c>
      <c r="B47" s="5">
        <v>529.5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1</v>
      </c>
      <c r="K47" s="5" t="b">
        <v>0</v>
      </c>
    </row>
    <row r="48" spans="1:11" hidden="1" x14ac:dyDescent="0.25">
      <c r="A48" s="3">
        <v>186</v>
      </c>
      <c r="B48" s="3">
        <v>574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1</v>
      </c>
      <c r="K48" s="3" t="b">
        <v>0</v>
      </c>
    </row>
    <row r="49" spans="1:11" hidden="1" x14ac:dyDescent="0.25">
      <c r="A49" s="5">
        <v>190</v>
      </c>
      <c r="B49" s="5">
        <v>622.20000000000005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1</v>
      </c>
      <c r="K49" s="5" t="b">
        <v>0</v>
      </c>
    </row>
    <row r="50" spans="1:11" hidden="1" x14ac:dyDescent="0.25">
      <c r="A50" s="3">
        <v>194</v>
      </c>
      <c r="B50" s="3">
        <v>381.81565492999999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1</v>
      </c>
      <c r="K50" s="3" t="b">
        <v>0</v>
      </c>
    </row>
    <row r="51" spans="1:11" x14ac:dyDescent="0.25">
      <c r="A51" s="5">
        <v>198</v>
      </c>
      <c r="B51" s="5">
        <v>438.69999999999902</v>
      </c>
      <c r="C51" s="5">
        <v>51</v>
      </c>
      <c r="D51" s="3">
        <f>SUMIF(C51:C57, C51, B51:B57)</f>
        <v>2976.8156549299924</v>
      </c>
      <c r="E51" s="3">
        <f>D51/7</f>
        <v>425.25937927571323</v>
      </c>
      <c r="F51" s="5">
        <v>20</v>
      </c>
      <c r="G51" s="5">
        <v>1</v>
      </c>
      <c r="H51" s="6">
        <v>43314</v>
      </c>
      <c r="I51" s="6">
        <v>43333</v>
      </c>
      <c r="J51" s="5" t="b">
        <v>1</v>
      </c>
      <c r="K51" s="5" t="b">
        <v>0</v>
      </c>
    </row>
    <row r="52" spans="1:11" hidden="1" x14ac:dyDescent="0.25">
      <c r="A52" s="3">
        <v>202</v>
      </c>
      <c r="B52" s="3">
        <v>483.19999999999902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1</v>
      </c>
      <c r="K52" s="3" t="b">
        <v>0</v>
      </c>
    </row>
    <row r="53" spans="1:11" hidden="1" x14ac:dyDescent="0.25">
      <c r="A53" s="5">
        <v>206</v>
      </c>
      <c r="B53" s="5">
        <v>531.39999999999895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1</v>
      </c>
      <c r="K53" s="5" t="b">
        <v>0</v>
      </c>
    </row>
    <row r="54" spans="1:11" hidden="1" x14ac:dyDescent="0.25">
      <c r="A54" s="3">
        <v>210</v>
      </c>
      <c r="B54" s="3">
        <v>291.01565492999902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1</v>
      </c>
      <c r="K54" s="3" t="b">
        <v>0</v>
      </c>
    </row>
    <row r="55" spans="1:11" hidden="1" x14ac:dyDescent="0.25">
      <c r="A55" s="5">
        <v>214</v>
      </c>
      <c r="B55" s="5">
        <v>342.89999999999901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1</v>
      </c>
      <c r="K55" s="5" t="b">
        <v>0</v>
      </c>
    </row>
    <row r="56" spans="1:11" hidden="1" x14ac:dyDescent="0.25">
      <c r="A56" s="3">
        <v>218</v>
      </c>
      <c r="B56" s="3">
        <v>232.39999999999901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1</v>
      </c>
      <c r="K56" s="3" t="b">
        <v>0</v>
      </c>
    </row>
    <row r="57" spans="1:11" hidden="1" x14ac:dyDescent="0.25">
      <c r="A57" s="5">
        <v>222</v>
      </c>
      <c r="B57" s="5">
        <v>657.199999999998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1</v>
      </c>
      <c r="K57" s="5" t="b">
        <v>0</v>
      </c>
    </row>
    <row r="58" spans="1:11" x14ac:dyDescent="0.25">
      <c r="A58" s="3">
        <v>226</v>
      </c>
      <c r="B58" s="3">
        <v>749.41565493000098</v>
      </c>
      <c r="C58" s="3">
        <v>54</v>
      </c>
      <c r="D58" s="3">
        <f>SUMIF(C58:C64, C58, B58:B64)</f>
        <v>5885.215654929998</v>
      </c>
      <c r="E58" s="3">
        <f>D58/7</f>
        <v>840.74509356142823</v>
      </c>
      <c r="F58" s="3">
        <v>20</v>
      </c>
      <c r="G58" s="3">
        <v>1</v>
      </c>
      <c r="H58" s="4">
        <v>43317</v>
      </c>
      <c r="I58" s="4">
        <v>43336</v>
      </c>
      <c r="J58" s="3" t="b">
        <v>1</v>
      </c>
      <c r="K58" s="3" t="b">
        <v>0</v>
      </c>
    </row>
    <row r="59" spans="1:11" hidden="1" x14ac:dyDescent="0.25">
      <c r="A59" s="5">
        <v>230</v>
      </c>
      <c r="B59" s="5">
        <v>801.3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1</v>
      </c>
      <c r="K59" s="5" t="b">
        <v>0</v>
      </c>
    </row>
    <row r="60" spans="1:11" hidden="1" x14ac:dyDescent="0.25">
      <c r="A60" s="3">
        <v>234</v>
      </c>
      <c r="B60" s="3">
        <v>690.8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1</v>
      </c>
      <c r="K60" s="3" t="b">
        <v>0</v>
      </c>
    </row>
    <row r="61" spans="1:11" hidden="1" x14ac:dyDescent="0.25">
      <c r="A61" s="5">
        <v>238</v>
      </c>
      <c r="B61" s="5">
        <v>1115.5999999999999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1</v>
      </c>
      <c r="K61" s="5" t="b">
        <v>0</v>
      </c>
    </row>
    <row r="62" spans="1:11" hidden="1" x14ac:dyDescent="0.25">
      <c r="A62" s="3">
        <v>242</v>
      </c>
      <c r="B62" s="3">
        <v>847.99999999999898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1</v>
      </c>
      <c r="K62" s="3" t="b">
        <v>0</v>
      </c>
    </row>
    <row r="63" spans="1:11" hidden="1" x14ac:dyDescent="0.25">
      <c r="A63" s="5">
        <v>246</v>
      </c>
      <c r="B63" s="5">
        <v>1060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1</v>
      </c>
      <c r="K63" s="5" t="b">
        <v>0</v>
      </c>
    </row>
    <row r="64" spans="1:11" hidden="1" x14ac:dyDescent="0.25">
      <c r="A64" s="3">
        <v>250</v>
      </c>
      <c r="B64" s="3">
        <v>620.099999999999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1</v>
      </c>
      <c r="K64" s="3" t="b">
        <v>0</v>
      </c>
    </row>
    <row r="65" spans="1:11" x14ac:dyDescent="0.25">
      <c r="A65" s="5">
        <v>254</v>
      </c>
      <c r="B65" s="5">
        <v>1115.5999999999999</v>
      </c>
      <c r="C65" s="5">
        <v>57</v>
      </c>
      <c r="D65" s="3">
        <f>SUMIF(C65:C71, C65, B65:B71)</f>
        <v>5637.9999999999973</v>
      </c>
      <c r="E65" s="3">
        <f>D65/7</f>
        <v>805.42857142857099</v>
      </c>
      <c r="F65" s="5">
        <v>20</v>
      </c>
      <c r="G65" s="5">
        <v>1</v>
      </c>
      <c r="H65" s="6">
        <v>43320</v>
      </c>
      <c r="I65" s="6">
        <v>43339</v>
      </c>
      <c r="J65" s="5" t="b">
        <v>1</v>
      </c>
      <c r="K65" s="5" t="b">
        <v>0</v>
      </c>
    </row>
    <row r="66" spans="1:11" hidden="1" x14ac:dyDescent="0.25">
      <c r="A66" s="3">
        <v>258</v>
      </c>
      <c r="B66" s="3">
        <v>847.99999999999898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1</v>
      </c>
      <c r="K66" s="3" t="b">
        <v>0</v>
      </c>
    </row>
    <row r="67" spans="1:11" hidden="1" x14ac:dyDescent="0.25">
      <c r="A67" s="5">
        <v>262</v>
      </c>
      <c r="B67" s="5">
        <v>1060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1</v>
      </c>
      <c r="K67" s="5" t="b">
        <v>0</v>
      </c>
    </row>
    <row r="68" spans="1:11" hidden="1" x14ac:dyDescent="0.25">
      <c r="A68" s="3">
        <v>266</v>
      </c>
      <c r="B68" s="3">
        <v>620.099999999999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1</v>
      </c>
      <c r="K68" s="3" t="b">
        <v>0</v>
      </c>
    </row>
    <row r="69" spans="1:11" hidden="1" x14ac:dyDescent="0.25">
      <c r="A69" s="5">
        <v>270</v>
      </c>
      <c r="B69" s="5">
        <v>677.9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1</v>
      </c>
      <c r="K69" s="5" t="b">
        <v>0</v>
      </c>
    </row>
    <row r="70" spans="1:11" hidden="1" x14ac:dyDescent="0.25">
      <c r="A70" s="3">
        <v>274</v>
      </c>
      <c r="B70" s="3">
        <v>575.9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1</v>
      </c>
      <c r="K70" s="3" t="b">
        <v>0</v>
      </c>
    </row>
    <row r="71" spans="1:11" hidden="1" x14ac:dyDescent="0.25">
      <c r="A71" s="5">
        <v>278</v>
      </c>
      <c r="B71" s="5">
        <v>740.5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1</v>
      </c>
      <c r="K71" s="5" t="b">
        <v>0</v>
      </c>
    </row>
    <row r="72" spans="1:11" x14ac:dyDescent="0.25">
      <c r="A72" s="3">
        <v>282</v>
      </c>
      <c r="B72" s="3">
        <v>161.699999999998</v>
      </c>
      <c r="C72" s="3">
        <v>60</v>
      </c>
      <c r="D72" s="3">
        <f>SUMIF(C72:C78, C72, B72:B78)</f>
        <v>2386.6999999999898</v>
      </c>
      <c r="E72" s="3">
        <f>D72/7</f>
        <v>340.95714285714138</v>
      </c>
      <c r="F72" s="3">
        <v>20</v>
      </c>
      <c r="G72" s="3">
        <v>1</v>
      </c>
      <c r="H72" s="4">
        <v>43323</v>
      </c>
      <c r="I72" s="4">
        <v>43342</v>
      </c>
      <c r="J72" s="3" t="b">
        <v>1</v>
      </c>
      <c r="K72" s="3" t="b">
        <v>0</v>
      </c>
    </row>
    <row r="73" spans="1:11" hidden="1" x14ac:dyDescent="0.25">
      <c r="A73" s="5">
        <v>286</v>
      </c>
      <c r="B73" s="5">
        <v>219.49999999999801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1</v>
      </c>
      <c r="K73" s="5" t="b">
        <v>0</v>
      </c>
    </row>
    <row r="74" spans="1:11" hidden="1" x14ac:dyDescent="0.25">
      <c r="A74" s="3">
        <v>290</v>
      </c>
      <c r="B74" s="3">
        <v>117.499999999998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1</v>
      </c>
      <c r="K74" s="3" t="b">
        <v>0</v>
      </c>
    </row>
    <row r="75" spans="1:11" hidden="1" x14ac:dyDescent="0.25">
      <c r="A75" s="5">
        <v>294</v>
      </c>
      <c r="B75" s="5">
        <v>282.099999999999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1</v>
      </c>
      <c r="K75" s="5" t="b">
        <v>0</v>
      </c>
    </row>
    <row r="76" spans="1:11" hidden="1" x14ac:dyDescent="0.25">
      <c r="A76" s="3">
        <v>298</v>
      </c>
      <c r="B76" s="3">
        <v>186.99999999999901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1</v>
      </c>
      <c r="K76" s="3" t="b">
        <v>0</v>
      </c>
    </row>
    <row r="77" spans="1:11" hidden="1" x14ac:dyDescent="0.25">
      <c r="A77" s="5">
        <v>302</v>
      </c>
      <c r="B77" s="5">
        <v>359.29999999999802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1</v>
      </c>
      <c r="K77" s="5" t="b">
        <v>0</v>
      </c>
    </row>
    <row r="78" spans="1:11" hidden="1" x14ac:dyDescent="0.25">
      <c r="A78" s="3">
        <v>306</v>
      </c>
      <c r="B78" s="3">
        <v>1059.5999999999999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1</v>
      </c>
      <c r="K78" s="3" t="b">
        <v>0</v>
      </c>
    </row>
    <row r="79" spans="1:11" x14ac:dyDescent="0.25">
      <c r="A79" s="5">
        <v>310</v>
      </c>
      <c r="B79" s="5">
        <v>282.099999999999</v>
      </c>
      <c r="C79" s="5">
        <v>63</v>
      </c>
      <c r="D79" s="3">
        <f>SUMIF(C79:C85, C79, B79:B85)</f>
        <v>5567.209086539995</v>
      </c>
      <c r="E79" s="3">
        <f>D79/7</f>
        <v>795.31558379142791</v>
      </c>
      <c r="F79" s="5">
        <v>20</v>
      </c>
      <c r="G79" s="5">
        <v>1</v>
      </c>
      <c r="H79" s="6">
        <v>43326</v>
      </c>
      <c r="I79" s="6">
        <v>43345</v>
      </c>
      <c r="J79" s="5" t="b">
        <v>1</v>
      </c>
      <c r="K79" s="5" t="b">
        <v>0</v>
      </c>
    </row>
    <row r="80" spans="1:11" hidden="1" x14ac:dyDescent="0.25">
      <c r="A80" s="3">
        <v>314</v>
      </c>
      <c r="B80" s="3">
        <v>186.99999999999901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1</v>
      </c>
      <c r="K80" s="3" t="b">
        <v>0</v>
      </c>
    </row>
    <row r="81" spans="1:11" hidden="1" x14ac:dyDescent="0.25">
      <c r="A81" s="5">
        <v>318</v>
      </c>
      <c r="B81" s="5">
        <v>359.29999999999802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1</v>
      </c>
      <c r="K81" s="5" t="b">
        <v>0</v>
      </c>
    </row>
    <row r="82" spans="1:11" hidden="1" x14ac:dyDescent="0.25">
      <c r="A82" s="3">
        <v>322</v>
      </c>
      <c r="B82" s="3">
        <v>1059.5999999999999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1</v>
      </c>
      <c r="K82" s="3" t="b">
        <v>0</v>
      </c>
    </row>
    <row r="83" spans="1:11" hidden="1" x14ac:dyDescent="0.25">
      <c r="A83" s="5">
        <v>326</v>
      </c>
      <c r="B83" s="5">
        <v>979.05350253999904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1</v>
      </c>
      <c r="K83" s="5" t="b">
        <v>0</v>
      </c>
    </row>
    <row r="84" spans="1:11" hidden="1" x14ac:dyDescent="0.25">
      <c r="A84" s="3">
        <v>330</v>
      </c>
      <c r="B84" s="3">
        <v>1291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1</v>
      </c>
      <c r="K84" s="3" t="b">
        <v>0</v>
      </c>
    </row>
    <row r="85" spans="1:11" hidden="1" x14ac:dyDescent="0.25">
      <c r="A85" s="5">
        <v>334</v>
      </c>
      <c r="B85" s="5">
        <v>1409.1555840000001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1</v>
      </c>
      <c r="K85" s="5" t="b">
        <v>0</v>
      </c>
    </row>
    <row r="86" spans="1:11" x14ac:dyDescent="0.25">
      <c r="A86" s="3">
        <v>338</v>
      </c>
      <c r="B86" s="3">
        <v>1059.5999999999999</v>
      </c>
      <c r="C86" s="3">
        <v>66</v>
      </c>
      <c r="D86" s="3">
        <f>SUMIF(C86:C92, C86, B86:B92)</f>
        <v>9646.1090865399983</v>
      </c>
      <c r="E86" s="3">
        <f>D86/7</f>
        <v>1378.0155837914283</v>
      </c>
      <c r="F86" s="3">
        <v>20</v>
      </c>
      <c r="G86" s="3">
        <v>1</v>
      </c>
      <c r="H86" s="4">
        <v>43329</v>
      </c>
      <c r="I86" s="4">
        <v>43348</v>
      </c>
      <c r="J86" s="3" t="b">
        <v>1</v>
      </c>
      <c r="K86" s="3" t="b">
        <v>0</v>
      </c>
    </row>
    <row r="87" spans="1:11" hidden="1" x14ac:dyDescent="0.25">
      <c r="A87" s="5">
        <v>342</v>
      </c>
      <c r="B87" s="5">
        <v>979.05350253999904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1</v>
      </c>
      <c r="K87" s="5" t="b">
        <v>0</v>
      </c>
    </row>
    <row r="88" spans="1:11" hidden="1" x14ac:dyDescent="0.25">
      <c r="A88" s="3">
        <v>346</v>
      </c>
      <c r="B88" s="3">
        <v>1291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1</v>
      </c>
      <c r="K88" s="3" t="b">
        <v>0</v>
      </c>
    </row>
    <row r="89" spans="1:11" hidden="1" x14ac:dyDescent="0.25">
      <c r="A89" s="5">
        <v>350</v>
      </c>
      <c r="B89" s="5">
        <v>1409.1555840000001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1</v>
      </c>
      <c r="K89" s="5" t="b">
        <v>0</v>
      </c>
    </row>
    <row r="90" spans="1:11" hidden="1" x14ac:dyDescent="0.25">
      <c r="A90" s="3">
        <v>354</v>
      </c>
      <c r="B90" s="3">
        <v>1583.4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1</v>
      </c>
      <c r="K90" s="3" t="b">
        <v>0</v>
      </c>
    </row>
    <row r="91" spans="1:11" hidden="1" x14ac:dyDescent="0.25">
      <c r="A91" s="5">
        <v>358</v>
      </c>
      <c r="B91" s="5">
        <v>1731.6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1</v>
      </c>
      <c r="K91" s="5" t="b">
        <v>0</v>
      </c>
    </row>
    <row r="92" spans="1:11" hidden="1" x14ac:dyDescent="0.25">
      <c r="A92" s="3">
        <v>362</v>
      </c>
      <c r="B92" s="3">
        <v>1592.3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1</v>
      </c>
      <c r="K92" s="3" t="b">
        <v>0</v>
      </c>
    </row>
    <row r="93" spans="1:11" x14ac:dyDescent="0.25">
      <c r="A93" s="5">
        <v>366</v>
      </c>
      <c r="B93" s="5">
        <v>1867.555584</v>
      </c>
      <c r="C93" s="5">
        <v>69</v>
      </c>
      <c r="D93" s="3">
        <f>SUMIF(C93:C99, C93, B93:B99)</f>
        <v>10242.83886218</v>
      </c>
      <c r="E93" s="3">
        <f>D93/7</f>
        <v>1463.2626945971429</v>
      </c>
      <c r="F93" s="5">
        <v>20</v>
      </c>
      <c r="G93" s="5">
        <v>1</v>
      </c>
      <c r="H93" s="6">
        <v>43332</v>
      </c>
      <c r="I93" s="6">
        <v>43351</v>
      </c>
      <c r="J93" s="5" t="b">
        <v>1</v>
      </c>
      <c r="K93" s="5" t="b">
        <v>0</v>
      </c>
    </row>
    <row r="94" spans="1:11" hidden="1" x14ac:dyDescent="0.25">
      <c r="A94" s="3">
        <v>370</v>
      </c>
      <c r="B94" s="3">
        <v>1583.4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1</v>
      </c>
      <c r="K94" s="3" t="b">
        <v>0</v>
      </c>
    </row>
    <row r="95" spans="1:11" hidden="1" x14ac:dyDescent="0.25">
      <c r="A95" s="5">
        <v>374</v>
      </c>
      <c r="B95" s="5">
        <v>1731.6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1</v>
      </c>
      <c r="K95" s="5" t="b">
        <v>0</v>
      </c>
    </row>
    <row r="96" spans="1:11" hidden="1" x14ac:dyDescent="0.25">
      <c r="A96" s="3">
        <v>378</v>
      </c>
      <c r="B96" s="3">
        <v>1592.3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1</v>
      </c>
      <c r="K96" s="3" t="b">
        <v>0</v>
      </c>
    </row>
    <row r="97" spans="1:11" hidden="1" x14ac:dyDescent="0.25">
      <c r="A97" s="5">
        <v>382</v>
      </c>
      <c r="B97" s="5">
        <v>1387.3832781799999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1</v>
      </c>
      <c r="K97" s="5" t="b">
        <v>0</v>
      </c>
    </row>
    <row r="98" spans="1:11" hidden="1" x14ac:dyDescent="0.25">
      <c r="A98" s="3">
        <v>386</v>
      </c>
      <c r="B98" s="3">
        <v>1064.4000000000001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1</v>
      </c>
      <c r="K98" s="3" t="b">
        <v>0</v>
      </c>
    </row>
    <row r="99" spans="1:11" hidden="1" x14ac:dyDescent="0.25">
      <c r="A99" s="5">
        <v>390</v>
      </c>
      <c r="B99" s="5">
        <v>1016.2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1</v>
      </c>
      <c r="K99" s="5" t="b">
        <v>0</v>
      </c>
    </row>
    <row r="100" spans="1:11" x14ac:dyDescent="0.25">
      <c r="A100" s="3">
        <v>394</v>
      </c>
      <c r="B100" s="3">
        <v>1592.3</v>
      </c>
      <c r="C100" s="3">
        <v>72</v>
      </c>
      <c r="D100" s="3">
        <f>SUMIF(C100:C106, C100, B100:B106)</f>
        <v>7434.1832781800003</v>
      </c>
      <c r="E100" s="3">
        <f>D100/7</f>
        <v>1062.0261825971429</v>
      </c>
      <c r="F100" s="3">
        <v>20</v>
      </c>
      <c r="G100" s="3">
        <v>1</v>
      </c>
      <c r="H100" s="4">
        <v>43335</v>
      </c>
      <c r="I100" s="4">
        <v>43354</v>
      </c>
      <c r="J100" s="3" t="b">
        <v>1</v>
      </c>
      <c r="K100" s="3" t="b">
        <v>0</v>
      </c>
    </row>
    <row r="101" spans="1:11" hidden="1" x14ac:dyDescent="0.25">
      <c r="A101" s="5">
        <v>398</v>
      </c>
      <c r="B101" s="5">
        <v>1387.3832781799999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1</v>
      </c>
      <c r="K101" s="5" t="b">
        <v>0</v>
      </c>
    </row>
    <row r="102" spans="1:11" hidden="1" x14ac:dyDescent="0.25">
      <c r="A102" s="3">
        <v>402</v>
      </c>
      <c r="B102" s="3">
        <v>1064.4000000000001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1</v>
      </c>
      <c r="K102" s="3" t="b">
        <v>0</v>
      </c>
    </row>
    <row r="103" spans="1:11" hidden="1" x14ac:dyDescent="0.25">
      <c r="A103" s="5">
        <v>406</v>
      </c>
      <c r="B103" s="5">
        <v>1016.2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1</v>
      </c>
      <c r="K103" s="5" t="b">
        <v>0</v>
      </c>
    </row>
    <row r="104" spans="1:11" hidden="1" x14ac:dyDescent="0.25">
      <c r="A104" s="3">
        <v>410</v>
      </c>
      <c r="B104" s="3">
        <v>1074.8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1</v>
      </c>
      <c r="K104" s="3" t="b">
        <v>0</v>
      </c>
    </row>
    <row r="105" spans="1:11" hidden="1" x14ac:dyDescent="0.25">
      <c r="A105" s="5">
        <v>414</v>
      </c>
      <c r="B105" s="5">
        <v>858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1</v>
      </c>
      <c r="K105" s="5" t="b">
        <v>0</v>
      </c>
    </row>
    <row r="106" spans="1:11" hidden="1" x14ac:dyDescent="0.25">
      <c r="A106" s="3">
        <v>418</v>
      </c>
      <c r="B106" s="3">
        <v>441.1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1</v>
      </c>
      <c r="K106" s="3" t="b">
        <v>0</v>
      </c>
    </row>
    <row r="107" spans="1:11" x14ac:dyDescent="0.25">
      <c r="A107" s="5">
        <v>422</v>
      </c>
      <c r="B107" s="5">
        <v>1016.2</v>
      </c>
      <c r="C107" s="5">
        <v>75</v>
      </c>
      <c r="D107" s="3">
        <f>SUMIF(C107:C113, C107, B107:B113)</f>
        <v>4712.5074816000015</v>
      </c>
      <c r="E107" s="3">
        <f>D107/7</f>
        <v>673.21535451428588</v>
      </c>
      <c r="F107" s="5">
        <v>20</v>
      </c>
      <c r="G107" s="5">
        <v>1</v>
      </c>
      <c r="H107" s="6">
        <v>43338</v>
      </c>
      <c r="I107" s="6">
        <v>43357</v>
      </c>
      <c r="J107" s="5" t="b">
        <v>1</v>
      </c>
      <c r="K107" s="5" t="b">
        <v>0</v>
      </c>
    </row>
    <row r="108" spans="1:11" hidden="1" x14ac:dyDescent="0.25">
      <c r="A108" s="3">
        <v>426</v>
      </c>
      <c r="B108" s="3">
        <v>1074.8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1</v>
      </c>
      <c r="K108" s="3" t="b">
        <v>0</v>
      </c>
    </row>
    <row r="109" spans="1:11" hidden="1" x14ac:dyDescent="0.25">
      <c r="A109" s="5">
        <v>430</v>
      </c>
      <c r="B109" s="5">
        <v>858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1</v>
      </c>
      <c r="K109" s="5" t="b">
        <v>0</v>
      </c>
    </row>
    <row r="110" spans="1:11" hidden="1" x14ac:dyDescent="0.25">
      <c r="A110" s="3">
        <v>434</v>
      </c>
      <c r="B110" s="3">
        <v>441.1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1</v>
      </c>
      <c r="K110" s="3" t="b">
        <v>0</v>
      </c>
    </row>
    <row r="111" spans="1:11" hidden="1" x14ac:dyDescent="0.25">
      <c r="A111" s="5">
        <v>438</v>
      </c>
      <c r="B111" s="5">
        <v>398.6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1</v>
      </c>
      <c r="K111" s="5" t="b">
        <v>0</v>
      </c>
    </row>
    <row r="112" spans="1:11" hidden="1" x14ac:dyDescent="0.25">
      <c r="A112" s="3">
        <v>442</v>
      </c>
      <c r="B112" s="3">
        <v>396.1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1</v>
      </c>
      <c r="K112" s="3" t="b">
        <v>0</v>
      </c>
    </row>
    <row r="113" spans="1:11" hidden="1" x14ac:dyDescent="0.25">
      <c r="A113" s="5">
        <v>446</v>
      </c>
      <c r="B113" s="5">
        <v>527.70748160000096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1</v>
      </c>
      <c r="K113" s="5" t="b">
        <v>0</v>
      </c>
    </row>
    <row r="114" spans="1:11" x14ac:dyDescent="0.25">
      <c r="A114" s="3">
        <v>450</v>
      </c>
      <c r="B114" s="3">
        <v>441.1</v>
      </c>
      <c r="C114" s="3">
        <v>78</v>
      </c>
      <c r="D114" s="3">
        <f>SUMIF(C114:C120, C114, B114:B120)</f>
        <v>4435.407481600002</v>
      </c>
      <c r="E114" s="3">
        <f>D114/7</f>
        <v>633.6296402285717</v>
      </c>
      <c r="F114" s="3">
        <v>20</v>
      </c>
      <c r="G114" s="3">
        <v>1</v>
      </c>
      <c r="H114" s="4">
        <v>43341</v>
      </c>
      <c r="I114" s="4">
        <v>43360</v>
      </c>
      <c r="J114" s="3" t="b">
        <v>1</v>
      </c>
      <c r="K114" s="3" t="b">
        <v>0</v>
      </c>
    </row>
    <row r="115" spans="1:11" hidden="1" x14ac:dyDescent="0.25">
      <c r="A115" s="5">
        <v>454</v>
      </c>
      <c r="B115" s="5">
        <v>398.6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1</v>
      </c>
      <c r="K115" s="5" t="b">
        <v>0</v>
      </c>
    </row>
    <row r="116" spans="1:11" hidden="1" x14ac:dyDescent="0.25">
      <c r="A116" s="3">
        <v>458</v>
      </c>
      <c r="B116" s="3">
        <v>396.1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1</v>
      </c>
      <c r="K116" s="3" t="b">
        <v>0</v>
      </c>
    </row>
    <row r="117" spans="1:11" hidden="1" x14ac:dyDescent="0.25">
      <c r="A117" s="5">
        <v>462</v>
      </c>
      <c r="B117" s="5">
        <v>527.70748160000096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1</v>
      </c>
      <c r="K117" s="5" t="b">
        <v>0</v>
      </c>
    </row>
    <row r="118" spans="1:11" hidden="1" x14ac:dyDescent="0.25">
      <c r="A118" s="3">
        <v>466</v>
      </c>
      <c r="B118" s="3">
        <v>978.70000000000095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1</v>
      </c>
      <c r="K118" s="3" t="b">
        <v>0</v>
      </c>
    </row>
    <row r="119" spans="1:11" hidden="1" x14ac:dyDescent="0.25">
      <c r="A119" s="5">
        <v>470</v>
      </c>
      <c r="B119" s="5">
        <v>837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1</v>
      </c>
      <c r="K119" s="5" t="b">
        <v>0</v>
      </c>
    </row>
    <row r="120" spans="1:11" hidden="1" x14ac:dyDescent="0.25">
      <c r="A120" s="3">
        <v>474</v>
      </c>
      <c r="B120" s="3">
        <v>856.2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1</v>
      </c>
      <c r="K120" s="3" t="b">
        <v>0</v>
      </c>
    </row>
    <row r="121" spans="1:11" x14ac:dyDescent="0.25">
      <c r="A121" s="5">
        <v>478</v>
      </c>
      <c r="B121" s="5">
        <v>527.70748160000096</v>
      </c>
      <c r="C121" s="5">
        <v>81</v>
      </c>
      <c r="D121" s="3">
        <f>SUMIF(C121:C127, C121, B121:B127)</f>
        <v>3887.5074816000056</v>
      </c>
      <c r="E121" s="3">
        <f>D121/7</f>
        <v>555.35821165714367</v>
      </c>
      <c r="F121" s="5">
        <v>20</v>
      </c>
      <c r="G121" s="5">
        <v>1</v>
      </c>
      <c r="H121" s="6">
        <v>43344</v>
      </c>
      <c r="I121" s="6">
        <v>43363</v>
      </c>
      <c r="J121" s="5" t="b">
        <v>1</v>
      </c>
      <c r="K121" s="5" t="b">
        <v>0</v>
      </c>
    </row>
    <row r="122" spans="1:11" hidden="1" x14ac:dyDescent="0.25">
      <c r="A122" s="3">
        <v>482</v>
      </c>
      <c r="B122" s="3">
        <v>978.70000000000095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1</v>
      </c>
      <c r="K122" s="3" t="b">
        <v>0</v>
      </c>
    </row>
    <row r="123" spans="1:11" hidden="1" x14ac:dyDescent="0.25">
      <c r="A123" s="5">
        <v>486</v>
      </c>
      <c r="B123" s="5">
        <v>837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1</v>
      </c>
      <c r="K123" s="5" t="b">
        <v>0</v>
      </c>
    </row>
    <row r="124" spans="1:11" hidden="1" x14ac:dyDescent="0.25">
      <c r="A124" s="3">
        <v>490</v>
      </c>
      <c r="B124" s="3">
        <v>856.2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1</v>
      </c>
      <c r="K124" s="3" t="b">
        <v>0</v>
      </c>
    </row>
    <row r="125" spans="1:11" hidden="1" x14ac:dyDescent="0.25">
      <c r="A125" s="5">
        <v>494</v>
      </c>
      <c r="B125" s="5">
        <v>640.20000000000095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1</v>
      </c>
      <c r="K125" s="5" t="b">
        <v>0</v>
      </c>
    </row>
    <row r="126" spans="1:11" hidden="1" x14ac:dyDescent="0.25">
      <c r="A126" s="3">
        <v>498</v>
      </c>
      <c r="B126" s="3">
        <v>127.600000000001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1</v>
      </c>
      <c r="K126" s="3" t="b">
        <v>0</v>
      </c>
    </row>
    <row r="127" spans="1:11" hidden="1" x14ac:dyDescent="0.25">
      <c r="A127" s="5">
        <v>502</v>
      </c>
      <c r="B127" s="5">
        <v>-79.899999999997803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1</v>
      </c>
      <c r="K127" s="5" t="b">
        <v>0</v>
      </c>
    </row>
    <row r="128" spans="1:11" x14ac:dyDescent="0.25">
      <c r="A128" s="3">
        <v>506</v>
      </c>
      <c r="B128" s="3">
        <v>856.2</v>
      </c>
      <c r="C128" s="3">
        <v>84</v>
      </c>
      <c r="D128" s="3">
        <f>SUMIF(C128:C134, C128, B128:B134)</f>
        <v>-258.3555839999899</v>
      </c>
      <c r="E128" s="3">
        <f>D128/7</f>
        <v>-36.907940571427126</v>
      </c>
      <c r="F128" s="3">
        <v>20</v>
      </c>
      <c r="G128" s="3">
        <v>1</v>
      </c>
      <c r="H128" s="4">
        <v>43347</v>
      </c>
      <c r="I128" s="4">
        <v>43366</v>
      </c>
      <c r="J128" s="3" t="b">
        <v>1</v>
      </c>
      <c r="K128" s="3" t="b">
        <v>0</v>
      </c>
    </row>
    <row r="129" spans="1:11" hidden="1" x14ac:dyDescent="0.25">
      <c r="A129" s="5">
        <v>510</v>
      </c>
      <c r="B129" s="5">
        <v>640.20000000000095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1</v>
      </c>
      <c r="K129" s="5" t="b">
        <v>0</v>
      </c>
    </row>
    <row r="130" spans="1:11" hidden="1" x14ac:dyDescent="0.25">
      <c r="A130" s="3">
        <v>514</v>
      </c>
      <c r="B130" s="3">
        <v>127.600000000001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1</v>
      </c>
      <c r="K130" s="3" t="b">
        <v>0</v>
      </c>
    </row>
    <row r="131" spans="1:11" hidden="1" x14ac:dyDescent="0.25">
      <c r="A131" s="5">
        <v>518</v>
      </c>
      <c r="B131" s="5">
        <v>-79.899999999997803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1</v>
      </c>
      <c r="K131" s="5" t="b">
        <v>0</v>
      </c>
    </row>
    <row r="132" spans="1:11" hidden="1" x14ac:dyDescent="0.25">
      <c r="A132" s="3">
        <v>522</v>
      </c>
      <c r="B132" s="3">
        <v>-427.79999999999802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1</v>
      </c>
      <c r="K132" s="3" t="b">
        <v>0</v>
      </c>
    </row>
    <row r="133" spans="1:11" hidden="1" x14ac:dyDescent="0.25">
      <c r="A133" s="5">
        <v>526</v>
      </c>
      <c r="B133" s="5">
        <v>-695.85558399999798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1</v>
      </c>
      <c r="K133" s="5" t="b">
        <v>0</v>
      </c>
    </row>
    <row r="134" spans="1:11" hidden="1" x14ac:dyDescent="0.25">
      <c r="A134" s="3">
        <v>530</v>
      </c>
      <c r="B134" s="3">
        <v>-678.79999999999802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1</v>
      </c>
      <c r="K134" s="3" t="b">
        <v>0</v>
      </c>
    </row>
    <row r="135" spans="1:11" x14ac:dyDescent="0.25">
      <c r="A135" s="5">
        <v>534</v>
      </c>
      <c r="B135" s="5">
        <v>-79.899999999997803</v>
      </c>
      <c r="C135" s="5">
        <v>87</v>
      </c>
      <c r="D135" s="3">
        <f>SUMIF(C135:C141, C135, B135:B141)</f>
        <v>-3495.5388621799884</v>
      </c>
      <c r="E135" s="3">
        <f>D135/7</f>
        <v>-499.36269459714123</v>
      </c>
      <c r="F135" s="5">
        <v>20</v>
      </c>
      <c r="G135" s="5">
        <v>1</v>
      </c>
      <c r="H135" s="6">
        <v>43350</v>
      </c>
      <c r="I135" s="6">
        <v>43369</v>
      </c>
      <c r="J135" s="5" t="b">
        <v>1</v>
      </c>
      <c r="K135" s="5" t="b">
        <v>0</v>
      </c>
    </row>
    <row r="136" spans="1:11" hidden="1" x14ac:dyDescent="0.25">
      <c r="A136" s="3">
        <v>538</v>
      </c>
      <c r="B136" s="3">
        <v>-427.79999999999802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1</v>
      </c>
      <c r="K136" s="3" t="b">
        <v>0</v>
      </c>
    </row>
    <row r="137" spans="1:11" hidden="1" x14ac:dyDescent="0.25">
      <c r="A137" s="5">
        <v>542</v>
      </c>
      <c r="B137" s="5">
        <v>-695.85558399999798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1</v>
      </c>
      <c r="K137" s="5" t="b">
        <v>0</v>
      </c>
    </row>
    <row r="138" spans="1:11" hidden="1" x14ac:dyDescent="0.25">
      <c r="A138" s="3">
        <v>546</v>
      </c>
      <c r="B138" s="3">
        <v>-678.79999999999802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1</v>
      </c>
      <c r="K138" s="3" t="b">
        <v>0</v>
      </c>
    </row>
    <row r="139" spans="1:11" hidden="1" x14ac:dyDescent="0.25">
      <c r="A139" s="5">
        <v>550</v>
      </c>
      <c r="B139" s="5">
        <v>-578.69999999999902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1</v>
      </c>
      <c r="K139" s="5" t="b">
        <v>0</v>
      </c>
    </row>
    <row r="140" spans="1:11" hidden="1" x14ac:dyDescent="0.25">
      <c r="A140" s="3">
        <v>554</v>
      </c>
      <c r="B140" s="3">
        <v>-575.19999999999902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1</v>
      </c>
      <c r="K140" s="3" t="b">
        <v>0</v>
      </c>
    </row>
    <row r="141" spans="1:11" hidden="1" x14ac:dyDescent="0.25">
      <c r="A141" s="5">
        <v>558</v>
      </c>
      <c r="B141" s="5">
        <v>-459.283278179999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1</v>
      </c>
      <c r="K141" s="5" t="b">
        <v>0</v>
      </c>
    </row>
    <row r="142" spans="1:11" x14ac:dyDescent="0.25">
      <c r="A142" s="3">
        <v>562</v>
      </c>
      <c r="B142" s="3">
        <v>-678.79999999999802</v>
      </c>
      <c r="C142" s="3">
        <v>90</v>
      </c>
      <c r="D142" s="3">
        <f>SUMIF(C142:C148, C142, B142:B148)</f>
        <v>-3365.9832781799923</v>
      </c>
      <c r="E142" s="3">
        <f>D142/7</f>
        <v>-480.85475402571319</v>
      </c>
      <c r="F142" s="3">
        <v>20</v>
      </c>
      <c r="G142" s="3">
        <v>1</v>
      </c>
      <c r="H142" s="4">
        <v>43353</v>
      </c>
      <c r="I142" s="4">
        <v>43372</v>
      </c>
      <c r="J142" s="3" t="b">
        <v>1</v>
      </c>
      <c r="K142" s="3" t="b">
        <v>0</v>
      </c>
    </row>
    <row r="143" spans="1:11" hidden="1" x14ac:dyDescent="0.25">
      <c r="A143" s="5">
        <v>566</v>
      </c>
      <c r="B143" s="5">
        <v>-578.69999999999902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1</v>
      </c>
      <c r="K143" s="5" t="b">
        <v>0</v>
      </c>
    </row>
    <row r="144" spans="1:11" hidden="1" x14ac:dyDescent="0.25">
      <c r="A144" s="3">
        <v>570</v>
      </c>
      <c r="B144" s="3">
        <v>-575.19999999999902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1</v>
      </c>
      <c r="K144" s="3" t="b">
        <v>0</v>
      </c>
    </row>
    <row r="145" spans="1:11" hidden="1" x14ac:dyDescent="0.25">
      <c r="A145" s="5">
        <v>574</v>
      </c>
      <c r="B145" s="5">
        <v>-459.283278179999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1</v>
      </c>
      <c r="K145" s="5" t="b">
        <v>0</v>
      </c>
    </row>
    <row r="146" spans="1:11" hidden="1" x14ac:dyDescent="0.25">
      <c r="A146" s="3">
        <v>578</v>
      </c>
      <c r="B146" s="3">
        <v>-278.39999999999901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1</v>
      </c>
      <c r="K146" s="3" t="b">
        <v>0</v>
      </c>
    </row>
    <row r="147" spans="1:11" hidden="1" x14ac:dyDescent="0.25">
      <c r="A147" s="5">
        <v>582</v>
      </c>
      <c r="B147" s="5">
        <v>-356.69999999999902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1</v>
      </c>
      <c r="K147" s="5" t="b">
        <v>0</v>
      </c>
    </row>
    <row r="148" spans="1:11" hidden="1" x14ac:dyDescent="0.25">
      <c r="A148" s="3">
        <v>586</v>
      </c>
      <c r="B148" s="3">
        <v>-438.89999999999901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1</v>
      </c>
      <c r="K148" s="3" t="b">
        <v>0</v>
      </c>
    </row>
    <row r="149" spans="1:11" x14ac:dyDescent="0.25">
      <c r="A149" s="5">
        <v>590</v>
      </c>
      <c r="B149" s="5">
        <v>-459.283278179999</v>
      </c>
      <c r="C149" s="5">
        <v>93</v>
      </c>
      <c r="D149" s="3">
        <f>SUMIF(C149:C155, C149, B149:B155)</f>
        <v>-2272.4832781799914</v>
      </c>
      <c r="E149" s="3">
        <f>D149/7</f>
        <v>-324.64046831142736</v>
      </c>
      <c r="F149" s="5">
        <v>20</v>
      </c>
      <c r="G149" s="5">
        <v>1</v>
      </c>
      <c r="H149" s="6">
        <v>43356</v>
      </c>
      <c r="I149" s="6">
        <v>43375</v>
      </c>
      <c r="J149" s="5" t="b">
        <v>1</v>
      </c>
      <c r="K149" s="5" t="b">
        <v>0</v>
      </c>
    </row>
    <row r="150" spans="1:11" hidden="1" x14ac:dyDescent="0.25">
      <c r="A150" s="3">
        <v>594</v>
      </c>
      <c r="B150" s="3">
        <v>-278.39999999999901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1</v>
      </c>
      <c r="K150" s="3" t="b">
        <v>0</v>
      </c>
    </row>
    <row r="151" spans="1:11" hidden="1" x14ac:dyDescent="0.25">
      <c r="A151" s="5">
        <v>598</v>
      </c>
      <c r="B151" s="5">
        <v>-356.69999999999902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1</v>
      </c>
      <c r="K151" s="5" t="b">
        <v>0</v>
      </c>
    </row>
    <row r="152" spans="1:11" hidden="1" x14ac:dyDescent="0.25">
      <c r="A152" s="3">
        <v>602</v>
      </c>
      <c r="B152" s="3">
        <v>-438.89999999999901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1</v>
      </c>
      <c r="K152" s="3" t="b">
        <v>0</v>
      </c>
    </row>
    <row r="153" spans="1:11" hidden="1" x14ac:dyDescent="0.25">
      <c r="A153" s="5">
        <v>606</v>
      </c>
      <c r="B153" s="5">
        <v>-469.199999999998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1</v>
      </c>
      <c r="K153" s="5" t="b">
        <v>0</v>
      </c>
    </row>
    <row r="154" spans="1:11" hidden="1" x14ac:dyDescent="0.25">
      <c r="A154" s="3">
        <v>610</v>
      </c>
      <c r="B154" s="3">
        <v>-208.599999999999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1</v>
      </c>
      <c r="K154" s="3" t="b">
        <v>0</v>
      </c>
    </row>
    <row r="155" spans="1:11" hidden="1" x14ac:dyDescent="0.25">
      <c r="A155" s="5">
        <v>614</v>
      </c>
      <c r="B155" s="5">
        <v>-61.399999999998698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1</v>
      </c>
      <c r="K155" s="5" t="b">
        <v>0</v>
      </c>
    </row>
    <row r="156" spans="1:11" x14ac:dyDescent="0.25">
      <c r="A156" s="3">
        <v>618</v>
      </c>
      <c r="B156" s="3">
        <v>-438.89999999999901</v>
      </c>
      <c r="C156" s="3">
        <v>96</v>
      </c>
      <c r="D156" s="3">
        <f>SUMIF(C156:C162, C156, B156:B162)</f>
        <v>-1195.381939119992</v>
      </c>
      <c r="E156" s="3">
        <f>D156/7</f>
        <v>-170.76884844571313</v>
      </c>
      <c r="F156" s="3">
        <v>20</v>
      </c>
      <c r="G156" s="3">
        <v>1</v>
      </c>
      <c r="H156" s="4">
        <v>43359</v>
      </c>
      <c r="I156" s="4">
        <v>43378</v>
      </c>
      <c r="J156" s="3" t="b">
        <v>1</v>
      </c>
      <c r="K156" s="3" t="b">
        <v>0</v>
      </c>
    </row>
    <row r="157" spans="1:11" hidden="1" x14ac:dyDescent="0.25">
      <c r="A157" s="5">
        <v>622</v>
      </c>
      <c r="B157" s="5">
        <v>-469.199999999998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1</v>
      </c>
      <c r="K157" s="5" t="b">
        <v>0</v>
      </c>
    </row>
    <row r="158" spans="1:11" hidden="1" x14ac:dyDescent="0.25">
      <c r="A158" s="3">
        <v>626</v>
      </c>
      <c r="B158" s="3">
        <v>-208.599999999999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1</v>
      </c>
      <c r="K158" s="3" t="b">
        <v>0</v>
      </c>
    </row>
    <row r="159" spans="1:11" hidden="1" x14ac:dyDescent="0.25">
      <c r="A159" s="5">
        <v>630</v>
      </c>
      <c r="B159" s="5">
        <v>-61.399999999998698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1</v>
      </c>
      <c r="K159" s="5" t="b">
        <v>0</v>
      </c>
    </row>
    <row r="160" spans="1:11" hidden="1" x14ac:dyDescent="0.25">
      <c r="A160" s="3">
        <v>634</v>
      </c>
      <c r="B160" s="3">
        <v>4.3000000000010896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1</v>
      </c>
      <c r="K160" s="3" t="b">
        <v>0</v>
      </c>
    </row>
    <row r="161" spans="1:11" hidden="1" x14ac:dyDescent="0.25">
      <c r="A161" s="5">
        <v>638</v>
      </c>
      <c r="B161" s="5">
        <v>-65.781939119999194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1</v>
      </c>
      <c r="K161" s="5" t="b">
        <v>0</v>
      </c>
    </row>
    <row r="162" spans="1:11" hidden="1" x14ac:dyDescent="0.25">
      <c r="A162" s="3">
        <v>642</v>
      </c>
      <c r="B162" s="3">
        <v>44.200000000000699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1</v>
      </c>
      <c r="K162" s="3" t="b">
        <v>0</v>
      </c>
    </row>
    <row r="163" spans="1:11" x14ac:dyDescent="0.25">
      <c r="A163" s="5">
        <v>646</v>
      </c>
      <c r="B163" s="5">
        <v>-61.399999999998698</v>
      </c>
      <c r="C163" s="5">
        <v>99</v>
      </c>
      <c r="D163" s="3">
        <f>SUMIF(C163:C169, C163, B163:B169)</f>
        <v>142.8180608800057</v>
      </c>
      <c r="E163" s="3">
        <f>D163/7</f>
        <v>20.402580125715101</v>
      </c>
      <c r="F163" s="5">
        <v>20</v>
      </c>
      <c r="G163" s="5">
        <v>1</v>
      </c>
      <c r="H163" s="6">
        <v>43362</v>
      </c>
      <c r="I163" s="6">
        <v>43381</v>
      </c>
      <c r="J163" s="5" t="b">
        <v>1</v>
      </c>
      <c r="K163" s="5" t="b">
        <v>0</v>
      </c>
    </row>
    <row r="164" spans="1:11" hidden="1" x14ac:dyDescent="0.25">
      <c r="A164" s="3">
        <v>650</v>
      </c>
      <c r="B164" s="3">
        <v>4.3000000000010896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1</v>
      </c>
      <c r="K164" s="3" t="b">
        <v>0</v>
      </c>
    </row>
    <row r="165" spans="1:11" hidden="1" x14ac:dyDescent="0.25">
      <c r="A165" s="5">
        <v>654</v>
      </c>
      <c r="B165" s="5">
        <v>-65.781939119999194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1</v>
      </c>
      <c r="K165" s="5" t="b">
        <v>0</v>
      </c>
    </row>
    <row r="166" spans="1:11" hidden="1" x14ac:dyDescent="0.25">
      <c r="A166" s="3">
        <v>658</v>
      </c>
      <c r="B166" s="3">
        <v>44.200000000000699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1</v>
      </c>
      <c r="K166" s="3" t="b">
        <v>0</v>
      </c>
    </row>
    <row r="167" spans="1:11" hidden="1" x14ac:dyDescent="0.25">
      <c r="A167" s="5">
        <v>662</v>
      </c>
      <c r="B167" s="5">
        <v>43.300000000001098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1</v>
      </c>
      <c r="K167" s="5" t="b">
        <v>0</v>
      </c>
    </row>
    <row r="168" spans="1:11" hidden="1" x14ac:dyDescent="0.25">
      <c r="A168" s="3">
        <v>666</v>
      </c>
      <c r="B168" s="3">
        <v>21.700000000000699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1</v>
      </c>
      <c r="K168" s="3" t="b">
        <v>0</v>
      </c>
    </row>
    <row r="169" spans="1:11" hidden="1" x14ac:dyDescent="0.25">
      <c r="A169" s="8">
        <v>670</v>
      </c>
      <c r="B169" s="8">
        <v>156.5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1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6ADA-F0AE-4EB1-9B66-5B3248F4CD7D}">
  <dimension ref="A1:K169"/>
  <sheetViews>
    <sheetView workbookViewId="0">
      <selection activeCell="K178" sqref="K178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20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3</v>
      </c>
      <c r="B2" s="3">
        <v>2159.3000000000002</v>
      </c>
      <c r="C2" s="3">
        <v>30</v>
      </c>
      <c r="D2" s="3">
        <f>SUMIF(C2:C8, C2, B2:B8)</f>
        <v>15517.484345069999</v>
      </c>
      <c r="E2" s="3">
        <f>D2/7</f>
        <v>2216.7834778671427</v>
      </c>
      <c r="F2" s="3">
        <v>20</v>
      </c>
      <c r="G2" s="3">
        <v>1</v>
      </c>
      <c r="H2" s="4">
        <v>43293</v>
      </c>
      <c r="I2" s="4">
        <v>43312</v>
      </c>
      <c r="J2" s="3" t="b">
        <v>0</v>
      </c>
      <c r="K2" s="3" t="b">
        <v>1</v>
      </c>
    </row>
    <row r="3" spans="1:11" hidden="1" x14ac:dyDescent="0.25">
      <c r="A3" s="5">
        <v>7</v>
      </c>
      <c r="B3" s="5">
        <v>2155.8000000000002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0</v>
      </c>
      <c r="K3" s="5" t="b">
        <v>1</v>
      </c>
    </row>
    <row r="4" spans="1:11" hidden="1" x14ac:dyDescent="0.25">
      <c r="A4" s="3">
        <v>11</v>
      </c>
      <c r="B4" s="3">
        <v>2197.6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0</v>
      </c>
      <c r="K4" s="3" t="b">
        <v>1</v>
      </c>
    </row>
    <row r="5" spans="1:11" hidden="1" x14ac:dyDescent="0.25">
      <c r="A5" s="5">
        <v>15</v>
      </c>
      <c r="B5" s="5">
        <v>2342.8000000000002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0</v>
      </c>
      <c r="K5" s="5" t="b">
        <v>1</v>
      </c>
    </row>
    <row r="6" spans="1:11" hidden="1" x14ac:dyDescent="0.25">
      <c r="A6" s="3">
        <v>19</v>
      </c>
      <c r="B6" s="3">
        <v>2652.3843450700001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0</v>
      </c>
      <c r="K6" s="3" t="b">
        <v>1</v>
      </c>
    </row>
    <row r="7" spans="1:11" hidden="1" x14ac:dyDescent="0.25">
      <c r="A7" s="5">
        <v>23</v>
      </c>
      <c r="B7" s="5">
        <v>2257.8000000000002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0</v>
      </c>
      <c r="K7" s="5" t="b">
        <v>1</v>
      </c>
    </row>
    <row r="8" spans="1:11" hidden="1" x14ac:dyDescent="0.25">
      <c r="A8" s="3">
        <v>27</v>
      </c>
      <c r="B8" s="3">
        <v>1751.8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0</v>
      </c>
      <c r="K8" s="3" t="b">
        <v>1</v>
      </c>
    </row>
    <row r="9" spans="1:11" x14ac:dyDescent="0.25">
      <c r="A9" s="5">
        <v>31</v>
      </c>
      <c r="B9" s="5">
        <v>2342.8000000000002</v>
      </c>
      <c r="C9" s="5">
        <v>33</v>
      </c>
      <c r="D9" s="3">
        <f>SUMIF(C9:C15, C9, B9:B15)</f>
        <v>15043.28434507</v>
      </c>
      <c r="E9" s="3">
        <f>D9/7</f>
        <v>2149.0406207242859</v>
      </c>
      <c r="F9" s="5">
        <v>20</v>
      </c>
      <c r="G9" s="5">
        <v>1</v>
      </c>
      <c r="H9" s="6">
        <v>43296</v>
      </c>
      <c r="I9" s="6">
        <v>43315</v>
      </c>
      <c r="J9" s="5" t="b">
        <v>0</v>
      </c>
      <c r="K9" s="5" t="b">
        <v>1</v>
      </c>
    </row>
    <row r="10" spans="1:11" hidden="1" x14ac:dyDescent="0.25">
      <c r="A10" s="3">
        <v>35</v>
      </c>
      <c r="B10" s="3">
        <v>2652.3843450700001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0</v>
      </c>
      <c r="K10" s="3" t="b">
        <v>1</v>
      </c>
    </row>
    <row r="11" spans="1:11" hidden="1" x14ac:dyDescent="0.25">
      <c r="A11" s="5">
        <v>39</v>
      </c>
      <c r="B11" s="5">
        <v>2257.8000000000002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0</v>
      </c>
      <c r="K11" s="5" t="b">
        <v>1</v>
      </c>
    </row>
    <row r="12" spans="1:11" hidden="1" x14ac:dyDescent="0.25">
      <c r="A12" s="3">
        <v>43</v>
      </c>
      <c r="B12" s="3">
        <v>1751.8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0</v>
      </c>
      <c r="K12" s="3" t="b">
        <v>1</v>
      </c>
    </row>
    <row r="13" spans="1:11" hidden="1" x14ac:dyDescent="0.25">
      <c r="A13" s="5">
        <v>47</v>
      </c>
      <c r="B13" s="5">
        <v>1914.6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0</v>
      </c>
      <c r="K13" s="5" t="b">
        <v>1</v>
      </c>
    </row>
    <row r="14" spans="1:11" hidden="1" x14ac:dyDescent="0.25">
      <c r="A14" s="3">
        <v>51</v>
      </c>
      <c r="B14" s="3">
        <v>2258.6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0</v>
      </c>
      <c r="K14" s="3" t="b">
        <v>1</v>
      </c>
    </row>
    <row r="15" spans="1:11" hidden="1" x14ac:dyDescent="0.25">
      <c r="A15" s="5">
        <v>55</v>
      </c>
      <c r="B15" s="5">
        <v>1865.3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0</v>
      </c>
      <c r="K15" s="5" t="b">
        <v>1</v>
      </c>
    </row>
    <row r="16" spans="1:11" x14ac:dyDescent="0.25">
      <c r="A16" s="3">
        <v>59</v>
      </c>
      <c r="B16" s="3">
        <v>1751.8</v>
      </c>
      <c r="C16" s="3">
        <v>36</v>
      </c>
      <c r="D16" s="3">
        <f>SUMIF(C16:C22, C16, B16:B22)</f>
        <v>9180.2000000000007</v>
      </c>
      <c r="E16" s="3">
        <f>D16/7</f>
        <v>1311.457142857143</v>
      </c>
      <c r="F16" s="3">
        <v>20</v>
      </c>
      <c r="G16" s="3">
        <v>1</v>
      </c>
      <c r="H16" s="4">
        <v>43299</v>
      </c>
      <c r="I16" s="4">
        <v>43318</v>
      </c>
      <c r="J16" s="3" t="b">
        <v>0</v>
      </c>
      <c r="K16" s="3" t="b">
        <v>1</v>
      </c>
    </row>
    <row r="17" spans="1:11" hidden="1" x14ac:dyDescent="0.25">
      <c r="A17" s="5">
        <v>63</v>
      </c>
      <c r="B17" s="5">
        <v>1469.8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0</v>
      </c>
      <c r="K17" s="5" t="b">
        <v>1</v>
      </c>
    </row>
    <row r="18" spans="1:11" hidden="1" x14ac:dyDescent="0.25">
      <c r="A18" s="3">
        <v>67</v>
      </c>
      <c r="B18" s="3">
        <v>1813.8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0</v>
      </c>
      <c r="K18" s="3" t="b">
        <v>1</v>
      </c>
    </row>
    <row r="19" spans="1:11" hidden="1" x14ac:dyDescent="0.25">
      <c r="A19" s="5">
        <v>71</v>
      </c>
      <c r="B19" s="5">
        <v>1420.5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0</v>
      </c>
      <c r="K19" s="5" t="b">
        <v>1</v>
      </c>
    </row>
    <row r="20" spans="1:11" hidden="1" x14ac:dyDescent="0.25">
      <c r="A20" s="3">
        <v>75</v>
      </c>
      <c r="B20" s="3">
        <v>1103.9000000000001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0</v>
      </c>
      <c r="K20" s="3" t="b">
        <v>1</v>
      </c>
    </row>
    <row r="21" spans="1:11" hidden="1" x14ac:dyDescent="0.25">
      <c r="A21" s="5">
        <v>79</v>
      </c>
      <c r="B21" s="5">
        <v>1011.7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0</v>
      </c>
      <c r="K21" s="5" t="b">
        <v>1</v>
      </c>
    </row>
    <row r="22" spans="1:11" hidden="1" x14ac:dyDescent="0.25">
      <c r="A22" s="3">
        <v>83</v>
      </c>
      <c r="B22" s="3">
        <v>608.70000000000005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0</v>
      </c>
      <c r="K22" s="3" t="b">
        <v>1</v>
      </c>
    </row>
    <row r="23" spans="1:11" x14ac:dyDescent="0.25">
      <c r="A23" s="5">
        <v>87</v>
      </c>
      <c r="B23" s="5">
        <v>1865.3</v>
      </c>
      <c r="C23" s="5">
        <v>39</v>
      </c>
      <c r="D23" s="3">
        <f>SUMIF(C23:C29, C23, B23:B29)</f>
        <v>7505.8999999999978</v>
      </c>
      <c r="E23" s="3">
        <f>D23/7</f>
        <v>1072.2714285714283</v>
      </c>
      <c r="F23" s="5">
        <v>20</v>
      </c>
      <c r="G23" s="5">
        <v>1</v>
      </c>
      <c r="H23" s="6">
        <v>43302</v>
      </c>
      <c r="I23" s="6">
        <v>43321</v>
      </c>
      <c r="J23" s="5" t="b">
        <v>0</v>
      </c>
      <c r="K23" s="5" t="b">
        <v>1</v>
      </c>
    </row>
    <row r="24" spans="1:11" hidden="1" x14ac:dyDescent="0.25">
      <c r="A24" s="3">
        <v>91</v>
      </c>
      <c r="B24" s="3">
        <v>1548.7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0</v>
      </c>
      <c r="K24" s="3" t="b">
        <v>1</v>
      </c>
    </row>
    <row r="25" spans="1:11" hidden="1" x14ac:dyDescent="0.25">
      <c r="A25" s="5">
        <v>95</v>
      </c>
      <c r="B25" s="5">
        <v>1456.5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0</v>
      </c>
      <c r="K25" s="5" t="b">
        <v>1</v>
      </c>
    </row>
    <row r="26" spans="1:11" hidden="1" x14ac:dyDescent="0.25">
      <c r="A26" s="3">
        <v>99</v>
      </c>
      <c r="B26" s="3">
        <v>1053.5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0</v>
      </c>
      <c r="K26" s="3" t="b">
        <v>1</v>
      </c>
    </row>
    <row r="27" spans="1:11" hidden="1" x14ac:dyDescent="0.25">
      <c r="A27" s="5">
        <v>103</v>
      </c>
      <c r="B27" s="5">
        <v>321.29999999999899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0</v>
      </c>
      <c r="K27" s="5" t="b">
        <v>1</v>
      </c>
    </row>
    <row r="28" spans="1:11" hidden="1" x14ac:dyDescent="0.25">
      <c r="A28" s="3">
        <v>107</v>
      </c>
      <c r="B28" s="3">
        <v>470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0</v>
      </c>
      <c r="K28" s="3" t="b">
        <v>1</v>
      </c>
    </row>
    <row r="29" spans="1:11" hidden="1" x14ac:dyDescent="0.25">
      <c r="A29" s="5">
        <v>111</v>
      </c>
      <c r="B29" s="5">
        <v>790.599999999999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0</v>
      </c>
      <c r="K29" s="5" t="b">
        <v>1</v>
      </c>
    </row>
    <row r="30" spans="1:11" x14ac:dyDescent="0.25">
      <c r="A30" s="3">
        <v>115</v>
      </c>
      <c r="B30" s="3">
        <v>1053.5</v>
      </c>
      <c r="C30" s="3">
        <v>42</v>
      </c>
      <c r="D30" s="3">
        <f>SUMIF(C30:C36, C30, B30:B36)</f>
        <v>6153.8464974599974</v>
      </c>
      <c r="E30" s="3">
        <f>D30/7</f>
        <v>879.12092820857106</v>
      </c>
      <c r="F30" s="3">
        <v>20</v>
      </c>
      <c r="G30" s="3">
        <v>1</v>
      </c>
      <c r="H30" s="4">
        <v>43305</v>
      </c>
      <c r="I30" s="4">
        <v>43324</v>
      </c>
      <c r="J30" s="3" t="b">
        <v>0</v>
      </c>
      <c r="K30" s="3" t="b">
        <v>1</v>
      </c>
    </row>
    <row r="31" spans="1:11" hidden="1" x14ac:dyDescent="0.25">
      <c r="A31" s="5">
        <v>119</v>
      </c>
      <c r="B31" s="5">
        <v>321.29999999999899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0</v>
      </c>
      <c r="K31" s="5" t="b">
        <v>1</v>
      </c>
    </row>
    <row r="32" spans="1:11" hidden="1" x14ac:dyDescent="0.25">
      <c r="A32" s="3">
        <v>123</v>
      </c>
      <c r="B32" s="3">
        <v>470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0</v>
      </c>
      <c r="K32" s="3" t="b">
        <v>1</v>
      </c>
    </row>
    <row r="33" spans="1:11" hidden="1" x14ac:dyDescent="0.25">
      <c r="A33" s="5">
        <v>127</v>
      </c>
      <c r="B33" s="5">
        <v>790.599999999999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0</v>
      </c>
      <c r="K33" s="5" t="b">
        <v>1</v>
      </c>
    </row>
    <row r="34" spans="1:11" hidden="1" x14ac:dyDescent="0.25">
      <c r="A34" s="3">
        <v>131</v>
      </c>
      <c r="B34" s="3">
        <v>1085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0</v>
      </c>
      <c r="K34" s="3" t="b">
        <v>1</v>
      </c>
    </row>
    <row r="35" spans="1:11" hidden="1" x14ac:dyDescent="0.25">
      <c r="A35" s="5">
        <v>135</v>
      </c>
      <c r="B35" s="5">
        <v>1305.8464974599999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0</v>
      </c>
      <c r="K35" s="5" t="b">
        <v>1</v>
      </c>
    </row>
    <row r="36" spans="1:11" hidden="1" x14ac:dyDescent="0.25">
      <c r="A36" s="3">
        <v>139</v>
      </c>
      <c r="B36" s="3">
        <v>1127.5999999999999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0</v>
      </c>
      <c r="K36" s="3" t="b">
        <v>1</v>
      </c>
    </row>
    <row r="37" spans="1:11" x14ac:dyDescent="0.25">
      <c r="A37" s="5">
        <v>143</v>
      </c>
      <c r="B37" s="5">
        <v>695.39999999999895</v>
      </c>
      <c r="C37" s="5">
        <v>45</v>
      </c>
      <c r="D37" s="3">
        <f>SUMIF(C37:C43, C37, B37:B43)</f>
        <v>6557.746497459997</v>
      </c>
      <c r="E37" s="3">
        <f>D37/7</f>
        <v>936.82092820857099</v>
      </c>
      <c r="F37" s="5">
        <v>20</v>
      </c>
      <c r="G37" s="5">
        <v>1</v>
      </c>
      <c r="H37" s="6">
        <v>43308</v>
      </c>
      <c r="I37" s="6">
        <v>43327</v>
      </c>
      <c r="J37" s="5" t="b">
        <v>0</v>
      </c>
      <c r="K37" s="5" t="b">
        <v>1</v>
      </c>
    </row>
    <row r="38" spans="1:11" hidden="1" x14ac:dyDescent="0.25">
      <c r="A38" s="3">
        <v>147</v>
      </c>
      <c r="B38" s="3">
        <v>989.79999999999905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0</v>
      </c>
      <c r="K38" s="3" t="b">
        <v>1</v>
      </c>
    </row>
    <row r="39" spans="1:11" hidden="1" x14ac:dyDescent="0.25">
      <c r="A39" s="5">
        <v>151</v>
      </c>
      <c r="B39" s="5">
        <v>1305.8464974599999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0</v>
      </c>
      <c r="K39" s="5" t="b">
        <v>1</v>
      </c>
    </row>
    <row r="40" spans="1:11" hidden="1" x14ac:dyDescent="0.25">
      <c r="A40" s="3">
        <v>155</v>
      </c>
      <c r="B40" s="3">
        <v>1127.5999999999999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0</v>
      </c>
      <c r="K40" s="3" t="b">
        <v>1</v>
      </c>
    </row>
    <row r="41" spans="1:11" hidden="1" x14ac:dyDescent="0.25">
      <c r="A41" s="5">
        <v>159</v>
      </c>
      <c r="B41" s="5">
        <v>1075.2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0</v>
      </c>
      <c r="K41" s="5" t="b">
        <v>1</v>
      </c>
    </row>
    <row r="42" spans="1:11" hidden="1" x14ac:dyDescent="0.25">
      <c r="A42" s="3">
        <v>163</v>
      </c>
      <c r="B42" s="3">
        <v>856.2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0</v>
      </c>
      <c r="K42" s="3" t="b">
        <v>1</v>
      </c>
    </row>
    <row r="43" spans="1:11" hidden="1" x14ac:dyDescent="0.25">
      <c r="A43" s="5">
        <v>167</v>
      </c>
      <c r="B43" s="5">
        <v>507.69999999999902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0</v>
      </c>
      <c r="K43" s="5" t="b">
        <v>1</v>
      </c>
    </row>
    <row r="44" spans="1:11" x14ac:dyDescent="0.25">
      <c r="A44" s="3">
        <v>171</v>
      </c>
      <c r="B44" s="3">
        <v>682.8</v>
      </c>
      <c r="C44" s="3">
        <v>48</v>
      </c>
      <c r="D44" s="3">
        <f>SUMIF(C44:C50, C44, B44:B50)</f>
        <v>1273.9156549299976</v>
      </c>
      <c r="E44" s="3">
        <f>D44/7</f>
        <v>181.98795070428537</v>
      </c>
      <c r="F44" s="3">
        <v>20</v>
      </c>
      <c r="G44" s="3">
        <v>1</v>
      </c>
      <c r="H44" s="4">
        <v>43311</v>
      </c>
      <c r="I44" s="4">
        <v>43330</v>
      </c>
      <c r="J44" s="3" t="b">
        <v>0</v>
      </c>
      <c r="K44" s="3" t="b">
        <v>1</v>
      </c>
    </row>
    <row r="45" spans="1:11" hidden="1" x14ac:dyDescent="0.25">
      <c r="A45" s="5">
        <v>175</v>
      </c>
      <c r="B45" s="5">
        <v>630.4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0</v>
      </c>
      <c r="K45" s="5" t="b">
        <v>1</v>
      </c>
    </row>
    <row r="46" spans="1:11" hidden="1" x14ac:dyDescent="0.25">
      <c r="A46" s="3">
        <v>179</v>
      </c>
      <c r="B46" s="3">
        <v>411.400000000001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0</v>
      </c>
      <c r="K46" s="3" t="b">
        <v>1</v>
      </c>
    </row>
    <row r="47" spans="1:11" hidden="1" x14ac:dyDescent="0.25">
      <c r="A47" s="5">
        <v>183</v>
      </c>
      <c r="B47" s="5">
        <v>62.899999999999601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0</v>
      </c>
      <c r="K47" s="5" t="b">
        <v>1</v>
      </c>
    </row>
    <row r="48" spans="1:11" hidden="1" x14ac:dyDescent="0.25">
      <c r="A48" s="3">
        <v>187</v>
      </c>
      <c r="B48" s="3">
        <v>-123.200000000001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0</v>
      </c>
      <c r="K48" s="3" t="b">
        <v>1</v>
      </c>
    </row>
    <row r="49" spans="1:11" hidden="1" x14ac:dyDescent="0.25">
      <c r="A49" s="5">
        <v>191</v>
      </c>
      <c r="B49" s="5">
        <v>-75.000000000000895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0</v>
      </c>
      <c r="K49" s="5" t="b">
        <v>1</v>
      </c>
    </row>
    <row r="50" spans="1:11" hidden="1" x14ac:dyDescent="0.25">
      <c r="A50" s="3">
        <v>195</v>
      </c>
      <c r="B50" s="3">
        <v>-315.38434507000102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0</v>
      </c>
      <c r="K50" s="3" t="b">
        <v>1</v>
      </c>
    </row>
    <row r="51" spans="1:11" x14ac:dyDescent="0.25">
      <c r="A51" s="5">
        <v>199</v>
      </c>
      <c r="B51" s="5">
        <v>235.70000000000101</v>
      </c>
      <c r="C51" s="5">
        <v>51</v>
      </c>
      <c r="D51" s="3">
        <f>SUMIF(C51:C57, C51, B51:B57)</f>
        <v>-232.58434506999714</v>
      </c>
      <c r="E51" s="3">
        <f>D51/7</f>
        <v>-33.226335009999595</v>
      </c>
      <c r="F51" s="5">
        <v>20</v>
      </c>
      <c r="G51" s="5">
        <v>1</v>
      </c>
      <c r="H51" s="6">
        <v>43314</v>
      </c>
      <c r="I51" s="6">
        <v>43333</v>
      </c>
      <c r="J51" s="5" t="b">
        <v>0</v>
      </c>
      <c r="K51" s="5" t="b">
        <v>1</v>
      </c>
    </row>
    <row r="52" spans="1:11" hidden="1" x14ac:dyDescent="0.25">
      <c r="A52" s="3">
        <v>203</v>
      </c>
      <c r="B52" s="3">
        <v>49.600000000000399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0</v>
      </c>
      <c r="K52" s="3" t="b">
        <v>1</v>
      </c>
    </row>
    <row r="53" spans="1:11" hidden="1" x14ac:dyDescent="0.25">
      <c r="A53" s="5">
        <v>207</v>
      </c>
      <c r="B53" s="5">
        <v>97.800000000000196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0</v>
      </c>
      <c r="K53" s="5" t="b">
        <v>1</v>
      </c>
    </row>
    <row r="54" spans="1:11" hidden="1" x14ac:dyDescent="0.25">
      <c r="A54" s="3">
        <v>211</v>
      </c>
      <c r="B54" s="3">
        <v>-142.58434506999899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0</v>
      </c>
      <c r="K54" s="3" t="b">
        <v>1</v>
      </c>
    </row>
    <row r="55" spans="1:11" hidden="1" x14ac:dyDescent="0.25">
      <c r="A55" s="5">
        <v>215</v>
      </c>
      <c r="B55" s="5">
        <v>-90.699999999999804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0</v>
      </c>
      <c r="K55" s="5" t="b">
        <v>1</v>
      </c>
    </row>
    <row r="56" spans="1:11" hidden="1" x14ac:dyDescent="0.25">
      <c r="A56" s="3">
        <v>219</v>
      </c>
      <c r="B56" s="3">
        <v>-201.2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0</v>
      </c>
      <c r="K56" s="3" t="b">
        <v>1</v>
      </c>
    </row>
    <row r="57" spans="1:11" hidden="1" x14ac:dyDescent="0.25">
      <c r="A57" s="5">
        <v>223</v>
      </c>
      <c r="B57" s="5">
        <v>-181.2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0</v>
      </c>
      <c r="K57" s="5" t="b">
        <v>1</v>
      </c>
    </row>
    <row r="58" spans="1:11" x14ac:dyDescent="0.25">
      <c r="A58" s="3">
        <v>227</v>
      </c>
      <c r="B58" s="3">
        <v>-315.38434507000102</v>
      </c>
      <c r="C58" s="3">
        <v>54</v>
      </c>
      <c r="D58" s="3">
        <f>SUMIF(C58:C64, C58, B58:B64)</f>
        <v>-2413.7843450700052</v>
      </c>
      <c r="E58" s="3">
        <f>D58/7</f>
        <v>-344.82633501000072</v>
      </c>
      <c r="F58" s="3">
        <v>20</v>
      </c>
      <c r="G58" s="3">
        <v>1</v>
      </c>
      <c r="H58" s="4">
        <v>43317</v>
      </c>
      <c r="I58" s="4">
        <v>43336</v>
      </c>
      <c r="J58" s="3" t="b">
        <v>0</v>
      </c>
      <c r="K58" s="3" t="b">
        <v>1</v>
      </c>
    </row>
    <row r="59" spans="1:11" hidden="1" x14ac:dyDescent="0.25">
      <c r="A59" s="5">
        <v>231</v>
      </c>
      <c r="B59" s="5">
        <v>-263.50000000000102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0</v>
      </c>
      <c r="K59" s="5" t="b">
        <v>1</v>
      </c>
    </row>
    <row r="60" spans="1:11" hidden="1" x14ac:dyDescent="0.25">
      <c r="A60" s="3">
        <v>235</v>
      </c>
      <c r="B60" s="3">
        <v>-374.00000000000102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0</v>
      </c>
      <c r="K60" s="3" t="b">
        <v>1</v>
      </c>
    </row>
    <row r="61" spans="1:11" hidden="1" x14ac:dyDescent="0.25">
      <c r="A61" s="5">
        <v>239</v>
      </c>
      <c r="B61" s="5">
        <v>-354.00000000000102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0</v>
      </c>
      <c r="K61" s="5" t="b">
        <v>1</v>
      </c>
    </row>
    <row r="62" spans="1:11" hidden="1" x14ac:dyDescent="0.25">
      <c r="A62" s="3">
        <v>243</v>
      </c>
      <c r="B62" s="3">
        <v>-621.60000000000105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0</v>
      </c>
      <c r="K62" s="3" t="b">
        <v>1</v>
      </c>
    </row>
    <row r="63" spans="1:11" hidden="1" x14ac:dyDescent="0.25">
      <c r="A63" s="5">
        <v>247</v>
      </c>
      <c r="B63" s="5">
        <v>-409.6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0</v>
      </c>
      <c r="K63" s="5" t="b">
        <v>1</v>
      </c>
    </row>
    <row r="64" spans="1:11" hidden="1" x14ac:dyDescent="0.25">
      <c r="A64" s="3">
        <v>251</v>
      </c>
      <c r="B64" s="3">
        <v>-75.699999999999804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0</v>
      </c>
      <c r="K64" s="3" t="b">
        <v>1</v>
      </c>
    </row>
    <row r="65" spans="1:11" x14ac:dyDescent="0.25">
      <c r="A65" s="5">
        <v>255</v>
      </c>
      <c r="B65" s="5">
        <v>-354.00000000000102</v>
      </c>
      <c r="C65" s="5">
        <v>57</v>
      </c>
      <c r="D65" s="3">
        <f>SUMIF(C65:C71, C65, B65:B71)</f>
        <v>-1554.0000000000009</v>
      </c>
      <c r="E65" s="3">
        <f>D65/7</f>
        <v>-222.00000000000014</v>
      </c>
      <c r="F65" s="5">
        <v>20</v>
      </c>
      <c r="G65" s="5">
        <v>1</v>
      </c>
      <c r="H65" s="6">
        <v>43320</v>
      </c>
      <c r="I65" s="6">
        <v>43339</v>
      </c>
      <c r="J65" s="5" t="b">
        <v>0</v>
      </c>
      <c r="K65" s="5" t="b">
        <v>1</v>
      </c>
    </row>
    <row r="66" spans="1:11" hidden="1" x14ac:dyDescent="0.25">
      <c r="A66" s="3">
        <v>259</v>
      </c>
      <c r="B66" s="3">
        <v>-621.60000000000105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0</v>
      </c>
      <c r="K66" s="3" t="b">
        <v>1</v>
      </c>
    </row>
    <row r="67" spans="1:11" hidden="1" x14ac:dyDescent="0.25">
      <c r="A67" s="5">
        <v>263</v>
      </c>
      <c r="B67" s="5">
        <v>-409.6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0</v>
      </c>
      <c r="K67" s="5" t="b">
        <v>1</v>
      </c>
    </row>
    <row r="68" spans="1:11" hidden="1" x14ac:dyDescent="0.25">
      <c r="A68" s="3">
        <v>267</v>
      </c>
      <c r="B68" s="3">
        <v>-75.699999999999804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0</v>
      </c>
      <c r="K68" s="3" t="b">
        <v>1</v>
      </c>
    </row>
    <row r="69" spans="1:11" hidden="1" x14ac:dyDescent="0.25">
      <c r="A69" s="5">
        <v>271</v>
      </c>
      <c r="B69" s="5">
        <v>-17.899999999999601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0</v>
      </c>
      <c r="K69" s="5" t="b">
        <v>1</v>
      </c>
    </row>
    <row r="70" spans="1:11" hidden="1" x14ac:dyDescent="0.25">
      <c r="A70" s="3">
        <v>275</v>
      </c>
      <c r="B70" s="3">
        <v>-119.9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0</v>
      </c>
      <c r="K70" s="3" t="b">
        <v>1</v>
      </c>
    </row>
    <row r="71" spans="1:11" hidden="1" x14ac:dyDescent="0.25">
      <c r="A71" s="5">
        <v>279</v>
      </c>
      <c r="B71" s="5">
        <v>44.700000000000699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0</v>
      </c>
      <c r="K71" s="5" t="b">
        <v>1</v>
      </c>
    </row>
    <row r="72" spans="1:11" x14ac:dyDescent="0.25">
      <c r="A72" s="3">
        <v>283</v>
      </c>
      <c r="B72" s="3">
        <v>543.50000000000296</v>
      </c>
      <c r="C72" s="3">
        <v>60</v>
      </c>
      <c r="D72" s="3">
        <f>SUMIF(C72:C78, C72, B72:B78)</f>
        <v>2674.5000000000141</v>
      </c>
      <c r="E72" s="3">
        <f>D72/7</f>
        <v>382.0714285714306</v>
      </c>
      <c r="F72" s="3">
        <v>20</v>
      </c>
      <c r="G72" s="3">
        <v>1</v>
      </c>
      <c r="H72" s="4">
        <v>43323</v>
      </c>
      <c r="I72" s="4">
        <v>43342</v>
      </c>
      <c r="J72" s="3" t="b">
        <v>0</v>
      </c>
      <c r="K72" s="3" t="b">
        <v>1</v>
      </c>
    </row>
    <row r="73" spans="1:11" hidden="1" x14ac:dyDescent="0.25">
      <c r="A73" s="5">
        <v>287</v>
      </c>
      <c r="B73" s="5">
        <v>428.50000000000199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0</v>
      </c>
      <c r="K73" s="5" t="b">
        <v>1</v>
      </c>
    </row>
    <row r="74" spans="1:11" hidden="1" x14ac:dyDescent="0.25">
      <c r="A74" s="3">
        <v>291</v>
      </c>
      <c r="B74" s="3">
        <v>326.50000000000199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0</v>
      </c>
      <c r="K74" s="3" t="b">
        <v>1</v>
      </c>
    </row>
    <row r="75" spans="1:11" hidden="1" x14ac:dyDescent="0.25">
      <c r="A75" s="5">
        <v>295</v>
      </c>
      <c r="B75" s="5">
        <v>491.10000000000201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0</v>
      </c>
      <c r="K75" s="5" t="b">
        <v>1</v>
      </c>
    </row>
    <row r="76" spans="1:11" hidden="1" x14ac:dyDescent="0.25">
      <c r="A76" s="3">
        <v>299</v>
      </c>
      <c r="B76" s="3">
        <v>521.800000000002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0</v>
      </c>
      <c r="K76" s="3" t="b">
        <v>1</v>
      </c>
    </row>
    <row r="77" spans="1:11" hidden="1" x14ac:dyDescent="0.25">
      <c r="A77" s="5">
        <v>303</v>
      </c>
      <c r="B77" s="5">
        <v>531.70000000000198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0</v>
      </c>
      <c r="K77" s="5" t="b">
        <v>1</v>
      </c>
    </row>
    <row r="78" spans="1:11" hidden="1" x14ac:dyDescent="0.25">
      <c r="A78" s="3">
        <v>307</v>
      </c>
      <c r="B78" s="3">
        <v>-168.599999999999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0</v>
      </c>
      <c r="K78" s="3" t="b">
        <v>1</v>
      </c>
    </row>
    <row r="79" spans="1:11" x14ac:dyDescent="0.25">
      <c r="A79" s="5">
        <v>311</v>
      </c>
      <c r="B79" s="5">
        <v>158.30000000000101</v>
      </c>
      <c r="C79" s="5">
        <v>63</v>
      </c>
      <c r="D79" s="3">
        <f>SUMIF(C79:C85, C79, B79:B85)</f>
        <v>-771.19091345999482</v>
      </c>
      <c r="E79" s="3">
        <f>D79/7</f>
        <v>-110.17013049428498</v>
      </c>
      <c r="F79" s="5">
        <v>20</v>
      </c>
      <c r="G79" s="5">
        <v>1</v>
      </c>
      <c r="H79" s="6">
        <v>43326</v>
      </c>
      <c r="I79" s="6">
        <v>43345</v>
      </c>
      <c r="J79" s="5" t="b">
        <v>0</v>
      </c>
      <c r="K79" s="5" t="b">
        <v>1</v>
      </c>
    </row>
    <row r="80" spans="1:11" hidden="1" x14ac:dyDescent="0.25">
      <c r="A80" s="3">
        <v>315</v>
      </c>
      <c r="B80" s="3">
        <v>189.00000000000099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0</v>
      </c>
      <c r="K80" s="3" t="b">
        <v>1</v>
      </c>
    </row>
    <row r="81" spans="1:11" hidden="1" x14ac:dyDescent="0.25">
      <c r="A81" s="5">
        <v>319</v>
      </c>
      <c r="B81" s="5">
        <v>198.900000000001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0</v>
      </c>
      <c r="K81" s="5" t="b">
        <v>1</v>
      </c>
    </row>
    <row r="82" spans="1:11" hidden="1" x14ac:dyDescent="0.25">
      <c r="A82" s="3">
        <v>323</v>
      </c>
      <c r="B82" s="3">
        <v>-501.4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0</v>
      </c>
      <c r="K82" s="3" t="b">
        <v>1</v>
      </c>
    </row>
    <row r="83" spans="1:11" hidden="1" x14ac:dyDescent="0.25">
      <c r="A83" s="5">
        <v>327</v>
      </c>
      <c r="B83" s="5">
        <v>-581.94649746000005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0</v>
      </c>
      <c r="K83" s="5" t="b">
        <v>1</v>
      </c>
    </row>
    <row r="84" spans="1:11" hidden="1" x14ac:dyDescent="0.25">
      <c r="A84" s="3">
        <v>331</v>
      </c>
      <c r="B84" s="3">
        <v>-269.99999999999898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0</v>
      </c>
      <c r="K84" s="3" t="b">
        <v>1</v>
      </c>
    </row>
    <row r="85" spans="1:11" hidden="1" x14ac:dyDescent="0.25">
      <c r="A85" s="5">
        <v>335</v>
      </c>
      <c r="B85" s="5">
        <v>35.955584000001203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0</v>
      </c>
      <c r="K85" s="5" t="b">
        <v>1</v>
      </c>
    </row>
    <row r="86" spans="1:11" x14ac:dyDescent="0.25">
      <c r="A86" s="3">
        <v>339</v>
      </c>
      <c r="B86" s="3">
        <v>-168.599999999999</v>
      </c>
      <c r="C86" s="3">
        <v>66</v>
      </c>
      <c r="D86" s="3">
        <f>SUMIF(C86:C92, C86, B86:B92)</f>
        <v>-237.49091345998778</v>
      </c>
      <c r="E86" s="3">
        <f>D86/7</f>
        <v>-33.927273351426827</v>
      </c>
      <c r="F86" s="3">
        <v>20</v>
      </c>
      <c r="G86" s="3">
        <v>1</v>
      </c>
      <c r="H86" s="4">
        <v>43329</v>
      </c>
      <c r="I86" s="4">
        <v>43348</v>
      </c>
      <c r="J86" s="3" t="b">
        <v>0</v>
      </c>
      <c r="K86" s="3" t="b">
        <v>1</v>
      </c>
    </row>
    <row r="87" spans="1:11" hidden="1" x14ac:dyDescent="0.25">
      <c r="A87" s="5">
        <v>343</v>
      </c>
      <c r="B87" s="5">
        <v>-249.14649745999799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0</v>
      </c>
      <c r="K87" s="5" t="b">
        <v>1</v>
      </c>
    </row>
    <row r="88" spans="1:11" hidden="1" x14ac:dyDescent="0.25">
      <c r="A88" s="3">
        <v>347</v>
      </c>
      <c r="B88" s="3">
        <v>62.800000000002001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0</v>
      </c>
      <c r="K88" s="3" t="b">
        <v>1</v>
      </c>
    </row>
    <row r="89" spans="1:11" hidden="1" x14ac:dyDescent="0.25">
      <c r="A89" s="5">
        <v>351</v>
      </c>
      <c r="B89" s="5">
        <v>368.75558400000199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0</v>
      </c>
      <c r="K89" s="5" t="b">
        <v>1</v>
      </c>
    </row>
    <row r="90" spans="1:11" hidden="1" x14ac:dyDescent="0.25">
      <c r="A90" s="3">
        <v>355</v>
      </c>
      <c r="B90" s="3">
        <v>84.600000000002197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0</v>
      </c>
      <c r="K90" s="3" t="b">
        <v>1</v>
      </c>
    </row>
    <row r="91" spans="1:11" hidden="1" x14ac:dyDescent="0.25">
      <c r="A91" s="5">
        <v>359</v>
      </c>
      <c r="B91" s="5">
        <v>-213.599999999999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0</v>
      </c>
      <c r="K91" s="5" t="b">
        <v>1</v>
      </c>
    </row>
    <row r="92" spans="1:11" hidden="1" x14ac:dyDescent="0.25">
      <c r="A92" s="3">
        <v>363</v>
      </c>
      <c r="B92" s="3">
        <v>-122.29999999999799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0</v>
      </c>
      <c r="K92" s="3" t="b">
        <v>1</v>
      </c>
    </row>
    <row r="93" spans="1:11" x14ac:dyDescent="0.25">
      <c r="A93" s="5">
        <v>367</v>
      </c>
      <c r="B93" s="5">
        <v>35.955584000001203</v>
      </c>
      <c r="C93" s="5">
        <v>69</v>
      </c>
      <c r="D93" s="3">
        <f>SUMIF(C93:C99, C93, B93:B99)</f>
        <v>-2346.9276941799908</v>
      </c>
      <c r="E93" s="3">
        <f>D93/7</f>
        <v>-335.2753848828558</v>
      </c>
      <c r="F93" s="5">
        <v>20</v>
      </c>
      <c r="G93" s="5">
        <v>1</v>
      </c>
      <c r="H93" s="6">
        <v>43332</v>
      </c>
      <c r="I93" s="6">
        <v>43351</v>
      </c>
      <c r="J93" s="5" t="b">
        <v>0</v>
      </c>
      <c r="K93" s="5" t="b">
        <v>1</v>
      </c>
    </row>
    <row r="94" spans="1:11" hidden="1" x14ac:dyDescent="0.25">
      <c r="A94" s="3">
        <v>371</v>
      </c>
      <c r="B94" s="3">
        <v>-248.19999999999899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0</v>
      </c>
      <c r="K94" s="3" t="b">
        <v>1</v>
      </c>
    </row>
    <row r="95" spans="1:11" hidden="1" x14ac:dyDescent="0.25">
      <c r="A95" s="5">
        <v>375</v>
      </c>
      <c r="B95" s="5">
        <v>-546.4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0</v>
      </c>
      <c r="K95" s="5" t="b">
        <v>1</v>
      </c>
    </row>
    <row r="96" spans="1:11" hidden="1" x14ac:dyDescent="0.25">
      <c r="A96" s="3">
        <v>379</v>
      </c>
      <c r="B96" s="3">
        <v>-455.099999999999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0</v>
      </c>
      <c r="K96" s="3" t="b">
        <v>1</v>
      </c>
    </row>
    <row r="97" spans="1:11" hidden="1" x14ac:dyDescent="0.25">
      <c r="A97" s="5">
        <v>383</v>
      </c>
      <c r="B97" s="5">
        <v>-576.98327817999905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0</v>
      </c>
      <c r="K97" s="5" t="b">
        <v>1</v>
      </c>
    </row>
    <row r="98" spans="1:11" hidden="1" x14ac:dyDescent="0.25">
      <c r="A98" s="3">
        <v>387</v>
      </c>
      <c r="B98" s="3">
        <v>-253.99999999999801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0</v>
      </c>
      <c r="K98" s="3" t="b">
        <v>1</v>
      </c>
    </row>
    <row r="99" spans="1:11" hidden="1" x14ac:dyDescent="0.25">
      <c r="A99" s="5">
        <v>391</v>
      </c>
      <c r="B99" s="5">
        <v>-302.19999999999698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0</v>
      </c>
      <c r="K99" s="5" t="b">
        <v>1</v>
      </c>
    </row>
    <row r="100" spans="1:11" x14ac:dyDescent="0.25">
      <c r="A100" s="3">
        <v>395</v>
      </c>
      <c r="B100" s="3">
        <v>-455.099999999999</v>
      </c>
      <c r="C100" s="3">
        <v>72</v>
      </c>
      <c r="D100" s="3">
        <f>SUMIF(C100:C106, C100, B100:B106)</f>
        <v>-2359.9832781799878</v>
      </c>
      <c r="E100" s="3">
        <f>D100/7</f>
        <v>-337.14046831142684</v>
      </c>
      <c r="F100" s="3">
        <v>20</v>
      </c>
      <c r="G100" s="3">
        <v>1</v>
      </c>
      <c r="H100" s="4">
        <v>43335</v>
      </c>
      <c r="I100" s="4">
        <v>43354</v>
      </c>
      <c r="J100" s="3" t="b">
        <v>0</v>
      </c>
      <c r="K100" s="3" t="b">
        <v>1</v>
      </c>
    </row>
    <row r="101" spans="1:11" hidden="1" x14ac:dyDescent="0.25">
      <c r="A101" s="5">
        <v>399</v>
      </c>
      <c r="B101" s="5">
        <v>-576.98327817999905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0</v>
      </c>
      <c r="K101" s="5" t="b">
        <v>1</v>
      </c>
    </row>
    <row r="102" spans="1:11" hidden="1" x14ac:dyDescent="0.25">
      <c r="A102" s="3">
        <v>403</v>
      </c>
      <c r="B102" s="3">
        <v>-253.99999999999801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0</v>
      </c>
      <c r="K102" s="3" t="b">
        <v>1</v>
      </c>
    </row>
    <row r="103" spans="1:11" hidden="1" x14ac:dyDescent="0.25">
      <c r="A103" s="5">
        <v>407</v>
      </c>
      <c r="B103" s="5">
        <v>-302.19999999999698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0</v>
      </c>
      <c r="K103" s="5" t="b">
        <v>1</v>
      </c>
    </row>
    <row r="104" spans="1:11" hidden="1" x14ac:dyDescent="0.25">
      <c r="A104" s="3">
        <v>411</v>
      </c>
      <c r="B104" s="3">
        <v>-243.599999999998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0</v>
      </c>
      <c r="K104" s="3" t="b">
        <v>1</v>
      </c>
    </row>
    <row r="105" spans="1:11" hidden="1" x14ac:dyDescent="0.25">
      <c r="A105" s="5">
        <v>415</v>
      </c>
      <c r="B105" s="5">
        <v>-55.599999999998502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0</v>
      </c>
      <c r="K105" s="5" t="b">
        <v>1</v>
      </c>
    </row>
    <row r="106" spans="1:11" hidden="1" x14ac:dyDescent="0.25">
      <c r="A106" s="3">
        <v>419</v>
      </c>
      <c r="B106" s="3">
        <v>-472.49999999999801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0</v>
      </c>
      <c r="K106" s="3" t="b">
        <v>1</v>
      </c>
    </row>
    <row r="107" spans="1:11" x14ac:dyDescent="0.25">
      <c r="A107" s="5">
        <v>423</v>
      </c>
      <c r="B107" s="5">
        <v>-196.199999999997</v>
      </c>
      <c r="C107" s="5">
        <v>75</v>
      </c>
      <c r="D107" s="3">
        <f>SUMIF(C107:C113, C107, B107:B113)</f>
        <v>-1962.2925183999844</v>
      </c>
      <c r="E107" s="3">
        <f>D107/7</f>
        <v>-280.32750262856922</v>
      </c>
      <c r="F107" s="5">
        <v>20</v>
      </c>
      <c r="G107" s="5">
        <v>1</v>
      </c>
      <c r="H107" s="6">
        <v>43338</v>
      </c>
      <c r="I107" s="6">
        <v>43357</v>
      </c>
      <c r="J107" s="5" t="b">
        <v>0</v>
      </c>
      <c r="K107" s="5" t="b">
        <v>1</v>
      </c>
    </row>
    <row r="108" spans="1:11" hidden="1" x14ac:dyDescent="0.25">
      <c r="A108" s="3">
        <v>427</v>
      </c>
      <c r="B108" s="3">
        <v>-137.599999999998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0</v>
      </c>
      <c r="K108" s="3" t="b">
        <v>1</v>
      </c>
    </row>
    <row r="109" spans="1:11" hidden="1" x14ac:dyDescent="0.25">
      <c r="A109" s="5">
        <v>431</v>
      </c>
      <c r="B109" s="5">
        <v>50.400000000001498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0</v>
      </c>
      <c r="K109" s="5" t="b">
        <v>1</v>
      </c>
    </row>
    <row r="110" spans="1:11" hidden="1" x14ac:dyDescent="0.25">
      <c r="A110" s="3">
        <v>435</v>
      </c>
      <c r="B110" s="3">
        <v>-366.49999999999801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0</v>
      </c>
      <c r="K110" s="3" t="b">
        <v>1</v>
      </c>
    </row>
    <row r="111" spans="1:11" hidden="1" x14ac:dyDescent="0.25">
      <c r="A111" s="5">
        <v>439</v>
      </c>
      <c r="B111" s="5">
        <v>-408.99999999999801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0</v>
      </c>
      <c r="K111" s="5" t="b">
        <v>1</v>
      </c>
    </row>
    <row r="112" spans="1:11" hidden="1" x14ac:dyDescent="0.25">
      <c r="A112" s="3">
        <v>443</v>
      </c>
      <c r="B112" s="3">
        <v>-517.49999999999795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0</v>
      </c>
      <c r="K112" s="3" t="b">
        <v>1</v>
      </c>
    </row>
    <row r="113" spans="1:11" hidden="1" x14ac:dyDescent="0.25">
      <c r="A113" s="5">
        <v>447</v>
      </c>
      <c r="B113" s="5">
        <v>-385.89251839999702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0</v>
      </c>
      <c r="K113" s="5" t="b">
        <v>1</v>
      </c>
    </row>
    <row r="114" spans="1:11" x14ac:dyDescent="0.25">
      <c r="A114" s="3">
        <v>451</v>
      </c>
      <c r="B114" s="3">
        <v>-472.49999999999801</v>
      </c>
      <c r="C114" s="3">
        <v>78</v>
      </c>
      <c r="D114" s="3">
        <f>SUMIF(C114:C120, C114, B114:B120)</f>
        <v>-1959.792518399986</v>
      </c>
      <c r="E114" s="3">
        <f>D114/7</f>
        <v>-279.97035977142656</v>
      </c>
      <c r="F114" s="3">
        <v>20</v>
      </c>
      <c r="G114" s="3">
        <v>1</v>
      </c>
      <c r="H114" s="4">
        <v>43341</v>
      </c>
      <c r="I114" s="4">
        <v>43360</v>
      </c>
      <c r="J114" s="3" t="b">
        <v>0</v>
      </c>
      <c r="K114" s="3" t="b">
        <v>1</v>
      </c>
    </row>
    <row r="115" spans="1:11" hidden="1" x14ac:dyDescent="0.25">
      <c r="A115" s="5">
        <v>455</v>
      </c>
      <c r="B115" s="5">
        <v>-514.99999999999795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0</v>
      </c>
      <c r="K115" s="5" t="b">
        <v>1</v>
      </c>
    </row>
    <row r="116" spans="1:11" hidden="1" x14ac:dyDescent="0.25">
      <c r="A116" s="3">
        <v>459</v>
      </c>
      <c r="B116" s="3">
        <v>-517.49999999999795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0</v>
      </c>
      <c r="K116" s="3" t="b">
        <v>1</v>
      </c>
    </row>
    <row r="117" spans="1:11" hidden="1" x14ac:dyDescent="0.25">
      <c r="A117" s="5">
        <v>463</v>
      </c>
      <c r="B117" s="5">
        <v>-385.89251839999702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0</v>
      </c>
      <c r="K117" s="5" t="b">
        <v>1</v>
      </c>
    </row>
    <row r="118" spans="1:11" hidden="1" x14ac:dyDescent="0.25">
      <c r="A118" s="3">
        <v>467</v>
      </c>
      <c r="B118" s="3">
        <v>65.100000000002197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0</v>
      </c>
      <c r="K118" s="3" t="b">
        <v>1</v>
      </c>
    </row>
    <row r="119" spans="1:11" hidden="1" x14ac:dyDescent="0.25">
      <c r="A119" s="5">
        <v>471</v>
      </c>
      <c r="B119" s="5">
        <v>-76.599999999998502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0</v>
      </c>
      <c r="K119" s="5" t="b">
        <v>1</v>
      </c>
    </row>
    <row r="120" spans="1:11" hidden="1" x14ac:dyDescent="0.25">
      <c r="A120" s="3">
        <v>475</v>
      </c>
      <c r="B120" s="3">
        <v>-57.399999999998698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0</v>
      </c>
      <c r="K120" s="3" t="b">
        <v>1</v>
      </c>
    </row>
    <row r="121" spans="1:11" x14ac:dyDescent="0.25">
      <c r="A121" s="5">
        <v>479</v>
      </c>
      <c r="B121" s="5">
        <v>-385.89251839999702</v>
      </c>
      <c r="C121" s="5">
        <v>81</v>
      </c>
      <c r="D121" s="3">
        <f>SUMIF(C121:C127, C121, B121:B127)</f>
        <v>861.30748160001258</v>
      </c>
      <c r="E121" s="3">
        <f>D121/7</f>
        <v>123.04392594285893</v>
      </c>
      <c r="F121" s="5">
        <v>20</v>
      </c>
      <c r="G121" s="5">
        <v>1</v>
      </c>
      <c r="H121" s="6">
        <v>43344</v>
      </c>
      <c r="I121" s="6">
        <v>43363</v>
      </c>
      <c r="J121" s="5" t="b">
        <v>0</v>
      </c>
      <c r="K121" s="5" t="b">
        <v>1</v>
      </c>
    </row>
    <row r="122" spans="1:11" hidden="1" x14ac:dyDescent="0.25">
      <c r="A122" s="3">
        <v>483</v>
      </c>
      <c r="B122" s="3">
        <v>65.100000000002197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0</v>
      </c>
      <c r="K122" s="3" t="b">
        <v>1</v>
      </c>
    </row>
    <row r="123" spans="1:11" hidden="1" x14ac:dyDescent="0.25">
      <c r="A123" s="5">
        <v>487</v>
      </c>
      <c r="B123" s="5">
        <v>-76.599999999998502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0</v>
      </c>
      <c r="K123" s="5" t="b">
        <v>1</v>
      </c>
    </row>
    <row r="124" spans="1:11" hidden="1" x14ac:dyDescent="0.25">
      <c r="A124" s="3">
        <v>491</v>
      </c>
      <c r="B124" s="3">
        <v>-57.399999999998698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0</v>
      </c>
      <c r="K124" s="3" t="b">
        <v>1</v>
      </c>
    </row>
    <row r="125" spans="1:11" hidden="1" x14ac:dyDescent="0.25">
      <c r="A125" s="5">
        <v>495</v>
      </c>
      <c r="B125" s="5">
        <v>-23.599999999998499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0</v>
      </c>
      <c r="K125" s="5" t="b">
        <v>1</v>
      </c>
    </row>
    <row r="126" spans="1:11" hidden="1" x14ac:dyDescent="0.25">
      <c r="A126" s="3">
        <v>499</v>
      </c>
      <c r="B126" s="3">
        <v>773.60000000000105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0</v>
      </c>
      <c r="K126" s="3" t="b">
        <v>1</v>
      </c>
    </row>
    <row r="127" spans="1:11" hidden="1" x14ac:dyDescent="0.25">
      <c r="A127" s="5">
        <v>503</v>
      </c>
      <c r="B127" s="5">
        <v>566.10000000000196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0</v>
      </c>
      <c r="K127" s="5" t="b">
        <v>1</v>
      </c>
    </row>
    <row r="128" spans="1:11" x14ac:dyDescent="0.25">
      <c r="A128" s="3">
        <v>507</v>
      </c>
      <c r="B128" s="3">
        <v>-57.399999999998698</v>
      </c>
      <c r="C128" s="3">
        <v>84</v>
      </c>
      <c r="D128" s="3">
        <f>SUMIF(C128:C134, C128, B128:B134)</f>
        <v>1394.2444160000114</v>
      </c>
      <c r="E128" s="3">
        <f>D128/7</f>
        <v>199.17777371428733</v>
      </c>
      <c r="F128" s="3">
        <v>20</v>
      </c>
      <c r="G128" s="3">
        <v>1</v>
      </c>
      <c r="H128" s="4">
        <v>43347</v>
      </c>
      <c r="I128" s="4">
        <v>43366</v>
      </c>
      <c r="J128" s="3" t="b">
        <v>0</v>
      </c>
      <c r="K128" s="3" t="b">
        <v>1</v>
      </c>
    </row>
    <row r="129" spans="1:11" hidden="1" x14ac:dyDescent="0.25">
      <c r="A129" s="5">
        <v>511</v>
      </c>
      <c r="B129" s="5">
        <v>-23.599999999998499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0</v>
      </c>
      <c r="K129" s="5" t="b">
        <v>1</v>
      </c>
    </row>
    <row r="130" spans="1:11" hidden="1" x14ac:dyDescent="0.25">
      <c r="A130" s="3">
        <v>515</v>
      </c>
      <c r="B130" s="3">
        <v>773.60000000000105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0</v>
      </c>
      <c r="K130" s="3" t="b">
        <v>1</v>
      </c>
    </row>
    <row r="131" spans="1:11" hidden="1" x14ac:dyDescent="0.25">
      <c r="A131" s="5">
        <v>519</v>
      </c>
      <c r="B131" s="5">
        <v>566.10000000000196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0</v>
      </c>
      <c r="K131" s="5" t="b">
        <v>1</v>
      </c>
    </row>
    <row r="132" spans="1:11" hidden="1" x14ac:dyDescent="0.25">
      <c r="A132" s="3">
        <v>523</v>
      </c>
      <c r="B132" s="3">
        <v>218.20000000000201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0</v>
      </c>
      <c r="K132" s="3" t="b">
        <v>1</v>
      </c>
    </row>
    <row r="133" spans="1:11" hidden="1" x14ac:dyDescent="0.25">
      <c r="A133" s="5">
        <v>527</v>
      </c>
      <c r="B133" s="5">
        <v>-49.855583999998103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0</v>
      </c>
      <c r="K133" s="5" t="b">
        <v>1</v>
      </c>
    </row>
    <row r="134" spans="1:11" hidden="1" x14ac:dyDescent="0.25">
      <c r="A134" s="3">
        <v>531</v>
      </c>
      <c r="B134" s="3">
        <v>-32.799999999998398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0</v>
      </c>
      <c r="K134" s="3" t="b">
        <v>1</v>
      </c>
    </row>
    <row r="135" spans="1:11" x14ac:dyDescent="0.25">
      <c r="A135" s="5">
        <v>535</v>
      </c>
      <c r="B135" s="5">
        <v>566.10000000000196</v>
      </c>
      <c r="C135" s="5">
        <v>87</v>
      </c>
      <c r="D135" s="3">
        <f>SUMIF(C135:C141, C135, B135:B141)</f>
        <v>644.02769418001401</v>
      </c>
      <c r="E135" s="3">
        <f>D135/7</f>
        <v>92.003956311430571</v>
      </c>
      <c r="F135" s="5">
        <v>20</v>
      </c>
      <c r="G135" s="5">
        <v>1</v>
      </c>
      <c r="H135" s="6">
        <v>43350</v>
      </c>
      <c r="I135" s="6">
        <v>43369</v>
      </c>
      <c r="J135" s="5" t="b">
        <v>0</v>
      </c>
      <c r="K135" s="5" t="b">
        <v>1</v>
      </c>
    </row>
    <row r="136" spans="1:11" hidden="1" x14ac:dyDescent="0.25">
      <c r="A136" s="3">
        <v>539</v>
      </c>
      <c r="B136" s="3">
        <v>218.20000000000201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0</v>
      </c>
      <c r="K136" s="3" t="b">
        <v>1</v>
      </c>
    </row>
    <row r="137" spans="1:11" hidden="1" x14ac:dyDescent="0.25">
      <c r="A137" s="5">
        <v>543</v>
      </c>
      <c r="B137" s="5">
        <v>-49.855583999998103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0</v>
      </c>
      <c r="K137" s="5" t="b">
        <v>1</v>
      </c>
    </row>
    <row r="138" spans="1:11" hidden="1" x14ac:dyDescent="0.25">
      <c r="A138" s="3">
        <v>547</v>
      </c>
      <c r="B138" s="3">
        <v>-32.799999999998398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0</v>
      </c>
      <c r="K138" s="3" t="b">
        <v>1</v>
      </c>
    </row>
    <row r="139" spans="1:11" hidden="1" x14ac:dyDescent="0.25">
      <c r="A139" s="5">
        <v>551</v>
      </c>
      <c r="B139" s="5">
        <v>17.100000000002201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0</v>
      </c>
      <c r="K139" s="5" t="b">
        <v>1</v>
      </c>
    </row>
    <row r="140" spans="1:11" hidden="1" x14ac:dyDescent="0.25">
      <c r="A140" s="3">
        <v>555</v>
      </c>
      <c r="B140" s="3">
        <v>20.600000000002201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0</v>
      </c>
      <c r="K140" s="3" t="b">
        <v>1</v>
      </c>
    </row>
    <row r="141" spans="1:11" hidden="1" x14ac:dyDescent="0.25">
      <c r="A141" s="5">
        <v>559</v>
      </c>
      <c r="B141" s="5">
        <v>-95.316721819997795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0</v>
      </c>
      <c r="K141" s="5" t="b">
        <v>1</v>
      </c>
    </row>
    <row r="142" spans="1:11" x14ac:dyDescent="0.25">
      <c r="A142" s="3">
        <v>563</v>
      </c>
      <c r="B142" s="3">
        <v>-32.799999999998398</v>
      </c>
      <c r="C142" s="3">
        <v>90</v>
      </c>
      <c r="D142" s="3">
        <f>SUMIF(C142:C148, C142, B142:B148)</f>
        <v>-913.01672181998572</v>
      </c>
      <c r="E142" s="3">
        <f>D142/7</f>
        <v>-130.43096025999796</v>
      </c>
      <c r="F142" s="3">
        <v>20</v>
      </c>
      <c r="G142" s="3">
        <v>1</v>
      </c>
      <c r="H142" s="4">
        <v>43353</v>
      </c>
      <c r="I142" s="4">
        <v>43372</v>
      </c>
      <c r="J142" s="3" t="b">
        <v>0</v>
      </c>
      <c r="K142" s="3" t="b">
        <v>1</v>
      </c>
    </row>
    <row r="143" spans="1:11" hidden="1" x14ac:dyDescent="0.25">
      <c r="A143" s="5">
        <v>567</v>
      </c>
      <c r="B143" s="5">
        <v>17.100000000002201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0</v>
      </c>
      <c r="K143" s="5" t="b">
        <v>1</v>
      </c>
    </row>
    <row r="144" spans="1:11" hidden="1" x14ac:dyDescent="0.25">
      <c r="A144" s="3">
        <v>571</v>
      </c>
      <c r="B144" s="3">
        <v>20.600000000002201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0</v>
      </c>
      <c r="K144" s="3" t="b">
        <v>1</v>
      </c>
    </row>
    <row r="145" spans="1:11" hidden="1" x14ac:dyDescent="0.25">
      <c r="A145" s="5">
        <v>575</v>
      </c>
      <c r="B145" s="5">
        <v>-95.316721819997795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0</v>
      </c>
      <c r="K145" s="5" t="b">
        <v>1</v>
      </c>
    </row>
    <row r="146" spans="1:11" hidden="1" x14ac:dyDescent="0.25">
      <c r="A146" s="3">
        <v>579</v>
      </c>
      <c r="B146" s="3">
        <v>-227.599999999998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0</v>
      </c>
      <c r="K146" s="3" t="b">
        <v>1</v>
      </c>
    </row>
    <row r="147" spans="1:11" hidden="1" x14ac:dyDescent="0.25">
      <c r="A147" s="5">
        <v>583</v>
      </c>
      <c r="B147" s="5">
        <v>-305.89999999999799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0</v>
      </c>
      <c r="K147" s="5" t="b">
        <v>1</v>
      </c>
    </row>
    <row r="148" spans="1:11" hidden="1" x14ac:dyDescent="0.25">
      <c r="A148" s="3">
        <v>587</v>
      </c>
      <c r="B148" s="3">
        <v>-289.09999999999798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0</v>
      </c>
      <c r="K148" s="3" t="b">
        <v>1</v>
      </c>
    </row>
    <row r="149" spans="1:11" x14ac:dyDescent="0.25">
      <c r="A149" s="5">
        <v>591</v>
      </c>
      <c r="B149" s="5">
        <v>-95.316721819997795</v>
      </c>
      <c r="C149" s="5">
        <v>93</v>
      </c>
      <c r="D149" s="3">
        <f>SUMIF(C149:C155, C149, B149:B155)</f>
        <v>-1335.3167218199842</v>
      </c>
      <c r="E149" s="3">
        <f>D149/7</f>
        <v>-190.75953168856918</v>
      </c>
      <c r="F149" s="5">
        <v>20</v>
      </c>
      <c r="G149" s="5">
        <v>1</v>
      </c>
      <c r="H149" s="6">
        <v>43356</v>
      </c>
      <c r="I149" s="6">
        <v>43375</v>
      </c>
      <c r="J149" s="5" t="b">
        <v>0</v>
      </c>
      <c r="K149" s="5" t="b">
        <v>1</v>
      </c>
    </row>
    <row r="150" spans="1:11" hidden="1" x14ac:dyDescent="0.25">
      <c r="A150" s="3">
        <v>595</v>
      </c>
      <c r="B150" s="3">
        <v>-227.599999999998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0</v>
      </c>
      <c r="K150" s="3" t="b">
        <v>1</v>
      </c>
    </row>
    <row r="151" spans="1:11" hidden="1" x14ac:dyDescent="0.25">
      <c r="A151" s="5">
        <v>599</v>
      </c>
      <c r="B151" s="5">
        <v>-305.89999999999799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0</v>
      </c>
      <c r="K151" s="5" t="b">
        <v>1</v>
      </c>
    </row>
    <row r="152" spans="1:11" hidden="1" x14ac:dyDescent="0.25">
      <c r="A152" s="3">
        <v>603</v>
      </c>
      <c r="B152" s="3">
        <v>-289.09999999999798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0</v>
      </c>
      <c r="K152" s="3" t="b">
        <v>1</v>
      </c>
    </row>
    <row r="153" spans="1:11" hidden="1" x14ac:dyDescent="0.25">
      <c r="A153" s="5">
        <v>607</v>
      </c>
      <c r="B153" s="5">
        <v>-319.39999999999702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0</v>
      </c>
      <c r="K153" s="5" t="b">
        <v>1</v>
      </c>
    </row>
    <row r="154" spans="1:11" hidden="1" x14ac:dyDescent="0.25">
      <c r="A154" s="3">
        <v>611</v>
      </c>
      <c r="B154" s="3">
        <v>-58.799999999997503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0</v>
      </c>
      <c r="K154" s="3" t="b">
        <v>1</v>
      </c>
    </row>
    <row r="155" spans="1:11" hidden="1" x14ac:dyDescent="0.25">
      <c r="A155" s="5">
        <v>615</v>
      </c>
      <c r="B155" s="5">
        <v>-39.199999999997999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0</v>
      </c>
      <c r="K155" s="5" t="b">
        <v>1</v>
      </c>
    </row>
    <row r="156" spans="1:11" x14ac:dyDescent="0.25">
      <c r="A156" s="3">
        <v>619</v>
      </c>
      <c r="B156" s="3">
        <v>-289.09999999999798</v>
      </c>
      <c r="C156" s="3">
        <v>96</v>
      </c>
      <c r="D156" s="3">
        <f>SUMIF(C156:C162, C156, B156:B162)</f>
        <v>-850.08410903998606</v>
      </c>
      <c r="E156" s="3">
        <f>D156/7</f>
        <v>-121.44058700571229</v>
      </c>
      <c r="F156" s="3">
        <v>20</v>
      </c>
      <c r="G156" s="3">
        <v>1</v>
      </c>
      <c r="H156" s="4">
        <v>43359</v>
      </c>
      <c r="I156" s="4">
        <v>43378</v>
      </c>
      <c r="J156" s="3" t="b">
        <v>0</v>
      </c>
      <c r="K156" s="3" t="b">
        <v>1</v>
      </c>
    </row>
    <row r="157" spans="1:11" hidden="1" x14ac:dyDescent="0.25">
      <c r="A157" s="5">
        <v>623</v>
      </c>
      <c r="B157" s="5">
        <v>-319.39999999999702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0</v>
      </c>
      <c r="K157" s="5" t="b">
        <v>1</v>
      </c>
    </row>
    <row r="158" spans="1:11" hidden="1" x14ac:dyDescent="0.25">
      <c r="A158" s="3">
        <v>627</v>
      </c>
      <c r="B158" s="3">
        <v>-58.799999999997503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0</v>
      </c>
      <c r="K158" s="3" t="b">
        <v>1</v>
      </c>
    </row>
    <row r="159" spans="1:11" hidden="1" x14ac:dyDescent="0.25">
      <c r="A159" s="5">
        <v>631</v>
      </c>
      <c r="B159" s="5">
        <v>-39.199999999997999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0</v>
      </c>
      <c r="K159" s="5" t="b">
        <v>1</v>
      </c>
    </row>
    <row r="160" spans="1:11" hidden="1" x14ac:dyDescent="0.25">
      <c r="A160" s="3">
        <v>635</v>
      </c>
      <c r="B160" s="3">
        <v>6.1000000000021801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0</v>
      </c>
      <c r="K160" s="3" t="b">
        <v>1</v>
      </c>
    </row>
    <row r="161" spans="1:11" hidden="1" x14ac:dyDescent="0.25">
      <c r="A161" s="5">
        <v>639</v>
      </c>
      <c r="B161" s="5">
        <v>-129.83302407999901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0</v>
      </c>
      <c r="K161" s="5" t="b">
        <v>1</v>
      </c>
    </row>
    <row r="162" spans="1:11" hidden="1" x14ac:dyDescent="0.25">
      <c r="A162" s="3">
        <v>643</v>
      </c>
      <c r="B162" s="3">
        <v>-19.851084959998801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0</v>
      </c>
      <c r="K162" s="3" t="b">
        <v>1</v>
      </c>
    </row>
    <row r="163" spans="1:11" x14ac:dyDescent="0.25">
      <c r="A163" s="5">
        <v>647</v>
      </c>
      <c r="B163" s="5">
        <v>-39.199999999997999</v>
      </c>
      <c r="C163" s="5">
        <v>99</v>
      </c>
      <c r="D163" s="3">
        <f>SUMIF(C163:C169, C163, B163:B169)</f>
        <v>-403.23736391998995</v>
      </c>
      <c r="E163" s="3">
        <f>D163/7</f>
        <v>-57.605337702855707</v>
      </c>
      <c r="F163" s="5">
        <v>20</v>
      </c>
      <c r="G163" s="5">
        <v>1</v>
      </c>
      <c r="H163" s="6">
        <v>43362</v>
      </c>
      <c r="I163" s="6">
        <v>43381</v>
      </c>
      <c r="J163" s="5" t="b">
        <v>0</v>
      </c>
      <c r="K163" s="5" t="b">
        <v>1</v>
      </c>
    </row>
    <row r="164" spans="1:11" hidden="1" x14ac:dyDescent="0.25">
      <c r="A164" s="3">
        <v>651</v>
      </c>
      <c r="B164" s="3">
        <v>6.1000000000021801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0</v>
      </c>
      <c r="K164" s="3" t="b">
        <v>1</v>
      </c>
    </row>
    <row r="165" spans="1:11" hidden="1" x14ac:dyDescent="0.25">
      <c r="A165" s="5">
        <v>655</v>
      </c>
      <c r="B165" s="5">
        <v>-129.83302407999901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0</v>
      </c>
      <c r="K165" s="5" t="b">
        <v>1</v>
      </c>
    </row>
    <row r="166" spans="1:11" hidden="1" x14ac:dyDescent="0.25">
      <c r="A166" s="3">
        <v>659</v>
      </c>
      <c r="B166" s="3">
        <v>-19.851084959998801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0</v>
      </c>
      <c r="K166" s="3" t="b">
        <v>1</v>
      </c>
    </row>
    <row r="167" spans="1:11" hidden="1" x14ac:dyDescent="0.25">
      <c r="A167" s="5">
        <v>663</v>
      </c>
      <c r="B167" s="5">
        <v>-20.751084959998501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0</v>
      </c>
      <c r="K167" s="5" t="b">
        <v>1</v>
      </c>
    </row>
    <row r="168" spans="1:11" hidden="1" x14ac:dyDescent="0.25">
      <c r="A168" s="3">
        <v>667</v>
      </c>
      <c r="B168" s="3">
        <v>-42.351084959998801</v>
      </c>
      <c r="C168" s="3">
        <v>99</v>
      </c>
      <c r="D168" s="3"/>
      <c r="E168" s="3"/>
      <c r="F168" s="3">
        <v>20</v>
      </c>
      <c r="G168" s="3">
        <v>6</v>
      </c>
      <c r="H168" s="4">
        <v>43367</v>
      </c>
      <c r="I168" s="4">
        <v>43386</v>
      </c>
      <c r="J168" s="3" t="b">
        <v>0</v>
      </c>
      <c r="K168" s="3" t="b">
        <v>1</v>
      </c>
    </row>
    <row r="169" spans="1:11" hidden="1" x14ac:dyDescent="0.25">
      <c r="A169" s="8">
        <v>671</v>
      </c>
      <c r="B169" s="8">
        <v>-157.35108495999901</v>
      </c>
      <c r="C169" s="8">
        <v>99</v>
      </c>
      <c r="D169" s="8"/>
      <c r="E169" s="8"/>
      <c r="F169" s="8">
        <v>20</v>
      </c>
      <c r="G169" s="8">
        <v>7</v>
      </c>
      <c r="H169" s="9">
        <v>43368</v>
      </c>
      <c r="I169" s="9">
        <v>43387</v>
      </c>
      <c r="J169" s="8" t="b">
        <v>0</v>
      </c>
      <c r="K169" s="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8883-3C5A-4A56-A08A-2EFCD08C2A64}">
  <dimension ref="A1:K168"/>
  <sheetViews>
    <sheetView workbookViewId="0">
      <selection activeCell="D180" sqref="D180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21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4</v>
      </c>
      <c r="B2" s="3">
        <v>2204.6999999999998</v>
      </c>
      <c r="C2" s="3">
        <v>30</v>
      </c>
      <c r="D2" s="3">
        <f>SUMIF(C2:C8, C2, B2:B8)</f>
        <v>15835.284345069998</v>
      </c>
      <c r="E2" s="3">
        <f>D2/7</f>
        <v>2262.1834778671428</v>
      </c>
      <c r="F2" s="3">
        <v>20</v>
      </c>
      <c r="G2" s="3">
        <v>1</v>
      </c>
      <c r="H2" s="4">
        <v>43293</v>
      </c>
      <c r="I2" s="4">
        <v>43312</v>
      </c>
      <c r="J2" s="3" t="b">
        <v>1</v>
      </c>
      <c r="K2" s="3" t="b">
        <v>1</v>
      </c>
    </row>
    <row r="3" spans="1:11" hidden="1" x14ac:dyDescent="0.25">
      <c r="A3" s="5">
        <v>8</v>
      </c>
      <c r="B3" s="5">
        <v>2201.1999999999998</v>
      </c>
      <c r="C3" s="5">
        <v>30</v>
      </c>
      <c r="D3" s="5"/>
      <c r="E3" s="5"/>
      <c r="F3" s="5">
        <v>20</v>
      </c>
      <c r="G3" s="5">
        <v>2</v>
      </c>
      <c r="H3" s="6">
        <v>43294</v>
      </c>
      <c r="I3" s="6">
        <v>43313</v>
      </c>
      <c r="J3" s="5" t="b">
        <v>1</v>
      </c>
      <c r="K3" s="5" t="b">
        <v>1</v>
      </c>
    </row>
    <row r="4" spans="1:11" hidden="1" x14ac:dyDescent="0.25">
      <c r="A4" s="3">
        <v>12</v>
      </c>
      <c r="B4" s="3">
        <v>2243</v>
      </c>
      <c r="C4" s="3">
        <v>30</v>
      </c>
      <c r="D4" s="3"/>
      <c r="E4" s="3"/>
      <c r="F4" s="3">
        <v>20</v>
      </c>
      <c r="G4" s="3">
        <v>3</v>
      </c>
      <c r="H4" s="4">
        <v>43295</v>
      </c>
      <c r="I4" s="4">
        <v>43314</v>
      </c>
      <c r="J4" s="3" t="b">
        <v>1</v>
      </c>
      <c r="K4" s="3" t="b">
        <v>1</v>
      </c>
    </row>
    <row r="5" spans="1:11" hidden="1" x14ac:dyDescent="0.25">
      <c r="A5" s="5">
        <v>16</v>
      </c>
      <c r="B5" s="5">
        <v>2388.1999999999998</v>
      </c>
      <c r="C5" s="5">
        <v>30</v>
      </c>
      <c r="D5" s="5"/>
      <c r="E5" s="5"/>
      <c r="F5" s="5">
        <v>20</v>
      </c>
      <c r="G5" s="5">
        <v>4</v>
      </c>
      <c r="H5" s="6">
        <v>43296</v>
      </c>
      <c r="I5" s="6">
        <v>43315</v>
      </c>
      <c r="J5" s="5" t="b">
        <v>1</v>
      </c>
      <c r="K5" s="5" t="b">
        <v>1</v>
      </c>
    </row>
    <row r="6" spans="1:11" hidden="1" x14ac:dyDescent="0.25">
      <c r="A6" s="3">
        <v>20</v>
      </c>
      <c r="B6" s="3">
        <v>2697.7843450700002</v>
      </c>
      <c r="C6" s="3">
        <v>30</v>
      </c>
      <c r="D6" s="3"/>
      <c r="E6" s="3"/>
      <c r="F6" s="3">
        <v>20</v>
      </c>
      <c r="G6" s="3">
        <v>5</v>
      </c>
      <c r="H6" s="4">
        <v>43297</v>
      </c>
      <c r="I6" s="4">
        <v>43316</v>
      </c>
      <c r="J6" s="3" t="b">
        <v>1</v>
      </c>
      <c r="K6" s="3" t="b">
        <v>1</v>
      </c>
    </row>
    <row r="7" spans="1:11" hidden="1" x14ac:dyDescent="0.25">
      <c r="A7" s="5">
        <v>24</v>
      </c>
      <c r="B7" s="5">
        <v>2303.1999999999998</v>
      </c>
      <c r="C7" s="5">
        <v>30</v>
      </c>
      <c r="D7" s="5"/>
      <c r="E7" s="5"/>
      <c r="F7" s="5">
        <v>20</v>
      </c>
      <c r="G7" s="5">
        <v>6</v>
      </c>
      <c r="H7" s="6">
        <v>43298</v>
      </c>
      <c r="I7" s="6">
        <v>43317</v>
      </c>
      <c r="J7" s="5" t="b">
        <v>1</v>
      </c>
      <c r="K7" s="5" t="b">
        <v>1</v>
      </c>
    </row>
    <row r="8" spans="1:11" hidden="1" x14ac:dyDescent="0.25">
      <c r="A8" s="3">
        <v>28</v>
      </c>
      <c r="B8" s="3">
        <v>1797.2</v>
      </c>
      <c r="C8" s="3">
        <v>30</v>
      </c>
      <c r="D8" s="3"/>
      <c r="E8" s="3"/>
      <c r="F8" s="3">
        <v>20</v>
      </c>
      <c r="G8" s="3">
        <v>7</v>
      </c>
      <c r="H8" s="4">
        <v>43299</v>
      </c>
      <c r="I8" s="4">
        <v>43318</v>
      </c>
      <c r="J8" s="3" t="b">
        <v>1</v>
      </c>
      <c r="K8" s="3" t="b">
        <v>1</v>
      </c>
    </row>
    <row r="9" spans="1:11" x14ac:dyDescent="0.25">
      <c r="A9" s="5">
        <v>32</v>
      </c>
      <c r="B9" s="5">
        <v>1351.2</v>
      </c>
      <c r="C9" s="5">
        <v>33</v>
      </c>
      <c r="D9" s="3">
        <f>SUMIF(C9:C15, C9, B9:B15)</f>
        <v>6767.684345069998</v>
      </c>
      <c r="E9" s="3">
        <f>D9/7</f>
        <v>966.81204929571402</v>
      </c>
      <c r="F9" s="5">
        <v>20</v>
      </c>
      <c r="G9" s="5">
        <v>1</v>
      </c>
      <c r="H9" s="6">
        <v>43296</v>
      </c>
      <c r="I9" s="6">
        <v>43315</v>
      </c>
      <c r="J9" s="5" t="b">
        <v>1</v>
      </c>
      <c r="K9" s="5" t="b">
        <v>1</v>
      </c>
    </row>
    <row r="10" spans="1:11" hidden="1" x14ac:dyDescent="0.25">
      <c r="A10" s="3">
        <v>36</v>
      </c>
      <c r="B10" s="3">
        <v>1660.78434507</v>
      </c>
      <c r="C10" s="3">
        <v>33</v>
      </c>
      <c r="D10" s="3"/>
      <c r="E10" s="3"/>
      <c r="F10" s="3">
        <v>20</v>
      </c>
      <c r="G10" s="3">
        <v>2</v>
      </c>
      <c r="H10" s="4">
        <v>43297</v>
      </c>
      <c r="I10" s="4">
        <v>43316</v>
      </c>
      <c r="J10" s="3" t="b">
        <v>1</v>
      </c>
      <c r="K10" s="3" t="b">
        <v>1</v>
      </c>
    </row>
    <row r="11" spans="1:11" hidden="1" x14ac:dyDescent="0.25">
      <c r="A11" s="5">
        <v>40</v>
      </c>
      <c r="B11" s="5">
        <v>1266.2</v>
      </c>
      <c r="C11" s="5">
        <v>33</v>
      </c>
      <c r="D11" s="5"/>
      <c r="E11" s="5"/>
      <c r="F11" s="5">
        <v>20</v>
      </c>
      <c r="G11" s="5">
        <v>3</v>
      </c>
      <c r="H11" s="6">
        <v>43298</v>
      </c>
      <c r="I11" s="6">
        <v>43317</v>
      </c>
      <c r="J11" s="5" t="b">
        <v>1</v>
      </c>
      <c r="K11" s="5" t="b">
        <v>1</v>
      </c>
    </row>
    <row r="12" spans="1:11" hidden="1" x14ac:dyDescent="0.25">
      <c r="A12" s="3">
        <v>44</v>
      </c>
      <c r="B12" s="3">
        <v>760.19999999999902</v>
      </c>
      <c r="C12" s="3">
        <v>33</v>
      </c>
      <c r="D12" s="3"/>
      <c r="E12" s="3"/>
      <c r="F12" s="3">
        <v>20</v>
      </c>
      <c r="G12" s="3">
        <v>4</v>
      </c>
      <c r="H12" s="4">
        <v>43299</v>
      </c>
      <c r="I12" s="4">
        <v>43318</v>
      </c>
      <c r="J12" s="3" t="b">
        <v>1</v>
      </c>
      <c r="K12" s="3" t="b">
        <v>1</v>
      </c>
    </row>
    <row r="13" spans="1:11" hidden="1" x14ac:dyDescent="0.25">
      <c r="A13" s="5">
        <v>48</v>
      </c>
      <c r="B13" s="5">
        <v>478.2</v>
      </c>
      <c r="C13" s="5">
        <v>33</v>
      </c>
      <c r="D13" s="5"/>
      <c r="E13" s="5"/>
      <c r="F13" s="5">
        <v>20</v>
      </c>
      <c r="G13" s="5">
        <v>5</v>
      </c>
      <c r="H13" s="6">
        <v>43300</v>
      </c>
      <c r="I13" s="6">
        <v>43319</v>
      </c>
      <c r="J13" s="5" t="b">
        <v>1</v>
      </c>
      <c r="K13" s="5" t="b">
        <v>1</v>
      </c>
    </row>
    <row r="14" spans="1:11" hidden="1" x14ac:dyDescent="0.25">
      <c r="A14" s="3">
        <v>52</v>
      </c>
      <c r="B14" s="3">
        <v>822.2</v>
      </c>
      <c r="C14" s="3">
        <v>33</v>
      </c>
      <c r="D14" s="3"/>
      <c r="E14" s="3"/>
      <c r="F14" s="3">
        <v>20</v>
      </c>
      <c r="G14" s="3">
        <v>6</v>
      </c>
      <c r="H14" s="4">
        <v>43301</v>
      </c>
      <c r="I14" s="4">
        <v>43320</v>
      </c>
      <c r="J14" s="3" t="b">
        <v>1</v>
      </c>
      <c r="K14" s="3" t="b">
        <v>1</v>
      </c>
    </row>
    <row r="15" spans="1:11" hidden="1" x14ac:dyDescent="0.25">
      <c r="A15" s="5">
        <v>56</v>
      </c>
      <c r="B15" s="5">
        <v>428.9</v>
      </c>
      <c r="C15" s="5">
        <v>33</v>
      </c>
      <c r="D15" s="5"/>
      <c r="E15" s="5"/>
      <c r="F15" s="5">
        <v>20</v>
      </c>
      <c r="G15" s="5">
        <v>7</v>
      </c>
      <c r="H15" s="6">
        <v>43302</v>
      </c>
      <c r="I15" s="6">
        <v>43321</v>
      </c>
      <c r="J15" s="5" t="b">
        <v>1</v>
      </c>
      <c r="K15" s="5" t="b">
        <v>1</v>
      </c>
    </row>
    <row r="16" spans="1:11" x14ac:dyDescent="0.25">
      <c r="A16" s="3">
        <v>60</v>
      </c>
      <c r="B16" s="3">
        <v>760.19999999999902</v>
      </c>
      <c r="C16" s="3">
        <v>36</v>
      </c>
      <c r="D16" s="3">
        <f>SUMIF(C16:C22, C16, B16:B22)</f>
        <v>2238.9999999999945</v>
      </c>
      <c r="E16" s="3">
        <f>D16/7</f>
        <v>319.85714285714209</v>
      </c>
      <c r="F16" s="3">
        <v>20</v>
      </c>
      <c r="G16" s="3">
        <v>1</v>
      </c>
      <c r="H16" s="4">
        <v>43299</v>
      </c>
      <c r="I16" s="4">
        <v>43318</v>
      </c>
      <c r="J16" s="3" t="b">
        <v>1</v>
      </c>
      <c r="K16" s="3" t="b">
        <v>1</v>
      </c>
    </row>
    <row r="17" spans="1:11" hidden="1" x14ac:dyDescent="0.25">
      <c r="A17" s="5">
        <v>64</v>
      </c>
      <c r="B17" s="5">
        <v>478.2</v>
      </c>
      <c r="C17" s="5">
        <v>36</v>
      </c>
      <c r="D17" s="5"/>
      <c r="E17" s="5"/>
      <c r="F17" s="5">
        <v>20</v>
      </c>
      <c r="G17" s="5">
        <v>2</v>
      </c>
      <c r="H17" s="6">
        <v>43300</v>
      </c>
      <c r="I17" s="6">
        <v>43319</v>
      </c>
      <c r="J17" s="5" t="b">
        <v>1</v>
      </c>
      <c r="K17" s="5" t="b">
        <v>1</v>
      </c>
    </row>
    <row r="18" spans="1:11" hidden="1" x14ac:dyDescent="0.25">
      <c r="A18" s="3">
        <v>68</v>
      </c>
      <c r="B18" s="3">
        <v>822.2</v>
      </c>
      <c r="C18" s="3">
        <v>36</v>
      </c>
      <c r="D18" s="3"/>
      <c r="E18" s="3"/>
      <c r="F18" s="3">
        <v>20</v>
      </c>
      <c r="G18" s="3">
        <v>3</v>
      </c>
      <c r="H18" s="4">
        <v>43301</v>
      </c>
      <c r="I18" s="4">
        <v>43320</v>
      </c>
      <c r="J18" s="3" t="b">
        <v>1</v>
      </c>
      <c r="K18" s="3" t="b">
        <v>1</v>
      </c>
    </row>
    <row r="19" spans="1:11" hidden="1" x14ac:dyDescent="0.25">
      <c r="A19" s="5">
        <v>72</v>
      </c>
      <c r="B19" s="5">
        <v>428.9</v>
      </c>
      <c r="C19" s="5">
        <v>36</v>
      </c>
      <c r="D19" s="5"/>
      <c r="E19" s="5"/>
      <c r="F19" s="5">
        <v>20</v>
      </c>
      <c r="G19" s="5">
        <v>4</v>
      </c>
      <c r="H19" s="6">
        <v>43302</v>
      </c>
      <c r="I19" s="6">
        <v>43321</v>
      </c>
      <c r="J19" s="5" t="b">
        <v>1</v>
      </c>
      <c r="K19" s="5" t="b">
        <v>1</v>
      </c>
    </row>
    <row r="20" spans="1:11" hidden="1" x14ac:dyDescent="0.25">
      <c r="A20" s="3">
        <v>76</v>
      </c>
      <c r="B20" s="3">
        <v>112.29999999999799</v>
      </c>
      <c r="C20" s="3">
        <v>36</v>
      </c>
      <c r="D20" s="3"/>
      <c r="E20" s="3"/>
      <c r="F20" s="3">
        <v>20</v>
      </c>
      <c r="G20" s="3">
        <v>5</v>
      </c>
      <c r="H20" s="4">
        <v>43303</v>
      </c>
      <c r="I20" s="4">
        <v>43322</v>
      </c>
      <c r="J20" s="3" t="b">
        <v>1</v>
      </c>
      <c r="K20" s="3" t="b">
        <v>1</v>
      </c>
    </row>
    <row r="21" spans="1:11" hidden="1" x14ac:dyDescent="0.25">
      <c r="A21" s="5">
        <v>80</v>
      </c>
      <c r="B21" s="5">
        <v>20.099999999998499</v>
      </c>
      <c r="C21" s="5">
        <v>36</v>
      </c>
      <c r="D21" s="5"/>
      <c r="E21" s="5"/>
      <c r="F21" s="5">
        <v>20</v>
      </c>
      <c r="G21" s="5">
        <v>6</v>
      </c>
      <c r="H21" s="6">
        <v>43304</v>
      </c>
      <c r="I21" s="6">
        <v>43323</v>
      </c>
      <c r="J21" s="5" t="b">
        <v>1</v>
      </c>
      <c r="K21" s="5" t="b">
        <v>1</v>
      </c>
    </row>
    <row r="22" spans="1:11" hidden="1" x14ac:dyDescent="0.25">
      <c r="A22" s="3">
        <v>84</v>
      </c>
      <c r="B22" s="3">
        <v>-382.900000000001</v>
      </c>
      <c r="C22" s="3">
        <v>36</v>
      </c>
      <c r="D22" s="3"/>
      <c r="E22" s="3"/>
      <c r="F22" s="3">
        <v>20</v>
      </c>
      <c r="G22" s="3">
        <v>7</v>
      </c>
      <c r="H22" s="4">
        <v>43305</v>
      </c>
      <c r="I22" s="4">
        <v>43324</v>
      </c>
      <c r="J22" s="3" t="b">
        <v>1</v>
      </c>
      <c r="K22" s="3" t="b">
        <v>1</v>
      </c>
    </row>
    <row r="23" spans="1:11" x14ac:dyDescent="0.25">
      <c r="A23" s="5">
        <v>88</v>
      </c>
      <c r="B23" s="5">
        <v>1325.3</v>
      </c>
      <c r="C23" s="5">
        <v>39</v>
      </c>
      <c r="D23" s="3">
        <f>SUMIF(C23:C29, C23, B23:B29)</f>
        <v>3725.8999999999951</v>
      </c>
      <c r="E23" s="3">
        <f>D23/7</f>
        <v>532.27142857142792</v>
      </c>
      <c r="F23" s="5">
        <v>20</v>
      </c>
      <c r="G23" s="5">
        <v>1</v>
      </c>
      <c r="H23" s="6">
        <v>43302</v>
      </c>
      <c r="I23" s="6">
        <v>43321</v>
      </c>
      <c r="J23" s="5" t="b">
        <v>1</v>
      </c>
      <c r="K23" s="5" t="b">
        <v>1</v>
      </c>
    </row>
    <row r="24" spans="1:11" hidden="1" x14ac:dyDescent="0.25">
      <c r="A24" s="3">
        <v>92</v>
      </c>
      <c r="B24" s="3">
        <v>1008.7</v>
      </c>
      <c r="C24" s="3">
        <v>39</v>
      </c>
      <c r="D24" s="3"/>
      <c r="E24" s="3"/>
      <c r="F24" s="3">
        <v>20</v>
      </c>
      <c r="G24" s="3">
        <v>2</v>
      </c>
      <c r="H24" s="4">
        <v>43303</v>
      </c>
      <c r="I24" s="4">
        <v>43322</v>
      </c>
      <c r="J24" s="3" t="b">
        <v>1</v>
      </c>
      <c r="K24" s="3" t="b">
        <v>1</v>
      </c>
    </row>
    <row r="25" spans="1:11" hidden="1" x14ac:dyDescent="0.25">
      <c r="A25" s="5">
        <v>96</v>
      </c>
      <c r="B25" s="5">
        <v>916.49999999999795</v>
      </c>
      <c r="C25" s="5">
        <v>39</v>
      </c>
      <c r="D25" s="5"/>
      <c r="E25" s="5"/>
      <c r="F25" s="5">
        <v>20</v>
      </c>
      <c r="G25" s="5">
        <v>3</v>
      </c>
      <c r="H25" s="6">
        <v>43304</v>
      </c>
      <c r="I25" s="6">
        <v>43323</v>
      </c>
      <c r="J25" s="5" t="b">
        <v>1</v>
      </c>
      <c r="K25" s="5" t="b">
        <v>1</v>
      </c>
    </row>
    <row r="26" spans="1:11" hidden="1" x14ac:dyDescent="0.25">
      <c r="A26" s="3">
        <v>100</v>
      </c>
      <c r="B26" s="3">
        <v>513.49999999999898</v>
      </c>
      <c r="C26" s="3">
        <v>39</v>
      </c>
      <c r="D26" s="3"/>
      <c r="E26" s="3"/>
      <c r="F26" s="3">
        <v>20</v>
      </c>
      <c r="G26" s="3">
        <v>4</v>
      </c>
      <c r="H26" s="4">
        <v>43305</v>
      </c>
      <c r="I26" s="4">
        <v>43324</v>
      </c>
      <c r="J26" s="3" t="b">
        <v>1</v>
      </c>
      <c r="K26" s="3" t="b">
        <v>1</v>
      </c>
    </row>
    <row r="27" spans="1:11" hidden="1" x14ac:dyDescent="0.25">
      <c r="A27" s="5">
        <v>104</v>
      </c>
      <c r="B27" s="5">
        <v>-218.70000000000101</v>
      </c>
      <c r="C27" s="5">
        <v>39</v>
      </c>
      <c r="D27" s="5"/>
      <c r="E27" s="5"/>
      <c r="F27" s="5">
        <v>20</v>
      </c>
      <c r="G27" s="5">
        <v>5</v>
      </c>
      <c r="H27" s="6">
        <v>43306</v>
      </c>
      <c r="I27" s="6">
        <v>43325</v>
      </c>
      <c r="J27" s="5" t="b">
        <v>1</v>
      </c>
      <c r="K27" s="5" t="b">
        <v>1</v>
      </c>
    </row>
    <row r="28" spans="1:11" hidden="1" x14ac:dyDescent="0.25">
      <c r="A28" s="3">
        <v>108</v>
      </c>
      <c r="B28" s="3">
        <v>-70</v>
      </c>
      <c r="C28" s="3">
        <v>39</v>
      </c>
      <c r="D28" s="3"/>
      <c r="E28" s="3"/>
      <c r="F28" s="3">
        <v>20</v>
      </c>
      <c r="G28" s="3">
        <v>6</v>
      </c>
      <c r="H28" s="4">
        <v>43307</v>
      </c>
      <c r="I28" s="4">
        <v>43326</v>
      </c>
      <c r="J28" s="3" t="b">
        <v>1</v>
      </c>
      <c r="K28" s="3" t="b">
        <v>1</v>
      </c>
    </row>
    <row r="29" spans="1:11" hidden="1" x14ac:dyDescent="0.25">
      <c r="A29" s="5">
        <v>112</v>
      </c>
      <c r="B29" s="5">
        <v>250.599999999999</v>
      </c>
      <c r="C29" s="5">
        <v>39</v>
      </c>
      <c r="D29" s="5"/>
      <c r="E29" s="5"/>
      <c r="F29" s="5">
        <v>20</v>
      </c>
      <c r="G29" s="5">
        <v>7</v>
      </c>
      <c r="H29" s="6">
        <v>43308</v>
      </c>
      <c r="I29" s="6">
        <v>43327</v>
      </c>
      <c r="J29" s="5" t="b">
        <v>1</v>
      </c>
      <c r="K29" s="5" t="b">
        <v>1</v>
      </c>
    </row>
    <row r="30" spans="1:11" x14ac:dyDescent="0.25">
      <c r="A30" s="3">
        <v>116</v>
      </c>
      <c r="B30" s="3">
        <v>513.49999999999898</v>
      </c>
      <c r="C30" s="3">
        <v>42</v>
      </c>
      <c r="D30" s="3">
        <f>SUMIF(C30:C36, C30, B30:B36)</f>
        <v>3193.2464974599934</v>
      </c>
      <c r="E30" s="3">
        <f>D30/7</f>
        <v>456.17807106571337</v>
      </c>
      <c r="F30" s="3">
        <v>20</v>
      </c>
      <c r="G30" s="3">
        <v>1</v>
      </c>
      <c r="H30" s="4">
        <v>43305</v>
      </c>
      <c r="I30" s="4">
        <v>43324</v>
      </c>
      <c r="J30" s="3" t="b">
        <v>1</v>
      </c>
      <c r="K30" s="3" t="b">
        <v>1</v>
      </c>
    </row>
    <row r="31" spans="1:11" hidden="1" x14ac:dyDescent="0.25">
      <c r="A31" s="5">
        <v>120</v>
      </c>
      <c r="B31" s="5">
        <v>-218.70000000000101</v>
      </c>
      <c r="C31" s="5">
        <v>42</v>
      </c>
      <c r="D31" s="5"/>
      <c r="E31" s="5"/>
      <c r="F31" s="5">
        <v>20</v>
      </c>
      <c r="G31" s="5">
        <v>2</v>
      </c>
      <c r="H31" s="6">
        <v>43306</v>
      </c>
      <c r="I31" s="6">
        <v>43325</v>
      </c>
      <c r="J31" s="5" t="b">
        <v>1</v>
      </c>
      <c r="K31" s="5" t="b">
        <v>1</v>
      </c>
    </row>
    <row r="32" spans="1:11" hidden="1" x14ac:dyDescent="0.25">
      <c r="A32" s="3">
        <v>124</v>
      </c>
      <c r="B32" s="3">
        <v>55.799999999999301</v>
      </c>
      <c r="C32" s="3">
        <v>42</v>
      </c>
      <c r="D32" s="3"/>
      <c r="E32" s="3"/>
      <c r="F32" s="3">
        <v>20</v>
      </c>
      <c r="G32" s="3">
        <v>3</v>
      </c>
      <c r="H32" s="4">
        <v>43307</v>
      </c>
      <c r="I32" s="4">
        <v>43326</v>
      </c>
      <c r="J32" s="3" t="b">
        <v>1</v>
      </c>
      <c r="K32" s="3" t="b">
        <v>1</v>
      </c>
    </row>
    <row r="33" spans="1:11" hidden="1" x14ac:dyDescent="0.25">
      <c r="A33" s="5">
        <v>128</v>
      </c>
      <c r="B33" s="5">
        <v>376.39999999999901</v>
      </c>
      <c r="C33" s="5">
        <v>42</v>
      </c>
      <c r="D33" s="5"/>
      <c r="E33" s="5"/>
      <c r="F33" s="5">
        <v>20</v>
      </c>
      <c r="G33" s="5">
        <v>4</v>
      </c>
      <c r="H33" s="6">
        <v>43308</v>
      </c>
      <c r="I33" s="6">
        <v>43327</v>
      </c>
      <c r="J33" s="5" t="b">
        <v>1</v>
      </c>
      <c r="K33" s="5" t="b">
        <v>1</v>
      </c>
    </row>
    <row r="34" spans="1:11" hidden="1" x14ac:dyDescent="0.25">
      <c r="A34" s="3">
        <v>132</v>
      </c>
      <c r="B34" s="3">
        <v>670.79999999999905</v>
      </c>
      <c r="C34" s="3">
        <v>42</v>
      </c>
      <c r="D34" s="3"/>
      <c r="E34" s="3"/>
      <c r="F34" s="3">
        <v>20</v>
      </c>
      <c r="G34" s="3">
        <v>5</v>
      </c>
      <c r="H34" s="4">
        <v>43309</v>
      </c>
      <c r="I34" s="4">
        <v>43328</v>
      </c>
      <c r="J34" s="3" t="b">
        <v>1</v>
      </c>
      <c r="K34" s="3" t="b">
        <v>1</v>
      </c>
    </row>
    <row r="35" spans="1:11" hidden="1" x14ac:dyDescent="0.25">
      <c r="A35" s="5">
        <v>136</v>
      </c>
      <c r="B35" s="5">
        <v>986.846497459999</v>
      </c>
      <c r="C35" s="5">
        <v>42</v>
      </c>
      <c r="D35" s="5"/>
      <c r="E35" s="5"/>
      <c r="F35" s="5">
        <v>20</v>
      </c>
      <c r="G35" s="5">
        <v>6</v>
      </c>
      <c r="H35" s="6">
        <v>43310</v>
      </c>
      <c r="I35" s="6">
        <v>43329</v>
      </c>
      <c r="J35" s="5" t="b">
        <v>1</v>
      </c>
      <c r="K35" s="5" t="b">
        <v>1</v>
      </c>
    </row>
    <row r="36" spans="1:11" hidden="1" x14ac:dyDescent="0.25">
      <c r="A36" s="3">
        <v>140</v>
      </c>
      <c r="B36" s="3">
        <v>808.599999999999</v>
      </c>
      <c r="C36" s="3">
        <v>42</v>
      </c>
      <c r="D36" s="3"/>
      <c r="E36" s="3"/>
      <c r="F36" s="3">
        <v>20</v>
      </c>
      <c r="G36" s="3">
        <v>7</v>
      </c>
      <c r="H36" s="4">
        <v>43311</v>
      </c>
      <c r="I36" s="4">
        <v>43330</v>
      </c>
      <c r="J36" s="3" t="b">
        <v>1</v>
      </c>
      <c r="K36" s="3" t="b">
        <v>1</v>
      </c>
    </row>
    <row r="37" spans="1:11" x14ac:dyDescent="0.25">
      <c r="A37" s="5">
        <v>144</v>
      </c>
      <c r="B37" s="5">
        <v>549.20000000000005</v>
      </c>
      <c r="C37" s="5">
        <v>45</v>
      </c>
      <c r="D37" s="3">
        <f>SUMIF(C37:C43, C37, B37:B43)</f>
        <v>5627.3464974600029</v>
      </c>
      <c r="E37" s="3">
        <f>D37/7</f>
        <v>803.90664249428607</v>
      </c>
      <c r="F37" s="5">
        <v>20</v>
      </c>
      <c r="G37" s="5">
        <v>1</v>
      </c>
      <c r="H37" s="6">
        <v>43308</v>
      </c>
      <c r="I37" s="6">
        <v>43327</v>
      </c>
      <c r="J37" s="5" t="b">
        <v>1</v>
      </c>
      <c r="K37" s="5" t="b">
        <v>1</v>
      </c>
    </row>
    <row r="38" spans="1:11" hidden="1" x14ac:dyDescent="0.25">
      <c r="A38" s="3">
        <v>148</v>
      </c>
      <c r="B38" s="3">
        <v>843.6</v>
      </c>
      <c r="C38" s="3">
        <v>45</v>
      </c>
      <c r="D38" s="3"/>
      <c r="E38" s="3"/>
      <c r="F38" s="3">
        <v>20</v>
      </c>
      <c r="G38" s="3">
        <v>2</v>
      </c>
      <c r="H38" s="4">
        <v>43309</v>
      </c>
      <c r="I38" s="4">
        <v>43328</v>
      </c>
      <c r="J38" s="3" t="b">
        <v>1</v>
      </c>
      <c r="K38" s="3" t="b">
        <v>1</v>
      </c>
    </row>
    <row r="39" spans="1:11" hidden="1" x14ac:dyDescent="0.25">
      <c r="A39" s="5">
        <v>152</v>
      </c>
      <c r="B39" s="5">
        <v>1159.6464974600001</v>
      </c>
      <c r="C39" s="5">
        <v>45</v>
      </c>
      <c r="D39" s="5"/>
      <c r="E39" s="5"/>
      <c r="F39" s="5">
        <v>20</v>
      </c>
      <c r="G39" s="5">
        <v>3</v>
      </c>
      <c r="H39" s="6">
        <v>43310</v>
      </c>
      <c r="I39" s="6">
        <v>43329</v>
      </c>
      <c r="J39" s="5" t="b">
        <v>1</v>
      </c>
      <c r="K39" s="5" t="b">
        <v>1</v>
      </c>
    </row>
    <row r="40" spans="1:11" hidden="1" x14ac:dyDescent="0.25">
      <c r="A40" s="3">
        <v>156</v>
      </c>
      <c r="B40" s="3">
        <v>981.400000000001</v>
      </c>
      <c r="C40" s="3">
        <v>45</v>
      </c>
      <c r="D40" s="3"/>
      <c r="E40" s="3"/>
      <c r="F40" s="3">
        <v>20</v>
      </c>
      <c r="G40" s="3">
        <v>4</v>
      </c>
      <c r="H40" s="4">
        <v>43311</v>
      </c>
      <c r="I40" s="4">
        <v>43330</v>
      </c>
      <c r="J40" s="3" t="b">
        <v>1</v>
      </c>
      <c r="K40" s="3" t="b">
        <v>1</v>
      </c>
    </row>
    <row r="41" spans="1:11" hidden="1" x14ac:dyDescent="0.25">
      <c r="A41" s="5">
        <v>160</v>
      </c>
      <c r="B41" s="5">
        <v>1116.8</v>
      </c>
      <c r="C41" s="5">
        <v>45</v>
      </c>
      <c r="D41" s="5"/>
      <c r="E41" s="5"/>
      <c r="F41" s="5">
        <v>20</v>
      </c>
      <c r="G41" s="5">
        <v>5</v>
      </c>
      <c r="H41" s="6">
        <v>43312</v>
      </c>
      <c r="I41" s="6">
        <v>43331</v>
      </c>
      <c r="J41" s="5" t="b">
        <v>1</v>
      </c>
      <c r="K41" s="5" t="b">
        <v>1</v>
      </c>
    </row>
    <row r="42" spans="1:11" hidden="1" x14ac:dyDescent="0.25">
      <c r="A42" s="3">
        <v>164</v>
      </c>
      <c r="B42" s="3">
        <v>439.400000000001</v>
      </c>
      <c r="C42" s="3">
        <v>45</v>
      </c>
      <c r="D42" s="3"/>
      <c r="E42" s="3"/>
      <c r="F42" s="3">
        <v>20</v>
      </c>
      <c r="G42" s="3">
        <v>6</v>
      </c>
      <c r="H42" s="4">
        <v>43313</v>
      </c>
      <c r="I42" s="4">
        <v>43332</v>
      </c>
      <c r="J42" s="3" t="b">
        <v>1</v>
      </c>
      <c r="K42" s="3" t="b">
        <v>1</v>
      </c>
    </row>
    <row r="43" spans="1:11" hidden="1" x14ac:dyDescent="0.25">
      <c r="A43" s="5">
        <v>168</v>
      </c>
      <c r="B43" s="5">
        <v>537.30000000000098</v>
      </c>
      <c r="C43" s="5">
        <v>45</v>
      </c>
      <c r="D43" s="5"/>
      <c r="E43" s="5"/>
      <c r="F43" s="5">
        <v>20</v>
      </c>
      <c r="G43" s="5">
        <v>7</v>
      </c>
      <c r="H43" s="6">
        <v>43314</v>
      </c>
      <c r="I43" s="6">
        <v>43333</v>
      </c>
      <c r="J43" s="5" t="b">
        <v>1</v>
      </c>
      <c r="K43" s="5" t="b">
        <v>1</v>
      </c>
    </row>
    <row r="44" spans="1:11" x14ac:dyDescent="0.25">
      <c r="A44" s="3">
        <v>172</v>
      </c>
      <c r="B44" s="3">
        <v>-87.800000000000196</v>
      </c>
      <c r="C44" s="3">
        <v>48</v>
      </c>
      <c r="D44" s="3">
        <f>SUMIF(C44:C50, C44, B44:B50)</f>
        <v>982.11565492999796</v>
      </c>
      <c r="E44" s="3">
        <f>D44/7</f>
        <v>140.30223641857114</v>
      </c>
      <c r="F44" s="3">
        <v>20</v>
      </c>
      <c r="G44" s="3">
        <v>1</v>
      </c>
      <c r="H44" s="4">
        <v>43311</v>
      </c>
      <c r="I44" s="4">
        <v>43330</v>
      </c>
      <c r="J44" s="3" t="b">
        <v>1</v>
      </c>
      <c r="K44" s="3" t="b">
        <v>1</v>
      </c>
    </row>
    <row r="45" spans="1:11" hidden="1" x14ac:dyDescent="0.25">
      <c r="A45" s="5">
        <v>176</v>
      </c>
      <c r="B45" s="5">
        <v>47.600000000000399</v>
      </c>
      <c r="C45" s="5">
        <v>48</v>
      </c>
      <c r="D45" s="5"/>
      <c r="E45" s="5"/>
      <c r="F45" s="5">
        <v>20</v>
      </c>
      <c r="G45" s="5">
        <v>2</v>
      </c>
      <c r="H45" s="6">
        <v>43312</v>
      </c>
      <c r="I45" s="6">
        <v>43331</v>
      </c>
      <c r="J45" s="5" t="b">
        <v>1</v>
      </c>
      <c r="K45" s="5" t="b">
        <v>1</v>
      </c>
    </row>
    <row r="46" spans="1:11" hidden="1" x14ac:dyDescent="0.25">
      <c r="A46" s="3">
        <v>180</v>
      </c>
      <c r="B46" s="3">
        <v>266.599999999999</v>
      </c>
      <c r="C46" s="3">
        <v>48</v>
      </c>
      <c r="D46" s="3"/>
      <c r="E46" s="3"/>
      <c r="F46" s="3">
        <v>20</v>
      </c>
      <c r="G46" s="3">
        <v>3</v>
      </c>
      <c r="H46" s="4">
        <v>43313</v>
      </c>
      <c r="I46" s="4">
        <v>43332</v>
      </c>
      <c r="J46" s="3" t="b">
        <v>1</v>
      </c>
      <c r="K46" s="3" t="b">
        <v>1</v>
      </c>
    </row>
    <row r="47" spans="1:11" hidden="1" x14ac:dyDescent="0.25">
      <c r="A47" s="5">
        <v>184</v>
      </c>
      <c r="B47" s="5">
        <v>364.5</v>
      </c>
      <c r="C47" s="5">
        <v>48</v>
      </c>
      <c r="D47" s="5"/>
      <c r="E47" s="5"/>
      <c r="F47" s="5">
        <v>20</v>
      </c>
      <c r="G47" s="5">
        <v>4</v>
      </c>
      <c r="H47" s="6">
        <v>43314</v>
      </c>
      <c r="I47" s="6">
        <v>43333</v>
      </c>
      <c r="J47" s="5" t="b">
        <v>1</v>
      </c>
      <c r="K47" s="5" t="b">
        <v>1</v>
      </c>
    </row>
    <row r="48" spans="1:11" hidden="1" x14ac:dyDescent="0.25">
      <c r="A48" s="3">
        <v>188</v>
      </c>
      <c r="B48" s="3">
        <v>178.4</v>
      </c>
      <c r="C48" s="3">
        <v>48</v>
      </c>
      <c r="D48" s="3"/>
      <c r="E48" s="3"/>
      <c r="F48" s="3">
        <v>20</v>
      </c>
      <c r="G48" s="3">
        <v>5</v>
      </c>
      <c r="H48" s="4">
        <v>43315</v>
      </c>
      <c r="I48" s="4">
        <v>43334</v>
      </c>
      <c r="J48" s="3" t="b">
        <v>1</v>
      </c>
      <c r="K48" s="3" t="b">
        <v>1</v>
      </c>
    </row>
    <row r="49" spans="1:11" hidden="1" x14ac:dyDescent="0.25">
      <c r="A49" s="5">
        <v>192</v>
      </c>
      <c r="B49" s="5">
        <v>226.599999999999</v>
      </c>
      <c r="C49" s="5">
        <v>48</v>
      </c>
      <c r="D49" s="5"/>
      <c r="E49" s="5"/>
      <c r="F49" s="5">
        <v>20</v>
      </c>
      <c r="G49" s="5">
        <v>6</v>
      </c>
      <c r="H49" s="6">
        <v>43316</v>
      </c>
      <c r="I49" s="6">
        <v>43335</v>
      </c>
      <c r="J49" s="5" t="b">
        <v>1</v>
      </c>
      <c r="K49" s="5" t="b">
        <v>1</v>
      </c>
    </row>
    <row r="50" spans="1:11" hidden="1" x14ac:dyDescent="0.25">
      <c r="A50" s="3">
        <v>196</v>
      </c>
      <c r="B50" s="3">
        <v>-13.784345070000199</v>
      </c>
      <c r="C50" s="3">
        <v>48</v>
      </c>
      <c r="D50" s="3"/>
      <c r="E50" s="3"/>
      <c r="F50" s="3">
        <v>20</v>
      </c>
      <c r="G50" s="3">
        <v>7</v>
      </c>
      <c r="H50" s="4">
        <v>43317</v>
      </c>
      <c r="I50" s="4">
        <v>43336</v>
      </c>
      <c r="J50" s="3" t="b">
        <v>1</v>
      </c>
      <c r="K50" s="3" t="b">
        <v>1</v>
      </c>
    </row>
    <row r="51" spans="1:11" x14ac:dyDescent="0.25">
      <c r="A51" s="5">
        <v>200</v>
      </c>
      <c r="B51" s="5">
        <v>537.30000000000098</v>
      </c>
      <c r="C51" s="5">
        <v>51</v>
      </c>
      <c r="D51" s="3">
        <f>SUMIF(C51:C57, C51, B51:B57)</f>
        <v>2283.415654930006</v>
      </c>
      <c r="E51" s="3">
        <f>D51/7</f>
        <v>326.20223641857228</v>
      </c>
      <c r="F51" s="5">
        <v>20</v>
      </c>
      <c r="G51" s="5">
        <v>1</v>
      </c>
      <c r="H51" s="6">
        <v>43314</v>
      </c>
      <c r="I51" s="6">
        <v>43333</v>
      </c>
      <c r="J51" s="5" t="b">
        <v>1</v>
      </c>
      <c r="K51" s="5" t="b">
        <v>1</v>
      </c>
    </row>
    <row r="52" spans="1:11" hidden="1" x14ac:dyDescent="0.25">
      <c r="A52" s="3">
        <v>204</v>
      </c>
      <c r="B52" s="3">
        <v>351.20000000000101</v>
      </c>
      <c r="C52" s="3">
        <v>51</v>
      </c>
      <c r="D52" s="3"/>
      <c r="E52" s="3"/>
      <c r="F52" s="3">
        <v>20</v>
      </c>
      <c r="G52" s="3">
        <v>2</v>
      </c>
      <c r="H52" s="4">
        <v>43315</v>
      </c>
      <c r="I52" s="4">
        <v>43334</v>
      </c>
      <c r="J52" s="3" t="b">
        <v>1</v>
      </c>
      <c r="K52" s="3" t="b">
        <v>1</v>
      </c>
    </row>
    <row r="53" spans="1:11" hidden="1" x14ac:dyDescent="0.25">
      <c r="A53" s="5">
        <v>208</v>
      </c>
      <c r="B53" s="5">
        <v>399.400000000001</v>
      </c>
      <c r="C53" s="5">
        <v>51</v>
      </c>
      <c r="D53" s="5"/>
      <c r="E53" s="5"/>
      <c r="F53" s="5">
        <v>20</v>
      </c>
      <c r="G53" s="5">
        <v>3</v>
      </c>
      <c r="H53" s="6">
        <v>43316</v>
      </c>
      <c r="I53" s="6">
        <v>43335</v>
      </c>
      <c r="J53" s="5" t="b">
        <v>1</v>
      </c>
      <c r="K53" s="5" t="b">
        <v>1</v>
      </c>
    </row>
    <row r="54" spans="1:11" hidden="1" x14ac:dyDescent="0.25">
      <c r="A54" s="3">
        <v>212</v>
      </c>
      <c r="B54" s="3">
        <v>159.01565493000101</v>
      </c>
      <c r="C54" s="3">
        <v>51</v>
      </c>
      <c r="D54" s="3"/>
      <c r="E54" s="3"/>
      <c r="F54" s="3">
        <v>20</v>
      </c>
      <c r="G54" s="3">
        <v>4</v>
      </c>
      <c r="H54" s="4">
        <v>43317</v>
      </c>
      <c r="I54" s="4">
        <v>43336</v>
      </c>
      <c r="J54" s="3" t="b">
        <v>1</v>
      </c>
      <c r="K54" s="3" t="b">
        <v>1</v>
      </c>
    </row>
    <row r="55" spans="1:11" hidden="1" x14ac:dyDescent="0.25">
      <c r="A55" s="5">
        <v>216</v>
      </c>
      <c r="B55" s="5">
        <v>210.900000000001</v>
      </c>
      <c r="C55" s="5">
        <v>51</v>
      </c>
      <c r="D55" s="5"/>
      <c r="E55" s="5"/>
      <c r="F55" s="5">
        <v>20</v>
      </c>
      <c r="G55" s="5">
        <v>5</v>
      </c>
      <c r="H55" s="6">
        <v>43318</v>
      </c>
      <c r="I55" s="6">
        <v>43337</v>
      </c>
      <c r="J55" s="5" t="b">
        <v>1</v>
      </c>
      <c r="K55" s="5" t="b">
        <v>1</v>
      </c>
    </row>
    <row r="56" spans="1:11" hidden="1" x14ac:dyDescent="0.25">
      <c r="A56" s="3">
        <v>220</v>
      </c>
      <c r="B56" s="3">
        <v>100.400000000001</v>
      </c>
      <c r="C56" s="3">
        <v>51</v>
      </c>
      <c r="D56" s="3"/>
      <c r="E56" s="3"/>
      <c r="F56" s="3">
        <v>20</v>
      </c>
      <c r="G56" s="3">
        <v>6</v>
      </c>
      <c r="H56" s="4">
        <v>43319</v>
      </c>
      <c r="I56" s="4">
        <v>43338</v>
      </c>
      <c r="J56" s="3" t="b">
        <v>1</v>
      </c>
      <c r="K56" s="3" t="b">
        <v>1</v>
      </c>
    </row>
    <row r="57" spans="1:11" hidden="1" x14ac:dyDescent="0.25">
      <c r="A57" s="5">
        <v>224</v>
      </c>
      <c r="B57" s="5">
        <v>525.20000000000005</v>
      </c>
      <c r="C57" s="5">
        <v>51</v>
      </c>
      <c r="D57" s="5"/>
      <c r="E57" s="5"/>
      <c r="F57" s="5">
        <v>20</v>
      </c>
      <c r="G57" s="5">
        <v>7</v>
      </c>
      <c r="H57" s="6">
        <v>43320</v>
      </c>
      <c r="I57" s="6">
        <v>43339</v>
      </c>
      <c r="J57" s="5" t="b">
        <v>1</v>
      </c>
      <c r="K57" s="5" t="b">
        <v>1</v>
      </c>
    </row>
    <row r="58" spans="1:11" x14ac:dyDescent="0.25">
      <c r="A58" s="3">
        <v>228</v>
      </c>
      <c r="B58" s="3">
        <v>159.01565493000101</v>
      </c>
      <c r="C58" s="3">
        <v>54</v>
      </c>
      <c r="D58" s="3">
        <f>SUMIF(C58:C64, C58, B58:B64)</f>
        <v>2632.215654930003</v>
      </c>
      <c r="E58" s="3">
        <f>D58/7</f>
        <v>376.03080784714331</v>
      </c>
      <c r="F58" s="3">
        <v>20</v>
      </c>
      <c r="G58" s="3">
        <v>1</v>
      </c>
      <c r="H58" s="4">
        <v>43317</v>
      </c>
      <c r="I58" s="4">
        <v>43336</v>
      </c>
      <c r="J58" s="3" t="b">
        <v>1</v>
      </c>
      <c r="K58" s="3" t="b">
        <v>1</v>
      </c>
    </row>
    <row r="59" spans="1:11" hidden="1" x14ac:dyDescent="0.25">
      <c r="A59" s="5">
        <v>232</v>
      </c>
      <c r="B59" s="5">
        <v>210.900000000001</v>
      </c>
      <c r="C59" s="5">
        <v>54</v>
      </c>
      <c r="D59" s="5"/>
      <c r="E59" s="5"/>
      <c r="F59" s="5">
        <v>20</v>
      </c>
      <c r="G59" s="5">
        <v>2</v>
      </c>
      <c r="H59" s="6">
        <v>43318</v>
      </c>
      <c r="I59" s="6">
        <v>43337</v>
      </c>
      <c r="J59" s="5" t="b">
        <v>1</v>
      </c>
      <c r="K59" s="5" t="b">
        <v>1</v>
      </c>
    </row>
    <row r="60" spans="1:11" hidden="1" x14ac:dyDescent="0.25">
      <c r="A60" s="3">
        <v>236</v>
      </c>
      <c r="B60" s="3">
        <v>100.400000000001</v>
      </c>
      <c r="C60" s="3">
        <v>54</v>
      </c>
      <c r="D60" s="3"/>
      <c r="E60" s="3"/>
      <c r="F60" s="3">
        <v>20</v>
      </c>
      <c r="G60" s="3">
        <v>3</v>
      </c>
      <c r="H60" s="4">
        <v>43319</v>
      </c>
      <c r="I60" s="4">
        <v>43338</v>
      </c>
      <c r="J60" s="3" t="b">
        <v>1</v>
      </c>
      <c r="K60" s="3" t="b">
        <v>1</v>
      </c>
    </row>
    <row r="61" spans="1:11" hidden="1" x14ac:dyDescent="0.25">
      <c r="A61" s="5">
        <v>240</v>
      </c>
      <c r="B61" s="5">
        <v>525.20000000000005</v>
      </c>
      <c r="C61" s="5">
        <v>54</v>
      </c>
      <c r="D61" s="5"/>
      <c r="E61" s="5"/>
      <c r="F61" s="5">
        <v>20</v>
      </c>
      <c r="G61" s="5">
        <v>4</v>
      </c>
      <c r="H61" s="6">
        <v>43320</v>
      </c>
      <c r="I61" s="6">
        <v>43339</v>
      </c>
      <c r="J61" s="5" t="b">
        <v>1</v>
      </c>
      <c r="K61" s="5" t="b">
        <v>1</v>
      </c>
    </row>
    <row r="62" spans="1:11" hidden="1" x14ac:dyDescent="0.25">
      <c r="A62" s="3">
        <v>244</v>
      </c>
      <c r="B62" s="3">
        <v>257.599999999999</v>
      </c>
      <c r="C62" s="3">
        <v>54</v>
      </c>
      <c r="D62" s="3"/>
      <c r="E62" s="3"/>
      <c r="F62" s="3">
        <v>20</v>
      </c>
      <c r="G62" s="3">
        <v>5</v>
      </c>
      <c r="H62" s="4">
        <v>43321</v>
      </c>
      <c r="I62" s="4">
        <v>43340</v>
      </c>
      <c r="J62" s="3" t="b">
        <v>1</v>
      </c>
      <c r="K62" s="3" t="b">
        <v>1</v>
      </c>
    </row>
    <row r="63" spans="1:11" hidden="1" x14ac:dyDescent="0.25">
      <c r="A63" s="5">
        <v>248</v>
      </c>
      <c r="B63" s="5">
        <v>469.6</v>
      </c>
      <c r="C63" s="5">
        <v>54</v>
      </c>
      <c r="D63" s="5"/>
      <c r="E63" s="5"/>
      <c r="F63" s="5">
        <v>20</v>
      </c>
      <c r="G63" s="5">
        <v>6</v>
      </c>
      <c r="H63" s="6">
        <v>43322</v>
      </c>
      <c r="I63" s="6">
        <v>43341</v>
      </c>
      <c r="J63" s="5" t="b">
        <v>1</v>
      </c>
      <c r="K63" s="5" t="b">
        <v>1</v>
      </c>
    </row>
    <row r="64" spans="1:11" hidden="1" x14ac:dyDescent="0.25">
      <c r="A64" s="3">
        <v>252</v>
      </c>
      <c r="B64" s="3">
        <v>909.50000000000102</v>
      </c>
      <c r="C64" s="3">
        <v>54</v>
      </c>
      <c r="D64" s="3"/>
      <c r="E64" s="3"/>
      <c r="F64" s="3">
        <v>20</v>
      </c>
      <c r="G64" s="3">
        <v>7</v>
      </c>
      <c r="H64" s="4">
        <v>43323</v>
      </c>
      <c r="I64" s="4">
        <v>43342</v>
      </c>
      <c r="J64" s="3" t="b">
        <v>1</v>
      </c>
      <c r="K64" s="3" t="b">
        <v>1</v>
      </c>
    </row>
    <row r="65" spans="1:11" x14ac:dyDescent="0.25">
      <c r="A65" s="5">
        <v>256</v>
      </c>
      <c r="B65" s="5">
        <v>78.799999999998406</v>
      </c>
      <c r="C65" s="5">
        <v>57</v>
      </c>
      <c r="D65" s="3">
        <f>SUMIF(C65:C71, C65, B65:B71)</f>
        <v>1381.1999999999912</v>
      </c>
      <c r="E65" s="3">
        <f>D65/7</f>
        <v>197.31428571428447</v>
      </c>
      <c r="F65" s="5">
        <v>20</v>
      </c>
      <c r="G65" s="5">
        <v>1</v>
      </c>
      <c r="H65" s="6">
        <v>43320</v>
      </c>
      <c r="I65" s="6">
        <v>43339</v>
      </c>
      <c r="J65" s="5" t="b">
        <v>1</v>
      </c>
      <c r="K65" s="5" t="b">
        <v>1</v>
      </c>
    </row>
    <row r="66" spans="1:11" hidden="1" x14ac:dyDescent="0.25">
      <c r="A66" s="3">
        <v>260</v>
      </c>
      <c r="B66" s="3">
        <v>-188.800000000002</v>
      </c>
      <c r="C66" s="3">
        <v>57</v>
      </c>
      <c r="D66" s="3"/>
      <c r="E66" s="3"/>
      <c r="F66" s="3">
        <v>20</v>
      </c>
      <c r="G66" s="3">
        <v>2</v>
      </c>
      <c r="H66" s="4">
        <v>43321</v>
      </c>
      <c r="I66" s="4">
        <v>43340</v>
      </c>
      <c r="J66" s="3" t="b">
        <v>1</v>
      </c>
      <c r="K66" s="3" t="b">
        <v>1</v>
      </c>
    </row>
    <row r="67" spans="1:11" hidden="1" x14ac:dyDescent="0.25">
      <c r="A67" s="5">
        <v>264</v>
      </c>
      <c r="B67" s="5">
        <v>23.199999999998902</v>
      </c>
      <c r="C67" s="5">
        <v>57</v>
      </c>
      <c r="D67" s="5"/>
      <c r="E67" s="5"/>
      <c r="F67" s="5">
        <v>20</v>
      </c>
      <c r="G67" s="5">
        <v>3</v>
      </c>
      <c r="H67" s="6">
        <v>43322</v>
      </c>
      <c r="I67" s="6">
        <v>43341</v>
      </c>
      <c r="J67" s="5" t="b">
        <v>1</v>
      </c>
      <c r="K67" s="5" t="b">
        <v>1</v>
      </c>
    </row>
    <row r="68" spans="1:11" hidden="1" x14ac:dyDescent="0.25">
      <c r="A68" s="3">
        <v>268</v>
      </c>
      <c r="B68" s="3">
        <v>463.099999999999</v>
      </c>
      <c r="C68" s="3">
        <v>57</v>
      </c>
      <c r="D68" s="3"/>
      <c r="E68" s="3"/>
      <c r="F68" s="3">
        <v>20</v>
      </c>
      <c r="G68" s="3">
        <v>4</v>
      </c>
      <c r="H68" s="4">
        <v>43323</v>
      </c>
      <c r="I68" s="4">
        <v>43342</v>
      </c>
      <c r="J68" s="3" t="b">
        <v>1</v>
      </c>
      <c r="K68" s="3" t="b">
        <v>1</v>
      </c>
    </row>
    <row r="69" spans="1:11" hidden="1" x14ac:dyDescent="0.25">
      <c r="A69" s="5">
        <v>272</v>
      </c>
      <c r="B69" s="5">
        <v>348.099999999999</v>
      </c>
      <c r="C69" s="5">
        <v>57</v>
      </c>
      <c r="D69" s="5"/>
      <c r="E69" s="5"/>
      <c r="F69" s="5">
        <v>20</v>
      </c>
      <c r="G69" s="5">
        <v>5</v>
      </c>
      <c r="H69" s="6">
        <v>43324</v>
      </c>
      <c r="I69" s="6">
        <v>43343</v>
      </c>
      <c r="J69" s="5" t="b">
        <v>1</v>
      </c>
      <c r="K69" s="5" t="b">
        <v>1</v>
      </c>
    </row>
    <row r="70" spans="1:11" hidden="1" x14ac:dyDescent="0.25">
      <c r="A70" s="3">
        <v>276</v>
      </c>
      <c r="B70" s="3">
        <v>246.099999999999</v>
      </c>
      <c r="C70" s="3">
        <v>57</v>
      </c>
      <c r="D70" s="3"/>
      <c r="E70" s="3"/>
      <c r="F70" s="3">
        <v>20</v>
      </c>
      <c r="G70" s="3">
        <v>6</v>
      </c>
      <c r="H70" s="4">
        <v>43325</v>
      </c>
      <c r="I70" s="4">
        <v>43344</v>
      </c>
      <c r="J70" s="3" t="b">
        <v>1</v>
      </c>
      <c r="K70" s="3" t="b">
        <v>1</v>
      </c>
    </row>
    <row r="71" spans="1:11" hidden="1" x14ac:dyDescent="0.25">
      <c r="A71" s="5">
        <v>280</v>
      </c>
      <c r="B71" s="5">
        <v>410.69999999999902</v>
      </c>
      <c r="C71" s="5">
        <v>57</v>
      </c>
      <c r="D71" s="5"/>
      <c r="E71" s="5"/>
      <c r="F71" s="5">
        <v>20</v>
      </c>
      <c r="G71" s="5">
        <v>7</v>
      </c>
      <c r="H71" s="6">
        <v>43326</v>
      </c>
      <c r="I71" s="6">
        <v>43345</v>
      </c>
      <c r="J71" s="5" t="b">
        <v>1</v>
      </c>
      <c r="K71" s="5" t="b">
        <v>1</v>
      </c>
    </row>
    <row r="72" spans="1:11" x14ac:dyDescent="0.25">
      <c r="A72" s="3">
        <v>284</v>
      </c>
      <c r="B72" s="3">
        <v>372.60700508000201</v>
      </c>
      <c r="C72" s="3">
        <v>60</v>
      </c>
      <c r="D72" s="3">
        <f>SUMIF(C72:C78, C72, B72:B78)</f>
        <v>2410.6490355600081</v>
      </c>
      <c r="E72" s="3">
        <f>D72/7</f>
        <v>344.3784336514297</v>
      </c>
      <c r="F72" s="3">
        <v>20</v>
      </c>
      <c r="G72" s="3">
        <v>1</v>
      </c>
      <c r="H72" s="4">
        <v>43323</v>
      </c>
      <c r="I72" s="4">
        <v>43342</v>
      </c>
      <c r="J72" s="3" t="b">
        <v>1</v>
      </c>
      <c r="K72" s="3" t="b">
        <v>1</v>
      </c>
    </row>
    <row r="73" spans="1:11" hidden="1" x14ac:dyDescent="0.25">
      <c r="A73" s="5">
        <v>288</v>
      </c>
      <c r="B73" s="5">
        <v>257.60700508000099</v>
      </c>
      <c r="C73" s="5">
        <v>60</v>
      </c>
      <c r="D73" s="5"/>
      <c r="E73" s="5"/>
      <c r="F73" s="5">
        <v>20</v>
      </c>
      <c r="G73" s="5">
        <v>2</v>
      </c>
      <c r="H73" s="6">
        <v>43324</v>
      </c>
      <c r="I73" s="6">
        <v>43343</v>
      </c>
      <c r="J73" s="5" t="b">
        <v>1</v>
      </c>
      <c r="K73" s="5" t="b">
        <v>1</v>
      </c>
    </row>
    <row r="74" spans="1:11" hidden="1" x14ac:dyDescent="0.25">
      <c r="A74" s="3">
        <v>292</v>
      </c>
      <c r="B74" s="3">
        <v>155.60700508000099</v>
      </c>
      <c r="C74" s="3">
        <v>60</v>
      </c>
      <c r="D74" s="3"/>
      <c r="E74" s="3"/>
      <c r="F74" s="3">
        <v>20</v>
      </c>
      <c r="G74" s="3">
        <v>3</v>
      </c>
      <c r="H74" s="4">
        <v>43325</v>
      </c>
      <c r="I74" s="4">
        <v>43344</v>
      </c>
      <c r="J74" s="3" t="b">
        <v>1</v>
      </c>
      <c r="K74" s="3" t="b">
        <v>1</v>
      </c>
    </row>
    <row r="75" spans="1:11" hidden="1" x14ac:dyDescent="0.25">
      <c r="A75" s="5">
        <v>296</v>
      </c>
      <c r="B75" s="5">
        <v>320.20700508000101</v>
      </c>
      <c r="C75" s="5">
        <v>60</v>
      </c>
      <c r="D75" s="5"/>
      <c r="E75" s="5"/>
      <c r="F75" s="5">
        <v>20</v>
      </c>
      <c r="G75" s="5">
        <v>4</v>
      </c>
      <c r="H75" s="6">
        <v>43326</v>
      </c>
      <c r="I75" s="6">
        <v>43345</v>
      </c>
      <c r="J75" s="5" t="b">
        <v>1</v>
      </c>
      <c r="K75" s="5" t="b">
        <v>1</v>
      </c>
    </row>
    <row r="76" spans="1:11" hidden="1" x14ac:dyDescent="0.25">
      <c r="A76" s="3">
        <v>300</v>
      </c>
      <c r="B76" s="3">
        <v>225.10700508000201</v>
      </c>
      <c r="C76" s="3">
        <v>60</v>
      </c>
      <c r="D76" s="3"/>
      <c r="E76" s="3"/>
      <c r="F76" s="3">
        <v>20</v>
      </c>
      <c r="G76" s="3">
        <v>5</v>
      </c>
      <c r="H76" s="4">
        <v>43327</v>
      </c>
      <c r="I76" s="4">
        <v>43346</v>
      </c>
      <c r="J76" s="3" t="b">
        <v>1</v>
      </c>
      <c r="K76" s="3" t="b">
        <v>1</v>
      </c>
    </row>
    <row r="77" spans="1:11" hidden="1" x14ac:dyDescent="0.25">
      <c r="A77" s="5">
        <v>304</v>
      </c>
      <c r="B77" s="5">
        <v>235.00700508000099</v>
      </c>
      <c r="C77" s="5">
        <v>60</v>
      </c>
      <c r="D77" s="5"/>
      <c r="E77" s="5"/>
      <c r="F77" s="5">
        <v>20</v>
      </c>
      <c r="G77" s="5">
        <v>6</v>
      </c>
      <c r="H77" s="6">
        <v>43328</v>
      </c>
      <c r="I77" s="6">
        <v>43347</v>
      </c>
      <c r="J77" s="5" t="b">
        <v>1</v>
      </c>
      <c r="K77" s="5" t="b">
        <v>1</v>
      </c>
    </row>
    <row r="78" spans="1:11" hidden="1" x14ac:dyDescent="0.25">
      <c r="A78" s="3">
        <v>308</v>
      </c>
      <c r="B78" s="3">
        <v>844.50700508</v>
      </c>
      <c r="C78" s="3">
        <v>60</v>
      </c>
      <c r="D78" s="3"/>
      <c r="E78" s="3"/>
      <c r="F78" s="3">
        <v>20</v>
      </c>
      <c r="G78" s="3">
        <v>7</v>
      </c>
      <c r="H78" s="4">
        <v>43329</v>
      </c>
      <c r="I78" s="4">
        <v>43348</v>
      </c>
      <c r="J78" s="3" t="b">
        <v>1</v>
      </c>
      <c r="K78" s="3" t="b">
        <v>1</v>
      </c>
    </row>
    <row r="79" spans="1:11" x14ac:dyDescent="0.25">
      <c r="A79" s="5">
        <v>312</v>
      </c>
      <c r="B79" s="5">
        <v>320.20700508000101</v>
      </c>
      <c r="C79" s="5">
        <v>63</v>
      </c>
      <c r="D79" s="3">
        <f>SUMIF(C79:C85, C79, B79:B85)</f>
        <v>6269.437106860004</v>
      </c>
      <c r="E79" s="3">
        <f>D79/7</f>
        <v>895.63387240857196</v>
      </c>
      <c r="F79" s="5">
        <v>20</v>
      </c>
      <c r="G79" s="5">
        <v>1</v>
      </c>
      <c r="H79" s="6">
        <v>43326</v>
      </c>
      <c r="I79" s="6">
        <v>43345</v>
      </c>
      <c r="J79" s="5" t="b">
        <v>1</v>
      </c>
      <c r="K79" s="5" t="b">
        <v>1</v>
      </c>
    </row>
    <row r="80" spans="1:11" hidden="1" x14ac:dyDescent="0.25">
      <c r="A80" s="3">
        <v>316</v>
      </c>
      <c r="B80" s="3">
        <v>225.10700508000201</v>
      </c>
      <c r="C80" s="3">
        <v>63</v>
      </c>
      <c r="D80" s="3"/>
      <c r="E80" s="3"/>
      <c r="F80" s="3">
        <v>20</v>
      </c>
      <c r="G80" s="3">
        <v>2</v>
      </c>
      <c r="H80" s="4">
        <v>43327</v>
      </c>
      <c r="I80" s="4">
        <v>43346</v>
      </c>
      <c r="J80" s="3" t="b">
        <v>1</v>
      </c>
      <c r="K80" s="3" t="b">
        <v>1</v>
      </c>
    </row>
    <row r="81" spans="1:11" hidden="1" x14ac:dyDescent="0.25">
      <c r="A81" s="5">
        <v>320</v>
      </c>
      <c r="B81" s="5">
        <v>235.00700508000099</v>
      </c>
      <c r="C81" s="5">
        <v>63</v>
      </c>
      <c r="D81" s="5"/>
      <c r="E81" s="5"/>
      <c r="F81" s="5">
        <v>20</v>
      </c>
      <c r="G81" s="5">
        <v>3</v>
      </c>
      <c r="H81" s="6">
        <v>43328</v>
      </c>
      <c r="I81" s="6">
        <v>43347</v>
      </c>
      <c r="J81" s="5" t="b">
        <v>1</v>
      </c>
      <c r="K81" s="5" t="b">
        <v>1</v>
      </c>
    </row>
    <row r="82" spans="1:11" hidden="1" x14ac:dyDescent="0.25">
      <c r="A82" s="3">
        <v>324</v>
      </c>
      <c r="B82" s="3">
        <v>844.50700508</v>
      </c>
      <c r="C82" s="3">
        <v>63</v>
      </c>
      <c r="D82" s="3"/>
      <c r="E82" s="3"/>
      <c r="F82" s="3">
        <v>20</v>
      </c>
      <c r="G82" s="3">
        <v>4</v>
      </c>
      <c r="H82" s="4">
        <v>43329</v>
      </c>
      <c r="I82" s="4">
        <v>43348</v>
      </c>
      <c r="J82" s="3" t="b">
        <v>1</v>
      </c>
      <c r="K82" s="3" t="b">
        <v>1</v>
      </c>
    </row>
    <row r="83" spans="1:11" hidden="1" x14ac:dyDescent="0.25">
      <c r="A83" s="5">
        <v>328</v>
      </c>
      <c r="B83" s="5">
        <v>1300.8535025399999</v>
      </c>
      <c r="C83" s="5">
        <v>63</v>
      </c>
      <c r="D83" s="5"/>
      <c r="E83" s="5"/>
      <c r="F83" s="5">
        <v>20</v>
      </c>
      <c r="G83" s="5">
        <v>5</v>
      </c>
      <c r="H83" s="6">
        <v>43330</v>
      </c>
      <c r="I83" s="6">
        <v>43349</v>
      </c>
      <c r="J83" s="5" t="b">
        <v>1</v>
      </c>
      <c r="K83" s="5" t="b">
        <v>1</v>
      </c>
    </row>
    <row r="84" spans="1:11" hidden="1" x14ac:dyDescent="0.25">
      <c r="A84" s="3">
        <v>332</v>
      </c>
      <c r="B84" s="3">
        <v>1612.8</v>
      </c>
      <c r="C84" s="3">
        <v>63</v>
      </c>
      <c r="D84" s="3"/>
      <c r="E84" s="3"/>
      <c r="F84" s="3">
        <v>20</v>
      </c>
      <c r="G84" s="3">
        <v>6</v>
      </c>
      <c r="H84" s="4">
        <v>43331</v>
      </c>
      <c r="I84" s="4">
        <v>43350</v>
      </c>
      <c r="J84" s="3" t="b">
        <v>1</v>
      </c>
      <c r="K84" s="3" t="b">
        <v>1</v>
      </c>
    </row>
    <row r="85" spans="1:11" hidden="1" x14ac:dyDescent="0.25">
      <c r="A85" s="5">
        <v>336</v>
      </c>
      <c r="B85" s="5">
        <v>1730.955584</v>
      </c>
      <c r="C85" s="5">
        <v>63</v>
      </c>
      <c r="D85" s="5"/>
      <c r="E85" s="5"/>
      <c r="F85" s="5">
        <v>20</v>
      </c>
      <c r="G85" s="5">
        <v>7</v>
      </c>
      <c r="H85" s="6">
        <v>43332</v>
      </c>
      <c r="I85" s="6">
        <v>43351</v>
      </c>
      <c r="J85" s="5" t="b">
        <v>1</v>
      </c>
      <c r="K85" s="5" t="b">
        <v>1</v>
      </c>
    </row>
    <row r="86" spans="1:11" x14ac:dyDescent="0.25">
      <c r="A86" s="3">
        <v>340</v>
      </c>
      <c r="B86" s="3">
        <v>1381.4</v>
      </c>
      <c r="C86" s="3">
        <v>66</v>
      </c>
      <c r="D86" s="3">
        <f>SUMIF(C86:C92, C86, B86:B92)</f>
        <v>11236.50908654</v>
      </c>
      <c r="E86" s="3">
        <f>D86/7</f>
        <v>1605.2155837914286</v>
      </c>
      <c r="F86" s="3">
        <v>20</v>
      </c>
      <c r="G86" s="3">
        <v>1</v>
      </c>
      <c r="H86" s="4">
        <v>43329</v>
      </c>
      <c r="I86" s="4">
        <v>43348</v>
      </c>
      <c r="J86" s="3" t="b">
        <v>1</v>
      </c>
      <c r="K86" s="3" t="b">
        <v>1</v>
      </c>
    </row>
    <row r="87" spans="1:11" hidden="1" x14ac:dyDescent="0.25">
      <c r="A87" s="5">
        <v>344</v>
      </c>
      <c r="B87" s="5">
        <v>1300.8535025399999</v>
      </c>
      <c r="C87" s="5">
        <v>66</v>
      </c>
      <c r="D87" s="5"/>
      <c r="E87" s="5"/>
      <c r="F87" s="5">
        <v>20</v>
      </c>
      <c r="G87" s="5">
        <v>2</v>
      </c>
      <c r="H87" s="6">
        <v>43330</v>
      </c>
      <c r="I87" s="6">
        <v>43349</v>
      </c>
      <c r="J87" s="5" t="b">
        <v>1</v>
      </c>
      <c r="K87" s="5" t="b">
        <v>1</v>
      </c>
    </row>
    <row r="88" spans="1:11" hidden="1" x14ac:dyDescent="0.25">
      <c r="A88" s="3">
        <v>348</v>
      </c>
      <c r="B88" s="3">
        <v>1612.8</v>
      </c>
      <c r="C88" s="3">
        <v>66</v>
      </c>
      <c r="D88" s="3"/>
      <c r="E88" s="3"/>
      <c r="F88" s="3">
        <v>20</v>
      </c>
      <c r="G88" s="3">
        <v>3</v>
      </c>
      <c r="H88" s="4">
        <v>43331</v>
      </c>
      <c r="I88" s="4">
        <v>43350</v>
      </c>
      <c r="J88" s="3" t="b">
        <v>1</v>
      </c>
      <c r="K88" s="3" t="b">
        <v>1</v>
      </c>
    </row>
    <row r="89" spans="1:11" hidden="1" x14ac:dyDescent="0.25">
      <c r="A89" s="5">
        <v>352</v>
      </c>
      <c r="B89" s="5">
        <v>1730.955584</v>
      </c>
      <c r="C89" s="5">
        <v>66</v>
      </c>
      <c r="D89" s="5"/>
      <c r="E89" s="5"/>
      <c r="F89" s="5">
        <v>20</v>
      </c>
      <c r="G89" s="5">
        <v>4</v>
      </c>
      <c r="H89" s="6">
        <v>43332</v>
      </c>
      <c r="I89" s="6">
        <v>43351</v>
      </c>
      <c r="J89" s="5" t="b">
        <v>1</v>
      </c>
      <c r="K89" s="5" t="b">
        <v>1</v>
      </c>
    </row>
    <row r="90" spans="1:11" hidden="1" x14ac:dyDescent="0.25">
      <c r="A90" s="3">
        <v>356</v>
      </c>
      <c r="B90" s="3">
        <v>1905.2</v>
      </c>
      <c r="C90" s="3">
        <v>66</v>
      </c>
      <c r="D90" s="3"/>
      <c r="E90" s="3"/>
      <c r="F90" s="3">
        <v>20</v>
      </c>
      <c r="G90" s="3">
        <v>5</v>
      </c>
      <c r="H90" s="4">
        <v>43333</v>
      </c>
      <c r="I90" s="4">
        <v>43352</v>
      </c>
      <c r="J90" s="3" t="b">
        <v>1</v>
      </c>
      <c r="K90" s="3" t="b">
        <v>1</v>
      </c>
    </row>
    <row r="91" spans="1:11" hidden="1" x14ac:dyDescent="0.25">
      <c r="A91" s="5">
        <v>360</v>
      </c>
      <c r="B91" s="5">
        <v>1607</v>
      </c>
      <c r="C91" s="5">
        <v>66</v>
      </c>
      <c r="D91" s="5"/>
      <c r="E91" s="5"/>
      <c r="F91" s="5">
        <v>20</v>
      </c>
      <c r="G91" s="5">
        <v>6</v>
      </c>
      <c r="H91" s="6">
        <v>43334</v>
      </c>
      <c r="I91" s="6">
        <v>43353</v>
      </c>
      <c r="J91" s="5" t="b">
        <v>1</v>
      </c>
      <c r="K91" s="5" t="b">
        <v>1</v>
      </c>
    </row>
    <row r="92" spans="1:11" hidden="1" x14ac:dyDescent="0.25">
      <c r="A92" s="3">
        <v>364</v>
      </c>
      <c r="B92" s="3">
        <v>1698.3</v>
      </c>
      <c r="C92" s="3">
        <v>66</v>
      </c>
      <c r="D92" s="3"/>
      <c r="E92" s="3"/>
      <c r="F92" s="3">
        <v>20</v>
      </c>
      <c r="G92" s="3">
        <v>7</v>
      </c>
      <c r="H92" s="4">
        <v>43335</v>
      </c>
      <c r="I92" s="4">
        <v>43354</v>
      </c>
      <c r="J92" s="3" t="b">
        <v>1</v>
      </c>
      <c r="K92" s="3" t="b">
        <v>1</v>
      </c>
    </row>
    <row r="93" spans="1:11" x14ac:dyDescent="0.25">
      <c r="A93" s="5">
        <v>368</v>
      </c>
      <c r="B93" s="5">
        <v>1730.955584</v>
      </c>
      <c r="C93" s="5">
        <v>69</v>
      </c>
      <c r="D93" s="3">
        <f>SUMIF(C93:C99, C93, B93:B99)</f>
        <v>10727.438862180001</v>
      </c>
      <c r="E93" s="3">
        <f>D93/7</f>
        <v>1532.4912660257144</v>
      </c>
      <c r="F93" s="5">
        <v>20</v>
      </c>
      <c r="G93" s="5">
        <v>1</v>
      </c>
      <c r="H93" s="6">
        <v>43332</v>
      </c>
      <c r="I93" s="6">
        <v>43351</v>
      </c>
      <c r="J93" s="5" t="b">
        <v>1</v>
      </c>
      <c r="K93" s="5" t="b">
        <v>1</v>
      </c>
    </row>
    <row r="94" spans="1:11" hidden="1" x14ac:dyDescent="0.25">
      <c r="A94" s="3">
        <v>372</v>
      </c>
      <c r="B94" s="3">
        <v>1905.2</v>
      </c>
      <c r="C94" s="3">
        <v>69</v>
      </c>
      <c r="D94" s="3"/>
      <c r="E94" s="3"/>
      <c r="F94" s="3">
        <v>20</v>
      </c>
      <c r="G94" s="3">
        <v>2</v>
      </c>
      <c r="H94" s="4">
        <v>43333</v>
      </c>
      <c r="I94" s="4">
        <v>43352</v>
      </c>
      <c r="J94" s="3" t="b">
        <v>1</v>
      </c>
      <c r="K94" s="3" t="b">
        <v>1</v>
      </c>
    </row>
    <row r="95" spans="1:11" hidden="1" x14ac:dyDescent="0.25">
      <c r="A95" s="5">
        <v>376</v>
      </c>
      <c r="B95" s="5">
        <v>1607</v>
      </c>
      <c r="C95" s="5">
        <v>69</v>
      </c>
      <c r="D95" s="5"/>
      <c r="E95" s="5"/>
      <c r="F95" s="5">
        <v>20</v>
      </c>
      <c r="G95" s="5">
        <v>3</v>
      </c>
      <c r="H95" s="6">
        <v>43334</v>
      </c>
      <c r="I95" s="6">
        <v>43353</v>
      </c>
      <c r="J95" s="5" t="b">
        <v>1</v>
      </c>
      <c r="K95" s="5" t="b">
        <v>1</v>
      </c>
    </row>
    <row r="96" spans="1:11" hidden="1" x14ac:dyDescent="0.25">
      <c r="A96" s="3">
        <v>380</v>
      </c>
      <c r="B96" s="3">
        <v>1698.3</v>
      </c>
      <c r="C96" s="3">
        <v>69</v>
      </c>
      <c r="D96" s="3"/>
      <c r="E96" s="3"/>
      <c r="F96" s="3">
        <v>20</v>
      </c>
      <c r="G96" s="3">
        <v>4</v>
      </c>
      <c r="H96" s="4">
        <v>43335</v>
      </c>
      <c r="I96" s="4">
        <v>43354</v>
      </c>
      <c r="J96" s="3" t="b">
        <v>1</v>
      </c>
      <c r="K96" s="3" t="b">
        <v>1</v>
      </c>
    </row>
    <row r="97" spans="1:11" hidden="1" x14ac:dyDescent="0.25">
      <c r="A97" s="5">
        <v>384</v>
      </c>
      <c r="B97" s="5">
        <v>1493.3832781799999</v>
      </c>
      <c r="C97" s="5">
        <v>69</v>
      </c>
      <c r="D97" s="5"/>
      <c r="E97" s="5"/>
      <c r="F97" s="5">
        <v>20</v>
      </c>
      <c r="G97" s="5">
        <v>5</v>
      </c>
      <c r="H97" s="6">
        <v>43336</v>
      </c>
      <c r="I97" s="6">
        <v>43355</v>
      </c>
      <c r="J97" s="5" t="b">
        <v>1</v>
      </c>
      <c r="K97" s="5" t="b">
        <v>1</v>
      </c>
    </row>
    <row r="98" spans="1:11" hidden="1" x14ac:dyDescent="0.25">
      <c r="A98" s="3">
        <v>388</v>
      </c>
      <c r="B98" s="3">
        <v>1170.4000000000001</v>
      </c>
      <c r="C98" s="3">
        <v>69</v>
      </c>
      <c r="D98" s="3"/>
      <c r="E98" s="3"/>
      <c r="F98" s="3">
        <v>20</v>
      </c>
      <c r="G98" s="3">
        <v>6</v>
      </c>
      <c r="H98" s="4">
        <v>43337</v>
      </c>
      <c r="I98" s="4">
        <v>43356</v>
      </c>
      <c r="J98" s="3" t="b">
        <v>1</v>
      </c>
      <c r="K98" s="3" t="b">
        <v>1</v>
      </c>
    </row>
    <row r="99" spans="1:11" hidden="1" x14ac:dyDescent="0.25">
      <c r="A99" s="5">
        <v>392</v>
      </c>
      <c r="B99" s="5">
        <v>1122.2</v>
      </c>
      <c r="C99" s="5">
        <v>69</v>
      </c>
      <c r="D99" s="5"/>
      <c r="E99" s="5"/>
      <c r="F99" s="5">
        <v>20</v>
      </c>
      <c r="G99" s="5">
        <v>7</v>
      </c>
      <c r="H99" s="6">
        <v>43338</v>
      </c>
      <c r="I99" s="6">
        <v>43357</v>
      </c>
      <c r="J99" s="5" t="b">
        <v>1</v>
      </c>
      <c r="K99" s="5" t="b">
        <v>1</v>
      </c>
    </row>
    <row r="100" spans="1:11" x14ac:dyDescent="0.25">
      <c r="A100" s="3">
        <v>396</v>
      </c>
      <c r="B100" s="3">
        <v>1365.5</v>
      </c>
      <c r="C100" s="3">
        <v>72</v>
      </c>
      <c r="D100" s="3">
        <f>SUMIF(C100:C106, C100, B100:B106)</f>
        <v>7510.5832781800009</v>
      </c>
      <c r="E100" s="3">
        <f>D100/7</f>
        <v>1072.9404683114287</v>
      </c>
      <c r="F100" s="3">
        <v>20</v>
      </c>
      <c r="G100" s="3">
        <v>1</v>
      </c>
      <c r="H100" s="4">
        <v>43335</v>
      </c>
      <c r="I100" s="4">
        <v>43354</v>
      </c>
      <c r="J100" s="3" t="b">
        <v>1</v>
      </c>
      <c r="K100" s="3" t="b">
        <v>1</v>
      </c>
    </row>
    <row r="101" spans="1:11" hidden="1" x14ac:dyDescent="0.25">
      <c r="A101" s="5">
        <v>400</v>
      </c>
      <c r="B101" s="5">
        <v>1160.58327818</v>
      </c>
      <c r="C101" s="5">
        <v>72</v>
      </c>
      <c r="D101" s="5"/>
      <c r="E101" s="5"/>
      <c r="F101" s="5">
        <v>20</v>
      </c>
      <c r="G101" s="5">
        <v>2</v>
      </c>
      <c r="H101" s="6">
        <v>43336</v>
      </c>
      <c r="I101" s="6">
        <v>43355</v>
      </c>
      <c r="J101" s="5" t="b">
        <v>1</v>
      </c>
      <c r="K101" s="5" t="b">
        <v>1</v>
      </c>
    </row>
    <row r="102" spans="1:11" hidden="1" x14ac:dyDescent="0.25">
      <c r="A102" s="3">
        <v>404</v>
      </c>
      <c r="B102" s="3">
        <v>1170.4000000000001</v>
      </c>
      <c r="C102" s="3">
        <v>72</v>
      </c>
      <c r="D102" s="3"/>
      <c r="E102" s="3"/>
      <c r="F102" s="3">
        <v>20</v>
      </c>
      <c r="G102" s="3">
        <v>3</v>
      </c>
      <c r="H102" s="4">
        <v>43337</v>
      </c>
      <c r="I102" s="4">
        <v>43356</v>
      </c>
      <c r="J102" s="3" t="b">
        <v>1</v>
      </c>
      <c r="K102" s="3" t="b">
        <v>1</v>
      </c>
    </row>
    <row r="103" spans="1:11" hidden="1" x14ac:dyDescent="0.25">
      <c r="A103" s="5">
        <v>408</v>
      </c>
      <c r="B103" s="5">
        <v>1122.2</v>
      </c>
      <c r="C103" s="5">
        <v>72</v>
      </c>
      <c r="D103" s="5"/>
      <c r="E103" s="5"/>
      <c r="F103" s="5">
        <v>20</v>
      </c>
      <c r="G103" s="5">
        <v>4</v>
      </c>
      <c r="H103" s="6">
        <v>43338</v>
      </c>
      <c r="I103" s="6">
        <v>43357</v>
      </c>
      <c r="J103" s="5" t="b">
        <v>1</v>
      </c>
      <c r="K103" s="5" t="b">
        <v>1</v>
      </c>
    </row>
    <row r="104" spans="1:11" hidden="1" x14ac:dyDescent="0.25">
      <c r="A104" s="3">
        <v>412</v>
      </c>
      <c r="B104" s="3">
        <v>1180.8</v>
      </c>
      <c r="C104" s="3">
        <v>72</v>
      </c>
      <c r="D104" s="3"/>
      <c r="E104" s="3"/>
      <c r="F104" s="3">
        <v>20</v>
      </c>
      <c r="G104" s="3">
        <v>5</v>
      </c>
      <c r="H104" s="4">
        <v>43339</v>
      </c>
      <c r="I104" s="4">
        <v>43358</v>
      </c>
      <c r="J104" s="3" t="b">
        <v>1</v>
      </c>
      <c r="K104" s="3" t="b">
        <v>1</v>
      </c>
    </row>
    <row r="105" spans="1:11" hidden="1" x14ac:dyDescent="0.25">
      <c r="A105" s="5">
        <v>416</v>
      </c>
      <c r="B105" s="5">
        <v>964</v>
      </c>
      <c r="C105" s="5">
        <v>72</v>
      </c>
      <c r="D105" s="5"/>
      <c r="E105" s="5"/>
      <c r="F105" s="5">
        <v>20</v>
      </c>
      <c r="G105" s="5">
        <v>6</v>
      </c>
      <c r="H105" s="6">
        <v>43340</v>
      </c>
      <c r="I105" s="6">
        <v>43359</v>
      </c>
      <c r="J105" s="5" t="b">
        <v>1</v>
      </c>
      <c r="K105" s="5" t="b">
        <v>1</v>
      </c>
    </row>
    <row r="106" spans="1:11" hidden="1" x14ac:dyDescent="0.25">
      <c r="A106" s="3">
        <v>420</v>
      </c>
      <c r="B106" s="3">
        <v>547.1</v>
      </c>
      <c r="C106" s="3">
        <v>72</v>
      </c>
      <c r="D106" s="3"/>
      <c r="E106" s="3"/>
      <c r="F106" s="3">
        <v>20</v>
      </c>
      <c r="G106" s="3">
        <v>7</v>
      </c>
      <c r="H106" s="4">
        <v>43341</v>
      </c>
      <c r="I106" s="4">
        <v>43360</v>
      </c>
      <c r="J106" s="3" t="b">
        <v>1</v>
      </c>
      <c r="K106" s="3" t="b">
        <v>1</v>
      </c>
    </row>
    <row r="107" spans="1:11" x14ac:dyDescent="0.25">
      <c r="A107" s="5">
        <v>424</v>
      </c>
      <c r="B107" s="5">
        <v>1122.2</v>
      </c>
      <c r="C107" s="5">
        <v>75</v>
      </c>
      <c r="D107" s="3">
        <f>SUMIF(C107:C113, C107, B107:B113)</f>
        <v>5242.5074816000015</v>
      </c>
      <c r="E107" s="3">
        <f>D107/7</f>
        <v>748.92964022857166</v>
      </c>
      <c r="F107" s="5">
        <v>20</v>
      </c>
      <c r="G107" s="5">
        <v>1</v>
      </c>
      <c r="H107" s="6">
        <v>43338</v>
      </c>
      <c r="I107" s="6">
        <v>43357</v>
      </c>
      <c r="J107" s="5" t="b">
        <v>1</v>
      </c>
      <c r="K107" s="5" t="b">
        <v>1</v>
      </c>
    </row>
    <row r="108" spans="1:11" hidden="1" x14ac:dyDescent="0.25">
      <c r="A108" s="3">
        <v>428</v>
      </c>
      <c r="B108" s="3">
        <v>1180.8</v>
      </c>
      <c r="C108" s="3">
        <v>75</v>
      </c>
      <c r="D108" s="3"/>
      <c r="E108" s="3"/>
      <c r="F108" s="3">
        <v>20</v>
      </c>
      <c r="G108" s="3">
        <v>2</v>
      </c>
      <c r="H108" s="4">
        <v>43339</v>
      </c>
      <c r="I108" s="4">
        <v>43358</v>
      </c>
      <c r="J108" s="3" t="b">
        <v>1</v>
      </c>
      <c r="K108" s="3" t="b">
        <v>1</v>
      </c>
    </row>
    <row r="109" spans="1:11" hidden="1" x14ac:dyDescent="0.25">
      <c r="A109" s="5">
        <v>432</v>
      </c>
      <c r="B109" s="5">
        <v>964</v>
      </c>
      <c r="C109" s="5">
        <v>75</v>
      </c>
      <c r="D109" s="5"/>
      <c r="E109" s="5"/>
      <c r="F109" s="5">
        <v>20</v>
      </c>
      <c r="G109" s="5">
        <v>3</v>
      </c>
      <c r="H109" s="6">
        <v>43340</v>
      </c>
      <c r="I109" s="6">
        <v>43359</v>
      </c>
      <c r="J109" s="5" t="b">
        <v>1</v>
      </c>
      <c r="K109" s="5" t="b">
        <v>1</v>
      </c>
    </row>
    <row r="110" spans="1:11" hidden="1" x14ac:dyDescent="0.25">
      <c r="A110" s="3">
        <v>436</v>
      </c>
      <c r="B110" s="3">
        <v>547.1</v>
      </c>
      <c r="C110" s="3">
        <v>75</v>
      </c>
      <c r="D110" s="3"/>
      <c r="E110" s="3"/>
      <c r="F110" s="3">
        <v>20</v>
      </c>
      <c r="G110" s="3">
        <v>4</v>
      </c>
      <c r="H110" s="4">
        <v>43341</v>
      </c>
      <c r="I110" s="4">
        <v>43360</v>
      </c>
      <c r="J110" s="3" t="b">
        <v>1</v>
      </c>
      <c r="K110" s="3" t="b">
        <v>1</v>
      </c>
    </row>
    <row r="111" spans="1:11" hidden="1" x14ac:dyDescent="0.25">
      <c r="A111" s="5">
        <v>440</v>
      </c>
      <c r="B111" s="5">
        <v>504.6</v>
      </c>
      <c r="C111" s="5">
        <v>75</v>
      </c>
      <c r="D111" s="5"/>
      <c r="E111" s="5"/>
      <c r="F111" s="5">
        <v>20</v>
      </c>
      <c r="G111" s="5">
        <v>5</v>
      </c>
      <c r="H111" s="6">
        <v>43342</v>
      </c>
      <c r="I111" s="6">
        <v>43361</v>
      </c>
      <c r="J111" s="5" t="b">
        <v>1</v>
      </c>
      <c r="K111" s="5" t="b">
        <v>1</v>
      </c>
    </row>
    <row r="112" spans="1:11" hidden="1" x14ac:dyDescent="0.25">
      <c r="A112" s="3">
        <v>444</v>
      </c>
      <c r="B112" s="3">
        <v>396.1</v>
      </c>
      <c r="C112" s="3">
        <v>75</v>
      </c>
      <c r="D112" s="3"/>
      <c r="E112" s="3"/>
      <c r="F112" s="3">
        <v>20</v>
      </c>
      <c r="G112" s="3">
        <v>6</v>
      </c>
      <c r="H112" s="4">
        <v>43343</v>
      </c>
      <c r="I112" s="4">
        <v>43362</v>
      </c>
      <c r="J112" s="3" t="b">
        <v>1</v>
      </c>
      <c r="K112" s="3" t="b">
        <v>1</v>
      </c>
    </row>
    <row r="113" spans="1:11" hidden="1" x14ac:dyDescent="0.25">
      <c r="A113" s="5">
        <v>448</v>
      </c>
      <c r="B113" s="5">
        <v>527.70748160000096</v>
      </c>
      <c r="C113" s="5">
        <v>75</v>
      </c>
      <c r="D113" s="5"/>
      <c r="E113" s="5"/>
      <c r="F113" s="5">
        <v>20</v>
      </c>
      <c r="G113" s="5">
        <v>7</v>
      </c>
      <c r="H113" s="6">
        <v>43344</v>
      </c>
      <c r="I113" s="6">
        <v>43363</v>
      </c>
      <c r="J113" s="5" t="b">
        <v>1</v>
      </c>
      <c r="K113" s="5" t="b">
        <v>1</v>
      </c>
    </row>
    <row r="114" spans="1:11" x14ac:dyDescent="0.25">
      <c r="A114" s="3">
        <v>452</v>
      </c>
      <c r="B114" s="3">
        <v>547.1</v>
      </c>
      <c r="C114" s="3">
        <v>78</v>
      </c>
      <c r="D114" s="3">
        <f>SUMIF(C114:C120, C114, B114:B120)</f>
        <v>4647.407481600002</v>
      </c>
      <c r="E114" s="3">
        <f>D114/7</f>
        <v>663.91535451428604</v>
      </c>
      <c r="F114" s="3">
        <v>20</v>
      </c>
      <c r="G114" s="3">
        <v>1</v>
      </c>
      <c r="H114" s="4">
        <v>43341</v>
      </c>
      <c r="I114" s="4">
        <v>43360</v>
      </c>
      <c r="J114" s="3" t="b">
        <v>1</v>
      </c>
      <c r="K114" s="3" t="b">
        <v>1</v>
      </c>
    </row>
    <row r="115" spans="1:11" hidden="1" x14ac:dyDescent="0.25">
      <c r="A115" s="5">
        <v>456</v>
      </c>
      <c r="B115" s="5">
        <v>504.6</v>
      </c>
      <c r="C115" s="5">
        <v>78</v>
      </c>
      <c r="D115" s="5"/>
      <c r="E115" s="5"/>
      <c r="F115" s="5">
        <v>20</v>
      </c>
      <c r="G115" s="5">
        <v>2</v>
      </c>
      <c r="H115" s="6">
        <v>43342</v>
      </c>
      <c r="I115" s="6">
        <v>43361</v>
      </c>
      <c r="J115" s="5" t="b">
        <v>1</v>
      </c>
      <c r="K115" s="5" t="b">
        <v>1</v>
      </c>
    </row>
    <row r="116" spans="1:11" hidden="1" x14ac:dyDescent="0.25">
      <c r="A116" s="3">
        <v>460</v>
      </c>
      <c r="B116" s="3">
        <v>396.1</v>
      </c>
      <c r="C116" s="3">
        <v>78</v>
      </c>
      <c r="D116" s="3"/>
      <c r="E116" s="3"/>
      <c r="F116" s="3">
        <v>20</v>
      </c>
      <c r="G116" s="3">
        <v>3</v>
      </c>
      <c r="H116" s="4">
        <v>43343</v>
      </c>
      <c r="I116" s="4">
        <v>43362</v>
      </c>
      <c r="J116" s="3" t="b">
        <v>1</v>
      </c>
      <c r="K116" s="3" t="b">
        <v>1</v>
      </c>
    </row>
    <row r="117" spans="1:11" hidden="1" x14ac:dyDescent="0.25">
      <c r="A117" s="5">
        <v>464</v>
      </c>
      <c r="B117" s="5">
        <v>527.70748160000096</v>
      </c>
      <c r="C117" s="5">
        <v>78</v>
      </c>
      <c r="D117" s="5"/>
      <c r="E117" s="5"/>
      <c r="F117" s="5">
        <v>20</v>
      </c>
      <c r="G117" s="5">
        <v>4</v>
      </c>
      <c r="H117" s="6">
        <v>43344</v>
      </c>
      <c r="I117" s="6">
        <v>43363</v>
      </c>
      <c r="J117" s="5" t="b">
        <v>1</v>
      </c>
      <c r="K117" s="5" t="b">
        <v>1</v>
      </c>
    </row>
    <row r="118" spans="1:11" hidden="1" x14ac:dyDescent="0.25">
      <c r="A118" s="3">
        <v>468</v>
      </c>
      <c r="B118" s="3">
        <v>978.70000000000095</v>
      </c>
      <c r="C118" s="3">
        <v>78</v>
      </c>
      <c r="D118" s="3"/>
      <c r="E118" s="3"/>
      <c r="F118" s="3">
        <v>20</v>
      </c>
      <c r="G118" s="3">
        <v>5</v>
      </c>
      <c r="H118" s="4">
        <v>43345</v>
      </c>
      <c r="I118" s="4">
        <v>43364</v>
      </c>
      <c r="J118" s="3" t="b">
        <v>1</v>
      </c>
      <c r="K118" s="3" t="b">
        <v>1</v>
      </c>
    </row>
    <row r="119" spans="1:11" hidden="1" x14ac:dyDescent="0.25">
      <c r="A119" s="5">
        <v>472</v>
      </c>
      <c r="B119" s="5">
        <v>837</v>
      </c>
      <c r="C119" s="5">
        <v>78</v>
      </c>
      <c r="D119" s="5"/>
      <c r="E119" s="5"/>
      <c r="F119" s="5">
        <v>20</v>
      </c>
      <c r="G119" s="5">
        <v>6</v>
      </c>
      <c r="H119" s="6">
        <v>43346</v>
      </c>
      <c r="I119" s="6">
        <v>43365</v>
      </c>
      <c r="J119" s="5" t="b">
        <v>1</v>
      </c>
      <c r="K119" s="5" t="b">
        <v>1</v>
      </c>
    </row>
    <row r="120" spans="1:11" hidden="1" x14ac:dyDescent="0.25">
      <c r="A120" s="3">
        <v>476</v>
      </c>
      <c r="B120" s="3">
        <v>856.2</v>
      </c>
      <c r="C120" s="3">
        <v>78</v>
      </c>
      <c r="D120" s="3"/>
      <c r="E120" s="3"/>
      <c r="F120" s="3">
        <v>20</v>
      </c>
      <c r="G120" s="3">
        <v>7</v>
      </c>
      <c r="H120" s="4">
        <v>43347</v>
      </c>
      <c r="I120" s="4">
        <v>43366</v>
      </c>
      <c r="J120" s="3" t="b">
        <v>1</v>
      </c>
      <c r="K120" s="3" t="b">
        <v>1</v>
      </c>
    </row>
    <row r="121" spans="1:11" x14ac:dyDescent="0.25">
      <c r="A121" s="5">
        <v>480</v>
      </c>
      <c r="B121" s="5">
        <v>527.70748160000096</v>
      </c>
      <c r="C121" s="5">
        <v>81</v>
      </c>
      <c r="D121" s="3">
        <f>SUMIF(C121:C127, C121, B121:B127)</f>
        <v>4636.9074816000048</v>
      </c>
      <c r="E121" s="3">
        <f>D121/7</f>
        <v>662.41535451428638</v>
      </c>
      <c r="F121" s="5">
        <v>20</v>
      </c>
      <c r="G121" s="5">
        <v>1</v>
      </c>
      <c r="H121" s="6">
        <v>43344</v>
      </c>
      <c r="I121" s="6">
        <v>43363</v>
      </c>
      <c r="J121" s="5" t="b">
        <v>1</v>
      </c>
      <c r="K121" s="5" t="b">
        <v>1</v>
      </c>
    </row>
    <row r="122" spans="1:11" hidden="1" x14ac:dyDescent="0.25">
      <c r="A122" s="3">
        <v>484</v>
      </c>
      <c r="B122" s="3">
        <v>978.70000000000095</v>
      </c>
      <c r="C122" s="3">
        <v>81</v>
      </c>
      <c r="D122" s="3"/>
      <c r="E122" s="3"/>
      <c r="F122" s="3">
        <v>20</v>
      </c>
      <c r="G122" s="3">
        <v>2</v>
      </c>
      <c r="H122" s="4">
        <v>43345</v>
      </c>
      <c r="I122" s="4">
        <v>43364</v>
      </c>
      <c r="J122" s="3" t="b">
        <v>1</v>
      </c>
      <c r="K122" s="3" t="b">
        <v>1</v>
      </c>
    </row>
    <row r="123" spans="1:11" hidden="1" x14ac:dyDescent="0.25">
      <c r="A123" s="5">
        <v>488</v>
      </c>
      <c r="B123" s="5">
        <v>837</v>
      </c>
      <c r="C123" s="5">
        <v>81</v>
      </c>
      <c r="D123" s="5"/>
      <c r="E123" s="5"/>
      <c r="F123" s="5">
        <v>20</v>
      </c>
      <c r="G123" s="5">
        <v>3</v>
      </c>
      <c r="H123" s="6">
        <v>43346</v>
      </c>
      <c r="I123" s="6">
        <v>43365</v>
      </c>
      <c r="J123" s="5" t="b">
        <v>1</v>
      </c>
      <c r="K123" s="5" t="b">
        <v>1</v>
      </c>
    </row>
    <row r="124" spans="1:11" hidden="1" x14ac:dyDescent="0.25">
      <c r="A124" s="3">
        <v>492</v>
      </c>
      <c r="B124" s="3">
        <v>856.2</v>
      </c>
      <c r="C124" s="3">
        <v>81</v>
      </c>
      <c r="D124" s="3"/>
      <c r="E124" s="3"/>
      <c r="F124" s="3">
        <v>20</v>
      </c>
      <c r="G124" s="3">
        <v>4</v>
      </c>
      <c r="H124" s="4">
        <v>43347</v>
      </c>
      <c r="I124" s="4">
        <v>43366</v>
      </c>
      <c r="J124" s="3" t="b">
        <v>1</v>
      </c>
      <c r="K124" s="3" t="b">
        <v>1</v>
      </c>
    </row>
    <row r="125" spans="1:11" hidden="1" x14ac:dyDescent="0.25">
      <c r="A125" s="5">
        <v>496</v>
      </c>
      <c r="B125" s="5">
        <v>890</v>
      </c>
      <c r="C125" s="5">
        <v>81</v>
      </c>
      <c r="D125" s="5"/>
      <c r="E125" s="5"/>
      <c r="F125" s="5">
        <v>20</v>
      </c>
      <c r="G125" s="5">
        <v>5</v>
      </c>
      <c r="H125" s="6">
        <v>43348</v>
      </c>
      <c r="I125" s="6">
        <v>43367</v>
      </c>
      <c r="J125" s="5" t="b">
        <v>1</v>
      </c>
      <c r="K125" s="5" t="b">
        <v>1</v>
      </c>
    </row>
    <row r="126" spans="1:11" hidden="1" x14ac:dyDescent="0.25">
      <c r="A126" s="3">
        <v>500</v>
      </c>
      <c r="B126" s="3">
        <v>377.400000000001</v>
      </c>
      <c r="C126" s="3">
        <v>81</v>
      </c>
      <c r="D126" s="3"/>
      <c r="E126" s="3"/>
      <c r="F126" s="3">
        <v>20</v>
      </c>
      <c r="G126" s="3">
        <v>6</v>
      </c>
      <c r="H126" s="4">
        <v>43349</v>
      </c>
      <c r="I126" s="4">
        <v>43368</v>
      </c>
      <c r="J126" s="3" t="b">
        <v>1</v>
      </c>
      <c r="K126" s="3" t="b">
        <v>1</v>
      </c>
    </row>
    <row r="127" spans="1:11" hidden="1" x14ac:dyDescent="0.25">
      <c r="A127" s="5">
        <v>504</v>
      </c>
      <c r="B127" s="5">
        <v>169.900000000001</v>
      </c>
      <c r="C127" s="5">
        <v>81</v>
      </c>
      <c r="D127" s="5"/>
      <c r="E127" s="5"/>
      <c r="F127" s="5">
        <v>20</v>
      </c>
      <c r="G127" s="5">
        <v>7</v>
      </c>
      <c r="H127" s="6">
        <v>43350</v>
      </c>
      <c r="I127" s="6">
        <v>43369</v>
      </c>
      <c r="J127" s="5" t="b">
        <v>1</v>
      </c>
      <c r="K127" s="5" t="b">
        <v>1</v>
      </c>
    </row>
    <row r="128" spans="1:11" x14ac:dyDescent="0.25">
      <c r="A128" s="3">
        <v>508</v>
      </c>
      <c r="B128" s="3">
        <v>856.2</v>
      </c>
      <c r="C128" s="3">
        <v>84</v>
      </c>
      <c r="D128" s="3">
        <f>SUMIF(C128:C134, C128, B128:B134)</f>
        <v>1240.4444160000053</v>
      </c>
      <c r="E128" s="3">
        <f>D128/7</f>
        <v>177.20634514285788</v>
      </c>
      <c r="F128" s="3">
        <v>20</v>
      </c>
      <c r="G128" s="3">
        <v>1</v>
      </c>
      <c r="H128" s="4">
        <v>43347</v>
      </c>
      <c r="I128" s="4">
        <v>43366</v>
      </c>
      <c r="J128" s="3" t="b">
        <v>1</v>
      </c>
      <c r="K128" s="3" t="b">
        <v>1</v>
      </c>
    </row>
    <row r="129" spans="1:11" hidden="1" x14ac:dyDescent="0.25">
      <c r="A129" s="5">
        <v>512</v>
      </c>
      <c r="B129" s="5">
        <v>890</v>
      </c>
      <c r="C129" s="5">
        <v>84</v>
      </c>
      <c r="D129" s="5"/>
      <c r="E129" s="5"/>
      <c r="F129" s="5">
        <v>20</v>
      </c>
      <c r="G129" s="5">
        <v>2</v>
      </c>
      <c r="H129" s="6">
        <v>43348</v>
      </c>
      <c r="I129" s="6">
        <v>43367</v>
      </c>
      <c r="J129" s="5" t="b">
        <v>1</v>
      </c>
      <c r="K129" s="5" t="b">
        <v>1</v>
      </c>
    </row>
    <row r="130" spans="1:11" hidden="1" x14ac:dyDescent="0.25">
      <c r="A130" s="3">
        <v>516</v>
      </c>
      <c r="B130" s="3">
        <v>377.400000000001</v>
      </c>
      <c r="C130" s="3">
        <v>84</v>
      </c>
      <c r="D130" s="3"/>
      <c r="E130" s="3"/>
      <c r="F130" s="3">
        <v>20</v>
      </c>
      <c r="G130" s="3">
        <v>3</v>
      </c>
      <c r="H130" s="4">
        <v>43349</v>
      </c>
      <c r="I130" s="4">
        <v>43368</v>
      </c>
      <c r="J130" s="3" t="b">
        <v>1</v>
      </c>
      <c r="K130" s="3" t="b">
        <v>1</v>
      </c>
    </row>
    <row r="131" spans="1:11" hidden="1" x14ac:dyDescent="0.25">
      <c r="A131" s="5">
        <v>520</v>
      </c>
      <c r="B131" s="5">
        <v>169.900000000001</v>
      </c>
      <c r="C131" s="5">
        <v>84</v>
      </c>
      <c r="D131" s="5"/>
      <c r="E131" s="5"/>
      <c r="F131" s="5">
        <v>20</v>
      </c>
      <c r="G131" s="5">
        <v>4</v>
      </c>
      <c r="H131" s="6">
        <v>43350</v>
      </c>
      <c r="I131" s="6">
        <v>43369</v>
      </c>
      <c r="J131" s="5" t="b">
        <v>1</v>
      </c>
      <c r="K131" s="5" t="b">
        <v>1</v>
      </c>
    </row>
    <row r="132" spans="1:11" hidden="1" x14ac:dyDescent="0.25">
      <c r="A132" s="3">
        <v>524</v>
      </c>
      <c r="B132" s="3">
        <v>-177.99999999999901</v>
      </c>
      <c r="C132" s="3">
        <v>84</v>
      </c>
      <c r="D132" s="3"/>
      <c r="E132" s="3"/>
      <c r="F132" s="3">
        <v>20</v>
      </c>
      <c r="G132" s="3">
        <v>5</v>
      </c>
      <c r="H132" s="4">
        <v>43351</v>
      </c>
      <c r="I132" s="4">
        <v>43370</v>
      </c>
      <c r="J132" s="3" t="b">
        <v>1</v>
      </c>
      <c r="K132" s="3" t="b">
        <v>1</v>
      </c>
    </row>
    <row r="133" spans="1:11" hidden="1" x14ac:dyDescent="0.25">
      <c r="A133" s="5">
        <v>528</v>
      </c>
      <c r="B133" s="5">
        <v>-446.05558399999899</v>
      </c>
      <c r="C133" s="5">
        <v>84</v>
      </c>
      <c r="D133" s="5"/>
      <c r="E133" s="5"/>
      <c r="F133" s="5">
        <v>20</v>
      </c>
      <c r="G133" s="5">
        <v>6</v>
      </c>
      <c r="H133" s="6">
        <v>43352</v>
      </c>
      <c r="I133" s="6">
        <v>43371</v>
      </c>
      <c r="J133" s="5" t="b">
        <v>1</v>
      </c>
      <c r="K133" s="5" t="b">
        <v>1</v>
      </c>
    </row>
    <row r="134" spans="1:11" hidden="1" x14ac:dyDescent="0.25">
      <c r="A134" s="3">
        <v>532</v>
      </c>
      <c r="B134" s="3">
        <v>-428.99999999999898</v>
      </c>
      <c r="C134" s="3">
        <v>84</v>
      </c>
      <c r="D134" s="3"/>
      <c r="E134" s="3"/>
      <c r="F134" s="3">
        <v>20</v>
      </c>
      <c r="G134" s="3">
        <v>7</v>
      </c>
      <c r="H134" s="4">
        <v>43353</v>
      </c>
      <c r="I134" s="4">
        <v>43372</v>
      </c>
      <c r="J134" s="3" t="b">
        <v>1</v>
      </c>
      <c r="K134" s="3" t="b">
        <v>1</v>
      </c>
    </row>
    <row r="135" spans="1:11" x14ac:dyDescent="0.25">
      <c r="A135" s="5">
        <v>536</v>
      </c>
      <c r="B135" s="5">
        <v>-79.899999999997803</v>
      </c>
      <c r="C135" s="5">
        <v>87</v>
      </c>
      <c r="D135" s="3">
        <f>SUMIF(C135:C141, C135, B135:B141)</f>
        <v>-3495.5388621799884</v>
      </c>
      <c r="E135" s="3">
        <f>D135/7</f>
        <v>-499.36269459714123</v>
      </c>
      <c r="F135" s="5">
        <v>20</v>
      </c>
      <c r="G135" s="5">
        <v>1</v>
      </c>
      <c r="H135" s="6">
        <v>43350</v>
      </c>
      <c r="I135" s="6">
        <v>43369</v>
      </c>
      <c r="J135" s="5" t="b">
        <v>1</v>
      </c>
      <c r="K135" s="5" t="b">
        <v>1</v>
      </c>
    </row>
    <row r="136" spans="1:11" hidden="1" x14ac:dyDescent="0.25">
      <c r="A136" s="3">
        <v>540</v>
      </c>
      <c r="B136" s="3">
        <v>-427.79999999999802</v>
      </c>
      <c r="C136" s="3">
        <v>87</v>
      </c>
      <c r="D136" s="3"/>
      <c r="E136" s="3"/>
      <c r="F136" s="3">
        <v>20</v>
      </c>
      <c r="G136" s="3">
        <v>2</v>
      </c>
      <c r="H136" s="4">
        <v>43351</v>
      </c>
      <c r="I136" s="4">
        <v>43370</v>
      </c>
      <c r="J136" s="3" t="b">
        <v>1</v>
      </c>
      <c r="K136" s="3" t="b">
        <v>1</v>
      </c>
    </row>
    <row r="137" spans="1:11" hidden="1" x14ac:dyDescent="0.25">
      <c r="A137" s="5">
        <v>544</v>
      </c>
      <c r="B137" s="5">
        <v>-695.85558399999798</v>
      </c>
      <c r="C137" s="5">
        <v>87</v>
      </c>
      <c r="D137" s="5"/>
      <c r="E137" s="5"/>
      <c r="F137" s="5">
        <v>20</v>
      </c>
      <c r="G137" s="5">
        <v>3</v>
      </c>
      <c r="H137" s="6">
        <v>43352</v>
      </c>
      <c r="I137" s="6">
        <v>43371</v>
      </c>
      <c r="J137" s="5" t="b">
        <v>1</v>
      </c>
      <c r="K137" s="5" t="b">
        <v>1</v>
      </c>
    </row>
    <row r="138" spans="1:11" hidden="1" x14ac:dyDescent="0.25">
      <c r="A138" s="3">
        <v>548</v>
      </c>
      <c r="B138" s="3">
        <v>-678.79999999999802</v>
      </c>
      <c r="C138" s="3">
        <v>87</v>
      </c>
      <c r="D138" s="3"/>
      <c r="E138" s="3"/>
      <c r="F138" s="3">
        <v>20</v>
      </c>
      <c r="G138" s="3">
        <v>4</v>
      </c>
      <c r="H138" s="4">
        <v>43353</v>
      </c>
      <c r="I138" s="4">
        <v>43372</v>
      </c>
      <c r="J138" s="3" t="b">
        <v>1</v>
      </c>
      <c r="K138" s="3" t="b">
        <v>1</v>
      </c>
    </row>
    <row r="139" spans="1:11" hidden="1" x14ac:dyDescent="0.25">
      <c r="A139" s="5">
        <v>552</v>
      </c>
      <c r="B139" s="5">
        <v>-578.69999999999902</v>
      </c>
      <c r="C139" s="5">
        <v>87</v>
      </c>
      <c r="D139" s="5"/>
      <c r="E139" s="5"/>
      <c r="F139" s="5">
        <v>20</v>
      </c>
      <c r="G139" s="5">
        <v>5</v>
      </c>
      <c r="H139" s="6">
        <v>43354</v>
      </c>
      <c r="I139" s="6">
        <v>43373</v>
      </c>
      <c r="J139" s="5" t="b">
        <v>1</v>
      </c>
      <c r="K139" s="5" t="b">
        <v>1</v>
      </c>
    </row>
    <row r="140" spans="1:11" hidden="1" x14ac:dyDescent="0.25">
      <c r="A140" s="3">
        <v>556</v>
      </c>
      <c r="B140" s="3">
        <v>-575.19999999999902</v>
      </c>
      <c r="C140" s="3">
        <v>87</v>
      </c>
      <c r="D140" s="3"/>
      <c r="E140" s="3"/>
      <c r="F140" s="3">
        <v>20</v>
      </c>
      <c r="G140" s="3">
        <v>6</v>
      </c>
      <c r="H140" s="4">
        <v>43355</v>
      </c>
      <c r="I140" s="4">
        <v>43374</v>
      </c>
      <c r="J140" s="3" t="b">
        <v>1</v>
      </c>
      <c r="K140" s="3" t="b">
        <v>1</v>
      </c>
    </row>
    <row r="141" spans="1:11" hidden="1" x14ac:dyDescent="0.25">
      <c r="A141" s="5">
        <v>560</v>
      </c>
      <c r="B141" s="5">
        <v>-459.283278179999</v>
      </c>
      <c r="C141" s="5">
        <v>87</v>
      </c>
      <c r="D141" s="5"/>
      <c r="E141" s="5"/>
      <c r="F141" s="5">
        <v>20</v>
      </c>
      <c r="G141" s="5">
        <v>7</v>
      </c>
      <c r="H141" s="6">
        <v>43356</v>
      </c>
      <c r="I141" s="6">
        <v>43375</v>
      </c>
      <c r="J141" s="5" t="b">
        <v>1</v>
      </c>
      <c r="K141" s="5" t="b">
        <v>1</v>
      </c>
    </row>
    <row r="142" spans="1:11" x14ac:dyDescent="0.25">
      <c r="A142" s="3">
        <v>564</v>
      </c>
      <c r="B142" s="3">
        <v>-678.79999999999802</v>
      </c>
      <c r="C142" s="3">
        <v>90</v>
      </c>
      <c r="D142" s="3">
        <f>SUMIF(C142:C148, C142, B142:B148)</f>
        <v>-3365.9832781799923</v>
      </c>
      <c r="E142" s="3">
        <f>D142/7</f>
        <v>-480.85475402571319</v>
      </c>
      <c r="F142" s="3">
        <v>20</v>
      </c>
      <c r="G142" s="3">
        <v>1</v>
      </c>
      <c r="H142" s="4">
        <v>43353</v>
      </c>
      <c r="I142" s="4">
        <v>43372</v>
      </c>
      <c r="J142" s="3" t="b">
        <v>1</v>
      </c>
      <c r="K142" s="3" t="b">
        <v>1</v>
      </c>
    </row>
    <row r="143" spans="1:11" hidden="1" x14ac:dyDescent="0.25">
      <c r="A143" s="5">
        <v>568</v>
      </c>
      <c r="B143" s="5">
        <v>-578.69999999999902</v>
      </c>
      <c r="C143" s="5">
        <v>90</v>
      </c>
      <c r="D143" s="5"/>
      <c r="E143" s="5"/>
      <c r="F143" s="5">
        <v>20</v>
      </c>
      <c r="G143" s="5">
        <v>2</v>
      </c>
      <c r="H143" s="6">
        <v>43354</v>
      </c>
      <c r="I143" s="6">
        <v>43373</v>
      </c>
      <c r="J143" s="5" t="b">
        <v>1</v>
      </c>
      <c r="K143" s="5" t="b">
        <v>1</v>
      </c>
    </row>
    <row r="144" spans="1:11" hidden="1" x14ac:dyDescent="0.25">
      <c r="A144" s="3">
        <v>572</v>
      </c>
      <c r="B144" s="3">
        <v>-575.19999999999902</v>
      </c>
      <c r="C144" s="3">
        <v>90</v>
      </c>
      <c r="D144" s="3"/>
      <c r="E144" s="3"/>
      <c r="F144" s="3">
        <v>20</v>
      </c>
      <c r="G144" s="3">
        <v>3</v>
      </c>
      <c r="H144" s="4">
        <v>43355</v>
      </c>
      <c r="I144" s="4">
        <v>43374</v>
      </c>
      <c r="J144" s="3" t="b">
        <v>1</v>
      </c>
      <c r="K144" s="3" t="b">
        <v>1</v>
      </c>
    </row>
    <row r="145" spans="1:11" hidden="1" x14ac:dyDescent="0.25">
      <c r="A145" s="5">
        <v>576</v>
      </c>
      <c r="B145" s="5">
        <v>-459.283278179999</v>
      </c>
      <c r="C145" s="5">
        <v>90</v>
      </c>
      <c r="D145" s="5"/>
      <c r="E145" s="5"/>
      <c r="F145" s="5">
        <v>20</v>
      </c>
      <c r="G145" s="5">
        <v>4</v>
      </c>
      <c r="H145" s="6">
        <v>43356</v>
      </c>
      <c r="I145" s="6">
        <v>43375</v>
      </c>
      <c r="J145" s="5" t="b">
        <v>1</v>
      </c>
      <c r="K145" s="5" t="b">
        <v>1</v>
      </c>
    </row>
    <row r="146" spans="1:11" hidden="1" x14ac:dyDescent="0.25">
      <c r="A146" s="3">
        <v>580</v>
      </c>
      <c r="B146" s="3">
        <v>-278.39999999999901</v>
      </c>
      <c r="C146" s="3">
        <v>90</v>
      </c>
      <c r="D146" s="3"/>
      <c r="E146" s="3"/>
      <c r="F146" s="3">
        <v>20</v>
      </c>
      <c r="G146" s="3">
        <v>5</v>
      </c>
      <c r="H146" s="4">
        <v>43357</v>
      </c>
      <c r="I146" s="4">
        <v>43376</v>
      </c>
      <c r="J146" s="3" t="b">
        <v>1</v>
      </c>
      <c r="K146" s="3" t="b">
        <v>1</v>
      </c>
    </row>
    <row r="147" spans="1:11" hidden="1" x14ac:dyDescent="0.25">
      <c r="A147" s="5">
        <v>584</v>
      </c>
      <c r="B147" s="5">
        <v>-356.69999999999902</v>
      </c>
      <c r="C147" s="5">
        <v>90</v>
      </c>
      <c r="D147" s="5"/>
      <c r="E147" s="5"/>
      <c r="F147" s="5">
        <v>20</v>
      </c>
      <c r="G147" s="5">
        <v>6</v>
      </c>
      <c r="H147" s="6">
        <v>43358</v>
      </c>
      <c r="I147" s="6">
        <v>43377</v>
      </c>
      <c r="J147" s="5" t="b">
        <v>1</v>
      </c>
      <c r="K147" s="5" t="b">
        <v>1</v>
      </c>
    </row>
    <row r="148" spans="1:11" hidden="1" x14ac:dyDescent="0.25">
      <c r="A148" s="3">
        <v>588</v>
      </c>
      <c r="B148" s="3">
        <v>-438.89999999999901</v>
      </c>
      <c r="C148" s="3">
        <v>90</v>
      </c>
      <c r="D148" s="3"/>
      <c r="E148" s="3"/>
      <c r="F148" s="3">
        <v>20</v>
      </c>
      <c r="G148" s="3">
        <v>7</v>
      </c>
      <c r="H148" s="4">
        <v>43359</v>
      </c>
      <c r="I148" s="4">
        <v>43378</v>
      </c>
      <c r="J148" s="3" t="b">
        <v>1</v>
      </c>
      <c r="K148" s="3" t="b">
        <v>1</v>
      </c>
    </row>
    <row r="149" spans="1:11" x14ac:dyDescent="0.25">
      <c r="A149" s="5">
        <v>592</v>
      </c>
      <c r="B149" s="5">
        <v>-459.283278179999</v>
      </c>
      <c r="C149" s="5">
        <v>93</v>
      </c>
      <c r="D149" s="3">
        <f>SUMIF(C149:C155, C149, B149:B155)</f>
        <v>-2272.4832781799914</v>
      </c>
      <c r="E149" s="3">
        <f>D149/7</f>
        <v>-324.64046831142736</v>
      </c>
      <c r="F149" s="5">
        <v>20</v>
      </c>
      <c r="G149" s="5">
        <v>1</v>
      </c>
      <c r="H149" s="6">
        <v>43356</v>
      </c>
      <c r="I149" s="6">
        <v>43375</v>
      </c>
      <c r="J149" s="5" t="b">
        <v>1</v>
      </c>
      <c r="K149" s="5" t="b">
        <v>1</v>
      </c>
    </row>
    <row r="150" spans="1:11" hidden="1" x14ac:dyDescent="0.25">
      <c r="A150" s="3">
        <v>596</v>
      </c>
      <c r="B150" s="3">
        <v>-278.39999999999901</v>
      </c>
      <c r="C150" s="3">
        <v>93</v>
      </c>
      <c r="D150" s="3"/>
      <c r="E150" s="3"/>
      <c r="F150" s="3">
        <v>20</v>
      </c>
      <c r="G150" s="3">
        <v>2</v>
      </c>
      <c r="H150" s="4">
        <v>43357</v>
      </c>
      <c r="I150" s="4">
        <v>43376</v>
      </c>
      <c r="J150" s="3" t="b">
        <v>1</v>
      </c>
      <c r="K150" s="3" t="b">
        <v>1</v>
      </c>
    </row>
    <row r="151" spans="1:11" hidden="1" x14ac:dyDescent="0.25">
      <c r="A151" s="5">
        <v>600</v>
      </c>
      <c r="B151" s="5">
        <v>-356.69999999999902</v>
      </c>
      <c r="C151" s="5">
        <v>93</v>
      </c>
      <c r="D151" s="5"/>
      <c r="E151" s="5"/>
      <c r="F151" s="5">
        <v>20</v>
      </c>
      <c r="G151" s="5">
        <v>3</v>
      </c>
      <c r="H151" s="6">
        <v>43358</v>
      </c>
      <c r="I151" s="6">
        <v>43377</v>
      </c>
      <c r="J151" s="5" t="b">
        <v>1</v>
      </c>
      <c r="K151" s="5" t="b">
        <v>1</v>
      </c>
    </row>
    <row r="152" spans="1:11" hidden="1" x14ac:dyDescent="0.25">
      <c r="A152" s="3">
        <v>604</v>
      </c>
      <c r="B152" s="3">
        <v>-438.89999999999901</v>
      </c>
      <c r="C152" s="3">
        <v>93</v>
      </c>
      <c r="D152" s="3"/>
      <c r="E152" s="3"/>
      <c r="F152" s="3">
        <v>20</v>
      </c>
      <c r="G152" s="3">
        <v>4</v>
      </c>
      <c r="H152" s="4">
        <v>43359</v>
      </c>
      <c r="I152" s="4">
        <v>43378</v>
      </c>
      <c r="J152" s="3" t="b">
        <v>1</v>
      </c>
      <c r="K152" s="3" t="b">
        <v>1</v>
      </c>
    </row>
    <row r="153" spans="1:11" hidden="1" x14ac:dyDescent="0.25">
      <c r="A153" s="5">
        <v>608</v>
      </c>
      <c r="B153" s="5">
        <v>-469.199999999998</v>
      </c>
      <c r="C153" s="5">
        <v>93</v>
      </c>
      <c r="D153" s="5"/>
      <c r="E153" s="5"/>
      <c r="F153" s="5">
        <v>20</v>
      </c>
      <c r="G153" s="5">
        <v>5</v>
      </c>
      <c r="H153" s="6">
        <v>43360</v>
      </c>
      <c r="I153" s="6">
        <v>43379</v>
      </c>
      <c r="J153" s="5" t="b">
        <v>1</v>
      </c>
      <c r="K153" s="5" t="b">
        <v>1</v>
      </c>
    </row>
    <row r="154" spans="1:11" hidden="1" x14ac:dyDescent="0.25">
      <c r="A154" s="3">
        <v>612</v>
      </c>
      <c r="B154" s="3">
        <v>-208.599999999999</v>
      </c>
      <c r="C154" s="3">
        <v>93</v>
      </c>
      <c r="D154" s="3"/>
      <c r="E154" s="3"/>
      <c r="F154" s="3">
        <v>20</v>
      </c>
      <c r="G154" s="3">
        <v>6</v>
      </c>
      <c r="H154" s="4">
        <v>43361</v>
      </c>
      <c r="I154" s="4">
        <v>43380</v>
      </c>
      <c r="J154" s="3" t="b">
        <v>1</v>
      </c>
      <c r="K154" s="3" t="b">
        <v>1</v>
      </c>
    </row>
    <row r="155" spans="1:11" hidden="1" x14ac:dyDescent="0.25">
      <c r="A155" s="5">
        <v>616</v>
      </c>
      <c r="B155" s="5">
        <v>-61.399999999998698</v>
      </c>
      <c r="C155" s="5">
        <v>93</v>
      </c>
      <c r="D155" s="5"/>
      <c r="E155" s="5"/>
      <c r="F155" s="5">
        <v>20</v>
      </c>
      <c r="G155" s="5">
        <v>7</v>
      </c>
      <c r="H155" s="6">
        <v>43362</v>
      </c>
      <c r="I155" s="6">
        <v>43381</v>
      </c>
      <c r="J155" s="5" t="b">
        <v>1</v>
      </c>
      <c r="K155" s="5" t="b">
        <v>1</v>
      </c>
    </row>
    <row r="156" spans="1:11" x14ac:dyDescent="0.25">
      <c r="A156" s="3">
        <v>620</v>
      </c>
      <c r="B156" s="3">
        <v>-189.099999999999</v>
      </c>
      <c r="C156" s="3">
        <v>96</v>
      </c>
      <c r="D156" s="3">
        <f>SUMIF(C156:C162, C156, B156:B162)</f>
        <v>492.01806088000467</v>
      </c>
      <c r="E156" s="3">
        <f>D156/7</f>
        <v>70.288294411429234</v>
      </c>
      <c r="F156" s="3">
        <v>20</v>
      </c>
      <c r="G156" s="3">
        <v>1</v>
      </c>
      <c r="H156" s="4">
        <v>43359</v>
      </c>
      <c r="I156" s="4">
        <v>43378</v>
      </c>
      <c r="J156" s="3" t="b">
        <v>1</v>
      </c>
      <c r="K156" s="3" t="b">
        <v>1</v>
      </c>
    </row>
    <row r="157" spans="1:11" hidden="1" x14ac:dyDescent="0.25">
      <c r="A157" s="5">
        <v>624</v>
      </c>
      <c r="B157" s="5">
        <v>-219.39999999999901</v>
      </c>
      <c r="C157" s="5">
        <v>96</v>
      </c>
      <c r="D157" s="5"/>
      <c r="E157" s="5"/>
      <c r="F157" s="5">
        <v>20</v>
      </c>
      <c r="G157" s="5">
        <v>2</v>
      </c>
      <c r="H157" s="6">
        <v>43360</v>
      </c>
      <c r="I157" s="6">
        <v>43379</v>
      </c>
      <c r="J157" s="5" t="b">
        <v>1</v>
      </c>
      <c r="K157" s="5" t="b">
        <v>1</v>
      </c>
    </row>
    <row r="158" spans="1:11" hidden="1" x14ac:dyDescent="0.25">
      <c r="A158" s="3">
        <v>628</v>
      </c>
      <c r="B158" s="3">
        <v>41.200000000000699</v>
      </c>
      <c r="C158" s="3">
        <v>96</v>
      </c>
      <c r="D158" s="3"/>
      <c r="E158" s="3"/>
      <c r="F158" s="3">
        <v>20</v>
      </c>
      <c r="G158" s="3">
        <v>3</v>
      </c>
      <c r="H158" s="4">
        <v>43361</v>
      </c>
      <c r="I158" s="4">
        <v>43380</v>
      </c>
      <c r="J158" s="3" t="b">
        <v>1</v>
      </c>
      <c r="K158" s="3" t="b">
        <v>1</v>
      </c>
    </row>
    <row r="159" spans="1:11" hidden="1" x14ac:dyDescent="0.25">
      <c r="A159" s="5">
        <v>632</v>
      </c>
      <c r="B159" s="5">
        <v>188.400000000001</v>
      </c>
      <c r="C159" s="5">
        <v>96</v>
      </c>
      <c r="D159" s="5"/>
      <c r="E159" s="5"/>
      <c r="F159" s="5">
        <v>20</v>
      </c>
      <c r="G159" s="5">
        <v>4</v>
      </c>
      <c r="H159" s="6">
        <v>43362</v>
      </c>
      <c r="I159" s="6">
        <v>43381</v>
      </c>
      <c r="J159" s="5" t="b">
        <v>1</v>
      </c>
      <c r="K159" s="5" t="b">
        <v>1</v>
      </c>
    </row>
    <row r="160" spans="1:11" hidden="1" x14ac:dyDescent="0.25">
      <c r="A160" s="3">
        <v>636</v>
      </c>
      <c r="B160" s="3">
        <v>233.70000000000101</v>
      </c>
      <c r="C160" s="3">
        <v>96</v>
      </c>
      <c r="D160" s="3"/>
      <c r="E160" s="3"/>
      <c r="F160" s="3">
        <v>20</v>
      </c>
      <c r="G160" s="3">
        <v>5</v>
      </c>
      <c r="H160" s="4">
        <v>43363</v>
      </c>
      <c r="I160" s="4">
        <v>43382</v>
      </c>
      <c r="J160" s="3" t="b">
        <v>1</v>
      </c>
      <c r="K160" s="3" t="b">
        <v>1</v>
      </c>
    </row>
    <row r="161" spans="1:11" hidden="1" x14ac:dyDescent="0.25">
      <c r="A161" s="5">
        <v>640</v>
      </c>
      <c r="B161" s="5">
        <v>163.61806088</v>
      </c>
      <c r="C161" s="5">
        <v>96</v>
      </c>
      <c r="D161" s="5"/>
      <c r="E161" s="5"/>
      <c r="F161" s="5">
        <v>20</v>
      </c>
      <c r="G161" s="5">
        <v>6</v>
      </c>
      <c r="H161" s="6">
        <v>43364</v>
      </c>
      <c r="I161" s="6">
        <v>43383</v>
      </c>
      <c r="J161" s="5" t="b">
        <v>1</v>
      </c>
      <c r="K161" s="5" t="b">
        <v>1</v>
      </c>
    </row>
    <row r="162" spans="1:11" hidden="1" x14ac:dyDescent="0.25">
      <c r="A162" s="3">
        <v>644</v>
      </c>
      <c r="B162" s="3">
        <v>273.60000000000002</v>
      </c>
      <c r="C162" s="3">
        <v>96</v>
      </c>
      <c r="D162" s="3"/>
      <c r="E162" s="3"/>
      <c r="F162" s="3">
        <v>20</v>
      </c>
      <c r="G162" s="3">
        <v>7</v>
      </c>
      <c r="H162" s="4">
        <v>43365</v>
      </c>
      <c r="I162" s="4">
        <v>43384</v>
      </c>
      <c r="J162" s="3" t="b">
        <v>1</v>
      </c>
      <c r="K162" s="3" t="b">
        <v>1</v>
      </c>
    </row>
    <row r="163" spans="1:11" x14ac:dyDescent="0.25">
      <c r="A163" s="5">
        <v>648</v>
      </c>
      <c r="B163" s="5">
        <v>188.400000000001</v>
      </c>
      <c r="C163" s="5">
        <v>99</v>
      </c>
      <c r="D163" s="3">
        <f>SUMIF(C163:C169, C163, B163:B169)</f>
        <v>1383.118060880003</v>
      </c>
      <c r="E163" s="3">
        <f>D163/7</f>
        <v>197.58829441142899</v>
      </c>
      <c r="F163" s="5">
        <v>20</v>
      </c>
      <c r="G163" s="5">
        <v>1</v>
      </c>
      <c r="H163" s="6">
        <v>43362</v>
      </c>
      <c r="I163" s="6">
        <v>43381</v>
      </c>
      <c r="J163" s="5" t="b">
        <v>1</v>
      </c>
      <c r="K163" s="5" t="b">
        <v>1</v>
      </c>
    </row>
    <row r="164" spans="1:11" hidden="1" x14ac:dyDescent="0.25">
      <c r="A164" s="3">
        <v>652</v>
      </c>
      <c r="B164" s="3">
        <v>233.70000000000101</v>
      </c>
      <c r="C164" s="3">
        <v>99</v>
      </c>
      <c r="D164" s="3"/>
      <c r="E164" s="3"/>
      <c r="F164" s="3">
        <v>20</v>
      </c>
      <c r="G164" s="3">
        <v>2</v>
      </c>
      <c r="H164" s="4">
        <v>43363</v>
      </c>
      <c r="I164" s="4">
        <v>43382</v>
      </c>
      <c r="J164" s="3" t="b">
        <v>1</v>
      </c>
      <c r="K164" s="3" t="b">
        <v>1</v>
      </c>
    </row>
    <row r="165" spans="1:11" hidden="1" x14ac:dyDescent="0.25">
      <c r="A165" s="5">
        <v>656</v>
      </c>
      <c r="B165" s="5">
        <v>163.61806088</v>
      </c>
      <c r="C165" s="5">
        <v>99</v>
      </c>
      <c r="D165" s="5"/>
      <c r="E165" s="5"/>
      <c r="F165" s="5">
        <v>20</v>
      </c>
      <c r="G165" s="5">
        <v>3</v>
      </c>
      <c r="H165" s="6">
        <v>43364</v>
      </c>
      <c r="I165" s="6">
        <v>43383</v>
      </c>
      <c r="J165" s="5" t="b">
        <v>1</v>
      </c>
      <c r="K165" s="5" t="b">
        <v>1</v>
      </c>
    </row>
    <row r="166" spans="1:11" hidden="1" x14ac:dyDescent="0.25">
      <c r="A166" s="3">
        <v>660</v>
      </c>
      <c r="B166" s="3">
        <v>273.60000000000002</v>
      </c>
      <c r="C166" s="3">
        <v>99</v>
      </c>
      <c r="D166" s="3"/>
      <c r="E166" s="3"/>
      <c r="F166" s="3">
        <v>20</v>
      </c>
      <c r="G166" s="3">
        <v>4</v>
      </c>
      <c r="H166" s="4">
        <v>43365</v>
      </c>
      <c r="I166" s="4">
        <v>43384</v>
      </c>
      <c r="J166" s="3" t="b">
        <v>1</v>
      </c>
      <c r="K166" s="3" t="b">
        <v>1</v>
      </c>
    </row>
    <row r="167" spans="1:11" hidden="1" x14ac:dyDescent="0.25">
      <c r="A167" s="5">
        <v>664</v>
      </c>
      <c r="B167" s="5">
        <v>272.70000000000101</v>
      </c>
      <c r="C167" s="5">
        <v>99</v>
      </c>
      <c r="D167" s="5"/>
      <c r="E167" s="5"/>
      <c r="F167" s="5">
        <v>20</v>
      </c>
      <c r="G167" s="5">
        <v>5</v>
      </c>
      <c r="H167" s="6">
        <v>43366</v>
      </c>
      <c r="I167" s="6">
        <v>43385</v>
      </c>
      <c r="J167" s="5" t="b">
        <v>1</v>
      </c>
      <c r="K167" s="5" t="b">
        <v>1</v>
      </c>
    </row>
    <row r="168" spans="1:11" hidden="1" x14ac:dyDescent="0.25">
      <c r="A168" s="11">
        <v>668</v>
      </c>
      <c r="B168" s="11">
        <v>251.1</v>
      </c>
      <c r="C168" s="11">
        <v>99</v>
      </c>
      <c r="D168" s="11"/>
      <c r="E168" s="11"/>
      <c r="F168" s="11">
        <v>20</v>
      </c>
      <c r="G168" s="11">
        <v>6</v>
      </c>
      <c r="H168" s="12">
        <v>43367</v>
      </c>
      <c r="I168" s="12">
        <v>43386</v>
      </c>
      <c r="J168" s="11" t="b">
        <v>1</v>
      </c>
      <c r="K168" s="11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04F4-1872-416E-8BF6-1DBA79E93A82}">
  <dimension ref="A1"/>
  <sheetViews>
    <sheetView tabSelected="1"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I Z C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h k J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C d T r P i L l G r A Q A A G g M A A B M A H A B G b 3 J t d W x h c y 9 T Z W N 0 a W 9 u M S 5 t I K I Y A C i g F A A A A A A A A A A A A A A A A A A A A A A A A A A A A J V S X W v b M B R 9 D + Q / X N y X B D S T Z E t h K 3 4 I z s b 6 0 G W b U x j U Q y j 2 d S w m S 0 F X T p a V / v f d O A k t N D C m F 0 n n H J 3 7 J c I i a G c h O + 7 j m 3 6 v 3 6 N a e S z h K h r L i R x J 7 4 z R d i 1 3 O t S u D f K 3 x 7 U s d V X J t 7 L S V h m 5 W G Q R J G A w 9 H v A K 3 O t L 5 C R l L b x 3 B V t g z Y M P m m D c e p s 4 A s N o v R D f k / o K a / b D W G + s D j 3 e o v 5 n a K A H k K N p C k f T a f w B m b f b + 9 m P 6 B x J Z q 8 u 8 A Y J j B i i m P n / 5 F n X N A 2 G o q H O R r d a A 6 U R C I S k D r T N p a S 9 w I + 2 s K V 7 J O M J 9 O J g G + t C 5 i F v c H k + R h / c R Z / D s W x 3 K v o q 3 c N c y V 8 R l V y T Y d u L N W K h S f m h A + O n R H w c M J n x m S F M s p T E n z 7 0 j K t l V 2 z 4 3 K / w W e 7 p V e W K u e b Y 8 I H k g Y X 4 o v H x 2 j j X a W D L C u S 1 n O N t z Z c v 4 s P T 5 4 E n G n G A y N g 2 2 a F v i O U 1 4 2 S p P / g 6 0 c c G g s e k C z V n l 7 T O 2 1 L t 5 M 7 x F + S g v K d 7 o K L 9 m z x w i v g O Y / D u d M Y 9 U 9 J 4 E n z B C X x h 5 I 8 b D o r j F t r 7 m o n W o V C B i w u 8 k / D f k / b i x 2 / + Q t Q S w E C L Q A U A A I A C A A h k J 1 O 9 B N B m K Y A A A D 4 A A A A E g A A A A A A A A A A A A A A A A A A A A A A Q 2 9 u Z m l n L 1 B h Y 2 t h Z 2 U u e G 1 s U E s B A i 0 A F A A C A A g A I Z C d T g / K 6 a u k A A A A 6 Q A A A B M A A A A A A A A A A A A A A A A A 8 g A A A F t D b 2 5 0 Z W 5 0 X 1 R 5 c G V z X S 5 4 b W x Q S w E C L Q A U A A I A C A A h k J 1 O s + I u U a s B A A A a A w A A E w A A A A A A A A A A A A A A A A D j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E A A A A A A A A C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y X z B f c m 9 s b G l u Z 1 9 3 a X R o b 3 V 0 X 3 h y Z W d f Z G l m Z l 8 z X 2 Z p b m F s X 0 9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J f M F 9 y b 2 x s a W 5 n X 3 d p d G h v d X R f e H J l Z 1 9 k a W Z m X z N f Z m l u Y W x f T 0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O V Q x O D o w M T o w M i 4 5 M j c 4 N D A x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l 8 w X 3 J v b G x p b m d f d 2 l 0 a G 9 1 d F 9 4 c m V n X 2 R p Z m Z f M 1 9 m a W 5 h b F 9 P T 1 M v Q 2 h h b m d l Z C B U e X B l L n t w c m 9 m a X R f Z G Z z X 2 5 y L D B 9 J n F 1 b 3 Q 7 L C Z x d W 9 0 O 1 N l Y 3 R p b 2 4 x L z F f M l 8 w X 3 J v b G x p b m d f d 2 l 0 a G 9 1 d F 9 4 c m V n X 2 R p Z m Z f M 1 9 m a W 5 h b F 9 P T 1 M v Q 2 h h b m d l Z C B U e X B l L n t w c m 9 m a X Q s M X 0 m c X V v d D s s J n F 1 b 3 Q 7 U 2 V j d G l v b j E v M V 8 y X z B f c m 9 s b G l u Z 1 9 3 a X R o b 3 V 0 X 3 h y Z W d f Z G l m Z l 8 z X 2 Z p b m F s X 0 9 P U y 9 D a G F u Z 2 V k I F R 5 c G U u e 2 F y a W 1 h X 3 N p e m U s M n 0 m c X V v d D s s J n F 1 b 3 Q 7 U 2 V j d G l v b j E v M V 8 y X z B f c m 9 s b G l u Z 1 9 3 a X R o b 3 V 0 X 3 h y Z W d f Z G l m Z l 8 z X 2 Z p b m F s X 0 9 P U y 9 D a G F u Z 2 V k I F R 5 c G U u e 2 Z v c m V j Y X N 0 X 2 R h e X M s M 3 0 m c X V v d D s s J n F 1 b 3 Q 7 U 2 V j d G l v b j E v M V 8 y X z B f c m 9 s b G l u Z 1 9 3 a X R o b 3 V 0 X 3 h y Z W d f Z G l m Z l 8 z X 2 Z p b m F s X 0 9 P U y 9 D a G F u Z 2 V k I F R 5 c G U u e 3 d p b m R v d 1 9 3 Z W V r X 3 N 0 Y X J 0 X 2 R h e S w 0 f S Z x d W 9 0 O y w m c X V v d D t T Z W N 0 a W 9 u M S 8 x X z J f M F 9 y b 2 x s a W 5 n X 3 d p d G h v d X R f e H J l Z 1 9 k a W Z m X z N f Z m l u Y W x f T 0 9 T L 0 N o Y W 5 n Z W Q g V H l w Z S 5 7 Z m l y c 3 R f Z m 9 y Z W N h c 3 R f Z G F 0 Z S w 1 f S Z x d W 9 0 O y w m c X V v d D t T Z W N 0 a W 9 u M S 8 x X z J f M F 9 y b 2 x s a W 5 n X 3 d p d G h v d X R f e H J l Z 1 9 k a W Z m X z N f Z m l u Y W x f T 0 9 T L 0 N o Y W 5 n Z W Q g V H l w Z S 5 7 b G F z d F 9 m b 3 J l Y 2 F z d F 9 k Y X R l L D Z 9 J n F 1 b 3 Q 7 L C Z x d W 9 0 O 1 N l Y 3 R p b 2 4 x L z F f M l 8 w X 3 J v b G x p b m d f d 2 l 0 a G 9 1 d F 9 4 c m V n X 2 R p Z m Z f M 1 9 m a W 5 h b F 9 P T 1 M v Q 2 h h b m d l Z C B U e X B l L n t 0 d 2 l 0 d G V y X 3 N l b n R f c m V n c y w 3 f S Z x d W 9 0 O y w m c X V v d D t T Z W N 0 a W 9 u M S 8 x X z J f M F 9 y b 2 x s a W 5 n X 3 d p d G h v d X R f e H J l Z 1 9 k a W Z m X z N f Z m l u Y W x f T 0 9 T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F f M l 8 w X 3 J v b G x p b m d f d 2 l 0 a G 9 1 d F 9 4 c m V n X 2 R p Z m Z f M 1 9 m a W 5 h b F 9 P T 1 M v Q 2 h h b m d l Z C B U e X B l L n t w c m 9 m a X R f Z G Z z X 2 5 y L D B 9 J n F 1 b 3 Q 7 L C Z x d W 9 0 O 1 N l Y 3 R p b 2 4 x L z F f M l 8 w X 3 J v b G x p b m d f d 2 l 0 a G 9 1 d F 9 4 c m V n X 2 R p Z m Z f M 1 9 m a W 5 h b F 9 P T 1 M v Q 2 h h b m d l Z C B U e X B l L n t w c m 9 m a X Q s M X 0 m c X V v d D s s J n F 1 b 3 Q 7 U 2 V j d G l v b j E v M V 8 y X z B f c m 9 s b G l u Z 1 9 3 a X R o b 3 V 0 X 3 h y Z W d f Z G l m Z l 8 z X 2 Z p b m F s X 0 9 P U y 9 D a G F u Z 2 V k I F R 5 c G U u e 2 F y a W 1 h X 3 N p e m U s M n 0 m c X V v d D s s J n F 1 b 3 Q 7 U 2 V j d G l v b j E v M V 8 y X z B f c m 9 s b G l u Z 1 9 3 a X R o b 3 V 0 X 3 h y Z W d f Z G l m Z l 8 z X 2 Z p b m F s X 0 9 P U y 9 D a G F u Z 2 V k I F R 5 c G U u e 2 Z v c m V j Y X N 0 X 2 R h e X M s M 3 0 m c X V v d D s s J n F 1 b 3 Q 7 U 2 V j d G l v b j E v M V 8 y X z B f c m 9 s b G l u Z 1 9 3 a X R o b 3 V 0 X 3 h y Z W d f Z G l m Z l 8 z X 2 Z p b m F s X 0 9 P U y 9 D a G F u Z 2 V k I F R 5 c G U u e 3 d p b m R v d 1 9 3 Z W V r X 3 N 0 Y X J 0 X 2 R h e S w 0 f S Z x d W 9 0 O y w m c X V v d D t T Z W N 0 a W 9 u M S 8 x X z J f M F 9 y b 2 x s a W 5 n X 3 d p d G h v d X R f e H J l Z 1 9 k a W Z m X z N f Z m l u Y W x f T 0 9 T L 0 N o Y W 5 n Z W Q g V H l w Z S 5 7 Z m l y c 3 R f Z m 9 y Z W N h c 3 R f Z G F 0 Z S w 1 f S Z x d W 9 0 O y w m c X V v d D t T Z W N 0 a W 9 u M S 8 x X z J f M F 9 y b 2 x s a W 5 n X 3 d p d G h v d X R f e H J l Z 1 9 k a W Z m X z N f Z m l u Y W x f T 0 9 T L 0 N o Y W 5 n Z W Q g V H l w Z S 5 7 b G F z d F 9 m b 3 J l Y 2 F z d F 9 k Y X R l L D Z 9 J n F 1 b 3 Q 7 L C Z x d W 9 0 O 1 N l Y 3 R p b 2 4 x L z F f M l 8 w X 3 J v b G x p b m d f d 2 l 0 a G 9 1 d F 9 4 c m V n X 2 R p Z m Z f M 1 9 m a W 5 h b F 9 P T 1 M v Q 2 h h b m d l Z C B U e X B l L n t 0 d 2 l 0 d G V y X 3 N l b n R f c m V n c y w 3 f S Z x d W 9 0 O y w m c X V v d D t T Z W N 0 a W 9 u M S 8 x X z J f M F 9 y b 2 x s a W 5 n X 3 d p d G h v d X R f e H J l Z 1 9 k a W Z m X z N f Z m l u Y W x f T 0 9 T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J f M F 9 y b 2 x s a W 5 n X 3 d p d G h v d X R f e H J l Z 1 9 k a W Z m X z N f Z m l u Y W x f T 0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l 8 w X 3 J v b G x p b m d f d 2 l 0 a G 9 1 d F 9 4 c m V n X 2 R p Z m Z f M 1 9 m a W 5 h b F 9 P T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y X z B f c m 9 s b G l u Z 1 9 3 a X R o b 3 V 0 X 3 h y Z W d f Z G l m Z l 8 z X 2 Z p b m F s X 0 9 P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P M T c b k f p B F O 7 B g e k 4 G U y C M y 4 i u u h l i O A y e + Z K P 4 w R Z A A A A A A A 6 A A A A A A g A A I A A A A O x 7 i P G k t C + 9 o c a t n U W 5 3 U + P B 2 X J s s 5 4 c m 4 u m E d T 3 6 9 K U A A A A J k y z z v J k M r g a U 6 1 e 9 f t b O c a + L d T Y D K / p H c F b l / a m A 4 f Z 8 D + b a m t E + a O B V K c l I E s I v n q 5 S l 0 2 z o R l l J e q d m 7 / 0 q C p 1 e m 0 8 K A N G m 5 H 1 S B F t T Q Q A A A A M J e T 1 n C J c w a H 6 J v y F z C 1 s I x c O s Z r a d S / P d 8 s j j B I H K u 1 j D S o d 8 h Z f n Q j w i m s k X h m A s z D I 7 U 4 R D 0 e Y 6 1 f m u m l e c = < / D a t a M a s h u p > 
</file>

<file path=customXml/itemProps1.xml><?xml version="1.0" encoding="utf-8"?>
<ds:datastoreItem xmlns:ds="http://schemas.openxmlformats.org/officeDocument/2006/customXml" ds:itemID="{5F528595-BBAE-46AC-97CF-71C83B278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no_reg</vt:lpstr>
      <vt:lpstr>sent_reg</vt:lpstr>
      <vt:lpstr>shorts_reg</vt:lpstr>
      <vt:lpstr>both_reg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2019-04-29T18:00:40Z</dcterms:created>
  <dcterms:modified xsi:type="dcterms:W3CDTF">2019-04-30T17:31:39Z</dcterms:modified>
</cp:coreProperties>
</file>