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1 2 1 - OOS - Inf/"/>
    </mc:Choice>
  </mc:AlternateContent>
  <xr:revisionPtr revIDLastSave="0" documentId="8_{53FF20A5-BF65-4799-8E5E-777586E46AFA}" xr6:coauthVersionLast="43" xr6:coauthVersionMax="43" xr10:uidLastSave="{00000000-0000-0000-0000-000000000000}"/>
  <bookViews>
    <workbookView xWindow="-120" yWindow="-120" windowWidth="29040" windowHeight="15840" xr2:uid="{8F76AA3A-A419-41ED-9355-745B6C1CB5BC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M3" i="2"/>
  <c r="L3" i="2"/>
  <c r="K3" i="2"/>
  <c r="L2" i="2"/>
  <c r="M2" i="2" s="1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8E21C-D3E0-4EA1-A656-96D754C997E7}" keepAlive="1" name="Query - 1_2_1_rolling_without_xreg_diff_3_final_OOS" description="Connection to the '1_2_1_rolling_without_xreg_diff_3_final_OOS' query in the workbook." type="5" refreshedVersion="6" background="1" saveData="1">
    <dbPr connection="Provider=Microsoft.Mashup.OleDb.1;Data Source=$Workbook$;Location=1_2_1_rolling_without_xreg_diff_3_final_OOS;Extended Properties=&quot;&quot;" command="SELECT * FROM [1_2_1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<sst xmlns="http://schemas.openxmlformats.org/spreadsheetml/2006/main" count="17" uniqueCount="17">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</sst>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D6C984-2A28-4DD6-BA1D-91705DE35920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15CE8-767C-4350-AA44-8D894FAD72B3}" name="_1_2_1_rolling_without_xreg_diff_3_final_OOS" displayName="_1_2_1_rolling_without_xreg_diff_3_final_OOS" ref="A1:I673" tableType="queryTable" totalsRowShown="0">
  <autoFilter ref="A1:I673" xr:uid="{DF16F0E1-03C9-4899-A7A5-786CE2D9C043}"/>
  <tableColumns count="9">
    <tableColumn id="1" xr3:uid="{A7B7B132-3E3E-4D6F-B48D-2752091C7E46}" uniqueName="1" name="profit_dfs_nr" queryTableFieldId="1"/>
    <tableColumn id="2" xr3:uid="{07522CD8-554F-40C4-9E36-2FCC8940DF88}" uniqueName="2" name="profit" queryTableFieldId="2"/>
    <tableColumn id="3" xr3:uid="{80307087-2B0F-4368-8345-9089AEDACEA7}" uniqueName="3" name="arima_size" queryTableFieldId="3"/>
    <tableColumn id="4" xr3:uid="{07C1E851-B63D-426C-A313-028017FE8C3E}" uniqueName="4" name="forecast_days" queryTableFieldId="4"/>
    <tableColumn id="5" xr3:uid="{BD9A2489-5334-4342-845B-50B1E98AE8B1}" uniqueName="5" name="window_week_start_day" queryTableFieldId="5"/>
    <tableColumn id="6" xr3:uid="{104C84DE-B60D-454E-BED7-D3B49237E2B5}" uniqueName="6" name="first_forecast_date" queryTableFieldId="6" dataDxfId="1"/>
    <tableColumn id="7" xr3:uid="{9D721093-F895-4885-AB37-60C9E1924C3B}" uniqueName="7" name="last_forecast_date" queryTableFieldId="7" dataDxfId="0"/>
    <tableColumn id="8" xr3:uid="{2C3213CA-E6AE-468A-BDDC-3B1E60C3DCA4}" uniqueName="8" name="twitter_sent_regs" queryTableFieldId="8"/>
    <tableColumn id="9" xr3:uid="{3D39F42E-A793-4EEE-B9DB-A35049BD505A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C3D5-B9C8-4D4D-A665-BD81047E4CCE}">
  <dimension ref="A1:M673"/>
  <sheetViews>
    <sheetView tabSelected="1" workbookViewId="0">
      <selection activeCell="L14" sqref="L14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-528.5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-18434.977877630037</v>
      </c>
      <c r="L2">
        <f>COUNTIFS(H2:H673, FALSE, I2:I673, FALSE)</f>
        <v>168</v>
      </c>
      <c r="M2">
        <f>K2/L2</f>
        <v>-109.73201117636927</v>
      </c>
    </row>
    <row r="3" spans="1:13" x14ac:dyDescent="0.25">
      <c r="A3">
        <v>2</v>
      </c>
      <c r="B3">
        <v>828.1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-4881.7333987899283</v>
      </c>
      <c r="L3">
        <f>COUNTIFS(H2:H673, FALSE, I2:I673, TRUE)</f>
        <v>168</v>
      </c>
      <c r="M3">
        <f t="shared" ref="M3:M5" si="0">K3/L3</f>
        <v>-29.057936897559095</v>
      </c>
    </row>
    <row r="4" spans="1:13" x14ac:dyDescent="0.25">
      <c r="A4">
        <v>3</v>
      </c>
      <c r="B4">
        <v>-588.5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16133.453583670067</v>
      </c>
      <c r="L4">
        <f>COUNTIFS(H2:H673, TRUE, I2:I673, FALSE)</f>
        <v>168</v>
      </c>
      <c r="M4">
        <f t="shared" si="0"/>
        <v>96.032461807559926</v>
      </c>
    </row>
    <row r="5" spans="1:13" x14ac:dyDescent="0.25">
      <c r="A5">
        <v>4</v>
      </c>
      <c r="B5">
        <v>-675.5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27309.582798750034</v>
      </c>
      <c r="L5">
        <f>COUNTIFS(H2:H673, TRUE, I2:I673, TRUE)</f>
        <v>168</v>
      </c>
      <c r="M5">
        <f t="shared" si="0"/>
        <v>162.55704046875022</v>
      </c>
    </row>
    <row r="6" spans="1:13" x14ac:dyDescent="0.25">
      <c r="A6">
        <v>5</v>
      </c>
      <c r="B6">
        <v>-532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824.6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-592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-679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-432.2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866.400000000001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-492.2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-637.20000000000005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-577.4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781.20000000000095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-347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-492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-73.415654929999604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1285.1843450700001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156.98434506999999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11.98434507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296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890.6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526.4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406.56869014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802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1565.8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1032.4000000000001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912.56869013999994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-719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1062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-487.599999999999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528.4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-215.01565493000001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1565.98434507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16.384345070001501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1032.3843450700001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154.4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1171.4000000000001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385.80000000000098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1426.96869014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660.4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1846.6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891.80000000000098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2102.1686901399999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823.2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1683.8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609.800000000002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1939.3686901399999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1167.2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2216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953.800000000002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2471.5686901399999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1054.7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1822.7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841.30000000000098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2584.0686901399999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-153.16869014000099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1450.4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-791.76869013999897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1756.3686901399999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9.6313098599994191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1287.5999999999999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-1073.76869014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1593.5686901399999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353.63130985999902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1819.8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-729.76869013999794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2125.7686901400002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241.13130985999899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1707.3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-842.26869013999897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1732.46869014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-216.068690140001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1250.0999999999999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-1158.8686901399999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1275.26869014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-296.66869014000298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1169.5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-1239.46869014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1194.6686901400001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-699.66869014000201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766.49999999999898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-1480.8686901399999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953.26869013999794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241.13130985999899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1578.9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-397.46869013999998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1471.26869014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557.73130986000001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1895.5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-714.06869014000097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1154.6686901400001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477.13130985999902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1803.3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-794.66869014000304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1062.46869014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74.131309859999405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1400.3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-1036.0686901399999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821.06869013999903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-534.06869013999994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792.1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-1768.26869014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88.8686901399997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-259.56869014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643.4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-1493.76869014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-185.63130985999999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-101.36869014000099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322.8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-1173.1686901400001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-343.83130985999998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74.131309859999405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1400.3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-1108.8686901399999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290.09999999999798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-534.06869013999994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792.1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-1841.0686901399999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-442.10000000000201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-259.56869014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643.4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-1566.5686901399999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-590.80000000000302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-101.36869014000099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322.8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-1245.96869014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-749.00000000000296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-395.76869014000101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28.399999999999601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-1042.3686901399999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-545.40000000000305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-711.81518760000097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-192.44649745999999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-821.52219268000397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-229.35350254000301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-890.06168506000097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-399.89299491999998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-614.07569522000404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-51.107005080003503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-546.16869013999997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462.8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-470.00000000000102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-1497.6313098600001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-840.56869013999994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168.4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-266.400000000001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-1294.03130986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-1156.6151875999999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-52.446497459999598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-45.553502540002199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-977.98481240000206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-1334.8616850599999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155.00000000000099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161.89299491999799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-770.53831494000099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-1387.26168506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290.400000000001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109.492994919998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-822.93831494000199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-709.86168506000001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509.400000000001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328.49299491999699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-603.93831494000301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-1058.3616850599999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857.900000000001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-20.007005080004099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-255.43831494000199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-1140.6616850600001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180.16869014000201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-212.70700508000201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-770.53831494000099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-1193.0616850599999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315.56869014000199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-265.10700508000298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-822.93831494000199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-515.66168506000099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534.56869014000097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-46.107005080003503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-603.93831494000301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-613.56168506000199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436.66869014000099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-144.00700508000401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-255.43831494000199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-658.06168506000199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250.56869014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-330.107005080004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-441.53831494000201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-706.26168506000204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-28.031309859999102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-281.90700508000498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-393.33831494000202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-133.07733999000101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-268.41565492999899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-522.29135015000395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-633.72266001000196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-1387.3616850599999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-439.53130986000002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-670.06869014000199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1624.46869014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-1201.26168506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-625.63130985999999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-856.16869014000304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1438.3686901399999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-1249.46168506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-904.23130986000001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-807.96869014000299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1486.5686901399999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-676.27733999000202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-1144.6156549299999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-234.78434507000199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1246.1843450700001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-624.39299492000202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-1117.9000000000001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-261.50000000000102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1272.9000000000001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-565.69299492000096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-1228.4000000000001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-202.8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1162.4000000000001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-585.69299492000096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-803.60000000000105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221.99999999999901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1587.2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-1121.0773399899999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-903.21565493000196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-221.615654930001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1246.1843450700001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-1069.19299492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-876.50000000000296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-273.50000000000102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1272.9000000000001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-1010.49299492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-987.00000000000296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-214.8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1162.4000000000001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-990.49299492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-562.200000000003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209.99999999999901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1587.2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-1258.0929949199999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-829.80000000000405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-57.600000000001302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1319.6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-1046.0929949199999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-617.80000000000302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154.4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1025.8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-712.19299491999902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-283.90000000000202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488.3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1359.7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-918.49299492000205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211.599999999998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-360.40000000000202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1018.09299492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-1186.0929949199999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-56.0000000000027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-628.00000000000296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1626.69299492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-974.09299492000196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155.99999999999801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-416.00000000000199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1332.8929949200001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-640.19299492000096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-283.90000000000202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-82.100000000001302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1666.79299492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-525.19299492000005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-226.10000000000201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32.899999999999601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1608.99299492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-261.59299492000201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37.499999999996398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296.49999999999801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1710.99299492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-220.992994920001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78.099999999996697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461.099999999999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1751.5929949199999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-640.19299492000096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23.500000000000899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-172.592994919999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671.50000000000102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-525.19299492000005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138.50000000000199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-57.592994919998098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613.70000000000095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-261.59299492000201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402.1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206.00700508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715.70000000000095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-220.992994920001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442.70000000000101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370.60700508000099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756.30000000000098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-316.09299492000099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347.60000000000099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275.50700508000102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661.20000000000198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-143.792994920002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519.900000000001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285.407005080001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671.10000000000105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-753.29299492000098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-89.599999999998502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-414.89299491999901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-29.199999999998902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-909.99299492000296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379.49999999999801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968.807005080002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701.10000000000196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-1005.09299492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284.39999999999901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873.70700508000198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606.00000000000296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-832.79299492000303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456.699999999998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883.60700508000195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615.90000000000202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-1442.29299492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-152.80000000000101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274.10700508000298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6.4000000000032697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-985.946497460003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303.54649745999802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730.45350254000198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462.74649746000301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-674.00000000000296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229.79999999999799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1042.4000000000001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150.800000000002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-368.044416000002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347.955583999998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1348.3555839999999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32.644416000002799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-1442.29299492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-185.599999999999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224.00000000000401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649.292994920002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-985.946497460003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270.74649746000102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143.453502540004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568.74649746000296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-674.00000000000296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197.00000000000099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455.40000000000401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256.800000000002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-368.044416000002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-108.95558399999901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761.355584000004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138.64441600000299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-193.80000000000101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65.288832000002003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477.20000000000402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-145.51116799999701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104.4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-232.91116799999901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329.00000000000398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-293.711167999998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195.7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-93.6111679999985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189.700000000003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-202.41116799999801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464.75558400000199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694.955584000003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769.15558400000202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263.24441600000301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180.60000000000201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410.80000000000302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485.00000000000199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-20.911167999996898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32.400000000001498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262.60000000000201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336.80000000000098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-169.111167999998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123.70000000000201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401.90000000000202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197.50000000000099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-260.41116799999799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245.583278180001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196.983278180002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-7.4167218199991103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-465.32788981999801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235.76655636000001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-125.999999999998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-17.233443639999699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-788.31116799999802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187.56655636000099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-77.799999999999301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13.16655636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-740.111167999999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45.699999999999797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-378.099999999999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205.7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-887.21116799999902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167.58327817999901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-583.01672181999902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83.816721820000595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-1092.1278898200001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490.56655635999999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-573.19999999999902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406.80000000000098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-1082.311168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442.36655636000103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-603.599999999999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437.20000000000101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-1034.1111679999999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435.56655636000102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-610.39999999999895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430.400000000001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-1040.9111680000001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218.76655636000001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-827.19999999999902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213.6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-1257.711168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294.66655636000002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-1244.0999999999999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-203.29999999999899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-1674.6111679999999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494.16655636000002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-735.79999999999905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418.56655635999999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-1159.2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500.96655636000003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-742.599999999999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477.16655635999899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-1166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284.16655636000002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-959.4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260.36655635999898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-1382.8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360.06655635999999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-1376.3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-156.533443640001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-1458.7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317.56655635999999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-1418.8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-199.033443640001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-1583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426.06655635999999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-1416.3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-90.533443640000797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-1580.5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500.47403795999998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-1490.7074815999999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-16.125962040000601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-1654.9074816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294.66655636000002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10.5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100.30000000000101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275.211167999998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252.16655635999999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-32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57.800000000001098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150.91116799999901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360.66655636000002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76.5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166.30000000000101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153.41116799999901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435.07403796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2.0925183999997898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240.70748160000099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79.0036863999985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520.46655636000105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453.08503679999899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326.10000000000201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529.99620479999805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378.76655635999998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516.58503679999899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184.400000000001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388.29620479999699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423.96655636000003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535.78503679999903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229.60000000000099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407.49620479999697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55.674037960000497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25.107481600000899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-265.29251839999898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-102.3813504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141.06655636000099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476.1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-179.89999999999799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348.611167999999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-0.63344363999931397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334.4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-321.599999999999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412.111167999999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44.566556360000497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353.599999999999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-340.79999999999802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431.31116799999899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78.3665563600007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137.6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-374.599999999999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397.51116799999897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875.56655636000096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-374.99999999999898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422.60000000000099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-115.088832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668.06655636000096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-206.69999999999899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215.10000000000201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53.211167999999802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-494.39999999999901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-806.2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-467.43344363999898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613.51116799999795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-710.39999999999804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-1022.2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-683.43344363999904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397.51116799999897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86.800000000002001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-224.99999999999901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113.766556360001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-115.088832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255.10000000000201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-56.699999999998902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282.06655636000102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53.211167999999802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364.800000000002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-166.39999999999901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629.96655636000196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-56.488832000000002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96.744416000002303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-434.455583999998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361.91097236000201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-324.54441600000001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189.60000000000099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-417.39999999999901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454.766556360001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-417.39999999999901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800.46655636000298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-56.699999999998902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-150.41116799999699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-370.9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910.16655636000303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-166.39999999999901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197.48883200000401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-480.599999999999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642.11097236000296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-434.455583999998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353.54441600000303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-324.54441600000001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734.96655636000196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-341.599999999999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446.40000000000202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-341.599999999999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784.86655636000296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-391.5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396.50000000000199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-391.5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788.36655636000296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-436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400.00000000000199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-436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904.28327818000298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-468.88327817999902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284.08327818000203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-468.88327817999902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123.9850368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-623.41496319999999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409.800000000002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-433.21496319999898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173.88503679999999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-673.31496319999997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509.900000000001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-483.11496319999998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129.38503679999999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-717.81496319999997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465.400000000001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-527.61496320000003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245.30175861999999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-750.69824138000001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349.48327818000098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-560.49824137999894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426.18503679999998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-569.81496319999997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217.20000000000201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-428.21496319999898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347.88503680000002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-665.91496319999897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313.30000000000098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-524.31496319999906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430.08503680000001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-682.71496319999903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330.10000000000099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-541.11496319999901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-52.8982413800004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-354.48327817999802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-13.4832781799978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-187.68327817999901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127.9850368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-173.599999999998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167.400000000002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-55.399999999998698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31.8850368000003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-269.69999999999698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89.100000000002197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-151.49999999999801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48.685036800000503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-286.49999999999699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105.900000000002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-168.29999999999799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18.385036800001199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-227.39999999999699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75.600000000003106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-109.199999999998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250.58503680000101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33.200000000002497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307.80000000000302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151.400000000001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397.78503680000102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180.400000000002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455.00000000000301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131.800000000002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940.70000000000198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-168.29999999999799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427.300000000002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-168.29999999999799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881.60000000000105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-109.199999999998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368.20000000000198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-109.199999999998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621.00000000000205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151.400000000001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600.400000000001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151.400000000001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768.20000000000198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131.800000000002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580.800000000002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131.800000000002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813.50000000000205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86.500000000001805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515.10000000000196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66.100000000002197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677.56697592000103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16.418060880001601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379.16697592000099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-3.9819391199980601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787.54891504000102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126.400000000001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-267.19999999999902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106.000000000002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-95.414963199999903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191.20000000000201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90.400000000000503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42.4000000000024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-50.1149631999997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145.900000000001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135.70000000000101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-23.2999999999975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85.818060880001198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75.818060880001198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-0.23302408000017699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-93.381939119997696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195.80000000000101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185.80000000000101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-646.6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16.600000000002201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194.900000000001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106.700000000001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-647.5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17.500000000001801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242.50000000000199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154.30000000000101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-599.9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65.100000000002197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377.30000000000098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289.10000000000002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-465.1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199.900000000001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7355-321B-46CA-8EB8-DBC20B894E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6 q 6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q r p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6 d T l Z 6 i C C v A Q A A I A M A A B M A H A B G b 3 J t d W x h c y 9 T Z W N 0 a W 9 u M S 5 t I K I Y A C i g F A A A A A A A A A A A A A A A A A A A A A A A A A A A A J V S X W v b M B R 9 D + Q / C P c l A d f U 2 V J Y i x + C 0 7 E 8 d N n m F A b 1 E I p 9 H Y v J U t C 9 T p a V / v f d O A k t N F B m s C 2 d c 3 T u l x A K 0 s 6 K 7 P C P b / u 9 f g 9 r 5 a E U F 0 E s R z K W 3 h m j 7 U p u N d W u J f n H w 0 q W u q r k B 1 l p q 4 y c z 7 N A J M I A 9 X u C n 8 y 1 v g B G U t x E U 1 e 0 D V g a f N Y G o t R Z 4 g 0 O g v Q m f 0 D w m N f t G i G f W 5 h 6 v Y H 8 X i G B F 1 Q D a s y v x m N x K S Y / Z v e T n 6 J x J Z i 8 2 4 h Y j P i 9 F B y b v z N b 5 f + R b V T g J h i G j 1 M w u t E c L g n C I B S p M 2 1 j M f k U i j t b u J J 9 k n g 0 H o X i e + s I M t o Z S F 6 W 0 V d n 4 d c w P B R 9 E X z z r m G u F F 9 A l V z Z v i c L t W T h k T n i g 0 N / Q v F 4 x C f G Z I U y y m N C v n 1 t m d b K r t h x s V v D i 9 3 C K 4 u V 8 8 0 h 4 T 2 J g z P x w 6 e n Y O 1 d p U m W F U r r u c a Z p e u P 0 f 7 I c y h O N O P E i L B t s w T f E c r r R k n U f + H t I Q 4 N B Y 9 J l m q H b + m t t q X b y i 3 A b 4 m k f K c 7 4 6 I 9 W 7 z y I j j l s V 9 3 G q P e l R B P m i c o k a + V 5 G H j S W H c S n N X O 9 G S C k l Q n O W f h / 2 e t m c 7 f v s P U E s B A i 0 A F A A C A A g A 6 q 6 d T v Q T Q Z i m A A A A + A A A A B I A A A A A A A A A A A A A A A A A A A A A A E N v b m Z p Z y 9 Q Y W N r Y W d l L n h t b F B L A Q I t A B Q A A g A I A O q u n U 4 P y u m r p A A A A O k A A A A T A A A A A A A A A A A A A A A A A P I A A A B b Q 2 9 u d G V u d F 9 U e X B l c 1 0 u e G 1 s U E s B A i 0 A F A A C A A g A 6 q 6 d T l Z 6 i C C v A Q A A I A M A A B M A A A A A A A A A A A A A A A A A 4 w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A A A A A A A A A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l 8 x X 3 J v b G x p b m d f d 2 l 0 a G 9 1 d F 9 4 c m V n X 2 R p Z m Z f M 1 9 m a W 5 h b F 9 P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y X z F f c m 9 s b G l u Z 1 9 3 a X R o b 3 V 0 X 3 h y Z W d f Z G l m Z l 8 z X 2 Z p b m F s X 0 9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j E 6 N T U 6 M j A u N z g 0 M T g 1 M 1 o i I C 8 + P E V u d H J 5 I F R 5 c G U 9 I k Z p b G x D b 2 x 1 b W 5 U e X B l c y I g V m F s d W U 9 I n N B d 1 V E Q X d N S k N R R U I i I C 8 + P E V u d H J 5 I F R 5 c G U 9 I k Z p b G x D b 2 x 1 b W 5 O Y W 1 l c y I g V m F s d W U 9 I n N b J n F 1 b 3 Q 7 c H J v Z m l 0 X 2 R m c 1 9 u c i Z x d W 9 0 O y w m c X V v d D t w c m 9 m a X Q m c X V v d D s s J n F 1 b 3 Q 7 Y X J p b W F f c 2 l 6 Z S Z x d W 9 0 O y w m c X V v d D t m b 3 J l Y 2 F z d F 9 k Y X l z J n F 1 b 3 Q 7 L C Z x d W 9 0 O 3 d p b m R v d 1 9 3 Z W V r X 3 N 0 Y X J 0 X 2 R h e S Z x d W 9 0 O y w m c X V v d D t m a X J z d F 9 m b 3 J l Y 2 F z d F 9 k Y X R l J n F 1 b 3 Q 7 L C Z x d W 9 0 O 2 x h c 3 R f Z m 9 y Z W N h c 3 R f Z G F 0 Z S Z x d W 9 0 O y w m c X V v d D t 0 d 2 l 0 d G V y X 3 N l b n R f c m V n c y Z x d W 9 0 O y w m c X V v d D t i d G N f d G V j X 3 J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J f M V 9 y b 2 x s a W 5 n X 3 d p d G h v d X R f e H J l Z 1 9 k a W Z m X z N f Z m l u Y W x f T 0 9 T L 0 N o Y W 5 n Z W Q g V H l w Z S 5 7 c H J v Z m l 0 X 2 R m c 1 9 u c i w w f S Z x d W 9 0 O y w m c X V v d D t T Z W N 0 a W 9 u M S 8 x X z J f M V 9 y b 2 x s a W 5 n X 3 d p d G h v d X R f e H J l Z 1 9 k a W Z m X z N f Z m l u Y W x f T 0 9 T L 0 N o Y W 5 n Z W Q g V H l w Z S 5 7 c H J v Z m l 0 L D F 9 J n F 1 b 3 Q 7 L C Z x d W 9 0 O 1 N l Y 3 R p b 2 4 x L z F f M l 8 x X 3 J v b G x p b m d f d 2 l 0 a G 9 1 d F 9 4 c m V n X 2 R p Z m Z f M 1 9 m a W 5 h b F 9 P T 1 M v Q 2 h h b m d l Z C B U e X B l L n t h c m l t Y V 9 z a X p l L D J 9 J n F 1 b 3 Q 7 L C Z x d W 9 0 O 1 N l Y 3 R p b 2 4 x L z F f M l 8 x X 3 J v b G x p b m d f d 2 l 0 a G 9 1 d F 9 4 c m V n X 2 R p Z m Z f M 1 9 m a W 5 h b F 9 P T 1 M v Q 2 h h b m d l Z C B U e X B l L n t m b 3 J l Y 2 F z d F 9 k Y X l z L D N 9 J n F 1 b 3 Q 7 L C Z x d W 9 0 O 1 N l Y 3 R p b 2 4 x L z F f M l 8 x X 3 J v b G x p b m d f d 2 l 0 a G 9 1 d F 9 4 c m V n X 2 R p Z m Z f M 1 9 m a W 5 h b F 9 P T 1 M v Q 2 h h b m d l Z C B U e X B l L n t 3 a W 5 k b 3 d f d 2 V l a 1 9 z d G F y d F 9 k Y X k s N H 0 m c X V v d D s s J n F 1 b 3 Q 7 U 2 V j d G l v b j E v M V 8 y X z F f c m 9 s b G l u Z 1 9 3 a X R o b 3 V 0 X 3 h y Z W d f Z G l m Z l 8 z X 2 Z p b m F s X 0 9 P U y 9 D a G F u Z 2 V k I F R 5 c G U u e 2 Z p c n N 0 X 2 Z v c m V j Y X N 0 X 2 R h d G U s N X 0 m c X V v d D s s J n F 1 b 3 Q 7 U 2 V j d G l v b j E v M V 8 y X z F f c m 9 s b G l u Z 1 9 3 a X R o b 3 V 0 X 3 h y Z W d f Z G l m Z l 8 z X 2 Z p b m F s X 0 9 P U y 9 D a G F u Z 2 V k I F R 5 c G U u e 2 x h c 3 R f Z m 9 y Z W N h c 3 R f Z G F 0 Z S w 2 f S Z x d W 9 0 O y w m c X V v d D t T Z W N 0 a W 9 u M S 8 x X z J f M V 9 y b 2 x s a W 5 n X 3 d p d G h v d X R f e H J l Z 1 9 k a W Z m X z N f Z m l u Y W x f T 0 9 T L 0 N o Y W 5 n Z W Q g V H l w Z S 5 7 d H d p d H R l c l 9 z Z W 5 0 X 3 J l Z 3 M s N 3 0 m c X V v d D s s J n F 1 b 3 Q 7 U 2 V j d G l v b j E v M V 8 y X z F f c m 9 s b G l u Z 1 9 3 a X R o b 3 V 0 X 3 h y Z W d f Z G l m Z l 8 z X 2 Z p b m F s X 0 9 P U y 9 D a G F u Z 2 V k I F R 5 c G U u e 2 J 0 Y 1 9 0 Z W N f c m V n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X z J f M V 9 y b 2 x s a W 5 n X 3 d p d G h v d X R f e H J l Z 1 9 k a W Z m X z N f Z m l u Y W x f T 0 9 T L 0 N o Y W 5 n Z W Q g V H l w Z S 5 7 c H J v Z m l 0 X 2 R m c 1 9 u c i w w f S Z x d W 9 0 O y w m c X V v d D t T Z W N 0 a W 9 u M S 8 x X z J f M V 9 y b 2 x s a W 5 n X 3 d p d G h v d X R f e H J l Z 1 9 k a W Z m X z N f Z m l u Y W x f T 0 9 T L 0 N o Y W 5 n Z W Q g V H l w Z S 5 7 c H J v Z m l 0 L D F 9 J n F 1 b 3 Q 7 L C Z x d W 9 0 O 1 N l Y 3 R p b 2 4 x L z F f M l 8 x X 3 J v b G x p b m d f d 2 l 0 a G 9 1 d F 9 4 c m V n X 2 R p Z m Z f M 1 9 m a W 5 h b F 9 P T 1 M v Q 2 h h b m d l Z C B U e X B l L n t h c m l t Y V 9 z a X p l L D J 9 J n F 1 b 3 Q 7 L C Z x d W 9 0 O 1 N l Y 3 R p b 2 4 x L z F f M l 8 x X 3 J v b G x p b m d f d 2 l 0 a G 9 1 d F 9 4 c m V n X 2 R p Z m Z f M 1 9 m a W 5 h b F 9 P T 1 M v Q 2 h h b m d l Z C B U e X B l L n t m b 3 J l Y 2 F z d F 9 k Y X l z L D N 9 J n F 1 b 3 Q 7 L C Z x d W 9 0 O 1 N l Y 3 R p b 2 4 x L z F f M l 8 x X 3 J v b G x p b m d f d 2 l 0 a G 9 1 d F 9 4 c m V n X 2 R p Z m Z f M 1 9 m a W 5 h b F 9 P T 1 M v Q 2 h h b m d l Z C B U e X B l L n t 3 a W 5 k b 3 d f d 2 V l a 1 9 z d G F y d F 9 k Y X k s N H 0 m c X V v d D s s J n F 1 b 3 Q 7 U 2 V j d G l v b j E v M V 8 y X z F f c m 9 s b G l u Z 1 9 3 a X R o b 3 V 0 X 3 h y Z W d f Z G l m Z l 8 z X 2 Z p b m F s X 0 9 P U y 9 D a G F u Z 2 V k I F R 5 c G U u e 2 Z p c n N 0 X 2 Z v c m V j Y X N 0 X 2 R h d G U s N X 0 m c X V v d D s s J n F 1 b 3 Q 7 U 2 V j d G l v b j E v M V 8 y X z F f c m 9 s b G l u Z 1 9 3 a X R o b 3 V 0 X 3 h y Z W d f Z G l m Z l 8 z X 2 Z p b m F s X 0 9 P U y 9 D a G F u Z 2 V k I F R 5 c G U u e 2 x h c 3 R f Z m 9 y Z W N h c 3 R f Z G F 0 Z S w 2 f S Z x d W 9 0 O y w m c X V v d D t T Z W N 0 a W 9 u M S 8 x X z J f M V 9 y b 2 x s a W 5 n X 3 d p d G h v d X R f e H J l Z 1 9 k a W Z m X z N f Z m l u Y W x f T 0 9 T L 0 N o Y W 5 n Z W Q g V H l w Z S 5 7 d H d p d H R l c l 9 z Z W 5 0 X 3 J l Z 3 M s N 3 0 m c X V v d D s s J n F 1 b 3 Q 7 U 2 V j d G l v b j E v M V 8 y X z F f c m 9 s b G l u Z 1 9 3 a X R o b 3 V 0 X 3 h y Z W d f Z G l m Z l 8 z X 2 Z p b m F s X 0 9 P U y 9 D a G F u Z 2 V k I F R 5 c G U u e 2 J 0 Y 1 9 0 Z W N f c m V n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8 y X z F f c m 9 s b G l u Z 1 9 3 a X R o b 3 V 0 X 3 h y Z W d f Z G l m Z l 8 z X 2 Z p b m F s X 0 9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J f M V 9 y b 2 x s a W 5 n X 3 d p d G h v d X R f e H J l Z 1 9 k a W Z m X z N f Z m l u Y W x f T 0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l 8 x X 3 J v b G x p b m d f d 2 l 0 a G 9 1 d F 9 4 c m V n X 2 R p Z m Z f M 1 9 m a W 5 h b F 9 P T 1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b 9 t I n 6 9 E 2 l U 9 k 2 A K I f 6 g A A A A A C A A A A A A A Q Z g A A A A E A A C A A A A A 8 h U J / Q w 6 3 0 Q q I R 1 B x p J q 2 9 f U h v W Q h A u w B O M N J V R 2 J F Q A A A A A O g A A A A A I A A C A A A A B H r x A + 9 9 i U u u J x m 6 z C i V G z p 8 m 2 2 k I R 6 Z X q j D U v O j L 2 U V A A A A C Z 4 3 y U s 3 o / V J T + M / 2 n o K e W d u 2 E n X U U T 3 v X q E k s U s w J y y c g z l s K 4 p E 3 m / c E J m O M B G b Z Y w T 0 m R r T T s S A m 9 0 1 e H S V 5 0 + T H A o V p n m c P 6 + K o 6 R J r E A A A A B 1 3 A n o J C U i 5 g l D j y l R x p N s C V U Q e 1 f 8 0 L i q O W 6 e G 4 3 C Z M 8 l o K H a F x Q G u v + 3 L K I q h p d B 6 p C g k C M W R 1 i 5 F U T e V e I v < / D a t a M a s h u p > 
</file>

<file path=customXml/itemProps1.xml><?xml version="1.0" encoding="utf-8"?>
<ds:datastoreItem xmlns:ds="http://schemas.openxmlformats.org/officeDocument/2006/customXml" ds:itemID="{380BDEC2-8DB1-43D5-A346-7639DC382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2019-04-29T21:54:55Z</dcterms:created>
  <dcterms:modified xsi:type="dcterms:W3CDTF">2019-04-29T21:56:52Z</dcterms:modified>
</cp:coreProperties>
</file>