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345" windowHeight="12540"/>
  </bookViews>
  <sheets>
    <sheet name="DeepProcessing" sheetId="1" r:id="rId1"/>
  </sheets>
  <externalReferences>
    <externalReference r:id="rId2"/>
  </externalReference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ExternalData_1">#REF!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OFFSET([1]NSPort!$V$2,COUNT([1]NSPort!$A:$A),0,-COUNT([1]NSPort!$A:$A),1)</definedName>
    <definedName name="NorthCarryoutChange">OFFSET([1]NSPort!$W$2,COUNT([1]NSPort!$A:$A),0,-COUNT([1]NSPort!$A:$A),1)</definedName>
    <definedName name="NorthPrice">OFFSET([1]NSPort!$F$2,COUNT([1]NSPort!$A:$A),0,-COUNT([1]NSPort!$A:$A),1)</definedName>
    <definedName name="PortWeekTS">OFFSET([1]NSPort!$A$2,COUNT([1]NSPort!$A:$A),0,-COUNT([1]NSPort!$A:$A),1)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K7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<sst xmlns="http://schemas.openxmlformats.org/spreadsheetml/2006/main" count="38" uniqueCount="30">
  <si>
    <t>68家淀粉开工率</t>
  </si>
  <si>
    <t>淀粉利润</t>
  </si>
  <si>
    <t>42家酒精厂开工率</t>
  </si>
  <si>
    <t>酒精利润</t>
  </si>
  <si>
    <t>玉米库存</t>
  </si>
  <si>
    <t>全国</t>
  </si>
  <si>
    <t>东北</t>
  </si>
  <si>
    <t>山东</t>
  </si>
  <si>
    <t>河北</t>
  </si>
  <si>
    <t>黑龙江</t>
  </si>
  <si>
    <t>吉林</t>
  </si>
  <si>
    <t>辽宁</t>
  </si>
  <si>
    <t>河南</t>
  </si>
  <si>
    <t>绥化青冈龙凤</t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</si>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</sst>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0.00_ "/>
  </numFmts>
  <fonts count="22"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rgb="FF000000"/>
      </patternFill>
    </fill>
    <fill>
      <patternFill patternType="solid">
        <fgColor theme="5" tint="0.599993896298105"/>
        <bgColor rgb="FF000000"/>
      </patternFill>
    </fill>
    <fill>
      <patternFill patternType="solid">
        <fgColor theme="7" tint="0.799920651875362"/>
        <bgColor rgb="FF000000"/>
      </patternFill>
    </fill>
    <fill>
      <patternFill patternType="solid">
        <fgColor theme="9" tint="0.599993896298105"/>
        <bgColor rgb="FF000000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0" borderId="9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6" applyNumberFormat="0" applyFill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3" fillId="23" borderId="10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5" fillId="24" borderId="11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0" fillId="2" borderId="3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2" xfId="0" applyFill="1" applyBorder="1"/>
    <xf numFmtId="0" fontId="0" fillId="4" borderId="3" xfId="0" applyFill="1" applyBorder="1"/>
    <xf numFmtId="0" fontId="0" fillId="4" borderId="0" xfId="0" applyFill="1" applyBorder="1"/>
    <xf numFmtId="0" fontId="0" fillId="4" borderId="2" xfId="0" applyFill="1" applyBorder="1"/>
    <xf numFmtId="0" fontId="0" fillId="5" borderId="3" xfId="0" applyFill="1" applyBorder="1"/>
    <xf numFmtId="0" fontId="0" fillId="5" borderId="0" xfId="0" applyFill="1" applyBorder="1"/>
    <xf numFmtId="0" fontId="0" fillId="5" borderId="2" xfId="0" applyFill="1" applyBorder="1"/>
    <xf numFmtId="177" fontId="0" fillId="0" borderId="0" xfId="0" applyNumberFormat="1"/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5" xfId="0" applyFill="1" applyBorder="1"/>
    <xf numFmtId="0" fontId="0" fillId="3" borderId="1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4" xfId="0" applyFill="1" applyBorder="1"/>
    <xf numFmtId="0" fontId="0" fillId="3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2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3" borderId="4" xfId="0" applyFill="1" applyBorder="1"/>
    <xf numFmtId="0" fontId="0" fillId="4" borderId="5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5" xfId="0" applyFill="1" applyBorder="1"/>
    <xf numFmtId="0" fontId="0" fillId="5" borderId="1" xfId="0" applyFill="1" applyBorder="1"/>
    <xf numFmtId="0" fontId="0" fillId="5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5" borderId="4" xfId="0" applyFill="1" applyBorder="1"/>
    <xf numFmtId="177" fontId="0" fillId="0" borderId="1" xfId="0" applyNumberFormat="1" applyBorder="1"/>
    <xf numFmtId="14" fontId="0" fillId="0" borderId="2" xfId="0" applyNumberFormat="1" applyBorder="1"/>
    <xf numFmtId="0" fontId="0" fillId="2" borderId="0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177" fontId="0" fillId="2" borderId="0" xfId="0" applyNumberFormat="1" applyFill="1" applyBorder="1" applyAlignment="1">
      <alignment horizontal="right"/>
    </xf>
    <xf numFmtId="176" fontId="0" fillId="2" borderId="0" xfId="0" applyNumberFormat="1" applyFill="1" applyBorder="1" applyAlignment="1">
      <alignment vertical="center"/>
    </xf>
    <xf numFmtId="0" fontId="0" fillId="3" borderId="2" xfId="0" applyFill="1" applyBorder="1" applyAlignment="1">
      <alignment horizontal="right"/>
    </xf>
    <xf numFmtId="0" fontId="0" fillId="4" borderId="3" xfId="0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3" xfId="0" applyFill="1" applyBorder="1" applyAlignment="1">
      <alignment horizontal="right"/>
    </xf>
    <xf numFmtId="0" fontId="0" fillId="5" borderId="0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0" borderId="0" xfId="0" applyFill="1" applyBorder="1" applyAlignment="1">
      <alignment horizontal="right"/>
    </xf>
    <xf numFmtId="2" fontId="0" fillId="10" borderId="2" xfId="0" applyNumberFormat="1" applyFill="1" applyBorder="1" applyAlignment="1">
      <alignment horizontal="right"/>
    </xf>
    <xf numFmtId="0" fontId="0" fillId="5" borderId="2" xfId="0" applyFill="1" applyBorder="1" applyAlignment="1">
      <alignment horizontal="righ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15552877284726"/>
          <c:y val="0.0272549340128054"/>
          <c:w val="0.842412988860081"/>
          <c:h val="0.53007787874036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"黑龙江利润"</c:f>
              <c:strCache>
                <c:ptCount val="1"/>
                <c:pt idx="0">
                  <c:v>黑龙江利润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DeepProcessing!$F$3:$F$97</c:f>
              <c:numCache>
                <c:formatCode>General</c:formatCode>
                <c:ptCount val="95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131.2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</c:v>
                </c:pt>
                <c:pt idx="50">
                  <c:v>33.2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</c:v>
                </c:pt>
                <c:pt idx="66">
                  <c:v>145</c:v>
                </c:pt>
                <c:pt idx="67">
                  <c:v>159.3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74.6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  <c:pt idx="90">
                  <c:v>-51</c:v>
                </c:pt>
                <c:pt idx="91">
                  <c:v>-51</c:v>
                </c:pt>
                <c:pt idx="92">
                  <c:v>-82.4</c:v>
                </c:pt>
                <c:pt idx="93">
                  <c:v>-92.4</c:v>
                </c:pt>
                <c:pt idx="94">
                  <c:v>-86</c:v>
                </c:pt>
              </c:numCache>
            </c:numRef>
          </c:val>
        </c:ser>
        <c:ser>
          <c:idx val="2"/>
          <c:order val="2"/>
          <c:tx>
            <c:strRef>
              <c:f>"吉林利润"</c:f>
              <c:strCache>
                <c:ptCount val="1"/>
                <c:pt idx="0">
                  <c:v>吉林利润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DeepProcessing!$G$3:$G$97</c:f>
              <c:numCache>
                <c:formatCode>General</c:formatCode>
                <c:ptCount val="95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160.2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</c:v>
                </c:pt>
                <c:pt idx="70">
                  <c:v>101.8</c:v>
                </c:pt>
                <c:pt idx="71">
                  <c:v>68.8</c:v>
                </c:pt>
                <c:pt idx="72">
                  <c:v>39.8</c:v>
                </c:pt>
                <c:pt idx="73">
                  <c:v>39.8</c:v>
                </c:pt>
                <c:pt idx="74">
                  <c:v>51.8</c:v>
                </c:pt>
                <c:pt idx="75">
                  <c:v>72.4</c:v>
                </c:pt>
                <c:pt idx="76">
                  <c:v>81.4</c:v>
                </c:pt>
                <c:pt idx="77">
                  <c:v>81.4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  <c:pt idx="90">
                  <c:v>19</c:v>
                </c:pt>
                <c:pt idx="91">
                  <c:v>9</c:v>
                </c:pt>
                <c:pt idx="92">
                  <c:v>7</c:v>
                </c:pt>
                <c:pt idx="93">
                  <c:v>0</c:v>
                </c:pt>
                <c:pt idx="94">
                  <c:v>-69.6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765456"/>
        <c:axId val="-1802770352"/>
      </c:barChart>
      <c:lineChart>
        <c:grouping val="standard"/>
        <c:varyColors val="0"/>
        <c:ser>
          <c:idx val="0"/>
          <c:order val="0"/>
          <c:tx>
            <c:strRef>
              <c:f>"东北开工率"</c:f>
              <c:strCache>
                <c:ptCount val="1"/>
                <c:pt idx="0">
                  <c:v>东北开工率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DeepProcessing!$C$3:$C$97</c:f>
              <c:numCache>
                <c:formatCode>General</c:formatCode>
                <c:ptCount val="95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64.1</c:v>
                </c:pt>
                <c:pt idx="7">
                  <c:v>75.29</c:v>
                </c:pt>
                <c:pt idx="8">
                  <c:v>80.78</c:v>
                </c:pt>
                <c:pt idx="9">
                  <c:v>81.57</c:v>
                </c:pt>
                <c:pt idx="10">
                  <c:v>83.42</c:v>
                </c:pt>
                <c:pt idx="11">
                  <c:v>83.42</c:v>
                </c:pt>
                <c:pt idx="12">
                  <c:v>75.51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  <c:pt idx="90">
                  <c:v>87.23</c:v>
                </c:pt>
                <c:pt idx="91">
                  <c:v>87.1</c:v>
                </c:pt>
                <c:pt idx="92">
                  <c:v>85.93</c:v>
                </c:pt>
                <c:pt idx="93">
                  <c:v>81.78</c:v>
                </c:pt>
                <c:pt idx="94">
                  <c:v>82.72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802768720"/>
        <c:axId val="-1802764368"/>
      </c:lineChart>
      <c:catAx>
        <c:axId val="-1802765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0352"/>
        <c:crosses val="autoZero"/>
        <c:auto val="0"/>
        <c:lblAlgn val="ctr"/>
        <c:lblOffset val="100"/>
        <c:noMultiLvlLbl val="0"/>
      </c:catAx>
      <c:valAx>
        <c:axId val="-180277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65456"/>
        <c:crosses val="autoZero"/>
        <c:crossBetween val="between"/>
      </c:valAx>
      <c:catAx>
        <c:axId val="-180276872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64368"/>
        <c:crosses val="autoZero"/>
        <c:auto val="0"/>
        <c:lblAlgn val="ctr"/>
        <c:lblOffset val="100"/>
        <c:noMultiLvlLbl val="1"/>
      </c:catAx>
      <c:valAx>
        <c:axId val="-180276436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6872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山东淀粉厂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"山东利润"</c:f>
              <c:strCache>
                <c:ptCount val="1"/>
                <c:pt idx="0">
                  <c:v>山东利润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DeepProcessing!$J$3:$J$97</c:f>
              <c:numCache>
                <c:formatCode>General</c:formatCode>
                <c:ptCount val="95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135.2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-35.8</c:v>
                </c:pt>
                <c:pt idx="38">
                  <c:v>111.2</c:v>
                </c:pt>
                <c:pt idx="39">
                  <c:v>4.4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74.6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66.1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  <c:pt idx="90">
                  <c:v>-51.6</c:v>
                </c:pt>
                <c:pt idx="91">
                  <c:v>-95.5</c:v>
                </c:pt>
                <c:pt idx="92">
                  <c:v>-98</c:v>
                </c:pt>
                <c:pt idx="93">
                  <c:v>-101.1</c:v>
                </c:pt>
                <c:pt idx="94">
                  <c:v>-72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774704"/>
        <c:axId val="-1802778512"/>
      </c:barChart>
      <c:lineChart>
        <c:grouping val="standard"/>
        <c:varyColors val="0"/>
        <c:ser>
          <c:idx val="0"/>
          <c:order val="0"/>
          <c:tx>
            <c:strRef>
              <c:f>"山东开工率"</c:f>
              <c:strCache>
                <c:ptCount val="1"/>
                <c:pt idx="0">
                  <c:v>山东开工率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DeepProcessing!$D$3:$D$97</c:f>
              <c:numCache>
                <c:formatCode>General</c:formatCode>
                <c:ptCount val="95"/>
                <c:pt idx="0">
                  <c:v>73.89</c:v>
                </c:pt>
                <c:pt idx="1">
                  <c:v>72.4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78.82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79.49</c:v>
                </c:pt>
                <c:pt idx="31">
                  <c:v>59.78</c:v>
                </c:pt>
                <c:pt idx="32">
                  <c:v>50.78</c:v>
                </c:pt>
                <c:pt idx="33">
                  <c:v>70.24</c:v>
                </c:pt>
                <c:pt idx="34">
                  <c:v>76.96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</c:v>
                </c:pt>
                <c:pt idx="41">
                  <c:v>81.18</c:v>
                </c:pt>
                <c:pt idx="42">
                  <c:v>79.21</c:v>
                </c:pt>
                <c:pt idx="43">
                  <c:v>81.18</c:v>
                </c:pt>
                <c:pt idx="44">
                  <c:v>81.38</c:v>
                </c:pt>
                <c:pt idx="45">
                  <c:v>79.61</c:v>
                </c:pt>
                <c:pt idx="46">
                  <c:v>75.32</c:v>
                </c:pt>
                <c:pt idx="47">
                  <c:v>69.42</c:v>
                </c:pt>
                <c:pt idx="48">
                  <c:v>74.29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75.32</c:v>
                </c:pt>
                <c:pt idx="55">
                  <c:v>73.22</c:v>
                </c:pt>
                <c:pt idx="56">
                  <c:v>63.52</c:v>
                </c:pt>
                <c:pt idx="57">
                  <c:v>68.51</c:v>
                </c:pt>
                <c:pt idx="58">
                  <c:v>65.4</c:v>
                </c:pt>
                <c:pt idx="59">
                  <c:v>68.51</c:v>
                </c:pt>
                <c:pt idx="60">
                  <c:v>74.81</c:v>
                </c:pt>
                <c:pt idx="61">
                  <c:v>80.18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81.57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72.99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  <c:pt idx="90">
                  <c:v>78.81</c:v>
                </c:pt>
                <c:pt idx="91">
                  <c:v>82.3</c:v>
                </c:pt>
                <c:pt idx="92">
                  <c:v>81.39</c:v>
                </c:pt>
                <c:pt idx="93">
                  <c:v>80.11</c:v>
                </c:pt>
                <c:pt idx="94">
                  <c:v>81.65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802763824"/>
        <c:axId val="-1802777968"/>
      </c:lineChart>
      <c:catAx>
        <c:axId val="-18027747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0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78512"/>
        <c:crosses val="autoZero"/>
        <c:auto val="0"/>
        <c:lblAlgn val="ctr"/>
        <c:lblOffset val="100"/>
        <c:noMultiLvlLbl val="0"/>
      </c:catAx>
      <c:valAx>
        <c:axId val="-1802778512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74704"/>
        <c:crosses val="autoZero"/>
        <c:crossBetween val="between"/>
      </c:valAx>
      <c:dateAx>
        <c:axId val="-18027638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77968"/>
        <c:crosses val="autoZero"/>
        <c:auto val="1"/>
        <c:lblOffset val="100"/>
        <c:baseTimeUnit val="days"/>
      </c:dateAx>
      <c:valAx>
        <c:axId val="-180277796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63824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963473588783703"/>
          <c:y val="0.108823657389259"/>
          <c:w val="0.838181040446683"/>
          <c:h val="0.530077878740363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"黑龙江利润"</c:f>
              <c:strCache>
                <c:ptCount val="1"/>
                <c:pt idx="0">
                  <c:v>黑龙江利润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DeepProcessing!$O$3:$O$97</c:f>
              <c:numCache>
                <c:formatCode>General</c:formatCode>
                <c:ptCount val="95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  <c:pt idx="90">
                  <c:v>125</c:v>
                </c:pt>
                <c:pt idx="91">
                  <c:v>18</c:v>
                </c:pt>
                <c:pt idx="92">
                  <c:v>-5</c:v>
                </c:pt>
                <c:pt idx="93">
                  <c:v>-35</c:v>
                </c:pt>
                <c:pt idx="94">
                  <c:v>31</c:v>
                </c:pt>
              </c:numCache>
            </c:numRef>
          </c:val>
        </c:ser>
        <c:ser>
          <c:idx val="2"/>
          <c:order val="2"/>
          <c:tx>
            <c:strRef>
              <c:f>"吉林利润"</c:f>
              <c:strCache>
                <c:ptCount val="1"/>
                <c:pt idx="0">
                  <c:v>吉林利润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DeepProcessing!$N$3:$N$97</c:f>
              <c:numCache>
                <c:formatCode>General</c:formatCode>
                <c:ptCount val="95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  <c:pt idx="90">
                  <c:v>51</c:v>
                </c:pt>
                <c:pt idx="91">
                  <c:v>40</c:v>
                </c:pt>
                <c:pt idx="92">
                  <c:v>-29</c:v>
                </c:pt>
                <c:pt idx="93">
                  <c:v>75</c:v>
                </c:pt>
                <c:pt idx="94">
                  <c:v>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764912"/>
        <c:axId val="-1802776880"/>
      </c:barChart>
      <c:lineChart>
        <c:grouping val="standard"/>
        <c:varyColors val="0"/>
        <c:ser>
          <c:idx val="0"/>
          <c:order val="0"/>
          <c:tx>
            <c:strRef>
              <c:f>"东北开工率"</c:f>
              <c:strCache>
                <c:ptCount val="1"/>
                <c:pt idx="0">
                  <c:v>东北开工率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DeepProcessing!$L$3:$L$97</c:f>
              <c:numCache>
                <c:formatCode>General</c:formatCode>
                <c:ptCount val="95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</c:v>
                </c:pt>
                <c:pt idx="35">
                  <c:v>75.4</c:v>
                </c:pt>
                <c:pt idx="36">
                  <c:v>75.4</c:v>
                </c:pt>
                <c:pt idx="37">
                  <c:v>77.84</c:v>
                </c:pt>
                <c:pt idx="38">
                  <c:v>78.99</c:v>
                </c:pt>
                <c:pt idx="39">
                  <c:v>80.21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70.07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77.74</c:v>
                </c:pt>
                <c:pt idx="69">
                  <c:v>75.85</c:v>
                </c:pt>
                <c:pt idx="70">
                  <c:v>75.91</c:v>
                </c:pt>
                <c:pt idx="71">
                  <c:v>76.96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</c:v>
                </c:pt>
                <c:pt idx="83">
                  <c:v>69.21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77.74</c:v>
                </c:pt>
                <c:pt idx="88">
                  <c:v>81.17</c:v>
                </c:pt>
                <c:pt idx="89">
                  <c:v>81.17</c:v>
                </c:pt>
                <c:pt idx="90">
                  <c:v>83.99</c:v>
                </c:pt>
                <c:pt idx="91">
                  <c:v>84.79</c:v>
                </c:pt>
                <c:pt idx="92">
                  <c:v>84.79</c:v>
                </c:pt>
                <c:pt idx="93">
                  <c:v>78.37</c:v>
                </c:pt>
                <c:pt idx="94">
                  <c:v>75.36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802774160"/>
        <c:axId val="-1802773072"/>
      </c:lineChart>
      <c:catAx>
        <c:axId val="-18027649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6880"/>
        <c:crosses val="autoZero"/>
        <c:auto val="0"/>
        <c:lblAlgn val="ctr"/>
        <c:lblOffset val="100"/>
        <c:noMultiLvlLbl val="0"/>
      </c:catAx>
      <c:valAx>
        <c:axId val="-18027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64912"/>
        <c:crosses val="autoZero"/>
        <c:crossBetween val="between"/>
      </c:valAx>
      <c:dateAx>
        <c:axId val="-1802774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802773072"/>
        <c:crosses val="autoZero"/>
        <c:auto val="1"/>
        <c:lblOffset val="100"/>
        <c:baseTimeUnit val="days"/>
      </c:dateAx>
      <c:valAx>
        <c:axId val="-1802773072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416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strRef>
              <c:f>"河南利润"</c:f>
              <c:strCache>
                <c:ptCount val="1"/>
                <c:pt idx="0">
                  <c:v>河南利润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DeepProcessing!$Q$3:$Q$97</c:f>
              <c:numCache>
                <c:formatCode>General</c:formatCode>
                <c:ptCount val="95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  <c:pt idx="90">
                  <c:v>-293</c:v>
                </c:pt>
                <c:pt idx="91">
                  <c:v>-425</c:v>
                </c:pt>
                <c:pt idx="92">
                  <c:v>-291</c:v>
                </c:pt>
                <c:pt idx="93">
                  <c:v>-295</c:v>
                </c:pt>
                <c:pt idx="94">
                  <c:v>-214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02772528"/>
        <c:axId val="-1802771984"/>
      </c:barChart>
      <c:lineChart>
        <c:grouping val="standard"/>
        <c:varyColors val="0"/>
        <c:ser>
          <c:idx val="0"/>
          <c:order val="0"/>
          <c:tx>
            <c:strRef>
              <c:f>"河南开工率"</c:f>
              <c:strCache>
                <c:ptCount val="1"/>
                <c:pt idx="0">
                  <c:v>河南开工率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dLbls>
            <c:delete val="1"/>
          </c:dLbls>
          <c:cat>
            <c:numRef>
              <c:f>DeepProcessing!$A$3:$A$97</c:f>
              <c:numCache>
                <c:formatCode>yyyy/m/d</c:formatCode>
                <c:ptCount val="95"/>
                <c:pt idx="0" c:formatCode="yyyy/m/d">
                  <c:v>42930</c:v>
                </c:pt>
                <c:pt idx="1" c:formatCode="yyyy/m/d">
                  <c:v>42937</c:v>
                </c:pt>
                <c:pt idx="2" c:formatCode="yyyy/m/d">
                  <c:v>42944</c:v>
                </c:pt>
                <c:pt idx="3" c:formatCode="yyyy/m/d">
                  <c:v>42951</c:v>
                </c:pt>
                <c:pt idx="4" c:formatCode="yyyy/m/d">
                  <c:v>42958</c:v>
                </c:pt>
                <c:pt idx="5" c:formatCode="yyyy/m/d">
                  <c:v>42965</c:v>
                </c:pt>
                <c:pt idx="6" c:formatCode="yyyy/m/d">
                  <c:v>42972</c:v>
                </c:pt>
                <c:pt idx="7" c:formatCode="yyyy/m/d">
                  <c:v>42979</c:v>
                </c:pt>
                <c:pt idx="8" c:formatCode="yyyy/m/d">
                  <c:v>42986</c:v>
                </c:pt>
                <c:pt idx="9" c:formatCode="yyyy/m/d">
                  <c:v>42993</c:v>
                </c:pt>
                <c:pt idx="10" c:formatCode="yyyy/m/d">
                  <c:v>43000</c:v>
                </c:pt>
                <c:pt idx="11" c:formatCode="yyyy/m/d">
                  <c:v>43007</c:v>
                </c:pt>
                <c:pt idx="12" c:formatCode="yyyy/m/d">
                  <c:v>43014</c:v>
                </c:pt>
                <c:pt idx="13" c:formatCode="yyyy/m/d">
                  <c:v>43021</c:v>
                </c:pt>
                <c:pt idx="14" c:formatCode="yyyy/m/d">
                  <c:v>43028</c:v>
                </c:pt>
                <c:pt idx="15" c:formatCode="yyyy/m/d">
                  <c:v>43035</c:v>
                </c:pt>
                <c:pt idx="16" c:formatCode="yyyy/m/d">
                  <c:v>43042</c:v>
                </c:pt>
                <c:pt idx="17" c:formatCode="yyyy/m/d">
                  <c:v>43049</c:v>
                </c:pt>
                <c:pt idx="18" c:formatCode="yyyy/m/d">
                  <c:v>43056</c:v>
                </c:pt>
                <c:pt idx="19" c:formatCode="yyyy/m/d">
                  <c:v>43063</c:v>
                </c:pt>
                <c:pt idx="20" c:formatCode="yyyy/m/d">
                  <c:v>43070</c:v>
                </c:pt>
                <c:pt idx="21" c:formatCode="yyyy/m/d">
                  <c:v>43077</c:v>
                </c:pt>
                <c:pt idx="22" c:formatCode="yyyy/m/d">
                  <c:v>43084</c:v>
                </c:pt>
                <c:pt idx="23" c:formatCode="yyyy/m/d">
                  <c:v>43091</c:v>
                </c:pt>
                <c:pt idx="24" c:formatCode="yyyy/m/d">
                  <c:v>43098</c:v>
                </c:pt>
                <c:pt idx="25" c:formatCode="yyyy/m/d">
                  <c:v>43105</c:v>
                </c:pt>
                <c:pt idx="26" c:formatCode="yyyy/m/d">
                  <c:v>43112</c:v>
                </c:pt>
                <c:pt idx="27" c:formatCode="yyyy/m/d">
                  <c:v>43119</c:v>
                </c:pt>
                <c:pt idx="28" c:formatCode="yyyy/m/d">
                  <c:v>43126</c:v>
                </c:pt>
                <c:pt idx="29" c:formatCode="yyyy/m/d">
                  <c:v>43133</c:v>
                </c:pt>
                <c:pt idx="30" c:formatCode="yyyy/m/d">
                  <c:v>43140</c:v>
                </c:pt>
                <c:pt idx="31" c:formatCode="yyyy/m/d">
                  <c:v>43147</c:v>
                </c:pt>
                <c:pt idx="32" c:formatCode="yyyy/m/d">
                  <c:v>43154</c:v>
                </c:pt>
                <c:pt idx="33" c:formatCode="yyyy/m/d">
                  <c:v>43161</c:v>
                </c:pt>
                <c:pt idx="34" c:formatCode="yyyy/m/d">
                  <c:v>43168</c:v>
                </c:pt>
                <c:pt idx="35" c:formatCode="yyyy/m/d">
                  <c:v>43175</c:v>
                </c:pt>
                <c:pt idx="36" c:formatCode="yyyy/m/d">
                  <c:v>43182</c:v>
                </c:pt>
                <c:pt idx="37" c:formatCode="yyyy/m/d">
                  <c:v>43189</c:v>
                </c:pt>
                <c:pt idx="38" c:formatCode="yyyy/m/d">
                  <c:v>43196</c:v>
                </c:pt>
                <c:pt idx="39" c:formatCode="yyyy/m/d">
                  <c:v>43203</c:v>
                </c:pt>
                <c:pt idx="40" c:formatCode="yyyy/m/d">
                  <c:v>43210</c:v>
                </c:pt>
                <c:pt idx="41" c:formatCode="yyyy/m/d">
                  <c:v>43217</c:v>
                </c:pt>
                <c:pt idx="42" c:formatCode="yyyy/m/d">
                  <c:v>43224</c:v>
                </c:pt>
                <c:pt idx="43" c:formatCode="yyyy/m/d">
                  <c:v>43231</c:v>
                </c:pt>
                <c:pt idx="44" c:formatCode="yyyy/m/d">
                  <c:v>43238</c:v>
                </c:pt>
                <c:pt idx="45" c:formatCode="yyyy/m/d">
                  <c:v>43245</c:v>
                </c:pt>
                <c:pt idx="46" c:formatCode="yyyy/m/d">
                  <c:v>43252</c:v>
                </c:pt>
                <c:pt idx="47" c:formatCode="yyyy/m/d">
                  <c:v>43259</c:v>
                </c:pt>
                <c:pt idx="48" c:formatCode="yyyy/m/d">
                  <c:v>43266</c:v>
                </c:pt>
                <c:pt idx="49" c:formatCode="yyyy/m/d">
                  <c:v>43273</c:v>
                </c:pt>
                <c:pt idx="50" c:formatCode="yyyy/m/d">
                  <c:v>43280</c:v>
                </c:pt>
                <c:pt idx="51" c:formatCode="yyyy/m/d">
                  <c:v>43287</c:v>
                </c:pt>
                <c:pt idx="52" c:formatCode="yyyy/m/d">
                  <c:v>43294</c:v>
                </c:pt>
                <c:pt idx="53" c:formatCode="yyyy/m/d">
                  <c:v>43301</c:v>
                </c:pt>
                <c:pt idx="54" c:formatCode="yyyy/m/d">
                  <c:v>43308</c:v>
                </c:pt>
                <c:pt idx="55" c:formatCode="yyyy/m/d">
                  <c:v>43315</c:v>
                </c:pt>
                <c:pt idx="56" c:formatCode="yyyy/m/d">
                  <c:v>43322</c:v>
                </c:pt>
                <c:pt idx="57" c:formatCode="yyyy/m/d">
                  <c:v>43329</c:v>
                </c:pt>
                <c:pt idx="58" c:formatCode="yyyy/m/d">
                  <c:v>43336</c:v>
                </c:pt>
                <c:pt idx="59" c:formatCode="yyyy/m/d">
                  <c:v>43343</c:v>
                </c:pt>
                <c:pt idx="60" c:formatCode="yyyy/m/d">
                  <c:v>43350</c:v>
                </c:pt>
                <c:pt idx="61" c:formatCode="yyyy/m/d">
                  <c:v>43357</c:v>
                </c:pt>
                <c:pt idx="62" c:formatCode="yyyy/m/d">
                  <c:v>43364</c:v>
                </c:pt>
                <c:pt idx="63" c:formatCode="yyyy/m/d">
                  <c:v>43371</c:v>
                </c:pt>
                <c:pt idx="64" c:formatCode="yyyy/m/d">
                  <c:v>43378</c:v>
                </c:pt>
                <c:pt idx="65" c:formatCode="yyyy/m/d">
                  <c:v>43385</c:v>
                </c:pt>
                <c:pt idx="66" c:formatCode="yyyy/m/d">
                  <c:v>43392</c:v>
                </c:pt>
                <c:pt idx="67" c:formatCode="yyyy/m/d">
                  <c:v>43399</c:v>
                </c:pt>
                <c:pt idx="68" c:formatCode="yyyy/m/d">
                  <c:v>43406</c:v>
                </c:pt>
                <c:pt idx="69" c:formatCode="yyyy/m/d">
                  <c:v>43413</c:v>
                </c:pt>
                <c:pt idx="70" c:formatCode="yyyy/m/d">
                  <c:v>43420</c:v>
                </c:pt>
                <c:pt idx="71" c:formatCode="yyyy/m/d">
                  <c:v>43427</c:v>
                </c:pt>
                <c:pt idx="72" c:formatCode="yyyy/m/d">
                  <c:v>43434</c:v>
                </c:pt>
                <c:pt idx="73" c:formatCode="yyyy/m/d">
                  <c:v>43441</c:v>
                </c:pt>
                <c:pt idx="74" c:formatCode="yyyy/m/d">
                  <c:v>43448</c:v>
                </c:pt>
                <c:pt idx="75" c:formatCode="yyyy/m/d">
                  <c:v>43455</c:v>
                </c:pt>
                <c:pt idx="76" c:formatCode="yyyy/m/d">
                  <c:v>43462</c:v>
                </c:pt>
                <c:pt idx="77" c:formatCode="yyyy/m/d">
                  <c:v>43469</c:v>
                </c:pt>
                <c:pt idx="78" c:formatCode="yyyy/m/d">
                  <c:v>43476</c:v>
                </c:pt>
                <c:pt idx="79" c:formatCode="yyyy/m/d">
                  <c:v>43483</c:v>
                </c:pt>
                <c:pt idx="80" c:formatCode="yyyy/m/d">
                  <c:v>43490</c:v>
                </c:pt>
                <c:pt idx="81" c:formatCode="yyyy/m/d">
                  <c:v>43496</c:v>
                </c:pt>
                <c:pt idx="82" c:formatCode="yyyy/m/d">
                  <c:v>43511</c:v>
                </c:pt>
                <c:pt idx="83" c:formatCode="yyyy/m/d">
                  <c:v>43518</c:v>
                </c:pt>
                <c:pt idx="84" c:formatCode="yyyy/m/d">
                  <c:v>43525</c:v>
                </c:pt>
                <c:pt idx="85" c:formatCode="yyyy/m/d">
                  <c:v>43532</c:v>
                </c:pt>
                <c:pt idx="86" c:formatCode="yyyy/m/d">
                  <c:v>43539</c:v>
                </c:pt>
                <c:pt idx="87" c:formatCode="yyyy/m/d">
                  <c:v>43546</c:v>
                </c:pt>
                <c:pt idx="88" c:formatCode="yyyy/m/d">
                  <c:v>43553</c:v>
                </c:pt>
                <c:pt idx="89" c:formatCode="yyyy/m/d">
                  <c:v>43559</c:v>
                </c:pt>
                <c:pt idx="90" c:formatCode="yyyy/m/d">
                  <c:v>43567</c:v>
                </c:pt>
                <c:pt idx="91" c:formatCode="yyyy/m/d">
                  <c:v>43574</c:v>
                </c:pt>
                <c:pt idx="92" c:formatCode="yyyy/m/d">
                  <c:v>43581</c:v>
                </c:pt>
                <c:pt idx="93" c:formatCode="yyyy/m/d">
                  <c:v>43588</c:v>
                </c:pt>
                <c:pt idx="94" c:formatCode="yyyy/m/d">
                  <c:v>43595</c:v>
                </c:pt>
              </c:numCache>
            </c:numRef>
          </c:cat>
          <c:val>
            <c:numRef>
              <c:f>DeepProcessing!$M$3:$M$97</c:f>
              <c:numCache>
                <c:formatCode>General</c:formatCode>
                <c:ptCount val="95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33.8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72.1</c:v>
                </c:pt>
                <c:pt idx="29">
                  <c:v>68.8</c:v>
                </c:pt>
                <c:pt idx="30">
                  <c:v>72.1</c:v>
                </c:pt>
                <c:pt idx="31">
                  <c:v>48.8</c:v>
                </c:pt>
                <c:pt idx="32">
                  <c:v>36.8</c:v>
                </c:pt>
                <c:pt idx="33">
                  <c:v>43</c:v>
                </c:pt>
                <c:pt idx="34">
                  <c:v>35.7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35.3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64.71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66.46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65.32</c:v>
                </c:pt>
                <c:pt idx="73">
                  <c:v>65.9</c:v>
                </c:pt>
                <c:pt idx="74">
                  <c:v>65.9</c:v>
                </c:pt>
                <c:pt idx="75">
                  <c:v>64.54</c:v>
                </c:pt>
                <c:pt idx="76">
                  <c:v>58.17</c:v>
                </c:pt>
                <c:pt idx="77">
                  <c:v>65.49</c:v>
                </c:pt>
                <c:pt idx="78">
                  <c:v>63.67</c:v>
                </c:pt>
                <c:pt idx="79">
                  <c:v>63.67</c:v>
                </c:pt>
                <c:pt idx="80">
                  <c:v>66.76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</c:v>
                </c:pt>
                <c:pt idx="90">
                  <c:v>60.9</c:v>
                </c:pt>
                <c:pt idx="91">
                  <c:v>60.86</c:v>
                </c:pt>
                <c:pt idx="92">
                  <c:v>62.12</c:v>
                </c:pt>
                <c:pt idx="93">
                  <c:v>62.12</c:v>
                </c:pt>
                <c:pt idx="94">
                  <c:v>59.78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-1802771440"/>
        <c:axId val="-1907053744"/>
      </c:lineChart>
      <c:catAx>
        <c:axId val="-18027725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1984"/>
        <c:crosses val="autoZero"/>
        <c:auto val="0"/>
        <c:lblAlgn val="ctr"/>
        <c:lblOffset val="100"/>
        <c:noMultiLvlLbl val="0"/>
      </c:catAx>
      <c:valAx>
        <c:axId val="-18027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2528"/>
        <c:crosses val="autoZero"/>
        <c:crossBetween val="between"/>
      </c:valAx>
      <c:dateAx>
        <c:axId val="-180277144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1907053744"/>
        <c:crosses val="autoZero"/>
        <c:auto val="1"/>
        <c:lblOffset val="100"/>
        <c:baseTimeUnit val="days"/>
      </c:dateAx>
      <c:valAx>
        <c:axId val="-190705374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-1802771440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352425</xdr:colOff>
      <xdr:row>122</xdr:row>
      <xdr:rowOff>26035</xdr:rowOff>
    </xdr:from>
    <xdr:to>
      <xdr:col>17</xdr:col>
      <xdr:colOff>217170</xdr:colOff>
      <xdr:row>160</xdr:row>
      <xdr:rowOff>66675</xdr:rowOff>
    </xdr:to>
    <xdr:grpSp>
      <xdr:nvGrpSpPr>
        <xdr:cNvPr id="2" name="组合 1"/>
        <xdr:cNvGrpSpPr/>
      </xdr:nvGrpSpPr>
      <xdr:grpSpPr>
        <a:xfrm>
          <a:off x="1238250" y="20942935"/>
          <a:ext cx="10837545" cy="6555740"/>
          <a:chOff x="2162145" y="3041896"/>
          <a:chExt cx="10833998" cy="7287538"/>
        </a:xfrm>
      </xdr:grpSpPr>
      <xdr:graphicFrame>
        <xdr:nvGraphicFramePr>
          <xdr:cNvPr id="3" name="图表 2"/>
          <xdr:cNvGraphicFramePr/>
        </xdr:nvGraphicFramePr>
        <xdr:xfrm>
          <a:off x="2162145" y="3116014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>
        <xdr:nvGraphicFramePr>
          <xdr:cNvPr id="4" name="图表 3"/>
          <xdr:cNvGraphicFramePr/>
        </xdr:nvGraphicFramePr>
        <xdr:xfrm>
          <a:off x="7596143" y="3041896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>
        <xdr:nvGraphicFramePr>
          <xdr:cNvPr id="5" name="图表 4"/>
          <xdr:cNvGraphicFramePr/>
        </xdr:nvGraphicFramePr>
        <xdr:xfrm>
          <a:off x="2171666" y="6729434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>
        <xdr:nvGraphicFramePr>
          <xdr:cNvPr id="6" name="图表 5"/>
          <xdr:cNvGraphicFramePr/>
        </xdr:nvGraphicFramePr>
        <xdr:xfrm>
          <a:off x="7586621" y="6719909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SER-20180323ME\Desktop\uads\AnalysisReport\Corn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价格"/>
      <sheetName val="summarize"/>
      <sheetName val="Sheet1"/>
      <sheetName val="生猪存栏"/>
      <sheetName val="PigPrice"/>
      <sheetName val="summarize2"/>
      <sheetName val="salerate"/>
      <sheetName val="NSPort"/>
      <sheetName val="DeepProcessing"/>
      <sheetName val="饲料厂库存"/>
      <sheetName val="进出口"/>
      <sheetName val="平衡表"/>
      <sheetName val="种植成本"/>
      <sheetName val="备忘录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0"/>
  <sheetViews>
    <sheetView tabSelected="1" workbookViewId="0">
      <pane xSplit="1" ySplit="2" topLeftCell="C99" activePane="bottomRight" state="frozen"/>
      <selection/>
      <selection pane="topRight"/>
      <selection pane="bottomLeft"/>
      <selection pane="bottomRight" activeCell="T113" sqref="T113"/>
    </sheetView>
  </sheetViews>
  <sheetFormatPr defaultColWidth="9" defaultRowHeight="13.5"/>
  <cols>
    <col min="1" max="1" width="11.625" style="2" customWidth="1"/>
    <col min="2" max="2" width="9" style="3"/>
    <col min="3" max="4" width="9" style="4"/>
    <col min="5" max="5" width="9" style="5"/>
    <col min="6" max="6" width="9" style="6"/>
    <col min="7" max="9" width="9" style="7"/>
    <col min="10" max="10" width="9" style="8"/>
    <col min="11" max="11" width="9" style="9"/>
    <col min="12" max="12" width="9" style="10"/>
    <col min="13" max="13" width="9" style="11"/>
    <col min="14" max="14" width="9" style="12"/>
    <col min="15" max="16" width="9" style="13"/>
    <col min="17" max="17" width="9" style="14"/>
    <col min="34" max="34" width="9" style="15"/>
  </cols>
  <sheetData>
    <row r="1" spans="2:34">
      <c r="B1" s="16" t="s">
        <v>0</v>
      </c>
      <c r="C1" s="17"/>
      <c r="D1" s="17"/>
      <c r="E1" s="18"/>
      <c r="F1" s="19" t="s">
        <v>1</v>
      </c>
      <c r="G1" s="20"/>
      <c r="H1" s="20"/>
      <c r="I1" s="20"/>
      <c r="J1" s="35"/>
      <c r="K1" s="36" t="s">
        <v>2</v>
      </c>
      <c r="L1" s="37"/>
      <c r="M1" s="38"/>
      <c r="N1" s="39" t="s">
        <v>3</v>
      </c>
      <c r="O1" s="40"/>
      <c r="P1" s="40"/>
      <c r="Q1" s="53"/>
      <c r="R1" s="54" t="s">
        <v>4</v>
      </c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</row>
    <row r="2" spans="2:34">
      <c r="B2" s="21" t="s">
        <v>5</v>
      </c>
      <c r="C2" s="22" t="s">
        <v>6</v>
      </c>
      <c r="D2" s="22" t="s">
        <v>7</v>
      </c>
      <c r="E2" s="23" t="s">
        <v>8</v>
      </c>
      <c r="F2" s="24" t="s">
        <v>9</v>
      </c>
      <c r="G2" s="25" t="s">
        <v>10</v>
      </c>
      <c r="H2" s="25" t="s">
        <v>11</v>
      </c>
      <c r="I2" s="25" t="s">
        <v>8</v>
      </c>
      <c r="J2" s="41" t="s">
        <v>7</v>
      </c>
      <c r="K2" s="42" t="s">
        <v>5</v>
      </c>
      <c r="L2" s="43" t="s">
        <v>6</v>
      </c>
      <c r="M2" s="44" t="s">
        <v>12</v>
      </c>
      <c r="N2" s="45" t="s">
        <v>10</v>
      </c>
      <c r="O2" s="46" t="s">
        <v>9</v>
      </c>
      <c r="P2" s="46" t="s">
        <v>8</v>
      </c>
      <c r="Q2" s="56" t="s">
        <v>12</v>
      </c>
      <c r="R2" t="s">
        <v>13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  <c r="X2" t="s">
        <v>19</v>
      </c>
      <c r="Y2" t="s">
        <v>20</v>
      </c>
      <c r="Z2" t="s">
        <v>21</v>
      </c>
      <c r="AA2" t="s">
        <v>22</v>
      </c>
      <c r="AB2" t="s">
        <v>23</v>
      </c>
      <c r="AC2" t="s">
        <v>24</v>
      </c>
      <c r="AD2" t="s">
        <v>25</v>
      </c>
      <c r="AE2" t="s">
        <v>26</v>
      </c>
      <c r="AF2" t="s">
        <v>27</v>
      </c>
      <c r="AG2" t="s">
        <v>28</v>
      </c>
      <c r="AH2" s="15" t="s">
        <v>29</v>
      </c>
    </row>
    <row r="3" s="1" customFormat="1" spans="1:34">
      <c r="A3" s="26">
        <v>42930</v>
      </c>
      <c r="B3" s="27">
        <v>74.34</v>
      </c>
      <c r="C3" s="28">
        <v>86.02</v>
      </c>
      <c r="D3" s="28">
        <v>73.89</v>
      </c>
      <c r="E3" s="29">
        <v>76.48</v>
      </c>
      <c r="F3" s="30">
        <v>178</v>
      </c>
      <c r="G3" s="31">
        <v>58</v>
      </c>
      <c r="H3" s="31">
        <v>3</v>
      </c>
      <c r="I3" s="31">
        <v>-4</v>
      </c>
      <c r="J3" s="47">
        <v>-44</v>
      </c>
      <c r="K3" s="48">
        <v>44.79</v>
      </c>
      <c r="L3" s="49">
        <v>35.19</v>
      </c>
      <c r="M3" s="50">
        <v>44.6</v>
      </c>
      <c r="N3" s="51">
        <v>172</v>
      </c>
      <c r="O3" s="52">
        <v>305</v>
      </c>
      <c r="P3" s="52"/>
      <c r="Q3" s="57"/>
      <c r="R3" s="1">
        <v>15</v>
      </c>
      <c r="S3" s="1">
        <v>4</v>
      </c>
      <c r="T3" s="1">
        <v>13</v>
      </c>
      <c r="U3" s="1">
        <v>13</v>
      </c>
      <c r="V3" s="1">
        <v>4.2</v>
      </c>
      <c r="W3" s="1">
        <v>0</v>
      </c>
      <c r="X3" s="1">
        <v>6</v>
      </c>
      <c r="Y3" s="1">
        <v>7.5</v>
      </c>
      <c r="Z3" s="1">
        <v>3</v>
      </c>
      <c r="AA3" s="1">
        <v>1.4</v>
      </c>
      <c r="AB3" s="1">
        <v>4</v>
      </c>
      <c r="AC3" s="1">
        <v>3.8</v>
      </c>
      <c r="AD3" s="1">
        <v>5.4</v>
      </c>
      <c r="AE3" s="1">
        <v>4.4</v>
      </c>
      <c r="AF3" s="1">
        <v>15</v>
      </c>
      <c r="AG3" s="1">
        <v>10</v>
      </c>
      <c r="AH3" s="58">
        <f>AVERAGE(R3:AG3)</f>
        <v>6.85625</v>
      </c>
    </row>
    <row r="4" s="1" customFormat="1" spans="1:34">
      <c r="A4" s="26">
        <v>42937</v>
      </c>
      <c r="B4" s="27">
        <v>74.49</v>
      </c>
      <c r="C4" s="28">
        <v>88.92</v>
      </c>
      <c r="D4" s="28">
        <v>72.4</v>
      </c>
      <c r="E4" s="29">
        <v>76.48</v>
      </c>
      <c r="F4" s="30">
        <v>174</v>
      </c>
      <c r="G4" s="31">
        <v>54</v>
      </c>
      <c r="H4" s="31">
        <v>13</v>
      </c>
      <c r="I4" s="31">
        <v>-12</v>
      </c>
      <c r="J4" s="47">
        <v>-42</v>
      </c>
      <c r="K4" s="48">
        <v>38.97</v>
      </c>
      <c r="L4" s="49">
        <v>27.25</v>
      </c>
      <c r="M4" s="50">
        <v>35.4</v>
      </c>
      <c r="N4" s="51">
        <v>172</v>
      </c>
      <c r="O4" s="52">
        <v>305</v>
      </c>
      <c r="P4" s="52"/>
      <c r="Q4" s="57"/>
      <c r="R4" s="1">
        <v>14</v>
      </c>
      <c r="S4" s="1">
        <v>4</v>
      </c>
      <c r="T4" s="1">
        <v>15.5</v>
      </c>
      <c r="U4" s="1">
        <v>13</v>
      </c>
      <c r="V4" s="1">
        <v>5</v>
      </c>
      <c r="W4" s="1">
        <v>0</v>
      </c>
      <c r="X4" s="1">
        <v>5</v>
      </c>
      <c r="Y4" s="1">
        <v>5</v>
      </c>
      <c r="Z4" s="1">
        <v>3.2</v>
      </c>
      <c r="AA4" s="1">
        <v>2</v>
      </c>
      <c r="AB4" s="1">
        <v>4.5</v>
      </c>
      <c r="AC4" s="1">
        <v>6</v>
      </c>
      <c r="AD4" s="1">
        <v>5.7</v>
      </c>
      <c r="AE4" s="1">
        <v>4.4</v>
      </c>
      <c r="AF4" s="1">
        <v>13</v>
      </c>
      <c r="AG4" s="1">
        <v>10</v>
      </c>
      <c r="AH4" s="58">
        <f t="shared" ref="AH4:AH61" si="0">AVERAGE(R4:AG4)</f>
        <v>6.89375</v>
      </c>
    </row>
    <row r="5" s="1" customFormat="1" spans="1:34">
      <c r="A5" s="26">
        <v>42944</v>
      </c>
      <c r="B5" s="27">
        <v>73.07</v>
      </c>
      <c r="C5" s="28">
        <v>88.13</v>
      </c>
      <c r="D5" s="28">
        <v>72.44</v>
      </c>
      <c r="E5" s="29">
        <v>67.79</v>
      </c>
      <c r="F5" s="30">
        <v>171</v>
      </c>
      <c r="G5" s="31">
        <v>31</v>
      </c>
      <c r="H5" s="31">
        <v>3</v>
      </c>
      <c r="I5" s="31">
        <v>-44</v>
      </c>
      <c r="J5" s="47">
        <v>-74</v>
      </c>
      <c r="K5" s="48">
        <v>41.12</v>
      </c>
      <c r="L5" s="49">
        <v>37.07</v>
      </c>
      <c r="M5" s="50">
        <v>26.3</v>
      </c>
      <c r="N5" s="51">
        <v>272</v>
      </c>
      <c r="O5" s="52">
        <v>405</v>
      </c>
      <c r="P5" s="52"/>
      <c r="Q5" s="57"/>
      <c r="R5" s="1">
        <v>14</v>
      </c>
      <c r="S5" s="1">
        <v>5</v>
      </c>
      <c r="T5" s="1">
        <v>14</v>
      </c>
      <c r="U5" s="1">
        <v>12</v>
      </c>
      <c r="V5" s="1">
        <v>5</v>
      </c>
      <c r="W5" s="1">
        <v>6</v>
      </c>
      <c r="X5" s="1">
        <v>6</v>
      </c>
      <c r="Y5" s="1">
        <v>6</v>
      </c>
      <c r="Z5" s="1">
        <v>3.5</v>
      </c>
      <c r="AA5" s="1">
        <v>2.7</v>
      </c>
      <c r="AB5" s="1">
        <v>5</v>
      </c>
      <c r="AC5" s="1">
        <v>6.5</v>
      </c>
      <c r="AD5" s="1">
        <v>6.5</v>
      </c>
      <c r="AE5" s="1">
        <v>3.8</v>
      </c>
      <c r="AF5" s="1">
        <v>13</v>
      </c>
      <c r="AG5" s="1">
        <v>7</v>
      </c>
      <c r="AH5" s="58">
        <f t="shared" si="0"/>
        <v>7.25</v>
      </c>
    </row>
    <row r="6" s="1" customFormat="1" spans="1:34">
      <c r="A6" s="26">
        <v>42951</v>
      </c>
      <c r="B6" s="27">
        <v>72.19</v>
      </c>
      <c r="C6" s="28">
        <v>79.86</v>
      </c>
      <c r="D6" s="28">
        <v>74</v>
      </c>
      <c r="E6" s="29">
        <v>72.26</v>
      </c>
      <c r="F6" s="30">
        <v>152</v>
      </c>
      <c r="G6" s="31">
        <v>12</v>
      </c>
      <c r="H6" s="31">
        <v>11</v>
      </c>
      <c r="I6" s="31">
        <v>-62.2</v>
      </c>
      <c r="J6" s="47">
        <v>-92.2</v>
      </c>
      <c r="K6" s="48">
        <v>42.26</v>
      </c>
      <c r="L6" s="49">
        <v>44.07</v>
      </c>
      <c r="M6" s="50">
        <v>20.7</v>
      </c>
      <c r="N6" s="51">
        <v>272</v>
      </c>
      <c r="O6" s="52">
        <v>422</v>
      </c>
      <c r="P6" s="52"/>
      <c r="Q6" s="57"/>
      <c r="R6" s="1">
        <v>14</v>
      </c>
      <c r="S6" s="1">
        <v>5</v>
      </c>
      <c r="T6" s="1">
        <v>14</v>
      </c>
      <c r="U6" s="1">
        <v>13</v>
      </c>
      <c r="V6" s="1">
        <v>5</v>
      </c>
      <c r="W6" s="1">
        <v>5.5</v>
      </c>
      <c r="X6" s="1">
        <v>5</v>
      </c>
      <c r="Y6" s="1">
        <v>5</v>
      </c>
      <c r="Z6" s="1">
        <v>4.1</v>
      </c>
      <c r="AA6" s="1">
        <v>3.4</v>
      </c>
      <c r="AB6" s="1">
        <v>5</v>
      </c>
      <c r="AC6" s="1">
        <v>6</v>
      </c>
      <c r="AD6" s="1">
        <v>7</v>
      </c>
      <c r="AE6" s="1">
        <v>3</v>
      </c>
      <c r="AF6" s="1">
        <v>14</v>
      </c>
      <c r="AG6" s="1">
        <v>6</v>
      </c>
      <c r="AH6" s="58">
        <f t="shared" si="0"/>
        <v>7.1875</v>
      </c>
    </row>
    <row r="7" s="1" customFormat="1" spans="1:34">
      <c r="A7" s="26">
        <v>42958</v>
      </c>
      <c r="B7" s="27">
        <v>72.03</v>
      </c>
      <c r="C7" s="28">
        <v>75.77</v>
      </c>
      <c r="D7" s="28">
        <v>75.38</v>
      </c>
      <c r="E7" s="29">
        <v>72.26</v>
      </c>
      <c r="F7" s="30">
        <v>57</v>
      </c>
      <c r="G7" s="31">
        <v>-2</v>
      </c>
      <c r="H7" s="31">
        <v>-3</v>
      </c>
      <c r="I7" s="31">
        <v>-70.2</v>
      </c>
      <c r="J7" s="47">
        <v>-99.2</v>
      </c>
      <c r="K7" s="48">
        <v>46.97</v>
      </c>
      <c r="L7" s="49">
        <v>55.14</v>
      </c>
      <c r="M7" s="50">
        <v>18</v>
      </c>
      <c r="N7" s="51">
        <v>272</v>
      </c>
      <c r="O7" s="52">
        <v>242</v>
      </c>
      <c r="P7" s="52"/>
      <c r="Q7" s="57"/>
      <c r="R7" s="1">
        <v>12</v>
      </c>
      <c r="S7" s="1">
        <v>5</v>
      </c>
      <c r="T7" s="1">
        <v>12.8</v>
      </c>
      <c r="U7" s="1">
        <v>9</v>
      </c>
      <c r="V7" s="1">
        <v>4</v>
      </c>
      <c r="W7" s="1">
        <v>7</v>
      </c>
      <c r="X7" s="1">
        <v>5</v>
      </c>
      <c r="Y7" s="1">
        <v>8</v>
      </c>
      <c r="Z7" s="1">
        <v>3.6</v>
      </c>
      <c r="AA7" s="1">
        <v>3</v>
      </c>
      <c r="AB7" s="1">
        <v>4</v>
      </c>
      <c r="AC7" s="1">
        <v>5</v>
      </c>
      <c r="AD7" s="1">
        <v>6.5</v>
      </c>
      <c r="AE7" s="1">
        <v>2.8</v>
      </c>
      <c r="AF7" s="1">
        <v>14</v>
      </c>
      <c r="AG7" s="1">
        <v>7</v>
      </c>
      <c r="AH7" s="58">
        <f t="shared" si="0"/>
        <v>6.79375</v>
      </c>
    </row>
    <row r="8" s="1" customFormat="1" spans="1:34">
      <c r="A8" s="26">
        <v>42965</v>
      </c>
      <c r="B8" s="27">
        <v>68.38</v>
      </c>
      <c r="C8" s="28">
        <v>72.12</v>
      </c>
      <c r="D8" s="28">
        <v>71.08</v>
      </c>
      <c r="E8" s="29">
        <v>67.72</v>
      </c>
      <c r="F8" s="30">
        <v>57</v>
      </c>
      <c r="G8" s="31">
        <v>-2</v>
      </c>
      <c r="H8" s="31">
        <v>-3</v>
      </c>
      <c r="I8" s="31">
        <v>11</v>
      </c>
      <c r="J8" s="47">
        <v>43</v>
      </c>
      <c r="K8" s="48">
        <v>47.99</v>
      </c>
      <c r="L8" s="49">
        <v>49.85</v>
      </c>
      <c r="M8" s="50">
        <v>26.3</v>
      </c>
      <c r="N8" s="51">
        <v>572</v>
      </c>
      <c r="O8" s="52">
        <v>392</v>
      </c>
      <c r="P8" s="52"/>
      <c r="Q8" s="57"/>
      <c r="R8" s="1">
        <v>11</v>
      </c>
      <c r="S8" s="1">
        <v>5</v>
      </c>
      <c r="T8" s="1">
        <v>11</v>
      </c>
      <c r="U8" s="1">
        <v>9</v>
      </c>
      <c r="V8" s="1">
        <v>4</v>
      </c>
      <c r="W8" s="1">
        <v>12.5</v>
      </c>
      <c r="X8" s="1">
        <v>5</v>
      </c>
      <c r="Y8" s="1">
        <v>6</v>
      </c>
      <c r="Z8" s="1">
        <v>2</v>
      </c>
      <c r="AA8" s="1">
        <v>3.3</v>
      </c>
      <c r="AB8" s="1">
        <v>4.5</v>
      </c>
      <c r="AC8" s="1">
        <v>6</v>
      </c>
      <c r="AD8" s="1">
        <v>6.5</v>
      </c>
      <c r="AE8" s="1">
        <v>2.8</v>
      </c>
      <c r="AF8" s="1">
        <v>17</v>
      </c>
      <c r="AG8" s="1">
        <v>7</v>
      </c>
      <c r="AH8" s="58">
        <f t="shared" si="0"/>
        <v>7.0375</v>
      </c>
    </row>
    <row r="9" s="1" customFormat="1" spans="1:34">
      <c r="A9" s="26">
        <v>42972</v>
      </c>
      <c r="B9" s="27">
        <v>57.67</v>
      </c>
      <c r="C9" s="28">
        <v>64.1</v>
      </c>
      <c r="D9" s="28">
        <v>51.98</v>
      </c>
      <c r="E9" s="29">
        <v>67.72</v>
      </c>
      <c r="F9" s="30">
        <v>80</v>
      </c>
      <c r="G9" s="31">
        <v>4</v>
      </c>
      <c r="H9" s="31">
        <v>-11</v>
      </c>
      <c r="I9" s="31">
        <v>53</v>
      </c>
      <c r="J9" s="47">
        <v>81</v>
      </c>
      <c r="K9" s="48">
        <v>55.6</v>
      </c>
      <c r="L9" s="49">
        <v>61.19</v>
      </c>
      <c r="M9" s="50">
        <v>33.8</v>
      </c>
      <c r="N9" s="51">
        <v>875</v>
      </c>
      <c r="O9" s="52">
        <v>642</v>
      </c>
      <c r="P9" s="52"/>
      <c r="Q9" s="57"/>
      <c r="R9" s="1">
        <v>12.5</v>
      </c>
      <c r="S9" s="1">
        <v>5</v>
      </c>
      <c r="T9" s="1">
        <v>8.5</v>
      </c>
      <c r="U9" s="1">
        <v>9</v>
      </c>
      <c r="V9" s="1">
        <v>3</v>
      </c>
      <c r="W9" s="1">
        <v>13.5</v>
      </c>
      <c r="X9" s="1">
        <v>6</v>
      </c>
      <c r="Y9" s="1">
        <v>4</v>
      </c>
      <c r="Z9" s="1">
        <v>1</v>
      </c>
      <c r="AA9" s="1">
        <v>2.6</v>
      </c>
      <c r="AB9" s="1">
        <v>4</v>
      </c>
      <c r="AC9" s="1">
        <v>6</v>
      </c>
      <c r="AD9" s="1">
        <v>5.5</v>
      </c>
      <c r="AE9" s="1">
        <v>2.8</v>
      </c>
      <c r="AF9" s="1">
        <v>16.5</v>
      </c>
      <c r="AG9" s="1">
        <v>5</v>
      </c>
      <c r="AH9" s="58">
        <f t="shared" si="0"/>
        <v>6.55625</v>
      </c>
    </row>
    <row r="10" s="1" customFormat="1" spans="1:34">
      <c r="A10" s="26">
        <v>42979</v>
      </c>
      <c r="B10" s="27">
        <v>58.07</v>
      </c>
      <c r="C10" s="28">
        <v>75.29</v>
      </c>
      <c r="D10" s="28">
        <v>47.12</v>
      </c>
      <c r="E10" s="29">
        <v>64.69</v>
      </c>
      <c r="F10" s="30">
        <v>56</v>
      </c>
      <c r="G10" s="31">
        <v>0</v>
      </c>
      <c r="H10" s="31">
        <v>-10</v>
      </c>
      <c r="I10" s="31">
        <v>57</v>
      </c>
      <c r="J10" s="47">
        <v>88</v>
      </c>
      <c r="K10" s="48">
        <v>57.34</v>
      </c>
      <c r="L10" s="49">
        <v>55.5</v>
      </c>
      <c r="M10" s="50">
        <v>45.1</v>
      </c>
      <c r="N10" s="51">
        <v>915</v>
      </c>
      <c r="O10" s="52">
        <v>785</v>
      </c>
      <c r="P10" s="52"/>
      <c r="Q10" s="57"/>
      <c r="R10" s="1">
        <v>11</v>
      </c>
      <c r="S10" s="1">
        <v>5</v>
      </c>
      <c r="T10" s="1">
        <v>6.2</v>
      </c>
      <c r="U10" s="1">
        <v>13</v>
      </c>
      <c r="V10" s="1">
        <v>3</v>
      </c>
      <c r="W10" s="1">
        <v>10</v>
      </c>
      <c r="X10" s="1">
        <v>6</v>
      </c>
      <c r="Y10" s="1">
        <v>2</v>
      </c>
      <c r="Z10" s="1">
        <v>2</v>
      </c>
      <c r="AA10" s="1">
        <v>2.5</v>
      </c>
      <c r="AB10" s="1">
        <v>2.5</v>
      </c>
      <c r="AC10" s="1">
        <v>4.5</v>
      </c>
      <c r="AD10" s="1">
        <v>5</v>
      </c>
      <c r="AE10" s="1">
        <v>5</v>
      </c>
      <c r="AF10" s="1">
        <v>12</v>
      </c>
      <c r="AG10" s="1">
        <v>6</v>
      </c>
      <c r="AH10" s="58">
        <f t="shared" si="0"/>
        <v>5.98125</v>
      </c>
    </row>
    <row r="11" s="1" customFormat="1" spans="1:34">
      <c r="A11" s="26">
        <v>42986</v>
      </c>
      <c r="B11" s="27">
        <v>66.72</v>
      </c>
      <c r="C11" s="28">
        <v>80.78</v>
      </c>
      <c r="D11" s="28">
        <v>56.12</v>
      </c>
      <c r="E11" s="29">
        <v>66.81</v>
      </c>
      <c r="F11" s="30">
        <v>32</v>
      </c>
      <c r="G11" s="31">
        <v>11</v>
      </c>
      <c r="H11" s="31">
        <v>21</v>
      </c>
      <c r="I11" s="31">
        <v>-3</v>
      </c>
      <c r="J11" s="47">
        <v>-1</v>
      </c>
      <c r="K11" s="48">
        <v>61.08</v>
      </c>
      <c r="L11" s="49">
        <v>56.22</v>
      </c>
      <c r="M11" s="50">
        <v>60.2</v>
      </c>
      <c r="N11" s="51">
        <v>915</v>
      </c>
      <c r="O11" s="52">
        <v>785</v>
      </c>
      <c r="P11" s="52"/>
      <c r="Q11" s="57"/>
      <c r="R11" s="1">
        <v>7</v>
      </c>
      <c r="S11" s="1">
        <v>5</v>
      </c>
      <c r="T11" s="1">
        <v>4.7</v>
      </c>
      <c r="U11" s="1">
        <v>11</v>
      </c>
      <c r="V11" s="1">
        <v>3</v>
      </c>
      <c r="W11" s="1">
        <v>10.2</v>
      </c>
      <c r="X11" s="1">
        <v>4.5</v>
      </c>
      <c r="Y11" s="1">
        <v>0.5</v>
      </c>
      <c r="Z11" s="1">
        <v>2.3</v>
      </c>
      <c r="AA11" s="1">
        <v>2.6</v>
      </c>
      <c r="AB11" s="1">
        <v>1.5</v>
      </c>
      <c r="AC11" s="1">
        <v>3.8</v>
      </c>
      <c r="AD11" s="1">
        <v>4.2</v>
      </c>
      <c r="AE11" s="1">
        <v>5</v>
      </c>
      <c r="AF11" s="1">
        <v>8</v>
      </c>
      <c r="AG11" s="1">
        <v>4</v>
      </c>
      <c r="AH11" s="58">
        <f t="shared" si="0"/>
        <v>4.83125</v>
      </c>
    </row>
    <row r="12" s="1" customFormat="1" spans="1:34">
      <c r="A12" s="26">
        <v>42993</v>
      </c>
      <c r="B12" s="27">
        <v>67.54</v>
      </c>
      <c r="C12" s="28">
        <v>81.57</v>
      </c>
      <c r="D12" s="28">
        <v>68.7</v>
      </c>
      <c r="E12" s="29">
        <v>66.81</v>
      </c>
      <c r="F12" s="30">
        <v>23</v>
      </c>
      <c r="G12" s="31">
        <v>7</v>
      </c>
      <c r="H12" s="31">
        <v>-23</v>
      </c>
      <c r="I12" s="31">
        <v>20.8</v>
      </c>
      <c r="J12" s="47">
        <v>27.8</v>
      </c>
      <c r="K12" s="48">
        <v>63</v>
      </c>
      <c r="L12" s="49">
        <v>59.92</v>
      </c>
      <c r="M12" s="50">
        <v>60.2</v>
      </c>
      <c r="N12" s="51">
        <v>915</v>
      </c>
      <c r="O12" s="52">
        <v>785</v>
      </c>
      <c r="P12" s="52"/>
      <c r="Q12" s="57"/>
      <c r="R12" s="1">
        <v>6</v>
      </c>
      <c r="S12" s="1">
        <v>4</v>
      </c>
      <c r="T12" s="1">
        <v>3.2</v>
      </c>
      <c r="U12" s="1">
        <v>10</v>
      </c>
      <c r="V12" s="1">
        <v>3</v>
      </c>
      <c r="W12" s="1">
        <v>11</v>
      </c>
      <c r="X12" s="1">
        <v>3.5</v>
      </c>
      <c r="Y12" s="1">
        <v>3.5</v>
      </c>
      <c r="Z12" s="1">
        <v>1.6</v>
      </c>
      <c r="AA12" s="1">
        <v>2.5</v>
      </c>
      <c r="AB12" s="1">
        <v>2</v>
      </c>
      <c r="AC12" s="1">
        <v>4</v>
      </c>
      <c r="AD12" s="1">
        <v>4</v>
      </c>
      <c r="AE12" s="1">
        <v>5</v>
      </c>
      <c r="AF12" s="1">
        <v>7</v>
      </c>
      <c r="AG12" s="1">
        <v>3</v>
      </c>
      <c r="AH12" s="58">
        <f t="shared" si="0"/>
        <v>4.58125</v>
      </c>
    </row>
    <row r="13" s="1" customFormat="1" spans="1:34">
      <c r="A13" s="26">
        <v>43000</v>
      </c>
      <c r="B13" s="27">
        <v>70.04</v>
      </c>
      <c r="C13" s="28">
        <v>83.42</v>
      </c>
      <c r="D13" s="28">
        <v>76.69</v>
      </c>
      <c r="E13" s="29">
        <v>63.1</v>
      </c>
      <c r="F13" s="30">
        <v>27.2</v>
      </c>
      <c r="G13" s="31">
        <v>10</v>
      </c>
      <c r="H13" s="31">
        <v>-20</v>
      </c>
      <c r="I13" s="31">
        <v>38.8</v>
      </c>
      <c r="J13" s="47">
        <v>55.8</v>
      </c>
      <c r="K13" s="48">
        <v>69.13</v>
      </c>
      <c r="L13" s="49">
        <v>70.37</v>
      </c>
      <c r="M13" s="50">
        <v>64.2</v>
      </c>
      <c r="N13" s="51">
        <v>855</v>
      </c>
      <c r="O13" s="52">
        <v>645</v>
      </c>
      <c r="P13" s="52"/>
      <c r="Q13" s="57"/>
      <c r="R13" s="1">
        <v>8</v>
      </c>
      <c r="S13" s="1">
        <v>2.2</v>
      </c>
      <c r="T13" s="1">
        <v>1.5</v>
      </c>
      <c r="U13" s="1">
        <v>9</v>
      </c>
      <c r="V13" s="1">
        <v>4</v>
      </c>
      <c r="W13" s="1">
        <v>9.5</v>
      </c>
      <c r="X13" s="1">
        <v>4</v>
      </c>
      <c r="Y13" s="1">
        <v>3</v>
      </c>
      <c r="Z13" s="1">
        <v>1.5</v>
      </c>
      <c r="AA13" s="1">
        <v>2</v>
      </c>
      <c r="AB13" s="1">
        <v>2</v>
      </c>
      <c r="AC13" s="1">
        <v>3.7</v>
      </c>
      <c r="AD13" s="1">
        <v>4</v>
      </c>
      <c r="AE13" s="1">
        <v>4</v>
      </c>
      <c r="AF13" s="1">
        <v>8</v>
      </c>
      <c r="AG13" s="1">
        <v>5</v>
      </c>
      <c r="AH13" s="58">
        <f t="shared" si="0"/>
        <v>4.4625</v>
      </c>
    </row>
    <row r="14" s="1" customFormat="1" spans="1:34">
      <c r="A14" s="26">
        <v>43007</v>
      </c>
      <c r="B14" s="27">
        <v>73.66</v>
      </c>
      <c r="C14" s="28">
        <v>83.42</v>
      </c>
      <c r="D14" s="28">
        <v>79.3</v>
      </c>
      <c r="E14" s="29">
        <v>67.87</v>
      </c>
      <c r="F14" s="30">
        <v>15.2</v>
      </c>
      <c r="G14" s="31">
        <v>10</v>
      </c>
      <c r="H14" s="31">
        <v>-20</v>
      </c>
      <c r="I14" s="31">
        <v>114.8</v>
      </c>
      <c r="J14" s="47">
        <v>74.8</v>
      </c>
      <c r="K14" s="48">
        <v>74.65</v>
      </c>
      <c r="L14" s="49">
        <v>81.05</v>
      </c>
      <c r="M14" s="50">
        <v>64.2</v>
      </c>
      <c r="N14" s="51">
        <v>897</v>
      </c>
      <c r="O14" s="52">
        <v>645</v>
      </c>
      <c r="P14" s="52"/>
      <c r="Q14" s="57"/>
      <c r="R14" s="1">
        <v>7.5</v>
      </c>
      <c r="S14" s="1">
        <v>1.2</v>
      </c>
      <c r="T14" s="1">
        <v>0.5</v>
      </c>
      <c r="U14" s="1">
        <v>8</v>
      </c>
      <c r="V14" s="1">
        <v>4.5</v>
      </c>
      <c r="W14" s="1">
        <v>10.4</v>
      </c>
      <c r="X14" s="1">
        <v>4</v>
      </c>
      <c r="Y14" s="1">
        <v>3</v>
      </c>
      <c r="Z14" s="1">
        <v>2</v>
      </c>
      <c r="AA14" s="1">
        <v>1.5</v>
      </c>
      <c r="AB14" s="1">
        <v>2.5</v>
      </c>
      <c r="AC14" s="1">
        <v>2.8</v>
      </c>
      <c r="AD14" s="1">
        <v>3.8</v>
      </c>
      <c r="AE14" s="1">
        <v>3</v>
      </c>
      <c r="AF14" s="1">
        <v>9</v>
      </c>
      <c r="AG14" s="1">
        <v>4</v>
      </c>
      <c r="AH14" s="58">
        <f t="shared" si="0"/>
        <v>4.23125</v>
      </c>
    </row>
    <row r="15" s="1" customFormat="1" spans="1:34">
      <c r="A15" s="26">
        <v>43014</v>
      </c>
      <c r="B15" s="27">
        <v>72.69</v>
      </c>
      <c r="C15" s="28">
        <v>75.51</v>
      </c>
      <c r="D15" s="28">
        <v>77.56</v>
      </c>
      <c r="E15" s="29">
        <v>84.51</v>
      </c>
      <c r="F15" s="30">
        <v>7</v>
      </c>
      <c r="G15" s="31">
        <v>-8</v>
      </c>
      <c r="H15" s="31">
        <v>-8</v>
      </c>
      <c r="I15" s="31">
        <v>-8</v>
      </c>
      <c r="J15" s="47">
        <v>-8</v>
      </c>
      <c r="K15" s="48">
        <v>74.32</v>
      </c>
      <c r="L15" s="49">
        <v>82.67</v>
      </c>
      <c r="M15" s="50">
        <v>60.2</v>
      </c>
      <c r="N15" s="51">
        <v>855</v>
      </c>
      <c r="O15" s="52">
        <v>602</v>
      </c>
      <c r="P15" s="52"/>
      <c r="Q15" s="57"/>
      <c r="R15" s="1">
        <v>7.5</v>
      </c>
      <c r="S15" s="1">
        <v>1.2</v>
      </c>
      <c r="T15" s="1">
        <v>0.5</v>
      </c>
      <c r="U15" s="1">
        <v>8</v>
      </c>
      <c r="V15" s="1">
        <v>4.5</v>
      </c>
      <c r="W15" s="1">
        <v>10.4</v>
      </c>
      <c r="X15" s="1">
        <v>4</v>
      </c>
      <c r="Y15" s="1">
        <v>3</v>
      </c>
      <c r="Z15" s="1">
        <v>2</v>
      </c>
      <c r="AA15" s="1">
        <v>1.5</v>
      </c>
      <c r="AB15" s="1">
        <v>2.5</v>
      </c>
      <c r="AC15" s="1">
        <v>2.8</v>
      </c>
      <c r="AD15" s="1">
        <v>3.8</v>
      </c>
      <c r="AE15" s="1">
        <v>3</v>
      </c>
      <c r="AF15" s="1">
        <v>9</v>
      </c>
      <c r="AG15" s="1">
        <v>4</v>
      </c>
      <c r="AH15" s="58">
        <f t="shared" si="0"/>
        <v>4.23125</v>
      </c>
    </row>
    <row r="16" s="1" customFormat="1" spans="1:34">
      <c r="A16" s="26">
        <v>43021</v>
      </c>
      <c r="B16" s="27">
        <v>78.73</v>
      </c>
      <c r="C16" s="28">
        <v>84.34</v>
      </c>
      <c r="D16" s="28">
        <v>84.06</v>
      </c>
      <c r="E16" s="29">
        <v>84.51</v>
      </c>
      <c r="F16" s="30">
        <v>27</v>
      </c>
      <c r="G16" s="31">
        <v>22</v>
      </c>
      <c r="H16" s="31">
        <v>15</v>
      </c>
      <c r="I16" s="31">
        <v>36</v>
      </c>
      <c r="J16" s="47">
        <v>16</v>
      </c>
      <c r="K16" s="48">
        <v>73.34</v>
      </c>
      <c r="L16" s="49">
        <v>82.67</v>
      </c>
      <c r="M16" s="50">
        <v>60.2</v>
      </c>
      <c r="N16" s="51">
        <v>1048</v>
      </c>
      <c r="O16" s="52">
        <v>792</v>
      </c>
      <c r="P16" s="52"/>
      <c r="Q16" s="57"/>
      <c r="R16" s="1">
        <v>0.5</v>
      </c>
      <c r="S16" s="1">
        <v>0.5</v>
      </c>
      <c r="T16" s="1">
        <v>1.2</v>
      </c>
      <c r="U16" s="1">
        <v>7</v>
      </c>
      <c r="V16" s="1">
        <v>2</v>
      </c>
      <c r="W16" s="1">
        <v>6</v>
      </c>
      <c r="X16" s="1">
        <v>3.6</v>
      </c>
      <c r="Y16" s="1">
        <v>4.5</v>
      </c>
      <c r="Z16" s="1">
        <v>1.2</v>
      </c>
      <c r="AA16" s="1">
        <v>2</v>
      </c>
      <c r="AB16" s="1">
        <v>2.2</v>
      </c>
      <c r="AC16" s="1">
        <v>0.3</v>
      </c>
      <c r="AD16" s="1">
        <v>3</v>
      </c>
      <c r="AE16" s="1">
        <v>1.3</v>
      </c>
      <c r="AF16" s="1">
        <v>9</v>
      </c>
      <c r="AG16" s="1">
        <v>2</v>
      </c>
      <c r="AH16" s="58">
        <f t="shared" si="0"/>
        <v>2.89375</v>
      </c>
    </row>
    <row r="17" s="1" customFormat="1" spans="1:34">
      <c r="A17" s="26">
        <v>43028</v>
      </c>
      <c r="B17" s="27">
        <v>77.2</v>
      </c>
      <c r="C17" s="28">
        <v>84.34</v>
      </c>
      <c r="D17" s="28">
        <v>78.82</v>
      </c>
      <c r="E17" s="29">
        <v>84.51</v>
      </c>
      <c r="F17" s="30">
        <v>57</v>
      </c>
      <c r="G17" s="31">
        <v>-18</v>
      </c>
      <c r="H17" s="31">
        <v>15</v>
      </c>
      <c r="I17" s="31">
        <v>43</v>
      </c>
      <c r="J17" s="47">
        <v>75</v>
      </c>
      <c r="K17" s="48">
        <v>71.25</v>
      </c>
      <c r="L17" s="49">
        <v>80.52</v>
      </c>
      <c r="M17" s="50">
        <v>60.2</v>
      </c>
      <c r="N17" s="51">
        <v>1048</v>
      </c>
      <c r="O17" s="52">
        <v>792</v>
      </c>
      <c r="P17" s="52"/>
      <c r="Q17" s="57"/>
      <c r="R17" s="1">
        <v>2</v>
      </c>
      <c r="S17" s="1">
        <v>0.75</v>
      </c>
      <c r="T17" s="1">
        <v>3</v>
      </c>
      <c r="U17" s="1">
        <v>13</v>
      </c>
      <c r="V17" s="1">
        <v>2</v>
      </c>
      <c r="W17" s="1">
        <v>5</v>
      </c>
      <c r="X17" s="1">
        <v>5</v>
      </c>
      <c r="Y17" s="1">
        <v>2</v>
      </c>
      <c r="Z17" s="1">
        <v>1.2</v>
      </c>
      <c r="AA17" s="1">
        <v>1.3</v>
      </c>
      <c r="AB17" s="1">
        <v>3</v>
      </c>
      <c r="AC17" s="1">
        <v>2.5</v>
      </c>
      <c r="AD17" s="1">
        <v>3</v>
      </c>
      <c r="AE17" s="1">
        <v>1</v>
      </c>
      <c r="AF17" s="1">
        <v>8</v>
      </c>
      <c r="AG17" s="1">
        <v>2</v>
      </c>
      <c r="AH17" s="58">
        <f t="shared" si="0"/>
        <v>3.421875</v>
      </c>
    </row>
    <row r="18" s="1" customFormat="1" spans="1:34">
      <c r="A18" s="26">
        <v>43035</v>
      </c>
      <c r="B18" s="27">
        <v>77.57</v>
      </c>
      <c r="C18" s="28">
        <v>84.34</v>
      </c>
      <c r="D18" s="28">
        <v>75.89</v>
      </c>
      <c r="E18" s="29">
        <v>85.02</v>
      </c>
      <c r="F18" s="30">
        <v>94</v>
      </c>
      <c r="G18" s="31">
        <v>28</v>
      </c>
      <c r="H18" s="31">
        <v>27</v>
      </c>
      <c r="I18" s="31">
        <v>69</v>
      </c>
      <c r="J18" s="47">
        <v>94</v>
      </c>
      <c r="K18" s="48">
        <v>71.08</v>
      </c>
      <c r="L18" s="49">
        <v>80.48</v>
      </c>
      <c r="M18" s="50">
        <v>60.2</v>
      </c>
      <c r="N18" s="51">
        <v>1022</v>
      </c>
      <c r="O18" s="52">
        <v>792</v>
      </c>
      <c r="P18" s="52"/>
      <c r="Q18" s="57"/>
      <c r="R18" s="1">
        <v>1.5</v>
      </c>
      <c r="S18" s="1">
        <v>0.6</v>
      </c>
      <c r="T18" s="1">
        <v>2.8</v>
      </c>
      <c r="U18" s="1">
        <v>12</v>
      </c>
      <c r="V18" s="1">
        <v>3</v>
      </c>
      <c r="W18" s="1">
        <v>5.5</v>
      </c>
      <c r="X18" s="1">
        <v>4</v>
      </c>
      <c r="Y18" s="1">
        <v>3</v>
      </c>
      <c r="Z18" s="1">
        <v>1</v>
      </c>
      <c r="AA18" s="1">
        <v>1</v>
      </c>
      <c r="AB18" s="1">
        <v>2.5</v>
      </c>
      <c r="AC18" s="1">
        <v>2.8</v>
      </c>
      <c r="AD18" s="1">
        <v>3</v>
      </c>
      <c r="AE18" s="1">
        <v>2</v>
      </c>
      <c r="AF18" s="1">
        <v>10</v>
      </c>
      <c r="AG18" s="1">
        <v>1</v>
      </c>
      <c r="AH18" s="58">
        <f t="shared" si="0"/>
        <v>3.48125</v>
      </c>
    </row>
    <row r="19" s="1" customFormat="1" spans="1:34">
      <c r="A19" s="26">
        <v>43042</v>
      </c>
      <c r="B19" s="27">
        <v>81.37</v>
      </c>
      <c r="C19" s="28">
        <v>84.34</v>
      </c>
      <c r="D19" s="28">
        <v>86.96</v>
      </c>
      <c r="E19" s="29">
        <v>85.02</v>
      </c>
      <c r="F19" s="30">
        <v>142</v>
      </c>
      <c r="G19" s="31">
        <v>97</v>
      </c>
      <c r="H19" s="31">
        <v>144</v>
      </c>
      <c r="I19" s="31">
        <v>98</v>
      </c>
      <c r="J19" s="47">
        <v>72</v>
      </c>
      <c r="K19" s="48">
        <v>72.5</v>
      </c>
      <c r="L19" s="49">
        <v>82.79</v>
      </c>
      <c r="M19" s="50">
        <v>57.6</v>
      </c>
      <c r="N19" s="51">
        <v>1132</v>
      </c>
      <c r="O19" s="52">
        <v>1072</v>
      </c>
      <c r="P19" s="52"/>
      <c r="Q19" s="57"/>
      <c r="R19" s="1">
        <v>3</v>
      </c>
      <c r="S19" s="1">
        <v>0.6</v>
      </c>
      <c r="T19" s="1">
        <v>4.2</v>
      </c>
      <c r="U19" s="1">
        <v>10</v>
      </c>
      <c r="V19" s="1">
        <v>3</v>
      </c>
      <c r="W19" s="1">
        <v>5.5</v>
      </c>
      <c r="X19" s="1">
        <v>4</v>
      </c>
      <c r="Y19" s="1">
        <v>1.5</v>
      </c>
      <c r="Z19" s="1">
        <v>0.7</v>
      </c>
      <c r="AA19" s="1">
        <v>0.2</v>
      </c>
      <c r="AB19" s="1">
        <v>2.5</v>
      </c>
      <c r="AC19" s="1">
        <v>5</v>
      </c>
      <c r="AD19" s="1">
        <v>2.5</v>
      </c>
      <c r="AE19" s="1">
        <v>1.6</v>
      </c>
      <c r="AF19" s="1">
        <v>10</v>
      </c>
      <c r="AG19" s="1">
        <v>2</v>
      </c>
      <c r="AH19" s="58">
        <f t="shared" si="0"/>
        <v>3.51875</v>
      </c>
    </row>
    <row r="20" s="1" customFormat="1" spans="1:34">
      <c r="A20" s="26">
        <v>43049</v>
      </c>
      <c r="B20" s="27">
        <v>81.5</v>
      </c>
      <c r="C20" s="28">
        <v>84.34</v>
      </c>
      <c r="D20" s="28">
        <v>84.8</v>
      </c>
      <c r="E20" s="29">
        <v>82.74</v>
      </c>
      <c r="F20" s="30">
        <v>197</v>
      </c>
      <c r="G20" s="31">
        <v>115</v>
      </c>
      <c r="H20" s="31">
        <v>169</v>
      </c>
      <c r="I20" s="31">
        <v>204.2</v>
      </c>
      <c r="J20" s="47">
        <v>195.2</v>
      </c>
      <c r="K20" s="48">
        <v>75.85</v>
      </c>
      <c r="L20" s="49">
        <v>86.77</v>
      </c>
      <c r="M20" s="50">
        <v>52.8</v>
      </c>
      <c r="N20" s="51">
        <v>1210</v>
      </c>
      <c r="O20" s="52">
        <v>1180</v>
      </c>
      <c r="P20" s="52"/>
      <c r="Q20" s="57"/>
      <c r="R20" s="1">
        <v>3</v>
      </c>
      <c r="S20" s="1">
        <v>0.6</v>
      </c>
      <c r="T20" s="1">
        <v>4</v>
      </c>
      <c r="U20" s="1">
        <v>9</v>
      </c>
      <c r="V20" s="1">
        <v>3</v>
      </c>
      <c r="W20" s="1">
        <v>8.5</v>
      </c>
      <c r="X20" s="1">
        <v>4</v>
      </c>
      <c r="Y20" s="1">
        <v>1.2</v>
      </c>
      <c r="Z20" s="1">
        <v>0.8</v>
      </c>
      <c r="AA20" s="1">
        <v>0.2</v>
      </c>
      <c r="AB20" s="1">
        <v>2.5</v>
      </c>
      <c r="AC20" s="1">
        <v>4.5</v>
      </c>
      <c r="AD20" s="1">
        <v>3</v>
      </c>
      <c r="AE20" s="1">
        <v>1.6</v>
      </c>
      <c r="AF20" s="1">
        <v>8</v>
      </c>
      <c r="AG20" s="1">
        <v>2</v>
      </c>
      <c r="AH20" s="58">
        <f t="shared" si="0"/>
        <v>3.49375</v>
      </c>
    </row>
    <row r="21" s="1" customFormat="1" spans="1:34">
      <c r="A21" s="26">
        <v>43056</v>
      </c>
      <c r="B21" s="27">
        <v>84.73</v>
      </c>
      <c r="C21" s="28">
        <v>85.45</v>
      </c>
      <c r="D21" s="28">
        <v>89.17</v>
      </c>
      <c r="E21" s="29">
        <v>91.09</v>
      </c>
      <c r="F21" s="30">
        <v>157</v>
      </c>
      <c r="G21" s="31">
        <v>122</v>
      </c>
      <c r="H21" s="31">
        <v>165</v>
      </c>
      <c r="I21" s="31">
        <v>203.2</v>
      </c>
      <c r="J21" s="47">
        <v>135.2</v>
      </c>
      <c r="K21" s="48">
        <v>74.39</v>
      </c>
      <c r="L21" s="49">
        <v>82.8</v>
      </c>
      <c r="M21" s="50">
        <v>56</v>
      </c>
      <c r="N21" s="51">
        <v>1120</v>
      </c>
      <c r="O21" s="52">
        <v>1018</v>
      </c>
      <c r="P21" s="52"/>
      <c r="Q21" s="57"/>
      <c r="R21" s="1">
        <v>2.7</v>
      </c>
      <c r="S21" s="1">
        <v>0.6</v>
      </c>
      <c r="T21" s="1">
        <v>4</v>
      </c>
      <c r="U21" s="1">
        <v>9</v>
      </c>
      <c r="V21" s="1">
        <v>2.5</v>
      </c>
      <c r="W21" s="1">
        <v>7</v>
      </c>
      <c r="X21" s="1">
        <v>4</v>
      </c>
      <c r="Y21" s="1">
        <v>1.2</v>
      </c>
      <c r="Z21" s="1">
        <v>0.8</v>
      </c>
      <c r="AA21" s="1">
        <v>1</v>
      </c>
      <c r="AB21" s="1">
        <v>2.5</v>
      </c>
      <c r="AC21" s="1">
        <v>4.9</v>
      </c>
      <c r="AD21" s="1">
        <v>3</v>
      </c>
      <c r="AE21" s="1">
        <v>1.6</v>
      </c>
      <c r="AF21" s="1">
        <v>6.5</v>
      </c>
      <c r="AG21" s="1">
        <v>2</v>
      </c>
      <c r="AH21" s="58">
        <f t="shared" si="0"/>
        <v>3.33125</v>
      </c>
    </row>
    <row r="22" s="1" customFormat="1" spans="1:34">
      <c r="A22" s="26">
        <v>43063</v>
      </c>
      <c r="B22" s="27">
        <v>83.69</v>
      </c>
      <c r="C22" s="28">
        <v>85.45</v>
      </c>
      <c r="D22" s="28">
        <v>90.41</v>
      </c>
      <c r="E22" s="29">
        <v>86.94</v>
      </c>
      <c r="F22" s="30">
        <v>131.2</v>
      </c>
      <c r="G22" s="31">
        <v>140</v>
      </c>
      <c r="H22" s="31">
        <v>131</v>
      </c>
      <c r="I22" s="31">
        <v>135.2</v>
      </c>
      <c r="J22" s="47">
        <v>57.8</v>
      </c>
      <c r="K22" s="48">
        <v>75.75</v>
      </c>
      <c r="L22" s="49">
        <v>86.94</v>
      </c>
      <c r="M22" s="50">
        <v>63.6</v>
      </c>
      <c r="N22" s="51">
        <v>987</v>
      </c>
      <c r="O22" s="52">
        <v>910</v>
      </c>
      <c r="P22" s="52"/>
      <c r="Q22" s="57"/>
      <c r="R22" s="1">
        <v>3.5</v>
      </c>
      <c r="S22" s="1">
        <v>1</v>
      </c>
      <c r="T22" s="1">
        <v>6.5</v>
      </c>
      <c r="U22" s="1">
        <v>8</v>
      </c>
      <c r="V22" s="1">
        <v>3</v>
      </c>
      <c r="W22" s="1">
        <v>6.4</v>
      </c>
      <c r="X22" s="1">
        <v>3</v>
      </c>
      <c r="Y22" s="1">
        <v>2.2</v>
      </c>
      <c r="Z22" s="1">
        <v>0.8</v>
      </c>
      <c r="AA22" s="1">
        <v>1</v>
      </c>
      <c r="AB22" s="1">
        <v>4.2</v>
      </c>
      <c r="AC22" s="1">
        <v>5.3</v>
      </c>
      <c r="AD22" s="1">
        <v>3</v>
      </c>
      <c r="AE22" s="1">
        <v>1.8</v>
      </c>
      <c r="AF22" s="1">
        <v>6</v>
      </c>
      <c r="AG22" s="1">
        <v>1</v>
      </c>
      <c r="AH22" s="58">
        <f t="shared" si="0"/>
        <v>3.54375</v>
      </c>
    </row>
    <row r="23" s="1" customFormat="1" spans="1:34">
      <c r="A23" s="26">
        <v>43070</v>
      </c>
      <c r="B23" s="27">
        <v>82.49</v>
      </c>
      <c r="C23" s="28">
        <v>88.84</v>
      </c>
      <c r="D23" s="28">
        <v>89.96</v>
      </c>
      <c r="E23" s="29">
        <v>75.51</v>
      </c>
      <c r="F23" s="30">
        <v>96</v>
      </c>
      <c r="G23" s="31">
        <v>68</v>
      </c>
      <c r="H23" s="31">
        <v>137</v>
      </c>
      <c r="I23" s="31">
        <v>96.2</v>
      </c>
      <c r="J23" s="47">
        <v>20.8</v>
      </c>
      <c r="K23" s="48">
        <v>77.77</v>
      </c>
      <c r="L23" s="49">
        <v>86.62</v>
      </c>
      <c r="M23" s="50">
        <v>70.3</v>
      </c>
      <c r="N23" s="51">
        <v>1010</v>
      </c>
      <c r="O23" s="52">
        <v>892</v>
      </c>
      <c r="P23" s="52"/>
      <c r="Q23" s="57"/>
      <c r="R23" s="1">
        <v>4.2</v>
      </c>
      <c r="S23" s="1">
        <v>1</v>
      </c>
      <c r="T23" s="1">
        <v>6</v>
      </c>
      <c r="U23" s="1">
        <v>8</v>
      </c>
      <c r="V23" s="1">
        <v>3</v>
      </c>
      <c r="W23" s="1">
        <v>3.1</v>
      </c>
      <c r="X23" s="1">
        <v>3</v>
      </c>
      <c r="Y23" s="1">
        <v>2.7</v>
      </c>
      <c r="Z23" s="1">
        <v>1.2</v>
      </c>
      <c r="AA23" s="1">
        <v>1</v>
      </c>
      <c r="AB23" s="1">
        <v>4.5</v>
      </c>
      <c r="AC23" s="1">
        <v>5.7</v>
      </c>
      <c r="AD23" s="1">
        <v>4</v>
      </c>
      <c r="AE23" s="1">
        <v>2.2</v>
      </c>
      <c r="AF23" s="1">
        <v>6</v>
      </c>
      <c r="AG23" s="1">
        <v>1</v>
      </c>
      <c r="AH23" s="58">
        <f t="shared" si="0"/>
        <v>3.5375</v>
      </c>
    </row>
    <row r="24" s="1" customFormat="1" spans="1:34">
      <c r="A24" s="26">
        <v>43077</v>
      </c>
      <c r="B24" s="27">
        <v>81.32</v>
      </c>
      <c r="C24" s="28">
        <v>88.84</v>
      </c>
      <c r="D24" s="28">
        <v>88.39</v>
      </c>
      <c r="E24" s="29">
        <v>69.59</v>
      </c>
      <c r="F24" s="30">
        <v>68.8</v>
      </c>
      <c r="G24" s="31">
        <v>51</v>
      </c>
      <c r="H24" s="31">
        <v>74</v>
      </c>
      <c r="I24" s="31">
        <v>72.2</v>
      </c>
      <c r="J24" s="47">
        <v>12</v>
      </c>
      <c r="K24" s="48">
        <v>79.47</v>
      </c>
      <c r="L24" s="49">
        <v>89.08</v>
      </c>
      <c r="M24" s="50">
        <v>62.6</v>
      </c>
      <c r="N24" s="51">
        <v>980</v>
      </c>
      <c r="O24" s="52">
        <v>802</v>
      </c>
      <c r="P24" s="52"/>
      <c r="Q24" s="57"/>
      <c r="R24" s="1">
        <v>5.2</v>
      </c>
      <c r="S24" s="1">
        <v>1.4</v>
      </c>
      <c r="T24" s="1">
        <v>6.5</v>
      </c>
      <c r="U24" s="1">
        <v>4</v>
      </c>
      <c r="V24" s="1">
        <v>3</v>
      </c>
      <c r="W24" s="1">
        <v>3.3</v>
      </c>
      <c r="X24" s="1">
        <v>5</v>
      </c>
      <c r="Y24" s="1">
        <v>6</v>
      </c>
      <c r="Z24" s="1">
        <v>2</v>
      </c>
      <c r="AA24" s="1">
        <v>1.2</v>
      </c>
      <c r="AB24" s="1">
        <v>4.6</v>
      </c>
      <c r="AC24" s="1">
        <v>5</v>
      </c>
      <c r="AD24" s="1">
        <v>3.2</v>
      </c>
      <c r="AE24" s="1">
        <v>2.6</v>
      </c>
      <c r="AF24" s="1">
        <v>9</v>
      </c>
      <c r="AG24" s="1">
        <v>0.8</v>
      </c>
      <c r="AH24" s="58">
        <f t="shared" si="0"/>
        <v>3.925</v>
      </c>
    </row>
    <row r="25" s="1" customFormat="1" spans="1:34">
      <c r="A25" s="26">
        <v>43084</v>
      </c>
      <c r="B25" s="27">
        <v>83.55</v>
      </c>
      <c r="C25" s="28">
        <v>89.78</v>
      </c>
      <c r="D25" s="28">
        <v>88.67</v>
      </c>
      <c r="E25" s="29">
        <v>74.39</v>
      </c>
      <c r="F25" s="30">
        <v>70.2</v>
      </c>
      <c r="G25" s="31">
        <v>81</v>
      </c>
      <c r="H25" s="31">
        <v>94</v>
      </c>
      <c r="I25" s="31">
        <v>58.2</v>
      </c>
      <c r="J25" s="47">
        <v>-6.6</v>
      </c>
      <c r="K25" s="48">
        <v>79.99</v>
      </c>
      <c r="L25" s="49">
        <v>91.86</v>
      </c>
      <c r="M25" s="50">
        <v>60.2</v>
      </c>
      <c r="N25" s="51">
        <v>1010</v>
      </c>
      <c r="O25" s="52">
        <v>772</v>
      </c>
      <c r="P25" s="52"/>
      <c r="Q25" s="57"/>
      <c r="R25" s="1">
        <v>4.2</v>
      </c>
      <c r="S25" s="1">
        <v>1.4</v>
      </c>
      <c r="T25" s="1">
        <v>1.5</v>
      </c>
      <c r="U25" s="1">
        <v>5</v>
      </c>
      <c r="V25" s="1">
        <v>2.5</v>
      </c>
      <c r="W25" s="1">
        <v>3.5</v>
      </c>
      <c r="X25" s="1">
        <v>5</v>
      </c>
      <c r="Y25" s="1">
        <v>10</v>
      </c>
      <c r="Z25" s="1">
        <v>2.4</v>
      </c>
      <c r="AA25" s="1">
        <v>1.4</v>
      </c>
      <c r="AB25" s="1">
        <v>4.6</v>
      </c>
      <c r="AC25" s="1">
        <v>4.4</v>
      </c>
      <c r="AD25" s="1">
        <v>3</v>
      </c>
      <c r="AE25" s="1">
        <v>3.1</v>
      </c>
      <c r="AF25" s="1">
        <v>10</v>
      </c>
      <c r="AG25" s="1">
        <v>2</v>
      </c>
      <c r="AH25" s="58">
        <f t="shared" si="0"/>
        <v>4</v>
      </c>
    </row>
    <row r="26" s="1" customFormat="1" spans="1:34">
      <c r="A26" s="26">
        <v>43091</v>
      </c>
      <c r="B26" s="27">
        <v>82.62</v>
      </c>
      <c r="C26" s="28">
        <v>89.78</v>
      </c>
      <c r="D26" s="28">
        <v>86.75</v>
      </c>
      <c r="E26" s="29">
        <v>73.31</v>
      </c>
      <c r="F26" s="30">
        <v>33</v>
      </c>
      <c r="G26" s="31">
        <v>-29</v>
      </c>
      <c r="H26" s="31">
        <v>0</v>
      </c>
      <c r="I26" s="31">
        <v>92</v>
      </c>
      <c r="J26" s="47">
        <v>41.4</v>
      </c>
      <c r="K26" s="48">
        <v>77.75</v>
      </c>
      <c r="L26" s="49">
        <v>93.49</v>
      </c>
      <c r="M26" s="50">
        <v>64.7</v>
      </c>
      <c r="N26" s="51">
        <v>1050</v>
      </c>
      <c r="O26" s="52">
        <v>1122</v>
      </c>
      <c r="P26" s="52"/>
      <c r="Q26" s="57"/>
      <c r="R26" s="1">
        <v>2.5</v>
      </c>
      <c r="S26" s="1">
        <v>1.5</v>
      </c>
      <c r="T26" s="1">
        <v>0.3</v>
      </c>
      <c r="U26" s="1">
        <v>12</v>
      </c>
      <c r="V26" s="1">
        <v>1.5</v>
      </c>
      <c r="W26" s="1">
        <v>4.2</v>
      </c>
      <c r="X26" s="1">
        <v>2.5</v>
      </c>
      <c r="Y26" s="1">
        <v>10</v>
      </c>
      <c r="Z26" s="1">
        <v>2.8</v>
      </c>
      <c r="AA26" s="1">
        <v>1.4</v>
      </c>
      <c r="AB26" s="1">
        <v>4.7</v>
      </c>
      <c r="AC26" s="1">
        <v>3.8</v>
      </c>
      <c r="AD26" s="1">
        <v>3.8</v>
      </c>
      <c r="AE26" s="1">
        <v>3.1</v>
      </c>
      <c r="AF26" s="1">
        <v>10</v>
      </c>
      <c r="AG26" s="1">
        <v>8</v>
      </c>
      <c r="AH26" s="58">
        <f t="shared" si="0"/>
        <v>4.50625</v>
      </c>
    </row>
    <row r="27" s="1" customFormat="1" spans="1:34">
      <c r="A27" s="26">
        <v>43098</v>
      </c>
      <c r="B27" s="27">
        <v>79.73</v>
      </c>
      <c r="C27" s="28">
        <v>89.78</v>
      </c>
      <c r="D27" s="28">
        <v>80.06</v>
      </c>
      <c r="E27" s="29">
        <v>71.86</v>
      </c>
      <c r="F27" s="30">
        <v>18.2</v>
      </c>
      <c r="G27" s="31">
        <v>-22</v>
      </c>
      <c r="H27" s="31">
        <v>35</v>
      </c>
      <c r="I27" s="31">
        <v>66</v>
      </c>
      <c r="J27" s="47">
        <v>14.4</v>
      </c>
      <c r="K27" s="48">
        <v>80.01</v>
      </c>
      <c r="L27" s="49">
        <v>97.96</v>
      </c>
      <c r="M27" s="50">
        <v>64.7</v>
      </c>
      <c r="N27" s="51">
        <v>1050</v>
      </c>
      <c r="O27" s="52">
        <v>1002</v>
      </c>
      <c r="P27" s="52"/>
      <c r="Q27" s="57"/>
      <c r="R27" s="1">
        <v>5</v>
      </c>
      <c r="S27" s="1">
        <v>2</v>
      </c>
      <c r="T27" s="1">
        <v>8</v>
      </c>
      <c r="U27" s="1">
        <v>12</v>
      </c>
      <c r="V27" s="1">
        <v>6</v>
      </c>
      <c r="W27" s="1">
        <v>6</v>
      </c>
      <c r="X27" s="1">
        <v>6</v>
      </c>
      <c r="Y27" s="1">
        <v>10</v>
      </c>
      <c r="Z27" s="1">
        <v>3</v>
      </c>
      <c r="AA27" s="1">
        <v>2</v>
      </c>
      <c r="AB27" s="1">
        <v>4</v>
      </c>
      <c r="AC27" s="1">
        <v>4.5</v>
      </c>
      <c r="AD27" s="1">
        <v>3.5</v>
      </c>
      <c r="AE27" s="1">
        <v>2.86</v>
      </c>
      <c r="AF27" s="1">
        <v>11</v>
      </c>
      <c r="AG27" s="1">
        <v>11</v>
      </c>
      <c r="AH27" s="58">
        <f t="shared" si="0"/>
        <v>6.05375</v>
      </c>
    </row>
    <row r="28" s="1" customFormat="1" spans="1:34">
      <c r="A28" s="26">
        <v>43105</v>
      </c>
      <c r="B28" s="27">
        <v>80.07</v>
      </c>
      <c r="C28" s="28">
        <v>89.78</v>
      </c>
      <c r="D28" s="28">
        <v>79.72</v>
      </c>
      <c r="E28" s="29">
        <v>73.13</v>
      </c>
      <c r="F28" s="30">
        <v>-21.8</v>
      </c>
      <c r="G28" s="31">
        <v>-98</v>
      </c>
      <c r="H28" s="31">
        <v>14.8</v>
      </c>
      <c r="I28" s="31">
        <v>46</v>
      </c>
      <c r="J28" s="47">
        <v>-6.6</v>
      </c>
      <c r="K28" s="48">
        <v>78.29</v>
      </c>
      <c r="L28" s="49">
        <v>97.25</v>
      </c>
      <c r="M28" s="50">
        <v>56.7</v>
      </c>
      <c r="N28" s="51">
        <v>990</v>
      </c>
      <c r="O28" s="52">
        <v>882</v>
      </c>
      <c r="P28" s="52"/>
      <c r="Q28" s="57"/>
      <c r="R28" s="1">
        <v>5</v>
      </c>
      <c r="S28" s="1">
        <v>3</v>
      </c>
      <c r="T28" s="1">
        <v>0.9</v>
      </c>
      <c r="U28" s="1">
        <v>12</v>
      </c>
      <c r="V28" s="1">
        <v>5</v>
      </c>
      <c r="W28" s="1">
        <v>7.2</v>
      </c>
      <c r="X28" s="1">
        <v>5.2</v>
      </c>
      <c r="Y28" s="1">
        <v>10</v>
      </c>
      <c r="Z28" s="1">
        <v>3.2</v>
      </c>
      <c r="AA28" s="1">
        <v>1.7</v>
      </c>
      <c r="AB28" s="1">
        <v>5</v>
      </c>
      <c r="AC28" s="1">
        <v>4.5</v>
      </c>
      <c r="AD28" s="1">
        <v>3</v>
      </c>
      <c r="AE28" s="1">
        <v>2.7</v>
      </c>
      <c r="AF28" s="1">
        <v>9</v>
      </c>
      <c r="AG28" s="1">
        <v>11</v>
      </c>
      <c r="AH28" s="58">
        <f t="shared" si="0"/>
        <v>5.525</v>
      </c>
    </row>
    <row r="29" s="1" customFormat="1" spans="1:34">
      <c r="A29" s="26">
        <v>43112</v>
      </c>
      <c r="B29" s="27">
        <v>79.56</v>
      </c>
      <c r="C29" s="28">
        <v>89.78</v>
      </c>
      <c r="D29" s="28">
        <v>78.15</v>
      </c>
      <c r="E29" s="29">
        <v>73.13</v>
      </c>
      <c r="F29" s="30">
        <v>-51.8</v>
      </c>
      <c r="G29" s="31">
        <v>-131</v>
      </c>
      <c r="H29" s="31">
        <v>-46.2</v>
      </c>
      <c r="I29" s="31">
        <v>12</v>
      </c>
      <c r="J29" s="47">
        <v>-38.6</v>
      </c>
      <c r="K29" s="48">
        <v>78.92</v>
      </c>
      <c r="L29" s="49">
        <v>97.25</v>
      </c>
      <c r="M29" s="50">
        <v>58.8</v>
      </c>
      <c r="N29" s="51">
        <v>830</v>
      </c>
      <c r="O29" s="52">
        <v>675</v>
      </c>
      <c r="P29" s="52"/>
      <c r="Q29" s="57"/>
      <c r="R29" s="1">
        <v>6.5</v>
      </c>
      <c r="S29" s="1">
        <v>3</v>
      </c>
      <c r="T29" s="1">
        <v>0.4</v>
      </c>
      <c r="U29" s="1">
        <v>12</v>
      </c>
      <c r="V29" s="1">
        <v>6</v>
      </c>
      <c r="W29" s="1">
        <v>5.2</v>
      </c>
      <c r="X29" s="1">
        <v>5.4</v>
      </c>
      <c r="Y29" s="1">
        <v>15</v>
      </c>
      <c r="Z29" s="1">
        <v>3</v>
      </c>
      <c r="AA29" s="1">
        <v>3.2</v>
      </c>
      <c r="AB29" s="1">
        <v>4</v>
      </c>
      <c r="AC29" s="1">
        <v>5</v>
      </c>
      <c r="AD29" s="1">
        <v>3</v>
      </c>
      <c r="AE29" s="1">
        <v>1.76</v>
      </c>
      <c r="AF29" s="1">
        <v>6.5</v>
      </c>
      <c r="AG29" s="1">
        <v>10</v>
      </c>
      <c r="AH29" s="58">
        <f t="shared" si="0"/>
        <v>5.6225</v>
      </c>
    </row>
    <row r="30" s="1" customFormat="1" spans="1:34">
      <c r="A30" s="26">
        <v>43119</v>
      </c>
      <c r="B30" s="27">
        <v>80.61</v>
      </c>
      <c r="C30" s="28">
        <v>89.78</v>
      </c>
      <c r="D30" s="28">
        <v>81.3</v>
      </c>
      <c r="E30" s="29">
        <v>75.3</v>
      </c>
      <c r="F30" s="30">
        <v>-69</v>
      </c>
      <c r="G30" s="31">
        <v>-106</v>
      </c>
      <c r="H30" s="31">
        <v>-46.2</v>
      </c>
      <c r="I30" s="31">
        <v>0</v>
      </c>
      <c r="J30" s="47">
        <v>-53.2</v>
      </c>
      <c r="K30" s="48">
        <v>81.13</v>
      </c>
      <c r="L30" s="49">
        <v>97.25</v>
      </c>
      <c r="M30" s="50">
        <v>69.5</v>
      </c>
      <c r="N30" s="51">
        <v>700</v>
      </c>
      <c r="O30" s="52">
        <v>575</v>
      </c>
      <c r="P30" s="52"/>
      <c r="Q30" s="57"/>
      <c r="R30" s="1">
        <v>10</v>
      </c>
      <c r="S30" s="1">
        <v>4.2</v>
      </c>
      <c r="T30" s="1">
        <v>0.4</v>
      </c>
      <c r="U30" s="1">
        <v>9</v>
      </c>
      <c r="V30" s="1">
        <v>7</v>
      </c>
      <c r="W30" s="1">
        <v>10</v>
      </c>
      <c r="X30" s="1">
        <v>5</v>
      </c>
      <c r="Y30" s="1">
        <v>15</v>
      </c>
      <c r="Z30" s="1">
        <v>3</v>
      </c>
      <c r="AA30" s="1">
        <v>4.2</v>
      </c>
      <c r="AB30" s="1">
        <v>4.4</v>
      </c>
      <c r="AC30" s="1">
        <v>5.4</v>
      </c>
      <c r="AD30" s="1">
        <v>3.5</v>
      </c>
      <c r="AE30" s="1">
        <v>2.2</v>
      </c>
      <c r="AF30" s="1">
        <v>7.5</v>
      </c>
      <c r="AG30" s="1">
        <v>9</v>
      </c>
      <c r="AH30" s="58">
        <f t="shared" si="0"/>
        <v>6.2375</v>
      </c>
    </row>
    <row r="31" s="1" customFormat="1" spans="1:34">
      <c r="A31" s="26">
        <v>43126</v>
      </c>
      <c r="B31" s="27">
        <v>81.55</v>
      </c>
      <c r="C31" s="28">
        <v>89.78</v>
      </c>
      <c r="D31" s="28">
        <v>83.63</v>
      </c>
      <c r="E31" s="29">
        <v>72.87</v>
      </c>
      <c r="F31" s="30">
        <v>-59</v>
      </c>
      <c r="G31" s="31">
        <v>-116</v>
      </c>
      <c r="H31" s="31">
        <v>-46.2</v>
      </c>
      <c r="I31" s="31">
        <v>-34</v>
      </c>
      <c r="J31" s="47">
        <v>-120.2</v>
      </c>
      <c r="K31" s="48">
        <v>80.51</v>
      </c>
      <c r="L31" s="49">
        <v>96.08</v>
      </c>
      <c r="M31" s="50">
        <v>72.1</v>
      </c>
      <c r="N31" s="51">
        <v>500</v>
      </c>
      <c r="O31" s="52">
        <v>337</v>
      </c>
      <c r="P31" s="52"/>
      <c r="Q31" s="57"/>
      <c r="R31" s="1">
        <v>10</v>
      </c>
      <c r="S31" s="1">
        <v>5</v>
      </c>
      <c r="T31" s="1">
        <v>1</v>
      </c>
      <c r="U31" s="1">
        <v>16</v>
      </c>
      <c r="V31" s="1">
        <v>6</v>
      </c>
      <c r="W31" s="1">
        <v>11</v>
      </c>
      <c r="X31" s="1">
        <v>4</v>
      </c>
      <c r="Y31" s="1">
        <v>20</v>
      </c>
      <c r="Z31" s="1">
        <v>3</v>
      </c>
      <c r="AA31" s="1">
        <v>6</v>
      </c>
      <c r="AB31" s="1">
        <v>4.1</v>
      </c>
      <c r="AC31" s="1">
        <v>3.5</v>
      </c>
      <c r="AD31" s="1">
        <v>4</v>
      </c>
      <c r="AE31" s="1">
        <v>2.6</v>
      </c>
      <c r="AF31" s="1">
        <v>7.5</v>
      </c>
      <c r="AG31" s="1">
        <v>8</v>
      </c>
      <c r="AH31" s="58">
        <f t="shared" si="0"/>
        <v>6.98125</v>
      </c>
    </row>
    <row r="32" s="1" customFormat="1" spans="1:34">
      <c r="A32" s="26">
        <v>43133</v>
      </c>
      <c r="B32" s="27">
        <v>80.07</v>
      </c>
      <c r="C32" s="28">
        <v>89.78</v>
      </c>
      <c r="D32" s="28">
        <v>79.64</v>
      </c>
      <c r="E32" s="29">
        <v>73.6</v>
      </c>
      <c r="F32" s="30">
        <v>-87</v>
      </c>
      <c r="G32" s="31">
        <v>-112.8</v>
      </c>
      <c r="H32" s="31">
        <v>-100</v>
      </c>
      <c r="I32" s="31">
        <v>-38</v>
      </c>
      <c r="J32" s="47">
        <v>-124.2</v>
      </c>
      <c r="K32" s="48">
        <v>74.77</v>
      </c>
      <c r="L32" s="49">
        <v>81.83</v>
      </c>
      <c r="M32" s="50">
        <v>68.8</v>
      </c>
      <c r="N32" s="51">
        <v>357</v>
      </c>
      <c r="O32" s="52">
        <v>137</v>
      </c>
      <c r="P32" s="52"/>
      <c r="Q32" s="57"/>
      <c r="R32" s="1">
        <v>10</v>
      </c>
      <c r="S32" s="1">
        <v>6.5</v>
      </c>
      <c r="T32" s="1">
        <v>1.5</v>
      </c>
      <c r="U32" s="1">
        <v>15</v>
      </c>
      <c r="V32" s="1">
        <v>21.5</v>
      </c>
      <c r="W32" s="1">
        <v>13.8</v>
      </c>
      <c r="X32" s="1">
        <v>9</v>
      </c>
      <c r="Y32" s="1">
        <v>20</v>
      </c>
      <c r="Z32" s="1">
        <v>3.2</v>
      </c>
      <c r="AA32" s="1">
        <v>8</v>
      </c>
      <c r="AB32" s="1">
        <v>3.8</v>
      </c>
      <c r="AC32" s="1">
        <v>4</v>
      </c>
      <c r="AD32" s="1">
        <v>4</v>
      </c>
      <c r="AE32" s="1">
        <v>3.3</v>
      </c>
      <c r="AF32" s="1">
        <v>8</v>
      </c>
      <c r="AG32" s="1">
        <v>7</v>
      </c>
      <c r="AH32" s="58">
        <f t="shared" si="0"/>
        <v>8.6625</v>
      </c>
    </row>
    <row r="33" s="1" customFormat="1" spans="1:34">
      <c r="A33" s="26">
        <v>43140</v>
      </c>
      <c r="B33" s="27">
        <v>78.78</v>
      </c>
      <c r="C33" s="28">
        <v>91.55</v>
      </c>
      <c r="D33" s="28">
        <v>79.49</v>
      </c>
      <c r="E33" s="29">
        <v>73.6</v>
      </c>
      <c r="F33" s="30">
        <v>-94</v>
      </c>
      <c r="G33" s="31">
        <v>-112.8</v>
      </c>
      <c r="H33" s="31">
        <v>-100</v>
      </c>
      <c r="I33" s="31">
        <v>-38</v>
      </c>
      <c r="J33" s="47">
        <v>-125.2</v>
      </c>
      <c r="K33" s="48">
        <v>73.32</v>
      </c>
      <c r="L33" s="49">
        <v>79.68</v>
      </c>
      <c r="M33" s="50">
        <v>72.1</v>
      </c>
      <c r="N33" s="51">
        <v>257</v>
      </c>
      <c r="O33" s="52">
        <v>117</v>
      </c>
      <c r="P33" s="52"/>
      <c r="Q33" s="57"/>
      <c r="R33" s="1">
        <v>10</v>
      </c>
      <c r="S33" s="1">
        <v>6.5</v>
      </c>
      <c r="T33" s="1">
        <v>4.5</v>
      </c>
      <c r="U33" s="1">
        <v>16.5</v>
      </c>
      <c r="V33" s="1">
        <v>20.2</v>
      </c>
      <c r="W33" s="1">
        <v>15.5</v>
      </c>
      <c r="X33" s="1">
        <v>9</v>
      </c>
      <c r="Y33" s="1">
        <v>23</v>
      </c>
      <c r="Z33" s="1">
        <v>3.2</v>
      </c>
      <c r="AA33" s="1">
        <v>7.8</v>
      </c>
      <c r="AB33" s="1">
        <v>5</v>
      </c>
      <c r="AC33" s="1">
        <v>3.2</v>
      </c>
      <c r="AD33" s="1">
        <v>4.5</v>
      </c>
      <c r="AE33" s="1">
        <v>4.4</v>
      </c>
      <c r="AF33" s="1">
        <v>9</v>
      </c>
      <c r="AG33" s="1">
        <v>7</v>
      </c>
      <c r="AH33" s="58">
        <f t="shared" si="0"/>
        <v>9.33125</v>
      </c>
    </row>
    <row r="34" s="1" customFormat="1" spans="1:34">
      <c r="A34" s="26">
        <v>43147</v>
      </c>
      <c r="B34" s="27">
        <v>62.03</v>
      </c>
      <c r="C34" s="28">
        <v>72.8</v>
      </c>
      <c r="D34" s="28">
        <v>59.78</v>
      </c>
      <c r="E34" s="29">
        <v>63.84</v>
      </c>
      <c r="F34" s="30">
        <v>-94</v>
      </c>
      <c r="G34" s="31">
        <v>-122.8</v>
      </c>
      <c r="H34" s="31">
        <v>-122.8</v>
      </c>
      <c r="I34" s="31">
        <v>-122.8</v>
      </c>
      <c r="J34" s="47">
        <v>-122.8</v>
      </c>
      <c r="K34" s="48">
        <v>66.35</v>
      </c>
      <c r="L34" s="49">
        <v>76.31</v>
      </c>
      <c r="M34" s="50">
        <v>48.8</v>
      </c>
      <c r="N34" s="51">
        <v>257</v>
      </c>
      <c r="O34" s="52">
        <v>117</v>
      </c>
      <c r="P34" s="52"/>
      <c r="Q34" s="57"/>
      <c r="R34" s="1">
        <v>10</v>
      </c>
      <c r="S34" s="1">
        <v>6.5</v>
      </c>
      <c r="T34" s="1">
        <v>4.5</v>
      </c>
      <c r="U34" s="1">
        <v>16.5</v>
      </c>
      <c r="V34" s="1">
        <v>20.2</v>
      </c>
      <c r="W34" s="1">
        <v>15.5</v>
      </c>
      <c r="X34" s="1">
        <v>9</v>
      </c>
      <c r="Y34" s="1">
        <v>23</v>
      </c>
      <c r="Z34" s="1">
        <v>3.2</v>
      </c>
      <c r="AA34" s="1">
        <v>7.8</v>
      </c>
      <c r="AB34" s="1">
        <v>5</v>
      </c>
      <c r="AC34" s="1">
        <v>3.2</v>
      </c>
      <c r="AD34" s="1">
        <v>4.5</v>
      </c>
      <c r="AE34" s="1">
        <v>4.4</v>
      </c>
      <c r="AF34" s="1">
        <v>9</v>
      </c>
      <c r="AG34" s="1">
        <v>7</v>
      </c>
      <c r="AH34" s="58">
        <f t="shared" si="0"/>
        <v>9.33125</v>
      </c>
    </row>
    <row r="35" s="1" customFormat="1" spans="1:34">
      <c r="A35" s="26">
        <v>43154</v>
      </c>
      <c r="B35" s="27">
        <v>58.81</v>
      </c>
      <c r="C35" s="28">
        <v>73.72</v>
      </c>
      <c r="D35" s="28">
        <v>50.78</v>
      </c>
      <c r="E35" s="29">
        <v>63.84</v>
      </c>
      <c r="F35" s="30">
        <v>-127</v>
      </c>
      <c r="G35" s="31">
        <v>-122.8</v>
      </c>
      <c r="H35" s="31">
        <v>-100</v>
      </c>
      <c r="I35" s="31">
        <v>-38</v>
      </c>
      <c r="J35" s="47">
        <v>-135.6</v>
      </c>
      <c r="K35" s="48">
        <v>60.84</v>
      </c>
      <c r="L35" s="49">
        <v>76.31</v>
      </c>
      <c r="M35" s="50">
        <v>36.8</v>
      </c>
      <c r="N35" s="51">
        <v>257</v>
      </c>
      <c r="O35" s="52">
        <v>-32.5</v>
      </c>
      <c r="P35" s="52"/>
      <c r="Q35" s="57"/>
      <c r="R35" s="1">
        <v>9</v>
      </c>
      <c r="S35" s="1">
        <v>4</v>
      </c>
      <c r="T35" s="1">
        <v>0</v>
      </c>
      <c r="U35" s="1">
        <v>13</v>
      </c>
      <c r="V35" s="1">
        <v>17.5</v>
      </c>
      <c r="W35" s="1">
        <v>9</v>
      </c>
      <c r="X35" s="1">
        <v>7</v>
      </c>
      <c r="Y35" s="1">
        <v>21</v>
      </c>
      <c r="Z35" s="1">
        <v>2</v>
      </c>
      <c r="AA35" s="1">
        <v>5.2</v>
      </c>
      <c r="AB35" s="1">
        <v>2</v>
      </c>
      <c r="AC35" s="1">
        <v>2.5</v>
      </c>
      <c r="AD35" s="1">
        <v>4</v>
      </c>
      <c r="AE35" s="1">
        <v>3</v>
      </c>
      <c r="AF35" s="1">
        <v>5</v>
      </c>
      <c r="AG35" s="1">
        <v>4</v>
      </c>
      <c r="AH35" s="58">
        <f t="shared" si="0"/>
        <v>6.7625</v>
      </c>
    </row>
    <row r="36" s="1" customFormat="1" spans="1:34">
      <c r="A36" s="26">
        <v>43161</v>
      </c>
      <c r="B36" s="27">
        <v>71.83</v>
      </c>
      <c r="C36" s="28">
        <v>90.42</v>
      </c>
      <c r="D36" s="28">
        <v>70.24</v>
      </c>
      <c r="E36" s="29">
        <v>65.28</v>
      </c>
      <c r="F36" s="30">
        <v>-75.2</v>
      </c>
      <c r="G36" s="31">
        <v>-75</v>
      </c>
      <c r="H36" s="31">
        <v>-73.2</v>
      </c>
      <c r="I36" s="31">
        <v>0.8</v>
      </c>
      <c r="J36" s="47">
        <v>-93.8</v>
      </c>
      <c r="K36" s="48">
        <v>63.99</v>
      </c>
      <c r="L36" s="49">
        <v>76.16</v>
      </c>
      <c r="M36" s="50">
        <v>43</v>
      </c>
      <c r="N36" s="51">
        <v>213</v>
      </c>
      <c r="O36" s="52">
        <v>-90</v>
      </c>
      <c r="P36" s="52"/>
      <c r="Q36" s="57"/>
      <c r="R36" s="1">
        <v>9</v>
      </c>
      <c r="S36" s="1">
        <v>4.5</v>
      </c>
      <c r="T36" s="1">
        <v>4</v>
      </c>
      <c r="U36" s="1">
        <v>14.5</v>
      </c>
      <c r="V36" s="1">
        <v>17.5</v>
      </c>
      <c r="W36" s="1">
        <v>10</v>
      </c>
      <c r="X36" s="1">
        <v>6</v>
      </c>
      <c r="Y36" s="1">
        <v>14</v>
      </c>
      <c r="Z36" s="1">
        <v>1.5</v>
      </c>
      <c r="AA36" s="1">
        <v>2</v>
      </c>
      <c r="AB36" s="1">
        <v>2.4</v>
      </c>
      <c r="AC36" s="1">
        <v>3.5</v>
      </c>
      <c r="AD36" s="1">
        <v>3.5</v>
      </c>
      <c r="AE36" s="1">
        <v>1.6</v>
      </c>
      <c r="AF36" s="1">
        <v>4.5</v>
      </c>
      <c r="AG36" s="1">
        <v>3</v>
      </c>
      <c r="AH36" s="58">
        <f t="shared" si="0"/>
        <v>6.34375</v>
      </c>
    </row>
    <row r="37" s="1" customFormat="1" spans="1:34">
      <c r="A37" s="26">
        <v>43168</v>
      </c>
      <c r="B37" s="27">
        <v>75.11</v>
      </c>
      <c r="C37" s="28">
        <v>86.8</v>
      </c>
      <c r="D37" s="28">
        <v>76.96</v>
      </c>
      <c r="E37" s="29">
        <v>70.16</v>
      </c>
      <c r="F37" s="30">
        <v>-44</v>
      </c>
      <c r="G37" s="31">
        <v>-105</v>
      </c>
      <c r="H37" s="31">
        <v>-47.2</v>
      </c>
      <c r="I37" s="31">
        <v>48.5</v>
      </c>
      <c r="J37" s="47">
        <v>-47.9</v>
      </c>
      <c r="K37" s="48">
        <v>62.7</v>
      </c>
      <c r="L37" s="49">
        <v>73.68</v>
      </c>
      <c r="M37" s="50">
        <v>35.7</v>
      </c>
      <c r="N37" s="51">
        <v>-18</v>
      </c>
      <c r="O37" s="52">
        <v>-198</v>
      </c>
      <c r="P37" s="52"/>
      <c r="Q37" s="57"/>
      <c r="R37" s="1">
        <v>12</v>
      </c>
      <c r="S37" s="1">
        <v>4.2</v>
      </c>
      <c r="T37" s="1">
        <v>4</v>
      </c>
      <c r="U37" s="1">
        <v>12.5</v>
      </c>
      <c r="V37" s="1">
        <v>15.2</v>
      </c>
      <c r="W37" s="1">
        <v>7.3</v>
      </c>
      <c r="X37" s="1">
        <v>4</v>
      </c>
      <c r="Y37" s="1">
        <v>11</v>
      </c>
      <c r="Z37" s="1">
        <v>2</v>
      </c>
      <c r="AA37" s="1">
        <v>1</v>
      </c>
      <c r="AB37" s="1">
        <v>2.2</v>
      </c>
      <c r="AC37" s="1">
        <v>2.4</v>
      </c>
      <c r="AD37" s="1">
        <v>2</v>
      </c>
      <c r="AE37" s="1">
        <v>7.3</v>
      </c>
      <c r="AF37" s="1">
        <v>5.5</v>
      </c>
      <c r="AG37" s="1">
        <v>6</v>
      </c>
      <c r="AH37" s="58">
        <f t="shared" si="0"/>
        <v>6.1625</v>
      </c>
    </row>
    <row r="38" s="1" customFormat="1" spans="1:34">
      <c r="A38" s="26">
        <v>43175</v>
      </c>
      <c r="B38" s="27">
        <v>77.55</v>
      </c>
      <c r="C38" s="28">
        <v>88.73</v>
      </c>
      <c r="D38" s="28">
        <v>82.5</v>
      </c>
      <c r="E38" s="29">
        <v>67.81</v>
      </c>
      <c r="F38" s="30">
        <v>-14</v>
      </c>
      <c r="G38" s="31">
        <v>5.2</v>
      </c>
      <c r="H38" s="31">
        <v>-40</v>
      </c>
      <c r="I38" s="31">
        <v>50</v>
      </c>
      <c r="J38" s="47">
        <v>-54.6</v>
      </c>
      <c r="K38" s="48">
        <v>65.13</v>
      </c>
      <c r="L38" s="49">
        <v>75.4</v>
      </c>
      <c r="M38" s="50">
        <v>46.8</v>
      </c>
      <c r="N38" s="51">
        <v>425</v>
      </c>
      <c r="O38" s="52">
        <v>-65</v>
      </c>
      <c r="P38" s="52"/>
      <c r="Q38" s="57"/>
      <c r="R38" s="1">
        <v>14</v>
      </c>
      <c r="S38" s="1">
        <v>4.5</v>
      </c>
      <c r="T38" s="1">
        <v>4.5</v>
      </c>
      <c r="U38" s="1">
        <v>12</v>
      </c>
      <c r="V38" s="1">
        <v>14.5</v>
      </c>
      <c r="W38" s="1">
        <v>5.2</v>
      </c>
      <c r="X38" s="1">
        <v>4</v>
      </c>
      <c r="Y38" s="1">
        <v>11</v>
      </c>
      <c r="Z38" s="1">
        <v>3</v>
      </c>
      <c r="AA38" s="1">
        <v>5.4</v>
      </c>
      <c r="AB38" s="1">
        <v>3.5</v>
      </c>
      <c r="AC38" s="1">
        <v>2.7</v>
      </c>
      <c r="AD38" s="1">
        <v>3</v>
      </c>
      <c r="AE38" s="1">
        <v>8.2</v>
      </c>
      <c r="AF38" s="1">
        <v>5</v>
      </c>
      <c r="AG38" s="1">
        <v>5.3</v>
      </c>
      <c r="AH38" s="58">
        <f t="shared" si="0"/>
        <v>6.6125</v>
      </c>
    </row>
    <row r="39" s="1" customFormat="1" spans="1:34">
      <c r="A39" s="26">
        <v>43182</v>
      </c>
      <c r="B39" s="27">
        <v>78.33</v>
      </c>
      <c r="C39" s="28">
        <v>87.04</v>
      </c>
      <c r="D39" s="28">
        <v>82.33</v>
      </c>
      <c r="E39" s="29">
        <v>76.02</v>
      </c>
      <c r="F39" s="30">
        <v>-90</v>
      </c>
      <c r="G39" s="31">
        <v>5.2</v>
      </c>
      <c r="H39" s="31">
        <v>-42.8</v>
      </c>
      <c r="I39" s="31">
        <v>65</v>
      </c>
      <c r="J39" s="47">
        <v>-45</v>
      </c>
      <c r="K39" s="48">
        <v>65.3</v>
      </c>
      <c r="L39" s="49">
        <v>75.4</v>
      </c>
      <c r="M39" s="50">
        <v>46.8</v>
      </c>
      <c r="N39" s="51">
        <v>425</v>
      </c>
      <c r="O39" s="52">
        <v>355</v>
      </c>
      <c r="P39" s="52"/>
      <c r="Q39" s="57"/>
      <c r="R39" s="1">
        <v>12</v>
      </c>
      <c r="S39" s="1">
        <v>4.05</v>
      </c>
      <c r="T39" s="1">
        <v>6</v>
      </c>
      <c r="U39" s="1">
        <v>12</v>
      </c>
      <c r="V39" s="1">
        <v>6.8</v>
      </c>
      <c r="W39" s="1">
        <v>5.2</v>
      </c>
      <c r="X39" s="1">
        <v>2.4</v>
      </c>
      <c r="Y39" s="1">
        <v>10</v>
      </c>
      <c r="Z39" s="1">
        <v>2.5</v>
      </c>
      <c r="AA39" s="1">
        <v>5</v>
      </c>
      <c r="AB39" s="1">
        <v>4.1</v>
      </c>
      <c r="AC39" s="1">
        <v>3.6</v>
      </c>
      <c r="AD39" s="1">
        <v>3.2</v>
      </c>
      <c r="AE39" s="1">
        <v>8.2</v>
      </c>
      <c r="AF39" s="1">
        <v>7</v>
      </c>
      <c r="AG39" s="1">
        <v>6.3</v>
      </c>
      <c r="AH39" s="58">
        <f t="shared" si="0"/>
        <v>6.146875</v>
      </c>
    </row>
    <row r="40" s="1" customFormat="1" spans="1:34">
      <c r="A40" s="26">
        <v>43189</v>
      </c>
      <c r="B40" s="27">
        <v>78.99</v>
      </c>
      <c r="C40" s="28">
        <v>87.04</v>
      </c>
      <c r="D40" s="28">
        <v>83.6</v>
      </c>
      <c r="E40" s="29">
        <v>73.02</v>
      </c>
      <c r="F40" s="30">
        <v>90</v>
      </c>
      <c r="G40" s="31">
        <v>35.2</v>
      </c>
      <c r="H40" s="31">
        <v>7.2</v>
      </c>
      <c r="I40" s="31">
        <v>45.5</v>
      </c>
      <c r="J40" s="47">
        <v>-35.8</v>
      </c>
      <c r="K40" s="48">
        <v>67.13</v>
      </c>
      <c r="L40" s="49">
        <v>77.84</v>
      </c>
      <c r="M40" s="50">
        <v>54.5</v>
      </c>
      <c r="N40" s="51">
        <v>365</v>
      </c>
      <c r="O40" s="52">
        <v>395</v>
      </c>
      <c r="P40" s="52"/>
      <c r="Q40" s="57"/>
      <c r="R40" s="1">
        <v>16</v>
      </c>
      <c r="S40" s="1">
        <v>6</v>
      </c>
      <c r="T40" s="1">
        <v>6.3</v>
      </c>
      <c r="U40" s="1">
        <v>11</v>
      </c>
      <c r="V40" s="1">
        <v>5.9</v>
      </c>
      <c r="W40" s="1">
        <v>6</v>
      </c>
      <c r="X40" s="1">
        <v>4</v>
      </c>
      <c r="Y40" s="1">
        <v>28</v>
      </c>
      <c r="Z40" s="1">
        <v>3</v>
      </c>
      <c r="AA40" s="1">
        <v>4.4</v>
      </c>
      <c r="AB40" s="1">
        <v>5.2</v>
      </c>
      <c r="AC40" s="1">
        <v>3.6</v>
      </c>
      <c r="AD40" s="1">
        <v>5</v>
      </c>
      <c r="AE40" s="1">
        <v>8.2</v>
      </c>
      <c r="AF40" s="1">
        <v>8.3</v>
      </c>
      <c r="AG40" s="1">
        <v>8.3</v>
      </c>
      <c r="AH40" s="58">
        <f t="shared" si="0"/>
        <v>8.075</v>
      </c>
    </row>
    <row r="41" s="1" customFormat="1" spans="1:34">
      <c r="A41" s="26">
        <v>43196</v>
      </c>
      <c r="B41" s="27">
        <v>79.01</v>
      </c>
      <c r="C41" s="28">
        <v>87.04</v>
      </c>
      <c r="D41" s="28">
        <v>83.32</v>
      </c>
      <c r="E41" s="29">
        <v>72.87</v>
      </c>
      <c r="F41" s="30">
        <v>136</v>
      </c>
      <c r="G41" s="31">
        <v>111.2</v>
      </c>
      <c r="H41" s="31">
        <v>111.2</v>
      </c>
      <c r="I41" s="31">
        <v>111.2</v>
      </c>
      <c r="J41" s="47">
        <v>111.2</v>
      </c>
      <c r="K41" s="48">
        <v>67.65</v>
      </c>
      <c r="L41" s="49">
        <v>78.99</v>
      </c>
      <c r="M41" s="50">
        <v>56.8</v>
      </c>
      <c r="N41" s="51">
        <v>482</v>
      </c>
      <c r="O41" s="52">
        <v>432</v>
      </c>
      <c r="P41" s="52"/>
      <c r="Q41" s="57"/>
      <c r="R41" s="1">
        <v>16</v>
      </c>
      <c r="S41" s="1">
        <v>7</v>
      </c>
      <c r="T41" s="1">
        <v>5</v>
      </c>
      <c r="U41" s="1">
        <v>10.5</v>
      </c>
      <c r="V41" s="1">
        <v>5.9</v>
      </c>
      <c r="W41" s="1">
        <v>5.5</v>
      </c>
      <c r="X41" s="1">
        <v>4</v>
      </c>
      <c r="Y41" s="1">
        <v>27</v>
      </c>
      <c r="Z41" s="1">
        <v>4</v>
      </c>
      <c r="AA41" s="1">
        <v>3.9</v>
      </c>
      <c r="AB41" s="1">
        <v>5.1</v>
      </c>
      <c r="AC41" s="1">
        <v>5.4</v>
      </c>
      <c r="AD41" s="1">
        <v>6</v>
      </c>
      <c r="AE41" s="1">
        <v>8.1</v>
      </c>
      <c r="AF41" s="1">
        <v>7.1</v>
      </c>
      <c r="AG41" s="1">
        <v>8.3</v>
      </c>
      <c r="AH41" s="58">
        <f t="shared" si="0"/>
        <v>8.05</v>
      </c>
    </row>
    <row r="42" s="1" customFormat="1" spans="1:34">
      <c r="A42" s="26">
        <v>43203</v>
      </c>
      <c r="B42" s="27">
        <v>77.36</v>
      </c>
      <c r="C42" s="28">
        <v>87.04</v>
      </c>
      <c r="D42" s="28">
        <v>78.2</v>
      </c>
      <c r="E42" s="29">
        <v>75.4</v>
      </c>
      <c r="F42" s="30">
        <v>158</v>
      </c>
      <c r="G42" s="31">
        <v>111.2</v>
      </c>
      <c r="H42" s="31">
        <v>75</v>
      </c>
      <c r="I42" s="31">
        <v>40</v>
      </c>
      <c r="J42" s="47">
        <v>4.4</v>
      </c>
      <c r="K42" s="48">
        <v>65.73</v>
      </c>
      <c r="L42" s="49">
        <v>80.21</v>
      </c>
      <c r="M42" s="50">
        <v>46.4</v>
      </c>
      <c r="N42" s="51">
        <v>612</v>
      </c>
      <c r="O42" s="52">
        <v>472</v>
      </c>
      <c r="P42" s="52"/>
      <c r="Q42" s="57"/>
      <c r="R42" s="1">
        <v>15</v>
      </c>
      <c r="S42" s="1">
        <v>7</v>
      </c>
      <c r="T42" s="1">
        <v>4</v>
      </c>
      <c r="U42" s="1">
        <v>7</v>
      </c>
      <c r="V42" s="1">
        <v>5.75</v>
      </c>
      <c r="W42" s="1">
        <v>3.3</v>
      </c>
      <c r="X42" s="1">
        <v>3</v>
      </c>
      <c r="Y42" s="1">
        <v>23</v>
      </c>
      <c r="Z42" s="1">
        <v>4.5</v>
      </c>
      <c r="AA42" s="1">
        <v>4.4</v>
      </c>
      <c r="AB42" s="1">
        <v>5.1</v>
      </c>
      <c r="AC42" s="1">
        <v>6</v>
      </c>
      <c r="AD42" s="1">
        <v>6</v>
      </c>
      <c r="AE42" s="1">
        <v>10.1</v>
      </c>
      <c r="AF42" s="1">
        <v>7.1</v>
      </c>
      <c r="AG42" s="1">
        <v>9.3</v>
      </c>
      <c r="AH42" s="58">
        <f t="shared" si="0"/>
        <v>7.534375</v>
      </c>
    </row>
    <row r="43" s="1" customFormat="1" spans="1:34">
      <c r="A43" s="26">
        <v>43210</v>
      </c>
      <c r="B43" s="27">
        <v>75.88</v>
      </c>
      <c r="C43" s="28">
        <v>84.87</v>
      </c>
      <c r="D43" s="28">
        <v>76.68</v>
      </c>
      <c r="E43" s="29">
        <v>73.67</v>
      </c>
      <c r="F43" s="30">
        <v>158</v>
      </c>
      <c r="G43" s="31">
        <v>111.2</v>
      </c>
      <c r="H43" s="31">
        <v>75</v>
      </c>
      <c r="I43" s="31">
        <v>75</v>
      </c>
      <c r="J43" s="47">
        <v>21.4</v>
      </c>
      <c r="K43" s="48">
        <v>67.77</v>
      </c>
      <c r="L43" s="49">
        <v>82.96</v>
      </c>
      <c r="M43" s="50">
        <v>49.9</v>
      </c>
      <c r="N43" s="51">
        <v>565</v>
      </c>
      <c r="O43" s="52">
        <v>472</v>
      </c>
      <c r="P43" s="52">
        <v>-35</v>
      </c>
      <c r="Q43" s="57">
        <v>-307</v>
      </c>
      <c r="R43" s="1">
        <v>15</v>
      </c>
      <c r="S43" s="1">
        <v>7.2</v>
      </c>
      <c r="T43" s="1">
        <v>3.5</v>
      </c>
      <c r="U43" s="1">
        <v>14</v>
      </c>
      <c r="V43" s="1">
        <v>7</v>
      </c>
      <c r="W43" s="1">
        <v>3.4</v>
      </c>
      <c r="X43" s="1">
        <v>2</v>
      </c>
      <c r="Y43" s="1">
        <v>23</v>
      </c>
      <c r="Z43" s="1">
        <v>4</v>
      </c>
      <c r="AA43" s="1">
        <v>1.5</v>
      </c>
      <c r="AB43" s="1">
        <v>4.7</v>
      </c>
      <c r="AC43" s="1">
        <v>3.6</v>
      </c>
      <c r="AD43" s="1">
        <v>6</v>
      </c>
      <c r="AE43" s="1">
        <v>9.54</v>
      </c>
      <c r="AF43" s="1">
        <v>10.8</v>
      </c>
      <c r="AG43" s="1">
        <v>8.3</v>
      </c>
      <c r="AH43" s="58">
        <f t="shared" si="0"/>
        <v>7.72125</v>
      </c>
    </row>
    <row r="44" s="1" customFormat="1" spans="1:34">
      <c r="A44" s="26">
        <v>43217</v>
      </c>
      <c r="B44" s="27">
        <v>77.99</v>
      </c>
      <c r="C44" s="28">
        <v>87.04</v>
      </c>
      <c r="D44" s="28">
        <v>81.18</v>
      </c>
      <c r="E44" s="29">
        <v>72.37</v>
      </c>
      <c r="F44" s="30">
        <v>181</v>
      </c>
      <c r="G44" s="31">
        <v>107</v>
      </c>
      <c r="H44" s="31">
        <v>78</v>
      </c>
      <c r="I44" s="31">
        <v>49.8</v>
      </c>
      <c r="J44" s="47">
        <v>7</v>
      </c>
      <c r="K44" s="48">
        <v>65.01</v>
      </c>
      <c r="L44" s="49">
        <v>82.53</v>
      </c>
      <c r="M44" s="50">
        <v>53.5</v>
      </c>
      <c r="N44" s="51">
        <v>565</v>
      </c>
      <c r="O44" s="52">
        <v>622</v>
      </c>
      <c r="P44" s="52">
        <v>-177</v>
      </c>
      <c r="Q44" s="57">
        <v>-449</v>
      </c>
      <c r="R44" s="1">
        <v>16</v>
      </c>
      <c r="S44" s="1">
        <v>7.5</v>
      </c>
      <c r="T44" s="1">
        <v>5</v>
      </c>
      <c r="U44" s="1">
        <v>14</v>
      </c>
      <c r="V44" s="1">
        <v>10.1</v>
      </c>
      <c r="W44" s="1">
        <v>15.4</v>
      </c>
      <c r="X44" s="1">
        <v>3</v>
      </c>
      <c r="Y44" s="1">
        <v>25</v>
      </c>
      <c r="Z44" s="1">
        <v>2.5</v>
      </c>
      <c r="AA44" s="1">
        <v>6</v>
      </c>
      <c r="AB44" s="1">
        <v>5</v>
      </c>
      <c r="AC44" s="1">
        <v>3.1</v>
      </c>
      <c r="AD44" s="1">
        <v>5.4</v>
      </c>
      <c r="AE44" s="1">
        <v>9.5</v>
      </c>
      <c r="AF44" s="1">
        <v>13.5</v>
      </c>
      <c r="AG44" s="1">
        <v>10</v>
      </c>
      <c r="AH44" s="58">
        <f t="shared" si="0"/>
        <v>9.4375</v>
      </c>
    </row>
    <row r="45" s="1" customFormat="1" spans="1:34">
      <c r="A45" s="26">
        <v>43224</v>
      </c>
      <c r="B45" s="27">
        <v>77.29</v>
      </c>
      <c r="C45" s="28">
        <v>87.04</v>
      </c>
      <c r="D45" s="28">
        <v>79.21</v>
      </c>
      <c r="E45" s="29">
        <v>72.37</v>
      </c>
      <c r="F45" s="30">
        <v>187</v>
      </c>
      <c r="G45" s="31">
        <v>160.2</v>
      </c>
      <c r="H45" s="31">
        <v>72</v>
      </c>
      <c r="I45" s="31">
        <v>22</v>
      </c>
      <c r="J45" s="47">
        <v>11.7</v>
      </c>
      <c r="K45" s="48">
        <v>64.63</v>
      </c>
      <c r="L45" s="49">
        <v>82.53</v>
      </c>
      <c r="M45" s="50">
        <v>53.5</v>
      </c>
      <c r="N45" s="51">
        <v>775</v>
      </c>
      <c r="O45" s="52">
        <v>682</v>
      </c>
      <c r="P45" s="52">
        <v>-138</v>
      </c>
      <c r="Q45" s="57">
        <v>-315</v>
      </c>
      <c r="R45" s="1">
        <v>15.5</v>
      </c>
      <c r="S45" s="1">
        <v>6.8</v>
      </c>
      <c r="T45" s="1">
        <v>4.5</v>
      </c>
      <c r="U45" s="1">
        <v>14.5</v>
      </c>
      <c r="V45" s="1">
        <v>9.9</v>
      </c>
      <c r="W45" s="1">
        <v>11</v>
      </c>
      <c r="X45" s="1">
        <v>7</v>
      </c>
      <c r="Y45" s="1">
        <v>24</v>
      </c>
      <c r="Z45" s="1">
        <v>2.5</v>
      </c>
      <c r="AA45" s="1">
        <v>4.3</v>
      </c>
      <c r="AB45" s="1">
        <v>5.4</v>
      </c>
      <c r="AC45" s="1">
        <v>4.5</v>
      </c>
      <c r="AD45" s="1">
        <v>5</v>
      </c>
      <c r="AE45" s="1">
        <v>9.5</v>
      </c>
      <c r="AF45" s="1">
        <v>16</v>
      </c>
      <c r="AG45" s="1">
        <v>9.5</v>
      </c>
      <c r="AH45" s="58">
        <f t="shared" si="0"/>
        <v>9.36875</v>
      </c>
    </row>
    <row r="46" s="1" customFormat="1" spans="1:34">
      <c r="A46" s="26">
        <v>43231</v>
      </c>
      <c r="B46" s="27">
        <v>75.91</v>
      </c>
      <c r="C46" s="28">
        <v>82.43</v>
      </c>
      <c r="D46" s="28">
        <v>81.18</v>
      </c>
      <c r="E46" s="29">
        <v>75.4</v>
      </c>
      <c r="F46" s="30">
        <v>6</v>
      </c>
      <c r="G46" s="31">
        <v>21</v>
      </c>
      <c r="H46" s="31">
        <v>71</v>
      </c>
      <c r="I46" s="31">
        <v>20.5</v>
      </c>
      <c r="J46" s="47">
        <v>-19.8</v>
      </c>
      <c r="K46" s="48">
        <v>65.98</v>
      </c>
      <c r="L46" s="49">
        <v>84.75</v>
      </c>
      <c r="M46" s="50">
        <v>54.3</v>
      </c>
      <c r="N46" s="51">
        <v>805</v>
      </c>
      <c r="O46" s="52">
        <v>576</v>
      </c>
      <c r="P46" s="52">
        <v>-138</v>
      </c>
      <c r="Q46" s="57">
        <v>-445</v>
      </c>
      <c r="R46" s="1">
        <v>16</v>
      </c>
      <c r="S46" s="1">
        <v>8.5</v>
      </c>
      <c r="T46" s="1">
        <v>5</v>
      </c>
      <c r="U46" s="1">
        <v>14</v>
      </c>
      <c r="V46" s="1">
        <v>9.35</v>
      </c>
      <c r="W46" s="1">
        <v>20</v>
      </c>
      <c r="X46" s="1">
        <v>7</v>
      </c>
      <c r="Y46" s="1">
        <v>25</v>
      </c>
      <c r="Z46" s="1">
        <v>3</v>
      </c>
      <c r="AA46" s="1">
        <v>7</v>
      </c>
      <c r="AB46" s="1">
        <v>4.2</v>
      </c>
      <c r="AC46" s="1">
        <v>3.8</v>
      </c>
      <c r="AD46" s="1">
        <v>5</v>
      </c>
      <c r="AE46" s="1">
        <v>9.2</v>
      </c>
      <c r="AF46" s="1">
        <v>11</v>
      </c>
      <c r="AG46" s="1">
        <v>7</v>
      </c>
      <c r="AH46" s="58">
        <f t="shared" si="0"/>
        <v>9.690625</v>
      </c>
    </row>
    <row r="47" s="1" customFormat="1" spans="1:34">
      <c r="A47" s="26">
        <v>43238</v>
      </c>
      <c r="B47" s="27">
        <v>75.95</v>
      </c>
      <c r="C47" s="28">
        <v>84.66</v>
      </c>
      <c r="D47" s="28">
        <v>81.38</v>
      </c>
      <c r="E47" s="29">
        <v>74.39</v>
      </c>
      <c r="F47" s="30">
        <v>0</v>
      </c>
      <c r="G47" s="31">
        <v>21</v>
      </c>
      <c r="H47" s="31">
        <v>68</v>
      </c>
      <c r="I47" s="31">
        <v>21.8</v>
      </c>
      <c r="J47" s="47">
        <v>-16</v>
      </c>
      <c r="K47" s="48">
        <v>68.2</v>
      </c>
      <c r="L47" s="49">
        <v>86.98</v>
      </c>
      <c r="M47" s="50">
        <v>61</v>
      </c>
      <c r="N47" s="51">
        <v>763</v>
      </c>
      <c r="O47" s="52">
        <v>576</v>
      </c>
      <c r="P47" s="52">
        <v>-105</v>
      </c>
      <c r="Q47" s="57">
        <v>-345</v>
      </c>
      <c r="R47" s="1">
        <v>15</v>
      </c>
      <c r="S47" s="1">
        <v>8.8</v>
      </c>
      <c r="T47" s="1">
        <v>5</v>
      </c>
      <c r="U47" s="1">
        <v>12</v>
      </c>
      <c r="V47" s="1">
        <v>8.9</v>
      </c>
      <c r="W47" s="1">
        <v>18</v>
      </c>
      <c r="X47" s="1">
        <v>10</v>
      </c>
      <c r="Y47" s="1">
        <v>24</v>
      </c>
      <c r="Z47" s="1">
        <v>3</v>
      </c>
      <c r="AA47" s="1">
        <v>6.7</v>
      </c>
      <c r="AB47" s="1">
        <v>4.1</v>
      </c>
      <c r="AC47" s="1">
        <v>3.8</v>
      </c>
      <c r="AD47" s="1">
        <v>4.6</v>
      </c>
      <c r="AE47" s="1">
        <v>9.2</v>
      </c>
      <c r="AF47" s="1">
        <v>12</v>
      </c>
      <c r="AG47" s="1">
        <v>8.3</v>
      </c>
      <c r="AH47" s="58">
        <f t="shared" si="0"/>
        <v>9.5875</v>
      </c>
    </row>
    <row r="48" s="1" customFormat="1" spans="1:34">
      <c r="A48" s="26">
        <v>43245</v>
      </c>
      <c r="B48" s="27">
        <v>76.6</v>
      </c>
      <c r="C48" s="28">
        <v>85.75</v>
      </c>
      <c r="D48" s="28">
        <v>79.61</v>
      </c>
      <c r="E48" s="29">
        <v>76.92</v>
      </c>
      <c r="F48" s="30">
        <v>-27</v>
      </c>
      <c r="G48" s="31">
        <v>15.2</v>
      </c>
      <c r="H48" s="31">
        <v>42.2</v>
      </c>
      <c r="I48" s="31">
        <v>-4</v>
      </c>
      <c r="J48" s="47">
        <v>-8.3</v>
      </c>
      <c r="K48" s="48">
        <v>71.09</v>
      </c>
      <c r="L48" s="49">
        <v>92.21</v>
      </c>
      <c r="M48" s="50">
        <v>61</v>
      </c>
      <c r="N48" s="51">
        <v>720</v>
      </c>
      <c r="O48" s="52">
        <v>526</v>
      </c>
      <c r="P48" s="52">
        <v>-105</v>
      </c>
      <c r="Q48" s="57">
        <v>-220</v>
      </c>
      <c r="R48" s="1">
        <v>14</v>
      </c>
      <c r="S48" s="1">
        <v>8.5</v>
      </c>
      <c r="T48" s="1">
        <v>4.4</v>
      </c>
      <c r="U48" s="1">
        <v>11.5</v>
      </c>
      <c r="V48" s="1">
        <v>8.1</v>
      </c>
      <c r="W48" s="1">
        <v>24</v>
      </c>
      <c r="X48" s="1">
        <v>10.8</v>
      </c>
      <c r="Y48" s="1">
        <v>24</v>
      </c>
      <c r="Z48" s="1">
        <v>4.3</v>
      </c>
      <c r="AA48" s="1">
        <v>8.9</v>
      </c>
      <c r="AB48" s="1">
        <v>5</v>
      </c>
      <c r="AC48" s="1">
        <v>4.5</v>
      </c>
      <c r="AD48" s="1">
        <v>4</v>
      </c>
      <c r="AE48" s="1">
        <v>10.2</v>
      </c>
      <c r="AF48" s="1">
        <v>11</v>
      </c>
      <c r="AG48" s="1">
        <v>7.9</v>
      </c>
      <c r="AH48" s="58">
        <f t="shared" si="0"/>
        <v>10.06875</v>
      </c>
    </row>
    <row r="49" s="1" customFormat="1" spans="1:34">
      <c r="A49" s="26">
        <v>43252</v>
      </c>
      <c r="B49" s="27">
        <v>76.02</v>
      </c>
      <c r="C49" s="28">
        <v>85.75</v>
      </c>
      <c r="D49" s="28">
        <v>75.32</v>
      </c>
      <c r="E49" s="29">
        <v>76.92</v>
      </c>
      <c r="F49" s="30">
        <v>8</v>
      </c>
      <c r="G49" s="31">
        <v>-2</v>
      </c>
      <c r="H49" s="31">
        <v>42.2</v>
      </c>
      <c r="I49" s="31">
        <v>-1</v>
      </c>
      <c r="J49" s="47">
        <v>-1.7</v>
      </c>
      <c r="K49" s="48">
        <v>69.35</v>
      </c>
      <c r="L49" s="49">
        <v>92.21</v>
      </c>
      <c r="M49" s="50">
        <v>53.8</v>
      </c>
      <c r="N49" s="51">
        <v>670</v>
      </c>
      <c r="O49" s="52">
        <v>526</v>
      </c>
      <c r="P49" s="52">
        <v>-190</v>
      </c>
      <c r="Q49" s="57">
        <v>-220</v>
      </c>
      <c r="R49" s="1">
        <v>13</v>
      </c>
      <c r="S49" s="1">
        <v>8.2</v>
      </c>
      <c r="T49" s="1">
        <v>4.4</v>
      </c>
      <c r="U49" s="1">
        <v>11</v>
      </c>
      <c r="V49" s="1">
        <v>7.1</v>
      </c>
      <c r="W49" s="1">
        <v>24</v>
      </c>
      <c r="X49" s="1">
        <v>13</v>
      </c>
      <c r="Y49" s="1">
        <v>19</v>
      </c>
      <c r="Z49" s="1">
        <v>4.8</v>
      </c>
      <c r="AA49" s="1">
        <v>7.5</v>
      </c>
      <c r="AB49" s="1">
        <v>5.5</v>
      </c>
      <c r="AC49" s="1">
        <v>6.5</v>
      </c>
      <c r="AD49" s="1">
        <v>4</v>
      </c>
      <c r="AE49" s="1">
        <v>11.3</v>
      </c>
      <c r="AF49" s="1">
        <v>12</v>
      </c>
      <c r="AG49" s="1">
        <v>7.6</v>
      </c>
      <c r="AH49" s="58">
        <f t="shared" si="0"/>
        <v>9.93125</v>
      </c>
    </row>
    <row r="50" s="1" customFormat="1" spans="1:34">
      <c r="A50" s="26">
        <v>43259</v>
      </c>
      <c r="B50" s="27">
        <v>72.44</v>
      </c>
      <c r="C50" s="28">
        <v>85.4</v>
      </c>
      <c r="D50" s="28">
        <v>69.42</v>
      </c>
      <c r="E50" s="29">
        <v>75.4</v>
      </c>
      <c r="F50" s="30">
        <v>8</v>
      </c>
      <c r="G50" s="31">
        <v>-2</v>
      </c>
      <c r="H50" s="31">
        <v>42.2</v>
      </c>
      <c r="I50" s="31">
        <v>6</v>
      </c>
      <c r="J50" s="47">
        <v>-29.7</v>
      </c>
      <c r="K50" s="48">
        <v>66.23</v>
      </c>
      <c r="L50" s="49">
        <v>87.34</v>
      </c>
      <c r="M50" s="50">
        <v>50.9</v>
      </c>
      <c r="N50" s="51">
        <v>720</v>
      </c>
      <c r="O50" s="52">
        <v>526</v>
      </c>
      <c r="P50" s="52">
        <v>-90</v>
      </c>
      <c r="Q50" s="57">
        <v>-170</v>
      </c>
      <c r="R50" s="1">
        <v>12</v>
      </c>
      <c r="S50" s="1">
        <v>8.2</v>
      </c>
      <c r="T50" s="1">
        <v>4.2</v>
      </c>
      <c r="U50" s="1">
        <v>10</v>
      </c>
      <c r="V50" s="1">
        <v>6.6</v>
      </c>
      <c r="W50" s="1">
        <v>22</v>
      </c>
      <c r="X50" s="1">
        <v>10</v>
      </c>
      <c r="Y50" s="1">
        <v>19</v>
      </c>
      <c r="Z50" s="1">
        <v>5.1</v>
      </c>
      <c r="AA50" s="1">
        <v>6.8</v>
      </c>
      <c r="AB50" s="1">
        <v>5.5</v>
      </c>
      <c r="AC50" s="1">
        <v>6.3</v>
      </c>
      <c r="AD50" s="1">
        <v>4.2</v>
      </c>
      <c r="AE50" s="1">
        <v>11.3</v>
      </c>
      <c r="AF50" s="1">
        <v>10</v>
      </c>
      <c r="AG50" s="1">
        <v>7.6</v>
      </c>
      <c r="AH50" s="58">
        <f t="shared" si="0"/>
        <v>9.3</v>
      </c>
    </row>
    <row r="51" s="1" customFormat="1" spans="1:34">
      <c r="A51" s="26">
        <v>43266</v>
      </c>
      <c r="B51" s="27">
        <v>74.46</v>
      </c>
      <c r="C51" s="28">
        <v>87.4</v>
      </c>
      <c r="D51" s="28">
        <v>74.29</v>
      </c>
      <c r="E51" s="29">
        <v>75.4</v>
      </c>
      <c r="F51" s="30">
        <v>18</v>
      </c>
      <c r="G51" s="31">
        <v>2</v>
      </c>
      <c r="H51" s="31">
        <v>46.2</v>
      </c>
      <c r="I51" s="31">
        <v>13.9</v>
      </c>
      <c r="J51" s="47">
        <v>-14.1</v>
      </c>
      <c r="K51" s="48">
        <v>61.92</v>
      </c>
      <c r="L51" s="49">
        <v>80.52</v>
      </c>
      <c r="M51" s="50">
        <v>50.2</v>
      </c>
      <c r="N51" s="51">
        <v>763</v>
      </c>
      <c r="O51" s="52">
        <v>585</v>
      </c>
      <c r="P51" s="52">
        <v>25</v>
      </c>
      <c r="Q51" s="57">
        <v>-145</v>
      </c>
      <c r="R51" s="1">
        <v>11.2</v>
      </c>
      <c r="S51" s="1">
        <v>7</v>
      </c>
      <c r="T51" s="1">
        <v>3.8</v>
      </c>
      <c r="U51" s="1">
        <v>20</v>
      </c>
      <c r="V51" s="1">
        <v>6.1</v>
      </c>
      <c r="W51" s="1">
        <v>28</v>
      </c>
      <c r="X51" s="1">
        <v>15.5</v>
      </c>
      <c r="Y51" s="1">
        <v>18</v>
      </c>
      <c r="Z51" s="1">
        <v>5</v>
      </c>
      <c r="AA51" s="1">
        <v>9.5</v>
      </c>
      <c r="AB51" s="1">
        <v>5</v>
      </c>
      <c r="AC51" s="1">
        <v>4.6</v>
      </c>
      <c r="AD51" s="1">
        <v>5</v>
      </c>
      <c r="AE51" s="1">
        <v>10.9</v>
      </c>
      <c r="AF51" s="1">
        <v>7.6</v>
      </c>
      <c r="AG51" s="1">
        <v>6.8</v>
      </c>
      <c r="AH51" s="58">
        <f t="shared" si="0"/>
        <v>10.25</v>
      </c>
    </row>
    <row r="52" s="1" customFormat="1" spans="1:34">
      <c r="A52" s="26">
        <v>43273</v>
      </c>
      <c r="B52" s="27">
        <v>70.27</v>
      </c>
      <c r="C52" s="28">
        <v>87.4</v>
      </c>
      <c r="D52" s="28">
        <v>68.69</v>
      </c>
      <c r="E52" s="29">
        <v>66.8</v>
      </c>
      <c r="F52" s="30">
        <v>33.2</v>
      </c>
      <c r="G52" s="31">
        <v>20</v>
      </c>
      <c r="H52" s="31">
        <v>94</v>
      </c>
      <c r="I52" s="31">
        <v>33.4</v>
      </c>
      <c r="J52" s="47">
        <v>-1.4</v>
      </c>
      <c r="K52" s="48">
        <v>61.16</v>
      </c>
      <c r="L52" s="49">
        <v>80.52</v>
      </c>
      <c r="M52" s="50">
        <v>45.7</v>
      </c>
      <c r="N52" s="51">
        <v>763</v>
      </c>
      <c r="O52" s="52">
        <v>585</v>
      </c>
      <c r="P52" s="52">
        <v>8</v>
      </c>
      <c r="Q52" s="57">
        <v>-128</v>
      </c>
      <c r="R52" s="1">
        <v>9</v>
      </c>
      <c r="S52" s="1">
        <v>5.3</v>
      </c>
      <c r="T52" s="1">
        <v>3.5</v>
      </c>
      <c r="U52" s="1">
        <v>20</v>
      </c>
      <c r="V52" s="1">
        <v>5.63</v>
      </c>
      <c r="W52" s="1">
        <v>29</v>
      </c>
      <c r="X52" s="1">
        <v>13.5</v>
      </c>
      <c r="Y52" s="1">
        <v>19</v>
      </c>
      <c r="Z52" s="1">
        <v>4.2</v>
      </c>
      <c r="AA52" s="1">
        <v>8.5</v>
      </c>
      <c r="AB52" s="1">
        <v>4.5</v>
      </c>
      <c r="AC52" s="1">
        <v>4.7</v>
      </c>
      <c r="AD52" s="1">
        <v>5.1</v>
      </c>
      <c r="AE52" s="1">
        <v>11.3</v>
      </c>
      <c r="AF52" s="1">
        <v>10.5</v>
      </c>
      <c r="AG52" s="1">
        <v>6.8</v>
      </c>
      <c r="AH52" s="58">
        <f t="shared" si="0"/>
        <v>10.033125</v>
      </c>
    </row>
    <row r="53" s="1" customFormat="1" spans="1:34">
      <c r="A53" s="26">
        <v>43280</v>
      </c>
      <c r="B53" s="27">
        <v>72.37</v>
      </c>
      <c r="C53" s="28">
        <v>87.4</v>
      </c>
      <c r="D53" s="28">
        <v>76.05</v>
      </c>
      <c r="E53" s="29">
        <v>66.8</v>
      </c>
      <c r="F53" s="30">
        <v>33.2</v>
      </c>
      <c r="G53" s="31">
        <v>20</v>
      </c>
      <c r="H53" s="31">
        <v>94</v>
      </c>
      <c r="I53" s="31">
        <v>29.4</v>
      </c>
      <c r="J53" s="47">
        <v>-1.4</v>
      </c>
      <c r="K53" s="48">
        <v>60.24</v>
      </c>
      <c r="L53" s="49">
        <v>78.8</v>
      </c>
      <c r="M53" s="50">
        <v>44.1</v>
      </c>
      <c r="N53" s="51">
        <v>573</v>
      </c>
      <c r="O53" s="52">
        <v>235</v>
      </c>
      <c r="P53" s="52">
        <v>38</v>
      </c>
      <c r="Q53" s="57">
        <v>140</v>
      </c>
      <c r="R53" s="1">
        <v>8</v>
      </c>
      <c r="S53" s="1">
        <v>5.3</v>
      </c>
      <c r="T53" s="1">
        <v>3.5</v>
      </c>
      <c r="U53" s="1">
        <v>14</v>
      </c>
      <c r="V53" s="1">
        <v>5.34</v>
      </c>
      <c r="W53" s="1">
        <v>29</v>
      </c>
      <c r="X53" s="1">
        <v>15</v>
      </c>
      <c r="Y53" s="1">
        <v>19</v>
      </c>
      <c r="Z53" s="1">
        <v>4.2</v>
      </c>
      <c r="AA53" s="1">
        <v>8.3</v>
      </c>
      <c r="AB53" s="1">
        <v>5</v>
      </c>
      <c r="AC53" s="1">
        <v>5.1</v>
      </c>
      <c r="AD53" s="1">
        <v>4.8</v>
      </c>
      <c r="AE53" s="1">
        <v>11.15</v>
      </c>
      <c r="AF53" s="1">
        <v>8.7</v>
      </c>
      <c r="AG53" s="1">
        <v>6</v>
      </c>
      <c r="AH53" s="58">
        <f t="shared" si="0"/>
        <v>9.524375</v>
      </c>
    </row>
    <row r="54" s="1" customFormat="1" spans="1:34">
      <c r="A54" s="26">
        <v>43287</v>
      </c>
      <c r="B54" s="27">
        <v>72.4</v>
      </c>
      <c r="C54" s="28">
        <v>87.4</v>
      </c>
      <c r="D54" s="28">
        <v>76.88</v>
      </c>
      <c r="E54" s="29">
        <v>66.8</v>
      </c>
      <c r="F54" s="30">
        <v>53</v>
      </c>
      <c r="G54" s="31">
        <v>56.8</v>
      </c>
      <c r="H54" s="31">
        <v>106.8</v>
      </c>
      <c r="I54" s="31">
        <v>30.8</v>
      </c>
      <c r="J54" s="47">
        <v>6.2</v>
      </c>
      <c r="K54" s="48">
        <v>62.87</v>
      </c>
      <c r="L54" s="49">
        <v>82.03</v>
      </c>
      <c r="M54" s="50">
        <v>48.2</v>
      </c>
      <c r="N54" s="51">
        <v>705</v>
      </c>
      <c r="O54" s="52">
        <v>335</v>
      </c>
      <c r="P54" s="52">
        <v>138</v>
      </c>
      <c r="Q54" s="57">
        <v>165</v>
      </c>
      <c r="R54" s="1">
        <v>7.5</v>
      </c>
      <c r="S54" s="1">
        <v>5.3</v>
      </c>
      <c r="T54" s="1">
        <v>3.5</v>
      </c>
      <c r="U54" s="1">
        <v>19</v>
      </c>
      <c r="V54" s="1">
        <v>5.34</v>
      </c>
      <c r="W54" s="1">
        <v>27</v>
      </c>
      <c r="X54" s="1">
        <v>11</v>
      </c>
      <c r="Y54" s="1">
        <v>18</v>
      </c>
      <c r="Z54" s="1">
        <v>4.2</v>
      </c>
      <c r="AA54" s="1">
        <v>8.3</v>
      </c>
      <c r="AB54" s="1">
        <v>4.6</v>
      </c>
      <c r="AC54" s="1">
        <v>4.5</v>
      </c>
      <c r="AD54" s="1">
        <v>4</v>
      </c>
      <c r="AE54" s="1">
        <v>11.15</v>
      </c>
      <c r="AF54" s="1">
        <v>9.5</v>
      </c>
      <c r="AG54" s="1">
        <v>6</v>
      </c>
      <c r="AH54" s="58">
        <f t="shared" si="0"/>
        <v>9.305625</v>
      </c>
    </row>
    <row r="55" s="1" customFormat="1" spans="1:34">
      <c r="A55" s="26">
        <v>43294</v>
      </c>
      <c r="B55" s="27">
        <v>70.48</v>
      </c>
      <c r="C55" s="28">
        <v>87.4</v>
      </c>
      <c r="D55" s="28">
        <v>76.88</v>
      </c>
      <c r="E55" s="29">
        <v>61.74</v>
      </c>
      <c r="F55" s="30">
        <v>47.2</v>
      </c>
      <c r="G55" s="31">
        <v>71</v>
      </c>
      <c r="H55" s="31">
        <v>106.8</v>
      </c>
      <c r="I55" s="31">
        <v>54.8</v>
      </c>
      <c r="J55" s="47">
        <v>14.5</v>
      </c>
      <c r="K55" s="48">
        <v>57.15</v>
      </c>
      <c r="L55" s="49">
        <v>74.73</v>
      </c>
      <c r="M55" s="50">
        <v>42.6</v>
      </c>
      <c r="N55" s="51">
        <v>705</v>
      </c>
      <c r="O55" s="52">
        <v>348</v>
      </c>
      <c r="P55" s="52">
        <v>280</v>
      </c>
      <c r="Q55" s="57">
        <v>250</v>
      </c>
      <c r="R55" s="1">
        <v>5</v>
      </c>
      <c r="S55" s="1">
        <v>4</v>
      </c>
      <c r="T55" s="1">
        <v>3</v>
      </c>
      <c r="U55" s="1">
        <v>19</v>
      </c>
      <c r="V55" s="1">
        <v>5.34</v>
      </c>
      <c r="W55" s="1">
        <v>25</v>
      </c>
      <c r="X55" s="1">
        <v>10</v>
      </c>
      <c r="Y55" s="1">
        <v>18</v>
      </c>
      <c r="Z55" s="1">
        <v>3.5</v>
      </c>
      <c r="AA55" s="1">
        <v>7.2</v>
      </c>
      <c r="AB55" s="1">
        <v>4</v>
      </c>
      <c r="AC55" s="1">
        <v>4.13</v>
      </c>
      <c r="AD55" s="1">
        <v>3</v>
      </c>
      <c r="AE55" s="1">
        <v>10.64</v>
      </c>
      <c r="AF55" s="1">
        <v>9</v>
      </c>
      <c r="AG55" s="1">
        <v>5.5</v>
      </c>
      <c r="AH55" s="58">
        <f t="shared" si="0"/>
        <v>8.519375</v>
      </c>
    </row>
    <row r="56" s="1" customFormat="1" spans="1:34">
      <c r="A56" s="26">
        <v>43301</v>
      </c>
      <c r="B56" s="27">
        <v>71.8</v>
      </c>
      <c r="C56" s="28">
        <v>86.54</v>
      </c>
      <c r="D56" s="28">
        <v>75.66</v>
      </c>
      <c r="E56" s="29">
        <v>68.83</v>
      </c>
      <c r="F56" s="30">
        <v>78</v>
      </c>
      <c r="G56" s="31">
        <v>75</v>
      </c>
      <c r="H56" s="31">
        <v>123.8</v>
      </c>
      <c r="I56" s="31">
        <v>59.8</v>
      </c>
      <c r="J56" s="47">
        <v>19.5</v>
      </c>
      <c r="K56" s="48">
        <v>48.3</v>
      </c>
      <c r="L56" s="49">
        <v>59.67</v>
      </c>
      <c r="M56" s="50">
        <v>40.5</v>
      </c>
      <c r="N56" s="51">
        <v>805</v>
      </c>
      <c r="O56" s="52">
        <v>448</v>
      </c>
      <c r="P56" s="52">
        <v>220</v>
      </c>
      <c r="Q56" s="57">
        <v>250</v>
      </c>
      <c r="R56" s="1">
        <v>4.5</v>
      </c>
      <c r="S56" s="1">
        <v>4</v>
      </c>
      <c r="T56" s="1">
        <v>3</v>
      </c>
      <c r="U56" s="1">
        <v>18.5</v>
      </c>
      <c r="V56" s="1">
        <v>5.23</v>
      </c>
      <c r="W56" s="1">
        <v>23</v>
      </c>
      <c r="X56" s="1">
        <v>8.5</v>
      </c>
      <c r="Y56" s="1">
        <v>16</v>
      </c>
      <c r="Z56" s="1">
        <v>2.8</v>
      </c>
      <c r="AA56" s="1">
        <v>8</v>
      </c>
      <c r="AB56" s="1">
        <v>4</v>
      </c>
      <c r="AC56" s="1">
        <v>4.22</v>
      </c>
      <c r="AD56" s="1">
        <v>3</v>
      </c>
      <c r="AE56" s="1">
        <v>10.64</v>
      </c>
      <c r="AF56" s="1">
        <v>8.5</v>
      </c>
      <c r="AG56" s="1">
        <v>5.3</v>
      </c>
      <c r="AH56" s="58">
        <f t="shared" si="0"/>
        <v>8.074375</v>
      </c>
    </row>
    <row r="57" s="1" customFormat="1" spans="1:34">
      <c r="A57" s="26">
        <v>43308</v>
      </c>
      <c r="B57" s="27">
        <v>70.76</v>
      </c>
      <c r="C57" s="28">
        <v>87.4</v>
      </c>
      <c r="D57" s="28">
        <v>75.32</v>
      </c>
      <c r="E57" s="29">
        <v>60.15</v>
      </c>
      <c r="F57" s="30">
        <v>78</v>
      </c>
      <c r="G57" s="31">
        <v>75</v>
      </c>
      <c r="H57" s="31">
        <v>123.8</v>
      </c>
      <c r="I57" s="31">
        <v>66.8</v>
      </c>
      <c r="J57" s="47">
        <v>30.9</v>
      </c>
      <c r="K57" s="48">
        <v>39.9</v>
      </c>
      <c r="L57" s="49">
        <v>47.58</v>
      </c>
      <c r="M57" s="50">
        <v>35.3</v>
      </c>
      <c r="N57" s="51">
        <v>848</v>
      </c>
      <c r="O57" s="52">
        <v>490</v>
      </c>
      <c r="P57" s="52">
        <v>263</v>
      </c>
      <c r="Q57" s="57">
        <v>293</v>
      </c>
      <c r="R57" s="1">
        <v>4.5</v>
      </c>
      <c r="S57" s="1">
        <v>4.5</v>
      </c>
      <c r="T57" s="1">
        <v>3</v>
      </c>
      <c r="U57" s="1">
        <v>18</v>
      </c>
      <c r="V57" s="1">
        <v>5.23</v>
      </c>
      <c r="W57" s="1">
        <v>20</v>
      </c>
      <c r="X57" s="1">
        <v>9</v>
      </c>
      <c r="Y57" s="1">
        <v>16</v>
      </c>
      <c r="Z57" s="1">
        <v>3</v>
      </c>
      <c r="AA57" s="1">
        <v>8</v>
      </c>
      <c r="AB57" s="1">
        <v>4</v>
      </c>
      <c r="AC57" s="1">
        <v>5.9</v>
      </c>
      <c r="AD57" s="1">
        <v>3.2</v>
      </c>
      <c r="AE57" s="1">
        <v>11</v>
      </c>
      <c r="AF57" s="1">
        <v>9.5</v>
      </c>
      <c r="AG57" s="1">
        <v>5</v>
      </c>
      <c r="AH57" s="58">
        <f t="shared" si="0"/>
        <v>8.114375</v>
      </c>
    </row>
    <row r="58" s="1" customFormat="1" spans="1:34">
      <c r="A58" s="26">
        <v>43315</v>
      </c>
      <c r="B58" s="27">
        <v>68</v>
      </c>
      <c r="C58" s="28">
        <v>86.73</v>
      </c>
      <c r="D58" s="28">
        <v>73.22</v>
      </c>
      <c r="E58" s="29">
        <v>51.76</v>
      </c>
      <c r="F58" s="30">
        <v>86</v>
      </c>
      <c r="G58" s="31">
        <v>111</v>
      </c>
      <c r="H58" s="31">
        <v>142</v>
      </c>
      <c r="I58" s="31">
        <v>77.8</v>
      </c>
      <c r="J58" s="47">
        <v>36.4</v>
      </c>
      <c r="K58" s="48">
        <v>44.49</v>
      </c>
      <c r="L58" s="49">
        <v>54.96</v>
      </c>
      <c r="M58" s="50">
        <v>41.4</v>
      </c>
      <c r="N58" s="51">
        <v>848</v>
      </c>
      <c r="O58" s="52">
        <v>490</v>
      </c>
      <c r="P58" s="52">
        <v>263</v>
      </c>
      <c r="Q58" s="57">
        <v>293</v>
      </c>
      <c r="R58" s="1">
        <v>4.8</v>
      </c>
      <c r="S58" s="1">
        <v>5.7</v>
      </c>
      <c r="T58" s="1">
        <v>4</v>
      </c>
      <c r="U58" s="1">
        <v>18</v>
      </c>
      <c r="V58" s="1">
        <v>5.33</v>
      </c>
      <c r="W58" s="1">
        <v>19</v>
      </c>
      <c r="X58" s="1">
        <v>7.2</v>
      </c>
      <c r="Y58" s="1">
        <v>16</v>
      </c>
      <c r="Z58" s="1">
        <v>3.3</v>
      </c>
      <c r="AA58" s="1">
        <v>6.12</v>
      </c>
      <c r="AB58" s="1">
        <v>4.5</v>
      </c>
      <c r="AC58" s="1">
        <v>6</v>
      </c>
      <c r="AD58" s="1">
        <v>3</v>
      </c>
      <c r="AE58" s="1">
        <v>8.3</v>
      </c>
      <c r="AF58" s="1">
        <v>9.5</v>
      </c>
      <c r="AG58" s="1">
        <v>5</v>
      </c>
      <c r="AH58" s="58">
        <f t="shared" si="0"/>
        <v>7.859375</v>
      </c>
    </row>
    <row r="59" s="1" customFormat="1" spans="1:34">
      <c r="A59" s="26">
        <v>43322</v>
      </c>
      <c r="B59" s="27">
        <v>63.98</v>
      </c>
      <c r="C59" s="28">
        <v>84.74</v>
      </c>
      <c r="D59" s="28">
        <v>63.52</v>
      </c>
      <c r="E59" s="29">
        <v>48.15</v>
      </c>
      <c r="F59" s="30">
        <v>86</v>
      </c>
      <c r="G59" s="31">
        <v>118</v>
      </c>
      <c r="H59" s="31">
        <v>142</v>
      </c>
      <c r="I59" s="31">
        <v>92</v>
      </c>
      <c r="J59" s="47">
        <v>74.6</v>
      </c>
      <c r="K59" s="48">
        <v>38.64</v>
      </c>
      <c r="L59" s="49">
        <v>39.77</v>
      </c>
      <c r="M59" s="50">
        <v>45.7</v>
      </c>
      <c r="N59" s="51">
        <v>848</v>
      </c>
      <c r="O59" s="52">
        <v>516</v>
      </c>
      <c r="P59" s="52">
        <v>263</v>
      </c>
      <c r="Q59" s="57">
        <v>293</v>
      </c>
      <c r="R59" s="1">
        <v>4.5</v>
      </c>
      <c r="S59" s="1">
        <v>5</v>
      </c>
      <c r="T59" s="1">
        <v>4</v>
      </c>
      <c r="U59" s="1">
        <v>18</v>
      </c>
      <c r="V59" s="1">
        <v>5.3</v>
      </c>
      <c r="W59" s="1">
        <v>18</v>
      </c>
      <c r="X59" s="1">
        <v>9.8</v>
      </c>
      <c r="Y59" s="1">
        <v>16</v>
      </c>
      <c r="Z59" s="1">
        <v>3.1</v>
      </c>
      <c r="AA59" s="1">
        <v>5.1</v>
      </c>
      <c r="AB59" s="1">
        <v>4.5</v>
      </c>
      <c r="AC59" s="1">
        <v>8</v>
      </c>
      <c r="AD59" s="1">
        <v>4</v>
      </c>
      <c r="AE59" s="1">
        <v>7.86</v>
      </c>
      <c r="AF59" s="1">
        <v>23</v>
      </c>
      <c r="AG59" s="1">
        <v>5</v>
      </c>
      <c r="AH59" s="58">
        <f t="shared" si="0"/>
        <v>8.8225</v>
      </c>
    </row>
    <row r="60" s="1" customFormat="1" spans="1:34">
      <c r="A60" s="26">
        <v>43329</v>
      </c>
      <c r="B60" s="27">
        <v>69.22</v>
      </c>
      <c r="C60" s="28">
        <v>87.4</v>
      </c>
      <c r="D60" s="28">
        <v>68.51</v>
      </c>
      <c r="E60" s="29">
        <v>64.78</v>
      </c>
      <c r="F60" s="30">
        <v>89</v>
      </c>
      <c r="G60" s="31">
        <v>121</v>
      </c>
      <c r="H60" s="31">
        <v>142</v>
      </c>
      <c r="I60" s="31">
        <v>105</v>
      </c>
      <c r="J60" s="47">
        <v>82.3</v>
      </c>
      <c r="K60" s="48">
        <v>35.67</v>
      </c>
      <c r="L60" s="49">
        <v>32.17</v>
      </c>
      <c r="M60" s="50">
        <v>54.8</v>
      </c>
      <c r="N60" s="51">
        <v>848</v>
      </c>
      <c r="O60" s="52">
        <v>516</v>
      </c>
      <c r="P60" s="52">
        <v>263</v>
      </c>
      <c r="Q60" s="57">
        <v>318</v>
      </c>
      <c r="R60" s="1">
        <v>6</v>
      </c>
      <c r="S60" s="1">
        <v>3</v>
      </c>
      <c r="T60" s="1">
        <v>4</v>
      </c>
      <c r="U60" s="1">
        <v>18</v>
      </c>
      <c r="V60" s="1">
        <v>30.3</v>
      </c>
      <c r="W60" s="1">
        <v>5</v>
      </c>
      <c r="X60" s="1">
        <v>9.5</v>
      </c>
      <c r="Y60" s="1">
        <v>15</v>
      </c>
      <c r="Z60" s="1">
        <v>3</v>
      </c>
      <c r="AA60" s="1">
        <v>7.1</v>
      </c>
      <c r="AB60" s="1">
        <v>4.5</v>
      </c>
      <c r="AC60" s="1">
        <v>4.5</v>
      </c>
      <c r="AD60" s="1">
        <v>5</v>
      </c>
      <c r="AE60" s="1">
        <v>7.2</v>
      </c>
      <c r="AF60" s="1">
        <v>23</v>
      </c>
      <c r="AG60" s="1">
        <v>7</v>
      </c>
      <c r="AH60" s="58">
        <f t="shared" si="0"/>
        <v>9.50625</v>
      </c>
    </row>
    <row r="61" s="1" customFormat="1" spans="1:34">
      <c r="A61" s="26">
        <v>43336</v>
      </c>
      <c r="B61" s="27">
        <v>66.8</v>
      </c>
      <c r="C61" s="28">
        <v>88.88</v>
      </c>
      <c r="D61" s="28">
        <v>65.4</v>
      </c>
      <c r="E61" s="29">
        <v>64.78</v>
      </c>
      <c r="F61" s="30">
        <v>89</v>
      </c>
      <c r="G61" s="31">
        <v>121</v>
      </c>
      <c r="H61" s="31">
        <v>142</v>
      </c>
      <c r="I61" s="31">
        <v>113.5</v>
      </c>
      <c r="J61" s="47">
        <v>92.3</v>
      </c>
      <c r="K61" s="48">
        <v>35.14</v>
      </c>
      <c r="L61" s="49">
        <v>27.62</v>
      </c>
      <c r="M61" s="50">
        <v>49.8</v>
      </c>
      <c r="N61" s="51">
        <v>848</v>
      </c>
      <c r="O61" s="52">
        <v>516</v>
      </c>
      <c r="P61" s="52">
        <v>305</v>
      </c>
      <c r="Q61" s="57">
        <v>318</v>
      </c>
      <c r="R61" s="1">
        <v>4</v>
      </c>
      <c r="S61" s="1">
        <v>4.2</v>
      </c>
      <c r="T61" s="1">
        <v>4</v>
      </c>
      <c r="U61" s="1">
        <v>20</v>
      </c>
      <c r="V61" s="1">
        <v>5.25</v>
      </c>
      <c r="W61" s="1">
        <v>23</v>
      </c>
      <c r="X61" s="1">
        <v>7</v>
      </c>
      <c r="Y61" s="1">
        <v>13</v>
      </c>
      <c r="Z61" s="1">
        <v>2</v>
      </c>
      <c r="AA61" s="1">
        <v>7</v>
      </c>
      <c r="AB61" s="1">
        <v>4.2</v>
      </c>
      <c r="AC61" s="1">
        <v>3.9</v>
      </c>
      <c r="AD61" s="1">
        <v>4</v>
      </c>
      <c r="AE61" s="1">
        <v>6.7</v>
      </c>
      <c r="AF61" s="1">
        <v>19</v>
      </c>
      <c r="AG61" s="1">
        <v>6</v>
      </c>
      <c r="AH61" s="58">
        <f t="shared" si="0"/>
        <v>8.328125</v>
      </c>
    </row>
    <row r="62" s="1" customFormat="1" spans="1:34">
      <c r="A62" s="26">
        <v>43343</v>
      </c>
      <c r="B62" s="32">
        <v>70.27</v>
      </c>
      <c r="C62" s="28">
        <v>88.88</v>
      </c>
      <c r="D62" s="33">
        <v>68.51</v>
      </c>
      <c r="E62" s="34">
        <v>64.13</v>
      </c>
      <c r="F62" s="30">
        <v>89</v>
      </c>
      <c r="G62" s="31">
        <v>119.7</v>
      </c>
      <c r="H62" s="31">
        <v>142</v>
      </c>
      <c r="I62" s="31">
        <v>83.3</v>
      </c>
      <c r="J62" s="47">
        <v>49.7</v>
      </c>
      <c r="K62" s="48">
        <v>39.26</v>
      </c>
      <c r="L62" s="49">
        <v>34.36</v>
      </c>
      <c r="M62" s="50">
        <v>64.71</v>
      </c>
      <c r="N62" s="51">
        <v>858</v>
      </c>
      <c r="O62" s="52">
        <v>596</v>
      </c>
      <c r="P62" s="52">
        <v>185</v>
      </c>
      <c r="Q62" s="57">
        <v>335</v>
      </c>
      <c r="AH62" s="58"/>
    </row>
    <row r="63" spans="1:17">
      <c r="A63" s="26">
        <v>43350</v>
      </c>
      <c r="B63" s="3">
        <v>70.13</v>
      </c>
      <c r="C63" s="4">
        <v>87.89</v>
      </c>
      <c r="D63" s="4">
        <v>74.81</v>
      </c>
      <c r="E63" s="5">
        <v>60.95</v>
      </c>
      <c r="F63" s="6">
        <v>124</v>
      </c>
      <c r="G63" s="7">
        <v>119.8</v>
      </c>
      <c r="H63" s="31">
        <v>142</v>
      </c>
      <c r="I63" s="7">
        <v>90.3</v>
      </c>
      <c r="J63" s="8">
        <v>61.7</v>
      </c>
      <c r="K63" s="9">
        <v>43.61</v>
      </c>
      <c r="L63" s="10">
        <v>45.37</v>
      </c>
      <c r="M63" s="11">
        <v>55.04</v>
      </c>
      <c r="N63" s="12">
        <v>883</v>
      </c>
      <c r="O63" s="13">
        <v>600</v>
      </c>
      <c r="P63" s="13">
        <v>185</v>
      </c>
      <c r="Q63" s="14">
        <v>335</v>
      </c>
    </row>
    <row r="64" spans="1:17">
      <c r="A64" s="26">
        <v>43357</v>
      </c>
      <c r="B64" s="3">
        <v>69.18</v>
      </c>
      <c r="C64" s="4">
        <v>83.04</v>
      </c>
      <c r="D64" s="4">
        <v>80.18</v>
      </c>
      <c r="E64" s="5">
        <v>65.28</v>
      </c>
      <c r="F64" s="6">
        <v>134</v>
      </c>
      <c r="G64" s="7">
        <v>102.8</v>
      </c>
      <c r="H64" s="7">
        <v>142</v>
      </c>
      <c r="I64" s="7">
        <v>119</v>
      </c>
      <c r="J64" s="8">
        <v>82.3</v>
      </c>
      <c r="K64" s="9">
        <v>53.32</v>
      </c>
      <c r="L64" s="10">
        <v>58.99</v>
      </c>
      <c r="M64" s="11">
        <v>49.74</v>
      </c>
      <c r="N64" s="12">
        <v>840</v>
      </c>
      <c r="O64" s="13">
        <v>550</v>
      </c>
      <c r="P64" s="13">
        <v>275</v>
      </c>
      <c r="Q64" s="14">
        <v>383</v>
      </c>
    </row>
    <row r="65" spans="1:17">
      <c r="A65" s="26">
        <v>43364</v>
      </c>
      <c r="B65" s="3">
        <v>72.25</v>
      </c>
      <c r="C65" s="4">
        <v>86.72</v>
      </c>
      <c r="D65" s="4">
        <v>78.89</v>
      </c>
      <c r="E65" s="5">
        <v>65.28</v>
      </c>
      <c r="F65" s="6">
        <v>129</v>
      </c>
      <c r="G65" s="7">
        <v>102</v>
      </c>
      <c r="H65" s="7">
        <v>155</v>
      </c>
      <c r="I65" s="7">
        <v>109.9</v>
      </c>
      <c r="J65" s="8">
        <v>66.1</v>
      </c>
      <c r="K65" s="9">
        <v>54.95</v>
      </c>
      <c r="L65" s="10">
        <v>59.58</v>
      </c>
      <c r="M65" s="11">
        <v>55.95</v>
      </c>
      <c r="N65" s="12">
        <v>840</v>
      </c>
      <c r="O65" s="13">
        <v>575</v>
      </c>
      <c r="P65" s="13">
        <v>331</v>
      </c>
      <c r="Q65" s="14">
        <v>383</v>
      </c>
    </row>
    <row r="66" spans="1:17">
      <c r="A66" s="26">
        <v>43371</v>
      </c>
      <c r="B66" s="3">
        <v>71.63</v>
      </c>
      <c r="C66" s="4">
        <v>86.47</v>
      </c>
      <c r="D66" s="4">
        <v>78.31</v>
      </c>
      <c r="E66" s="5">
        <v>52.63</v>
      </c>
      <c r="F66" s="6">
        <v>129</v>
      </c>
      <c r="G66" s="7">
        <v>102</v>
      </c>
      <c r="H66" s="7">
        <v>151</v>
      </c>
      <c r="I66" s="7">
        <v>109.9</v>
      </c>
      <c r="J66" s="8">
        <v>107.6</v>
      </c>
      <c r="K66" s="9">
        <v>61.5</v>
      </c>
      <c r="L66" s="10">
        <v>70.07</v>
      </c>
      <c r="M66" s="11">
        <v>57.86</v>
      </c>
      <c r="N66" s="12">
        <v>840</v>
      </c>
      <c r="O66" s="13">
        <v>575</v>
      </c>
      <c r="P66" s="13">
        <v>331</v>
      </c>
      <c r="Q66" s="14">
        <v>473</v>
      </c>
    </row>
    <row r="67" spans="1:17">
      <c r="A67" s="26">
        <v>43378</v>
      </c>
      <c r="B67" s="3">
        <v>75.82</v>
      </c>
      <c r="C67" s="4">
        <v>86.47</v>
      </c>
      <c r="D67" s="4">
        <v>80.59</v>
      </c>
      <c r="E67" s="5">
        <v>72.87</v>
      </c>
      <c r="F67" s="6">
        <v>142</v>
      </c>
      <c r="G67" s="7">
        <v>109.2</v>
      </c>
      <c r="H67" s="7">
        <v>151</v>
      </c>
      <c r="I67" s="7">
        <v>131.5</v>
      </c>
      <c r="J67" s="8">
        <v>112.5</v>
      </c>
      <c r="K67" s="9">
        <v>63.29</v>
      </c>
      <c r="L67" s="10">
        <v>71.61</v>
      </c>
      <c r="M67" s="11">
        <v>61.78</v>
      </c>
      <c r="N67" s="12">
        <v>840</v>
      </c>
      <c r="O67" s="13">
        <v>618</v>
      </c>
      <c r="P67" s="13">
        <v>408</v>
      </c>
      <c r="Q67" s="14">
        <v>503</v>
      </c>
    </row>
    <row r="68" spans="1:17">
      <c r="A68" s="26">
        <v>43385</v>
      </c>
      <c r="B68" s="3">
        <v>77.33</v>
      </c>
      <c r="C68" s="4">
        <v>88.53</v>
      </c>
      <c r="D68" s="4">
        <v>81.57</v>
      </c>
      <c r="E68" s="5">
        <v>72.87</v>
      </c>
      <c r="F68" s="6">
        <v>150.8</v>
      </c>
      <c r="G68" s="7">
        <v>128</v>
      </c>
      <c r="H68" s="7">
        <v>161</v>
      </c>
      <c r="I68" s="7">
        <v>165</v>
      </c>
      <c r="J68" s="8">
        <v>132.5</v>
      </c>
      <c r="K68" s="9">
        <v>63.74</v>
      </c>
      <c r="L68" s="10">
        <v>71.17</v>
      </c>
      <c r="M68" s="11">
        <v>66.56</v>
      </c>
      <c r="N68" s="12">
        <v>925</v>
      </c>
      <c r="O68" s="13">
        <v>618</v>
      </c>
      <c r="P68" s="13">
        <v>420</v>
      </c>
      <c r="Q68" s="14">
        <v>435</v>
      </c>
    </row>
    <row r="69" spans="1:17">
      <c r="A69" s="26">
        <v>43392</v>
      </c>
      <c r="B69" s="3">
        <v>77</v>
      </c>
      <c r="C69" s="4">
        <v>88.88</v>
      </c>
      <c r="D69" s="4">
        <v>80.92</v>
      </c>
      <c r="E69" s="5">
        <v>60.22</v>
      </c>
      <c r="F69" s="6">
        <v>145</v>
      </c>
      <c r="G69" s="7">
        <v>143</v>
      </c>
      <c r="H69" s="7">
        <v>118</v>
      </c>
      <c r="I69" s="7">
        <v>163.2</v>
      </c>
      <c r="J69" s="8">
        <v>103.4</v>
      </c>
      <c r="K69" s="9">
        <v>63.67</v>
      </c>
      <c r="L69" s="10">
        <v>72.08</v>
      </c>
      <c r="M69" s="11">
        <v>66.56</v>
      </c>
      <c r="N69" s="12">
        <v>908</v>
      </c>
      <c r="O69" s="13">
        <v>558</v>
      </c>
      <c r="P69" s="13">
        <v>330</v>
      </c>
      <c r="Q69" s="14">
        <v>375</v>
      </c>
    </row>
    <row r="70" spans="1:17">
      <c r="A70" s="26">
        <v>43399</v>
      </c>
      <c r="B70" s="3">
        <v>78.36</v>
      </c>
      <c r="C70" s="4">
        <v>88.88</v>
      </c>
      <c r="D70" s="4">
        <v>83.54</v>
      </c>
      <c r="E70" s="5">
        <v>60.22</v>
      </c>
      <c r="F70" s="6">
        <v>159.3</v>
      </c>
      <c r="G70" s="7">
        <v>183.8</v>
      </c>
      <c r="H70" s="7">
        <v>173</v>
      </c>
      <c r="I70" s="7">
        <v>157.2</v>
      </c>
      <c r="J70" s="8">
        <v>104.4</v>
      </c>
      <c r="K70" s="9">
        <v>60.82</v>
      </c>
      <c r="L70" s="10">
        <v>67.52</v>
      </c>
      <c r="M70" s="11">
        <v>63.45</v>
      </c>
      <c r="N70" s="12">
        <v>908</v>
      </c>
      <c r="O70" s="13">
        <v>558</v>
      </c>
      <c r="P70" s="13">
        <v>210</v>
      </c>
      <c r="Q70" s="14">
        <v>465</v>
      </c>
    </row>
    <row r="71" spans="1:17">
      <c r="A71" s="59">
        <v>43406</v>
      </c>
      <c r="B71" s="3">
        <v>78.88</v>
      </c>
      <c r="C71" s="4">
        <v>88.88</v>
      </c>
      <c r="D71" s="4">
        <v>82.15</v>
      </c>
      <c r="E71" s="5">
        <v>72.87</v>
      </c>
      <c r="F71" s="6">
        <v>109</v>
      </c>
      <c r="G71" s="7">
        <v>172.8</v>
      </c>
      <c r="H71" s="7">
        <v>177</v>
      </c>
      <c r="I71" s="7">
        <v>154.3</v>
      </c>
      <c r="J71" s="8">
        <v>104.1</v>
      </c>
      <c r="K71" s="9">
        <v>68.86</v>
      </c>
      <c r="L71" s="10">
        <v>77.74</v>
      </c>
      <c r="M71" s="11">
        <v>66.46</v>
      </c>
      <c r="N71" s="12">
        <v>865</v>
      </c>
      <c r="O71" s="13">
        <v>558</v>
      </c>
      <c r="P71" s="13">
        <v>210</v>
      </c>
      <c r="Q71" s="14">
        <v>440</v>
      </c>
    </row>
    <row r="72" spans="1:17">
      <c r="A72" s="59">
        <v>43413</v>
      </c>
      <c r="B72" s="3">
        <v>78.2</v>
      </c>
      <c r="C72" s="4">
        <v>88.88</v>
      </c>
      <c r="D72" s="4">
        <v>82.04</v>
      </c>
      <c r="E72" s="5">
        <v>71.96</v>
      </c>
      <c r="F72" s="6">
        <v>99</v>
      </c>
      <c r="G72" s="7">
        <v>157.8</v>
      </c>
      <c r="H72" s="7">
        <v>177</v>
      </c>
      <c r="I72" s="7">
        <v>137.2</v>
      </c>
      <c r="J72" s="8">
        <v>49.6</v>
      </c>
      <c r="K72" s="9">
        <v>67.53</v>
      </c>
      <c r="L72" s="10">
        <v>75.85</v>
      </c>
      <c r="M72" s="11">
        <v>65.22</v>
      </c>
      <c r="N72" s="12">
        <v>641</v>
      </c>
      <c r="O72" s="13">
        <v>378</v>
      </c>
      <c r="P72" s="13">
        <v>142</v>
      </c>
      <c r="Q72" s="14">
        <v>255</v>
      </c>
    </row>
    <row r="73" spans="1:17">
      <c r="A73" s="59">
        <v>43420</v>
      </c>
      <c r="B73" s="3">
        <v>77.05</v>
      </c>
      <c r="C73" s="4">
        <v>88.88</v>
      </c>
      <c r="D73" s="4">
        <v>80.67</v>
      </c>
      <c r="E73" s="5">
        <v>67.81</v>
      </c>
      <c r="F73" s="6">
        <v>84</v>
      </c>
      <c r="G73" s="7">
        <v>101.8</v>
      </c>
      <c r="H73" s="7">
        <v>134</v>
      </c>
      <c r="I73" s="7">
        <v>129.7</v>
      </c>
      <c r="J73" s="8">
        <v>27.6</v>
      </c>
      <c r="K73" s="9">
        <v>66.78</v>
      </c>
      <c r="L73" s="10">
        <v>75.91</v>
      </c>
      <c r="M73" s="11">
        <v>62.35</v>
      </c>
      <c r="N73" s="12">
        <v>374</v>
      </c>
      <c r="O73" s="13">
        <v>199</v>
      </c>
      <c r="P73" s="13">
        <v>32</v>
      </c>
      <c r="Q73" s="14">
        <v>-10</v>
      </c>
    </row>
    <row r="74" spans="1:17">
      <c r="A74" s="59">
        <v>43427</v>
      </c>
      <c r="B74" s="3">
        <v>76.28</v>
      </c>
      <c r="C74" s="4">
        <v>88.88</v>
      </c>
      <c r="D74" s="4">
        <v>81.43</v>
      </c>
      <c r="E74" s="5">
        <v>67.81</v>
      </c>
      <c r="F74" s="6">
        <v>54</v>
      </c>
      <c r="G74" s="7">
        <v>68.8</v>
      </c>
      <c r="H74" s="7">
        <v>134</v>
      </c>
      <c r="I74" s="7">
        <v>126.7</v>
      </c>
      <c r="J74" s="8">
        <v>15.3</v>
      </c>
      <c r="K74" s="9">
        <v>67.27</v>
      </c>
      <c r="L74" s="10">
        <v>76.96</v>
      </c>
      <c r="M74" s="11">
        <v>60.2</v>
      </c>
      <c r="N74" s="12">
        <v>233</v>
      </c>
      <c r="O74" s="13">
        <v>55</v>
      </c>
      <c r="P74" s="13">
        <v>15</v>
      </c>
      <c r="Q74" s="14">
        <v>-48</v>
      </c>
    </row>
    <row r="75" spans="1:17">
      <c r="A75" s="59">
        <v>43434</v>
      </c>
      <c r="B75" s="3">
        <v>77.15</v>
      </c>
      <c r="C75" s="4">
        <v>89.89</v>
      </c>
      <c r="D75" s="4">
        <v>82.73</v>
      </c>
      <c r="E75" s="5">
        <v>67.81</v>
      </c>
      <c r="F75" s="6">
        <v>50</v>
      </c>
      <c r="G75" s="7">
        <v>39.8</v>
      </c>
      <c r="H75" s="7">
        <v>-2</v>
      </c>
      <c r="I75" s="7">
        <v>90.5</v>
      </c>
      <c r="J75" s="8">
        <v>18.9</v>
      </c>
      <c r="K75" s="9">
        <v>70.48</v>
      </c>
      <c r="L75" s="10">
        <v>84.8</v>
      </c>
      <c r="M75" s="11">
        <v>65.32</v>
      </c>
      <c r="N75" s="12">
        <v>129</v>
      </c>
      <c r="O75" s="13">
        <v>73</v>
      </c>
      <c r="P75" s="13">
        <v>95</v>
      </c>
      <c r="Q75" s="14">
        <v>-54</v>
      </c>
    </row>
    <row r="76" spans="1:17">
      <c r="A76" s="59">
        <v>43441</v>
      </c>
      <c r="B76" s="3">
        <v>78.61</v>
      </c>
      <c r="C76" s="4">
        <v>89.89</v>
      </c>
      <c r="D76" s="4">
        <v>83.18</v>
      </c>
      <c r="E76" s="5">
        <v>71.28</v>
      </c>
      <c r="F76" s="6">
        <v>70</v>
      </c>
      <c r="G76" s="7">
        <v>39.8</v>
      </c>
      <c r="H76" s="7">
        <v>9</v>
      </c>
      <c r="I76" s="7">
        <v>61.5</v>
      </c>
      <c r="J76" s="8">
        <v>24</v>
      </c>
      <c r="K76" s="9">
        <v>72.07</v>
      </c>
      <c r="L76" s="10">
        <v>87.81</v>
      </c>
      <c r="M76" s="11">
        <v>65.9</v>
      </c>
      <c r="N76" s="12">
        <v>1</v>
      </c>
      <c r="O76" s="13">
        <v>43</v>
      </c>
      <c r="P76" s="13">
        <v>43</v>
      </c>
      <c r="Q76" s="14">
        <v>-55</v>
      </c>
    </row>
    <row r="77" spans="1:17">
      <c r="A77" s="59">
        <v>43448</v>
      </c>
      <c r="B77" s="3">
        <v>78.92</v>
      </c>
      <c r="C77" s="4">
        <v>87.75</v>
      </c>
      <c r="D77" s="4">
        <v>84.29</v>
      </c>
      <c r="E77" s="5">
        <v>71.86</v>
      </c>
      <c r="F77" s="6">
        <v>41.6</v>
      </c>
      <c r="G77" s="7">
        <v>51.8</v>
      </c>
      <c r="H77" s="7">
        <v>16</v>
      </c>
      <c r="I77" s="7">
        <v>41.6</v>
      </c>
      <c r="J77" s="8">
        <v>6.4</v>
      </c>
      <c r="K77" s="9">
        <v>71.79</v>
      </c>
      <c r="L77" s="10">
        <v>88.24</v>
      </c>
      <c r="M77" s="11">
        <v>65.9</v>
      </c>
      <c r="N77" s="12">
        <v>-37</v>
      </c>
      <c r="O77" s="13">
        <v>-3</v>
      </c>
      <c r="P77" s="13">
        <v>43</v>
      </c>
      <c r="Q77" s="14">
        <v>-52</v>
      </c>
    </row>
    <row r="78" spans="1:17">
      <c r="A78" s="59">
        <v>43455</v>
      </c>
      <c r="B78" s="3">
        <v>77.79</v>
      </c>
      <c r="C78" s="4">
        <v>87.33</v>
      </c>
      <c r="D78" s="4">
        <v>81.76</v>
      </c>
      <c r="E78" s="5">
        <v>69.84</v>
      </c>
      <c r="F78" s="6">
        <v>31.6</v>
      </c>
      <c r="G78" s="7">
        <v>72.4</v>
      </c>
      <c r="H78" s="7">
        <v>60</v>
      </c>
      <c r="I78" s="7">
        <v>2.9</v>
      </c>
      <c r="J78" s="8">
        <v>-25.1</v>
      </c>
      <c r="K78" s="9">
        <v>72.54</v>
      </c>
      <c r="L78" s="10">
        <v>89.58</v>
      </c>
      <c r="M78" s="11">
        <v>64.54</v>
      </c>
      <c r="N78" s="12">
        <v>25</v>
      </c>
      <c r="O78" s="13">
        <v>41</v>
      </c>
      <c r="P78" s="13">
        <v>73</v>
      </c>
      <c r="Q78" s="14">
        <v>-18</v>
      </c>
    </row>
    <row r="79" spans="1:17">
      <c r="A79" s="59">
        <v>43462</v>
      </c>
      <c r="B79" s="3">
        <v>76.22</v>
      </c>
      <c r="C79" s="4">
        <v>89.25</v>
      </c>
      <c r="D79" s="4">
        <v>75.77</v>
      </c>
      <c r="E79" s="5">
        <v>71.36</v>
      </c>
      <c r="F79" s="6">
        <v>26.2</v>
      </c>
      <c r="G79" s="7">
        <v>81.4</v>
      </c>
      <c r="H79" s="7">
        <v>92.8</v>
      </c>
      <c r="I79" s="7">
        <v>-7.7</v>
      </c>
      <c r="J79" s="8">
        <v>-58.4</v>
      </c>
      <c r="K79" s="9">
        <v>69.06</v>
      </c>
      <c r="L79" s="10">
        <v>85.29</v>
      </c>
      <c r="M79" s="11">
        <v>58.17</v>
      </c>
      <c r="N79" s="12">
        <v>-41</v>
      </c>
      <c r="O79" s="13">
        <v>-74</v>
      </c>
      <c r="P79" s="13">
        <v>-68</v>
      </c>
      <c r="Q79" s="14">
        <v>-143</v>
      </c>
    </row>
    <row r="80" spans="1:17">
      <c r="A80" s="59">
        <v>43469</v>
      </c>
      <c r="B80" s="3">
        <v>77.42</v>
      </c>
      <c r="C80" s="4">
        <v>89.52</v>
      </c>
      <c r="D80" s="4">
        <v>79.48</v>
      </c>
      <c r="E80" s="5">
        <v>71.36</v>
      </c>
      <c r="F80" s="6">
        <v>30.4</v>
      </c>
      <c r="G80" s="7">
        <v>81.4</v>
      </c>
      <c r="H80" s="7">
        <v>38.8</v>
      </c>
      <c r="I80" s="7">
        <v>14.2</v>
      </c>
      <c r="J80" s="8">
        <v>-36</v>
      </c>
      <c r="K80" s="9">
        <v>72.3</v>
      </c>
      <c r="L80" s="10">
        <v>91.08</v>
      </c>
      <c r="M80" s="11">
        <v>65.49</v>
      </c>
      <c r="N80" s="12">
        <v>-15</v>
      </c>
      <c r="O80" s="13">
        <v>-10</v>
      </c>
      <c r="P80" s="13">
        <v>-50</v>
      </c>
      <c r="Q80" s="14">
        <v>-189</v>
      </c>
    </row>
    <row r="81" spans="1:17">
      <c r="A81" s="59">
        <v>43476</v>
      </c>
      <c r="B81" s="3">
        <v>76.88</v>
      </c>
      <c r="C81" s="4">
        <v>88.98</v>
      </c>
      <c r="D81" s="4">
        <v>80.03</v>
      </c>
      <c r="E81" s="5">
        <v>68.03</v>
      </c>
      <c r="F81" s="6">
        <v>38.5</v>
      </c>
      <c r="G81" s="7">
        <v>53.2</v>
      </c>
      <c r="H81" s="7">
        <v>21.2</v>
      </c>
      <c r="I81" s="7">
        <v>-1</v>
      </c>
      <c r="J81" s="8">
        <v>-32.9</v>
      </c>
      <c r="K81" s="9">
        <v>72.15</v>
      </c>
      <c r="L81" s="10">
        <v>89.3</v>
      </c>
      <c r="M81" s="11">
        <v>63.67</v>
      </c>
      <c r="N81" s="12">
        <v>42</v>
      </c>
      <c r="O81" s="13">
        <v>67</v>
      </c>
      <c r="P81" s="13">
        <v>-150</v>
      </c>
      <c r="Q81" s="14">
        <v>-52</v>
      </c>
    </row>
    <row r="82" spans="1:17">
      <c r="A82" s="59">
        <v>43483</v>
      </c>
      <c r="B82" s="3">
        <v>73.98</v>
      </c>
      <c r="C82" s="4">
        <v>90.86</v>
      </c>
      <c r="D82" s="4">
        <v>72.99</v>
      </c>
      <c r="E82" s="5">
        <v>66.3</v>
      </c>
      <c r="F82" s="6">
        <v>56</v>
      </c>
      <c r="G82" s="7">
        <v>73.2</v>
      </c>
      <c r="H82" s="7">
        <v>24.4</v>
      </c>
      <c r="I82" s="7">
        <v>-12.5</v>
      </c>
      <c r="J82" s="8">
        <v>-28.4</v>
      </c>
      <c r="K82" s="9">
        <v>67.44</v>
      </c>
      <c r="L82" s="10">
        <v>80.41</v>
      </c>
      <c r="M82" s="11">
        <v>63.67</v>
      </c>
      <c r="N82" s="12">
        <v>154</v>
      </c>
      <c r="O82" s="13">
        <v>177</v>
      </c>
      <c r="P82" s="13">
        <v>-180</v>
      </c>
      <c r="Q82" s="14">
        <v>-72</v>
      </c>
    </row>
    <row r="83" spans="1:17">
      <c r="A83" s="59">
        <v>43490</v>
      </c>
      <c r="B83" s="3">
        <v>75.4</v>
      </c>
      <c r="C83" s="4">
        <v>88.56</v>
      </c>
      <c r="D83" s="4">
        <v>76.66</v>
      </c>
      <c r="E83" s="5">
        <v>67.81</v>
      </c>
      <c r="F83" s="6">
        <v>52</v>
      </c>
      <c r="G83" s="7">
        <v>75.2</v>
      </c>
      <c r="H83" s="7">
        <v>36</v>
      </c>
      <c r="I83" s="7">
        <v>-18</v>
      </c>
      <c r="J83" s="8">
        <v>-44.4</v>
      </c>
      <c r="K83" s="9">
        <v>62.18</v>
      </c>
      <c r="L83" s="10">
        <v>70.73</v>
      </c>
      <c r="M83" s="11">
        <v>66.76</v>
      </c>
      <c r="N83" s="12">
        <v>214</v>
      </c>
      <c r="O83" s="13">
        <v>177</v>
      </c>
      <c r="P83" s="13">
        <v>-180</v>
      </c>
      <c r="Q83" s="14">
        <v>-142</v>
      </c>
    </row>
    <row r="84" spans="1:17">
      <c r="A84" s="59">
        <v>43496</v>
      </c>
      <c r="B84" s="3">
        <v>73.71</v>
      </c>
      <c r="C84" s="4">
        <v>85.48</v>
      </c>
      <c r="D84" s="4">
        <v>76.13</v>
      </c>
      <c r="E84" s="5">
        <v>66.37</v>
      </c>
      <c r="F84" s="6">
        <v>52</v>
      </c>
      <c r="G84" s="7">
        <v>80.2</v>
      </c>
      <c r="H84" s="7">
        <v>27.4</v>
      </c>
      <c r="I84" s="7">
        <v>-9.5</v>
      </c>
      <c r="J84" s="8">
        <v>-40.2</v>
      </c>
      <c r="K84" s="9">
        <v>57.96</v>
      </c>
      <c r="L84" s="10">
        <v>69.38</v>
      </c>
      <c r="M84" s="11">
        <v>55.88</v>
      </c>
      <c r="N84" s="12">
        <v>204</v>
      </c>
      <c r="O84" s="13">
        <v>177</v>
      </c>
      <c r="P84" s="13">
        <v>-200</v>
      </c>
      <c r="Q84" s="14">
        <v>-142</v>
      </c>
    </row>
    <row r="85" spans="1:17">
      <c r="A85" s="59">
        <v>43511</v>
      </c>
      <c r="B85" s="3">
        <v>62.98</v>
      </c>
      <c r="C85" s="4">
        <v>83.18</v>
      </c>
      <c r="D85" s="4">
        <v>57.67</v>
      </c>
      <c r="E85" s="5">
        <v>59.21</v>
      </c>
      <c r="F85" s="6">
        <v>48</v>
      </c>
      <c r="G85" s="7">
        <v>66.2</v>
      </c>
      <c r="H85" s="7">
        <v>13.4</v>
      </c>
      <c r="I85" s="7">
        <v>-11</v>
      </c>
      <c r="J85" s="8">
        <v>-54.9</v>
      </c>
      <c r="K85" s="9">
        <v>52.75</v>
      </c>
      <c r="L85" s="10">
        <v>70.93</v>
      </c>
      <c r="M85" s="11">
        <v>32.96</v>
      </c>
      <c r="N85" s="12">
        <v>354</v>
      </c>
      <c r="O85" s="13">
        <v>129</v>
      </c>
      <c r="P85" s="13">
        <v>-158</v>
      </c>
      <c r="Q85" s="14">
        <v>-222</v>
      </c>
    </row>
    <row r="86" spans="1:17">
      <c r="A86" s="59">
        <v>43518</v>
      </c>
      <c r="B86" s="3">
        <v>71.36</v>
      </c>
      <c r="C86" s="4">
        <v>85.48</v>
      </c>
      <c r="D86" s="4">
        <v>70.18</v>
      </c>
      <c r="E86" s="5">
        <v>68.9</v>
      </c>
      <c r="F86" s="6">
        <v>97</v>
      </c>
      <c r="G86" s="7">
        <v>79.2</v>
      </c>
      <c r="H86" s="7">
        <v>28</v>
      </c>
      <c r="I86" s="7">
        <v>-20.6</v>
      </c>
      <c r="J86" s="8">
        <v>-46.1</v>
      </c>
      <c r="K86" s="9">
        <v>54.93</v>
      </c>
      <c r="L86" s="10">
        <v>69.21</v>
      </c>
      <c r="M86" s="11">
        <v>29.64</v>
      </c>
      <c r="N86" s="12">
        <v>492</v>
      </c>
      <c r="O86" s="13">
        <v>288</v>
      </c>
      <c r="P86" s="13">
        <v>-98</v>
      </c>
      <c r="Q86" s="14">
        <v>-250</v>
      </c>
    </row>
    <row r="87" spans="1:17">
      <c r="A87" s="59">
        <v>43525</v>
      </c>
      <c r="B87" s="3">
        <v>74.4</v>
      </c>
      <c r="C87" s="4">
        <v>85.48</v>
      </c>
      <c r="D87" s="4">
        <v>76.64</v>
      </c>
      <c r="E87" s="5">
        <v>70.09</v>
      </c>
      <c r="F87" s="6">
        <v>74.6</v>
      </c>
      <c r="G87" s="7">
        <v>52.2</v>
      </c>
      <c r="H87" s="7">
        <v>17</v>
      </c>
      <c r="I87" s="7">
        <v>-20.4</v>
      </c>
      <c r="J87" s="8">
        <v>-59.2</v>
      </c>
      <c r="K87" s="9">
        <v>57.88</v>
      </c>
      <c r="L87" s="10">
        <v>71.78</v>
      </c>
      <c r="M87" s="11">
        <v>39.02</v>
      </c>
      <c r="N87" s="12">
        <v>512</v>
      </c>
      <c r="O87" s="13">
        <v>330</v>
      </c>
      <c r="P87" s="13">
        <v>-38</v>
      </c>
      <c r="Q87" s="14">
        <v>-246</v>
      </c>
    </row>
    <row r="88" spans="1:17">
      <c r="A88" s="59">
        <v>43532</v>
      </c>
      <c r="B88" s="3">
        <v>75.59</v>
      </c>
      <c r="C88" s="4">
        <v>85.48</v>
      </c>
      <c r="D88" s="4">
        <v>79.67</v>
      </c>
      <c r="E88" s="5">
        <v>70.09</v>
      </c>
      <c r="F88" s="6">
        <v>60.8</v>
      </c>
      <c r="G88" s="7">
        <v>84.2</v>
      </c>
      <c r="H88" s="7">
        <v>5.6</v>
      </c>
      <c r="I88" s="7">
        <v>-10.8</v>
      </c>
      <c r="J88" s="8">
        <v>-42.8</v>
      </c>
      <c r="K88" s="9">
        <v>61.08</v>
      </c>
      <c r="L88" s="10">
        <v>73.67</v>
      </c>
      <c r="M88" s="11">
        <v>54.85</v>
      </c>
      <c r="N88" s="12">
        <v>512</v>
      </c>
      <c r="O88" s="13">
        <v>427</v>
      </c>
      <c r="P88" s="13">
        <v>-80</v>
      </c>
      <c r="Q88" s="14">
        <v>-221</v>
      </c>
    </row>
    <row r="89" spans="1:17">
      <c r="A89" s="59">
        <v>43539</v>
      </c>
      <c r="B89" s="3">
        <v>74.94</v>
      </c>
      <c r="C89" s="4">
        <v>85.48</v>
      </c>
      <c r="D89" s="4">
        <v>80.56</v>
      </c>
      <c r="E89" s="5">
        <v>61.74</v>
      </c>
      <c r="F89" s="6">
        <v>56</v>
      </c>
      <c r="G89" s="7">
        <v>70</v>
      </c>
      <c r="H89" s="7">
        <v>-18.6</v>
      </c>
      <c r="I89" s="7">
        <v>-12</v>
      </c>
      <c r="J89" s="8">
        <v>-36.4</v>
      </c>
      <c r="K89" s="9">
        <v>62.54</v>
      </c>
      <c r="L89" s="10">
        <v>76.03</v>
      </c>
      <c r="M89" s="11">
        <v>50.42</v>
      </c>
      <c r="N89" s="12">
        <v>413</v>
      </c>
      <c r="O89" s="13">
        <v>344</v>
      </c>
      <c r="P89" s="13">
        <v>-55</v>
      </c>
      <c r="Q89" s="14">
        <v>-163</v>
      </c>
    </row>
    <row r="90" spans="1:17">
      <c r="A90" s="59">
        <v>43546</v>
      </c>
      <c r="B90" s="3">
        <v>76.64</v>
      </c>
      <c r="C90" s="4">
        <v>86.02</v>
      </c>
      <c r="D90" s="4">
        <v>81.87</v>
      </c>
      <c r="E90" s="5">
        <v>61.99</v>
      </c>
      <c r="F90" s="6">
        <v>56</v>
      </c>
      <c r="G90" s="7">
        <v>50</v>
      </c>
      <c r="H90" s="7">
        <v>-28.6</v>
      </c>
      <c r="I90" s="7">
        <v>-24.4</v>
      </c>
      <c r="J90" s="8">
        <v>-41.8</v>
      </c>
      <c r="K90" s="9">
        <v>64.62</v>
      </c>
      <c r="L90" s="10">
        <v>77.74</v>
      </c>
      <c r="M90" s="11">
        <v>57.62</v>
      </c>
      <c r="N90" s="12">
        <v>268</v>
      </c>
      <c r="O90" s="13">
        <v>344</v>
      </c>
      <c r="P90" s="13">
        <v>-25</v>
      </c>
      <c r="Q90" s="14">
        <v>-123</v>
      </c>
    </row>
    <row r="91" spans="1:17">
      <c r="A91" s="59">
        <v>43553</v>
      </c>
      <c r="B91" s="3">
        <v>77.42</v>
      </c>
      <c r="C91" s="4">
        <v>86.02</v>
      </c>
      <c r="D91" s="4">
        <v>80.48</v>
      </c>
      <c r="E91" s="5">
        <v>66.4</v>
      </c>
      <c r="F91" s="6">
        <v>49</v>
      </c>
      <c r="G91" s="7">
        <v>44.2</v>
      </c>
      <c r="H91" s="7">
        <v>-28.6</v>
      </c>
      <c r="I91" s="7">
        <v>4.6</v>
      </c>
      <c r="J91" s="8">
        <v>-16.8</v>
      </c>
      <c r="K91" s="9">
        <v>67.45</v>
      </c>
      <c r="L91" s="10">
        <v>81.17</v>
      </c>
      <c r="M91" s="11">
        <v>63.99</v>
      </c>
      <c r="N91" s="12">
        <v>169</v>
      </c>
      <c r="O91" s="13">
        <v>344</v>
      </c>
      <c r="P91" s="13">
        <v>95</v>
      </c>
      <c r="Q91" s="14">
        <v>-25</v>
      </c>
    </row>
    <row r="92" spans="1:17">
      <c r="A92" s="59">
        <v>43559</v>
      </c>
      <c r="B92" s="3">
        <v>77.81</v>
      </c>
      <c r="C92" s="60">
        <v>86.56</v>
      </c>
      <c r="D92" s="60">
        <v>80.7</v>
      </c>
      <c r="E92" s="61">
        <v>67.41</v>
      </c>
      <c r="F92" s="62">
        <v>11.6</v>
      </c>
      <c r="G92" s="63">
        <v>25.4</v>
      </c>
      <c r="H92" s="63">
        <v>-28.6</v>
      </c>
      <c r="I92" s="63">
        <v>8.4</v>
      </c>
      <c r="J92" s="66">
        <v>-34</v>
      </c>
      <c r="K92" s="67">
        <v>67.91</v>
      </c>
      <c r="L92" s="68">
        <v>81.17</v>
      </c>
      <c r="M92" s="69">
        <v>66.76</v>
      </c>
      <c r="N92" s="70">
        <v>161</v>
      </c>
      <c r="O92" s="71">
        <v>237</v>
      </c>
      <c r="P92" s="71">
        <v>140</v>
      </c>
      <c r="Q92" s="75">
        <v>-143</v>
      </c>
    </row>
    <row r="93" spans="1:17">
      <c r="A93" s="59">
        <v>43567</v>
      </c>
      <c r="B93" s="3">
        <v>77.3</v>
      </c>
      <c r="C93" s="60">
        <v>87.23</v>
      </c>
      <c r="D93" s="60">
        <v>78.81</v>
      </c>
      <c r="E93" s="61">
        <v>67.41</v>
      </c>
      <c r="F93" s="62">
        <v>-51</v>
      </c>
      <c r="G93" s="63">
        <v>19</v>
      </c>
      <c r="H93" s="63">
        <v>-28.6</v>
      </c>
      <c r="I93" s="63">
        <v>-27.2</v>
      </c>
      <c r="J93" s="66">
        <v>-51.6</v>
      </c>
      <c r="K93" s="67">
        <v>68.87</v>
      </c>
      <c r="L93" s="68">
        <v>83.99</v>
      </c>
      <c r="M93" s="69">
        <v>60.9</v>
      </c>
      <c r="N93" s="70">
        <v>51</v>
      </c>
      <c r="O93" s="71">
        <v>125</v>
      </c>
      <c r="P93" s="71">
        <v>59</v>
      </c>
      <c r="Q93" s="75">
        <v>-293</v>
      </c>
    </row>
    <row r="94" spans="1:17">
      <c r="A94" s="59">
        <v>43574</v>
      </c>
      <c r="B94" s="3">
        <v>79.91</v>
      </c>
      <c r="C94" s="60">
        <v>87.1</v>
      </c>
      <c r="D94" s="60">
        <v>82.3</v>
      </c>
      <c r="E94" s="61">
        <v>73.19</v>
      </c>
      <c r="F94" s="62">
        <v>-51</v>
      </c>
      <c r="G94" s="63">
        <v>9</v>
      </c>
      <c r="H94" s="63">
        <v>-41.4</v>
      </c>
      <c r="I94" s="63">
        <v>-43.6</v>
      </c>
      <c r="J94" s="66">
        <v>-95.5</v>
      </c>
      <c r="K94" s="67">
        <v>69.31</v>
      </c>
      <c r="L94" s="68">
        <v>84.79</v>
      </c>
      <c r="M94" s="69">
        <v>60.86</v>
      </c>
      <c r="N94" s="70">
        <v>40</v>
      </c>
      <c r="O94" s="71">
        <v>18</v>
      </c>
      <c r="P94" s="71">
        <v>-47</v>
      </c>
      <c r="Q94" s="75">
        <v>-425</v>
      </c>
    </row>
    <row r="95" spans="1:17">
      <c r="A95" s="59">
        <v>43581</v>
      </c>
      <c r="B95" s="3">
        <v>79.31</v>
      </c>
      <c r="C95" s="60">
        <v>85.93</v>
      </c>
      <c r="D95" s="60">
        <v>81.39</v>
      </c>
      <c r="E95" s="61">
        <v>73.89</v>
      </c>
      <c r="F95" s="62">
        <v>-82.4</v>
      </c>
      <c r="G95" s="63">
        <v>7</v>
      </c>
      <c r="H95" s="63">
        <v>-38.4</v>
      </c>
      <c r="I95" s="63">
        <v>-36.6</v>
      </c>
      <c r="J95" s="66">
        <v>-98</v>
      </c>
      <c r="K95" s="67">
        <v>68.48</v>
      </c>
      <c r="L95" s="68">
        <v>84.79</v>
      </c>
      <c r="M95" s="69">
        <v>62.12</v>
      </c>
      <c r="N95" s="70">
        <v>-29</v>
      </c>
      <c r="O95" s="71">
        <v>-5</v>
      </c>
      <c r="P95" s="71">
        <v>4</v>
      </c>
      <c r="Q95" s="75">
        <v>-291</v>
      </c>
    </row>
    <row r="96" spans="1:17">
      <c r="A96" s="59">
        <v>43588</v>
      </c>
      <c r="B96" s="3">
        <v>76.53</v>
      </c>
      <c r="C96" s="60">
        <v>81.78</v>
      </c>
      <c r="D96" s="60">
        <v>80.11</v>
      </c>
      <c r="E96" s="61">
        <v>73.89</v>
      </c>
      <c r="F96" s="62">
        <v>-92.4</v>
      </c>
      <c r="G96" s="63">
        <v>0</v>
      </c>
      <c r="H96" s="63">
        <v>-38.4</v>
      </c>
      <c r="I96" s="63">
        <v>-21.2</v>
      </c>
      <c r="J96" s="66">
        <v>-101.1</v>
      </c>
      <c r="K96" s="67">
        <v>63.79</v>
      </c>
      <c r="L96" s="68">
        <v>78.37</v>
      </c>
      <c r="M96" s="69">
        <v>62.12</v>
      </c>
      <c r="N96" s="70">
        <v>75</v>
      </c>
      <c r="O96" s="71">
        <v>-35</v>
      </c>
      <c r="P96" s="71">
        <v>-17</v>
      </c>
      <c r="Q96" s="75">
        <v>-295</v>
      </c>
    </row>
    <row r="97" spans="1:17">
      <c r="A97" s="59">
        <v>43595</v>
      </c>
      <c r="B97" s="3">
        <v>76.34</v>
      </c>
      <c r="C97" s="60">
        <v>82.72</v>
      </c>
      <c r="D97" s="60">
        <v>81.65</v>
      </c>
      <c r="E97" s="61">
        <v>72.87</v>
      </c>
      <c r="F97" s="62">
        <v>-86</v>
      </c>
      <c r="G97" s="63">
        <v>-69.6</v>
      </c>
      <c r="H97" s="63">
        <v>-65.4</v>
      </c>
      <c r="I97" s="63">
        <v>-6.7</v>
      </c>
      <c r="J97" s="66">
        <v>-72</v>
      </c>
      <c r="K97" s="67">
        <v>61.6</v>
      </c>
      <c r="L97" s="68">
        <v>75.36</v>
      </c>
      <c r="M97" s="69">
        <v>59.78</v>
      </c>
      <c r="N97" s="70">
        <v>122</v>
      </c>
      <c r="O97" s="71">
        <v>31</v>
      </c>
      <c r="P97" s="71">
        <v>52</v>
      </c>
      <c r="Q97" s="75">
        <v>-214</v>
      </c>
    </row>
    <row r="98" spans="1:17">
      <c r="A98" s="59">
        <v>43602</v>
      </c>
      <c r="B98" s="3">
        <v>74.37</v>
      </c>
      <c r="C98" s="60">
        <v>84.18</v>
      </c>
      <c r="D98" s="60">
        <v>80.55</v>
      </c>
      <c r="E98" s="61">
        <v>58.2</v>
      </c>
      <c r="F98" s="62">
        <v>-75.8</v>
      </c>
      <c r="G98" s="63">
        <v>-43.8</v>
      </c>
      <c r="H98" s="63">
        <v>-107.8</v>
      </c>
      <c r="I98" s="63">
        <v>32</v>
      </c>
      <c r="J98" s="66">
        <v>-71.6</v>
      </c>
      <c r="K98" s="67">
        <v>61.25</v>
      </c>
      <c r="L98" s="68">
        <v>74.72</v>
      </c>
      <c r="M98" s="69">
        <v>59.78</v>
      </c>
      <c r="N98" s="70">
        <v>-163</v>
      </c>
      <c r="O98" s="71">
        <v>-97</v>
      </c>
      <c r="P98" s="71">
        <v>38</v>
      </c>
      <c r="Q98" s="75">
        <v>-153</v>
      </c>
    </row>
    <row r="99" spans="1:17">
      <c r="A99" s="59">
        <v>43609</v>
      </c>
      <c r="B99" s="3">
        <v>74.59</v>
      </c>
      <c r="C99" s="60">
        <v>84.18</v>
      </c>
      <c r="D99" s="60">
        <v>79.93</v>
      </c>
      <c r="E99" s="61">
        <v>58.2</v>
      </c>
      <c r="F99" s="62">
        <v>-103</v>
      </c>
      <c r="G99" s="63">
        <v>-29</v>
      </c>
      <c r="H99" s="63">
        <v>-99.2</v>
      </c>
      <c r="I99" s="63">
        <v>14.4</v>
      </c>
      <c r="J99" s="66">
        <v>-56.4</v>
      </c>
      <c r="K99" s="67">
        <v>65.44</v>
      </c>
      <c r="L99" s="68">
        <v>80.86</v>
      </c>
      <c r="M99" s="69">
        <v>61.04</v>
      </c>
      <c r="N99" s="70">
        <v>-78</v>
      </c>
      <c r="O99" s="71">
        <v>-170</v>
      </c>
      <c r="P99" s="71">
        <v>7</v>
      </c>
      <c r="Q99" s="75">
        <v>-110</v>
      </c>
    </row>
    <row r="100" spans="1:17">
      <c r="A100" s="59">
        <v>43616</v>
      </c>
      <c r="B100" s="3">
        <v>75.19</v>
      </c>
      <c r="C100" s="60">
        <v>83.26</v>
      </c>
      <c r="D100" s="60">
        <v>81.8</v>
      </c>
      <c r="E100" s="61">
        <v>57.19</v>
      </c>
      <c r="F100" s="62">
        <v>-88.4</v>
      </c>
      <c r="G100" s="63">
        <v>7</v>
      </c>
      <c r="H100" s="63">
        <v>-46.6</v>
      </c>
      <c r="I100" s="63">
        <v>2</v>
      </c>
      <c r="J100" s="66">
        <v>-57.6</v>
      </c>
      <c r="K100" s="67">
        <v>64.02</v>
      </c>
      <c r="L100" s="68">
        <v>80.94</v>
      </c>
      <c r="M100" s="69">
        <v>58.33</v>
      </c>
      <c r="N100" s="70">
        <v>-25</v>
      </c>
      <c r="O100" s="71">
        <v>70</v>
      </c>
      <c r="P100" s="71">
        <v>-137</v>
      </c>
      <c r="Q100" s="75">
        <v>-205</v>
      </c>
    </row>
    <row r="101" spans="1:17">
      <c r="A101" s="59">
        <v>43622</v>
      </c>
      <c r="B101" s="3">
        <v>67.38</v>
      </c>
      <c r="C101" s="60">
        <v>80.76</v>
      </c>
      <c r="D101" s="60">
        <v>70.99</v>
      </c>
      <c r="E101" s="61">
        <v>57.19</v>
      </c>
      <c r="F101" s="62">
        <v>-74.6</v>
      </c>
      <c r="G101" s="63">
        <v>30.8</v>
      </c>
      <c r="H101" s="63">
        <v>-34.8</v>
      </c>
      <c r="I101" s="63">
        <v>10.8</v>
      </c>
      <c r="J101" s="66">
        <v>-38.6</v>
      </c>
      <c r="K101" s="67">
        <v>63.05</v>
      </c>
      <c r="L101" s="68">
        <v>81.87</v>
      </c>
      <c r="M101" s="69">
        <v>48.23</v>
      </c>
      <c r="N101" s="70">
        <v>-73</v>
      </c>
      <c r="O101" s="71">
        <v>155</v>
      </c>
      <c r="P101" s="71">
        <v>53</v>
      </c>
      <c r="Q101" s="75">
        <v>-20</v>
      </c>
    </row>
    <row r="102" customFormat="1" spans="1:17">
      <c r="A102" s="59">
        <v>43630</v>
      </c>
      <c r="B102" s="3">
        <v>63.81</v>
      </c>
      <c r="C102" s="60">
        <v>70.16</v>
      </c>
      <c r="D102" s="64">
        <v>70.8</v>
      </c>
      <c r="E102" s="61">
        <v>59.36</v>
      </c>
      <c r="F102" s="62">
        <v>-72.7</v>
      </c>
      <c r="G102" s="63">
        <v>38</v>
      </c>
      <c r="H102" s="63">
        <v>-21.4</v>
      </c>
      <c r="I102" s="63">
        <v>16.4</v>
      </c>
      <c r="J102" s="66">
        <v>-27.2</v>
      </c>
      <c r="K102" s="72">
        <v>65.59</v>
      </c>
      <c r="L102" s="73">
        <v>78.63</v>
      </c>
      <c r="M102" s="74">
        <v>64.9</v>
      </c>
      <c r="N102" s="70">
        <v>-73</v>
      </c>
      <c r="O102" s="71">
        <v>164</v>
      </c>
      <c r="P102" s="71">
        <v>53</v>
      </c>
      <c r="Q102" s="75">
        <v>-20</v>
      </c>
    </row>
    <row r="103" spans="1:17">
      <c r="A103" s="59">
        <v>43637</v>
      </c>
      <c r="B103" s="3">
        <v>64.88</v>
      </c>
      <c r="C103" s="60">
        <v>73.69</v>
      </c>
      <c r="D103" s="60">
        <v>67.34</v>
      </c>
      <c r="E103" s="61">
        <v>60.22</v>
      </c>
      <c r="F103" s="62">
        <v>-71.1</v>
      </c>
      <c r="G103" s="63">
        <v>-30</v>
      </c>
      <c r="H103" s="63">
        <v>-18.6</v>
      </c>
      <c r="I103" s="63">
        <v>13.4</v>
      </c>
      <c r="J103" s="66">
        <v>-35.4</v>
      </c>
      <c r="K103" s="67">
        <v>66.04</v>
      </c>
      <c r="L103" s="68">
        <v>81.62</v>
      </c>
      <c r="M103" s="69">
        <v>60.61</v>
      </c>
      <c r="N103" s="70">
        <v>83</v>
      </c>
      <c r="O103" s="71">
        <v>258</v>
      </c>
      <c r="P103" s="71">
        <v>53</v>
      </c>
      <c r="Q103" s="75">
        <v>-315</v>
      </c>
    </row>
    <row r="104" spans="1:17">
      <c r="A104" s="59">
        <v>43644</v>
      </c>
      <c r="C104" s="60">
        <v>78.42</v>
      </c>
      <c r="D104" s="60">
        <v>69.11</v>
      </c>
      <c r="E104" s="61">
        <v>60.22</v>
      </c>
      <c r="F104" s="62">
        <v>-69.1</v>
      </c>
      <c r="G104" s="63">
        <v>-25</v>
      </c>
      <c r="H104" s="63">
        <v>-20.72</v>
      </c>
      <c r="I104" s="63">
        <v>22.2</v>
      </c>
      <c r="J104" s="66">
        <v>-35.66</v>
      </c>
      <c r="K104" s="67">
        <v>67.04</v>
      </c>
      <c r="L104" s="68">
        <v>82.83</v>
      </c>
      <c r="M104" s="69">
        <v>59.09</v>
      </c>
      <c r="N104" s="70">
        <v>193</v>
      </c>
      <c r="O104" s="71">
        <v>418</v>
      </c>
      <c r="P104" s="71">
        <v>53</v>
      </c>
      <c r="Q104" s="75">
        <v>-416</v>
      </c>
    </row>
    <row r="105" spans="1:17">
      <c r="A105" s="59">
        <v>43651</v>
      </c>
      <c r="C105" s="60">
        <v>76.64</v>
      </c>
      <c r="D105" s="60">
        <v>67.23</v>
      </c>
      <c r="E105" s="61">
        <v>60.22</v>
      </c>
      <c r="F105" s="62">
        <v>-80.2</v>
      </c>
      <c r="G105" s="63">
        <v>10</v>
      </c>
      <c r="H105" s="63">
        <v>3.28</v>
      </c>
      <c r="I105" s="63">
        <v>-4.8</v>
      </c>
      <c r="J105" s="66">
        <v>-82.98</v>
      </c>
      <c r="K105" s="67">
        <v>66.01</v>
      </c>
      <c r="L105" s="68">
        <v>84.68</v>
      </c>
      <c r="M105" s="69">
        <v>50.29</v>
      </c>
      <c r="N105" s="70">
        <v>58</v>
      </c>
      <c r="O105" s="71">
        <v>198</v>
      </c>
      <c r="P105" s="71">
        <v>-203</v>
      </c>
      <c r="Q105" s="75">
        <v>-533</v>
      </c>
    </row>
    <row r="106" spans="1:17">
      <c r="A106" s="59">
        <v>43658</v>
      </c>
      <c r="C106" s="60">
        <v>75.18</v>
      </c>
      <c r="D106" s="60">
        <v>74.43</v>
      </c>
      <c r="E106" s="61">
        <v>45.04</v>
      </c>
      <c r="F106" s="62">
        <v>-65.7</v>
      </c>
      <c r="G106" s="63">
        <v>20</v>
      </c>
      <c r="H106" s="63">
        <v>-2.72</v>
      </c>
      <c r="I106" s="63">
        <v>-8.5</v>
      </c>
      <c r="J106" s="66">
        <v>-96.6</v>
      </c>
      <c r="K106" s="67">
        <v>61.09</v>
      </c>
      <c r="L106" s="68">
        <v>73.24</v>
      </c>
      <c r="M106" s="69">
        <v>56.57</v>
      </c>
      <c r="N106" s="70">
        <v>62</v>
      </c>
      <c r="O106" s="71">
        <v>193</v>
      </c>
      <c r="P106" s="71">
        <v>-221</v>
      </c>
      <c r="Q106" s="75">
        <v>-443</v>
      </c>
    </row>
    <row r="107" spans="1:17">
      <c r="A107" s="59">
        <v>43665</v>
      </c>
      <c r="C107" s="60">
        <v>73.57</v>
      </c>
      <c r="D107" s="60">
        <v>73.18</v>
      </c>
      <c r="E107" s="61">
        <v>47.93</v>
      </c>
      <c r="F107" s="62">
        <v>-67.7</v>
      </c>
      <c r="G107" s="63">
        <v>25</v>
      </c>
      <c r="H107" s="63">
        <v>-2.72</v>
      </c>
      <c r="I107" s="63">
        <v>-7</v>
      </c>
      <c r="J107" s="66">
        <v>-100.2</v>
      </c>
      <c r="K107" s="67">
        <v>53.52</v>
      </c>
      <c r="L107" s="68">
        <v>61.25</v>
      </c>
      <c r="M107" s="69">
        <v>51.52</v>
      </c>
      <c r="N107" s="70">
        <v>33</v>
      </c>
      <c r="O107" s="71">
        <v>20</v>
      </c>
      <c r="P107" s="71">
        <v>-276</v>
      </c>
      <c r="Q107" s="75">
        <v>-545</v>
      </c>
    </row>
    <row r="108" spans="1:17">
      <c r="A108" s="59">
        <v>43672</v>
      </c>
      <c r="C108" s="60">
        <v>82.41</v>
      </c>
      <c r="D108" s="60">
        <v>73.36</v>
      </c>
      <c r="E108" s="61">
        <v>45.04</v>
      </c>
      <c r="F108" s="62">
        <v>-75</v>
      </c>
      <c r="G108" s="63">
        <v>25</v>
      </c>
      <c r="H108" s="63">
        <v>-12.8</v>
      </c>
      <c r="I108" s="63">
        <v>4.1</v>
      </c>
      <c r="J108" s="66">
        <v>-100.08</v>
      </c>
      <c r="K108" s="67">
        <v>45.18</v>
      </c>
      <c r="L108" s="68">
        <v>49.05</v>
      </c>
      <c r="M108" s="69">
        <v>46.89</v>
      </c>
      <c r="N108" s="70">
        <v>-53</v>
      </c>
      <c r="O108" s="71">
        <v>38</v>
      </c>
      <c r="P108" s="71">
        <v>-291</v>
      </c>
      <c r="Q108" s="75">
        <v>-545</v>
      </c>
    </row>
    <row r="109" spans="1:17">
      <c r="A109" s="59">
        <v>43679</v>
      </c>
      <c r="C109" s="60">
        <v>82.41</v>
      </c>
      <c r="D109" s="60">
        <v>69.45</v>
      </c>
      <c r="E109" s="61">
        <v>45.04</v>
      </c>
      <c r="F109" s="62">
        <v>-100</v>
      </c>
      <c r="G109" s="63">
        <v>23</v>
      </c>
      <c r="H109" s="63">
        <v>-21.9</v>
      </c>
      <c r="I109" s="63">
        <v>-26.8</v>
      </c>
      <c r="J109" s="66">
        <v>-85.04</v>
      </c>
      <c r="K109" s="67">
        <v>43.72</v>
      </c>
      <c r="L109" s="68">
        <v>50.48</v>
      </c>
      <c r="M109" s="69">
        <v>36.79</v>
      </c>
      <c r="N109" s="70">
        <v>-70</v>
      </c>
      <c r="O109" s="71">
        <v>-33</v>
      </c>
      <c r="P109" s="71">
        <v>-369</v>
      </c>
      <c r="Q109" s="75">
        <v>-545</v>
      </c>
    </row>
    <row r="110" spans="1:17">
      <c r="A110" s="59">
        <v>43686</v>
      </c>
      <c r="C110" s="60">
        <v>82.41</v>
      </c>
      <c r="D110" s="60">
        <v>60.92</v>
      </c>
      <c r="E110" s="61">
        <v>45.04</v>
      </c>
      <c r="F110" s="62">
        <v>-92.2</v>
      </c>
      <c r="G110" s="63">
        <v>-18</v>
      </c>
      <c r="H110" s="63">
        <v>-9.1</v>
      </c>
      <c r="I110" s="63">
        <v>7.7</v>
      </c>
      <c r="J110" s="66">
        <v>-59.66</v>
      </c>
      <c r="K110" s="67">
        <v>41.15</v>
      </c>
      <c r="L110" s="68">
        <v>43.92</v>
      </c>
      <c r="M110" s="69">
        <v>36.79</v>
      </c>
      <c r="N110" s="70">
        <v>-53</v>
      </c>
      <c r="O110" s="71">
        <v>36</v>
      </c>
      <c r="P110" s="71">
        <v>-354</v>
      </c>
      <c r="Q110" s="75">
        <v>-483</v>
      </c>
    </row>
    <row r="111" spans="1:17">
      <c r="A111" s="59">
        <v>43693</v>
      </c>
      <c r="C111" s="60">
        <v>82.41</v>
      </c>
      <c r="D111" s="60">
        <v>57.43</v>
      </c>
      <c r="E111" s="61">
        <v>60.22</v>
      </c>
      <c r="F111" s="62">
        <v>-38.6</v>
      </c>
      <c r="G111" s="63">
        <v>-3</v>
      </c>
      <c r="H111" s="63">
        <v>6.9</v>
      </c>
      <c r="I111" s="63">
        <v>29.2</v>
      </c>
      <c r="J111" s="66">
        <v>-35.16</v>
      </c>
      <c r="K111" s="67">
        <v>40.43</v>
      </c>
      <c r="L111" s="68">
        <v>43.92</v>
      </c>
      <c r="M111" s="69">
        <v>35.03</v>
      </c>
      <c r="N111" s="70">
        <v>-44</v>
      </c>
      <c r="O111" s="71">
        <v>102</v>
      </c>
      <c r="P111" s="71">
        <v>-363</v>
      </c>
      <c r="Q111" s="75">
        <v>-433</v>
      </c>
    </row>
    <row r="112" spans="1:17">
      <c r="A112" s="59">
        <v>43700</v>
      </c>
      <c r="C112" s="60">
        <v>79.83</v>
      </c>
      <c r="D112" s="60">
        <v>64.42</v>
      </c>
      <c r="E112" s="61">
        <v>57.69</v>
      </c>
      <c r="F112" s="62">
        <v>-21.4</v>
      </c>
      <c r="G112" s="63">
        <v>-6.8</v>
      </c>
      <c r="H112" s="63">
        <v>-2.9</v>
      </c>
      <c r="I112" s="63">
        <v>73</v>
      </c>
      <c r="J112" s="66">
        <v>-8.48</v>
      </c>
      <c r="K112" s="67">
        <v>49.98</v>
      </c>
      <c r="L112" s="68">
        <v>58.36</v>
      </c>
      <c r="M112" s="69">
        <v>38.06</v>
      </c>
      <c r="N112" s="70">
        <v>40</v>
      </c>
      <c r="O112" s="71">
        <v>119</v>
      </c>
      <c r="P112" s="71">
        <v>-318</v>
      </c>
      <c r="Q112" s="75">
        <v>-330</v>
      </c>
    </row>
    <row r="113" spans="1:17">
      <c r="A113" s="59">
        <v>43707</v>
      </c>
      <c r="C113" s="60">
        <v>77.91</v>
      </c>
      <c r="D113" s="60">
        <v>69.19</v>
      </c>
      <c r="E113" s="61">
        <v>57.69</v>
      </c>
      <c r="F113" s="62">
        <v>28.4</v>
      </c>
      <c r="G113" s="63">
        <v>42.8</v>
      </c>
      <c r="H113" s="63">
        <v>21.8</v>
      </c>
      <c r="I113" s="63">
        <v>111.9</v>
      </c>
      <c r="J113" s="66">
        <v>35.54</v>
      </c>
      <c r="K113" s="67">
        <v>55.54</v>
      </c>
      <c r="L113" s="68">
        <v>63.46</v>
      </c>
      <c r="M113" s="69">
        <v>57.32</v>
      </c>
      <c r="N113" s="70">
        <v>16</v>
      </c>
      <c r="O113" s="71">
        <v>230</v>
      </c>
      <c r="P113" s="71">
        <v>-258</v>
      </c>
      <c r="Q113" s="75">
        <v>-418</v>
      </c>
    </row>
    <row r="114" spans="1:17">
      <c r="A114" s="59">
        <v>43714</v>
      </c>
      <c r="C114" s="60">
        <v>79.83</v>
      </c>
      <c r="D114" s="60">
        <v>73.54</v>
      </c>
      <c r="E114" s="61">
        <v>57.69</v>
      </c>
      <c r="F114" s="62">
        <v>42.2</v>
      </c>
      <c r="G114" s="63">
        <v>46.6</v>
      </c>
      <c r="H114" s="63">
        <v>23</v>
      </c>
      <c r="I114" s="63">
        <v>91.3</v>
      </c>
      <c r="J114" s="66">
        <v>20.2</v>
      </c>
      <c r="K114" s="67">
        <v>58.79</v>
      </c>
      <c r="L114" s="68">
        <v>66.82</v>
      </c>
      <c r="M114" s="69">
        <v>58.59</v>
      </c>
      <c r="N114" s="70">
        <v>67</v>
      </c>
      <c r="O114" s="71">
        <v>230</v>
      </c>
      <c r="P114" s="71">
        <v>-279</v>
      </c>
      <c r="Q114" s="75">
        <v>-399</v>
      </c>
    </row>
    <row r="115" spans="1:17">
      <c r="A115" s="59">
        <v>43721</v>
      </c>
      <c r="C115" s="60">
        <v>79.83</v>
      </c>
      <c r="D115" s="60">
        <v>75.81</v>
      </c>
      <c r="E115" s="61">
        <v>54.15</v>
      </c>
      <c r="F115" s="62">
        <v>-17</v>
      </c>
      <c r="G115" s="63">
        <v>28.8</v>
      </c>
      <c r="H115" s="63">
        <v>38.6</v>
      </c>
      <c r="I115" s="63">
        <v>90.9</v>
      </c>
      <c r="J115" s="66">
        <v>-5.68</v>
      </c>
      <c r="K115" s="67">
        <v>62.84</v>
      </c>
      <c r="L115" s="68">
        <v>75.09</v>
      </c>
      <c r="M115" s="69">
        <v>58.59</v>
      </c>
      <c r="N115" s="70">
        <v>75</v>
      </c>
      <c r="O115" s="71">
        <v>147</v>
      </c>
      <c r="P115" s="71">
        <v>-273</v>
      </c>
      <c r="Q115" s="75">
        <v>-455</v>
      </c>
    </row>
    <row r="116" spans="1:17">
      <c r="A116" s="59">
        <v>43728</v>
      </c>
      <c r="C116" s="60">
        <v>79.83</v>
      </c>
      <c r="D116" s="60">
        <v>74.77</v>
      </c>
      <c r="E116" s="61">
        <v>54.15</v>
      </c>
      <c r="F116" s="62">
        <v>-12</v>
      </c>
      <c r="G116" s="63">
        <v>34.8</v>
      </c>
      <c r="H116" s="63">
        <v>58.6</v>
      </c>
      <c r="I116" s="63">
        <v>83.3</v>
      </c>
      <c r="J116" s="66">
        <v>-11.04</v>
      </c>
      <c r="K116" s="67">
        <v>70.65</v>
      </c>
      <c r="L116" s="68">
        <v>88.52</v>
      </c>
      <c r="M116" s="69">
        <v>59.85</v>
      </c>
      <c r="N116" s="70">
        <v>58</v>
      </c>
      <c r="O116" s="71">
        <v>186</v>
      </c>
      <c r="P116" s="71">
        <v>-258</v>
      </c>
      <c r="Q116" s="75">
        <v>-588</v>
      </c>
    </row>
    <row r="117" spans="1:17">
      <c r="A117" s="59">
        <v>43735</v>
      </c>
      <c r="C117" s="4">
        <v>79.22</v>
      </c>
      <c r="D117" s="4">
        <v>74.11</v>
      </c>
      <c r="E117" s="5">
        <v>51.55</v>
      </c>
      <c r="F117" s="6">
        <v>32</v>
      </c>
      <c r="G117" s="7">
        <v>20.8</v>
      </c>
      <c r="H117" s="7">
        <v>78.6</v>
      </c>
      <c r="I117" s="7">
        <v>146.4</v>
      </c>
      <c r="J117" s="8">
        <v>62.5</v>
      </c>
      <c r="K117" s="9">
        <v>67.55</v>
      </c>
      <c r="L117" s="10">
        <v>85.91</v>
      </c>
      <c r="M117" s="11">
        <v>50.14</v>
      </c>
      <c r="N117" s="12">
        <v>50</v>
      </c>
      <c r="O117" s="13">
        <v>335</v>
      </c>
      <c r="P117" s="13">
        <v>4</v>
      </c>
      <c r="Q117" s="14">
        <v>-270</v>
      </c>
    </row>
    <row r="118" spans="1:17">
      <c r="A118" s="59">
        <v>43742</v>
      </c>
      <c r="C118" s="4">
        <v>71.84</v>
      </c>
      <c r="D118" s="4">
        <v>71.69</v>
      </c>
      <c r="E118" s="5">
        <v>48.66</v>
      </c>
      <c r="F118" s="6">
        <v>70</v>
      </c>
      <c r="G118" s="7">
        <v>42.8</v>
      </c>
      <c r="H118" s="7">
        <v>104</v>
      </c>
      <c r="I118" s="7">
        <v>146.82</v>
      </c>
      <c r="J118" s="8">
        <v>64.5</v>
      </c>
      <c r="K118" s="9">
        <v>62.55</v>
      </c>
      <c r="L118" s="10">
        <v>84.94</v>
      </c>
      <c r="M118" s="11">
        <v>30.3</v>
      </c>
      <c r="N118" s="12">
        <v>191</v>
      </c>
      <c r="O118" s="13">
        <v>431</v>
      </c>
      <c r="P118" s="13">
        <v>79</v>
      </c>
      <c r="Q118" s="14">
        <v>-360</v>
      </c>
    </row>
    <row r="119" spans="1:17">
      <c r="A119" s="59">
        <f>A118+7</f>
        <v>43749</v>
      </c>
      <c r="C119" s="4">
        <v>78.88</v>
      </c>
      <c r="D119" s="65">
        <v>74.5</v>
      </c>
      <c r="E119" s="5">
        <v>65.86</v>
      </c>
      <c r="F119" s="6">
        <v>68</v>
      </c>
      <c r="G119" s="7">
        <v>74.8</v>
      </c>
      <c r="H119" s="7">
        <v>107</v>
      </c>
      <c r="I119" s="7">
        <v>131.3</v>
      </c>
      <c r="J119" s="8">
        <v>55.12</v>
      </c>
      <c r="K119" s="9">
        <v>64.87</v>
      </c>
      <c r="L119" s="10">
        <v>84.56</v>
      </c>
      <c r="M119" s="11">
        <v>37.88</v>
      </c>
      <c r="N119" s="12">
        <v>206</v>
      </c>
      <c r="O119" s="13">
        <v>515</v>
      </c>
      <c r="P119" s="13">
        <v>30</v>
      </c>
      <c r="Q119" s="14">
        <v>-360</v>
      </c>
    </row>
    <row r="120" spans="1:17">
      <c r="A120" s="59">
        <f>A119+7</f>
        <v>43756</v>
      </c>
      <c r="C120" s="4">
        <v>81.18</v>
      </c>
      <c r="D120" s="4">
        <v>75.91</v>
      </c>
      <c r="E120" s="5">
        <v>67.31</v>
      </c>
      <c r="F120" s="6">
        <v>53</v>
      </c>
      <c r="G120" s="7">
        <v>74.8</v>
      </c>
      <c r="H120" s="7">
        <v>93</v>
      </c>
      <c r="I120" s="7">
        <v>99.62</v>
      </c>
      <c r="J120" s="8">
        <v>46.8</v>
      </c>
      <c r="K120" s="9">
        <v>70.31</v>
      </c>
      <c r="L120" s="10">
        <v>89.19</v>
      </c>
      <c r="M120" s="11">
        <v>54.29</v>
      </c>
      <c r="N120" s="12">
        <v>189</v>
      </c>
      <c r="O120" s="13">
        <v>541</v>
      </c>
      <c r="P120" s="13">
        <v>-185</v>
      </c>
      <c r="Q120" s="14">
        <v>-310</v>
      </c>
    </row>
  </sheetData>
  <mergeCells count="5">
    <mergeCell ref="B1:E1"/>
    <mergeCell ref="F1:J1"/>
    <mergeCell ref="K1:M1"/>
    <mergeCell ref="N1:Q1"/>
    <mergeCell ref="R1:AH1"/>
  </mergeCells>
  <pageMargins left="0.7" right="0.7" top="0.75" bottom="0.75" header="0.3" footer="0.3"/>
  <pageSetup paperSize="9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Company>Win10NeT.COM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DeepProcessing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XiaZaiMa.COM</dc:creator>
  <cp:lastModifiedBy>柳柳柳柳柳</cp:lastModifiedBy>
  <dcterms:created xsi:type="dcterms:W3CDTF">2019-05-14T01:56:00Z</dcterms:created>
  <dcterms:modified xsi:type="dcterms:W3CDTF">2019-10-24T02:38:09Z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