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0490" windowHeight="7755"/>
  </bookViews>
  <sheets>
    <sheet name="nation" sheetId="1" r:id="rId1"/>
    <sheet name="province7" sheetId="2" r:id="rId2"/>
    <sheet name="cityproductare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2" l="1"/>
  <c r="AC41" i="2" l="1"/>
  <c r="AF41" i="2" s="1"/>
  <c r="AB41" i="2"/>
  <c r="Y41" i="2"/>
  <c r="V41" i="2"/>
  <c r="P41" i="2"/>
  <c r="K41" i="2"/>
  <c r="F41" i="2"/>
  <c r="D41" i="2"/>
  <c r="AC40" i="2"/>
  <c r="AF40" i="2" s="1"/>
  <c r="AB40" i="2"/>
  <c r="Y40" i="2"/>
  <c r="V40" i="2"/>
  <c r="S40" i="2"/>
  <c r="P40" i="2"/>
  <c r="K40" i="2"/>
  <c r="M40" i="2" s="1"/>
  <c r="F40" i="2"/>
  <c r="H40" i="2" s="1"/>
  <c r="D40" i="2"/>
  <c r="AC39" i="2"/>
  <c r="AF39" i="2" s="1"/>
  <c r="AB39" i="2"/>
  <c r="Y39" i="2"/>
  <c r="V39" i="2"/>
  <c r="S39" i="2"/>
  <c r="P39" i="2"/>
  <c r="K39" i="2"/>
  <c r="M39" i="2" s="1"/>
  <c r="F39" i="2"/>
  <c r="H39" i="2" s="1"/>
  <c r="D39" i="2"/>
  <c r="AC38" i="2"/>
  <c r="AF38" i="2" s="1"/>
  <c r="AB38" i="2"/>
  <c r="Y38" i="2"/>
  <c r="V38" i="2"/>
  <c r="S38" i="2"/>
  <c r="P38" i="2"/>
  <c r="K38" i="2"/>
  <c r="M38" i="2" s="1"/>
  <c r="F38" i="2"/>
  <c r="H38" i="2" s="1"/>
  <c r="D38" i="2"/>
  <c r="AC37" i="2"/>
  <c r="AF37" i="2" s="1"/>
  <c r="AB37" i="2"/>
  <c r="Y37" i="2"/>
  <c r="V37" i="2"/>
  <c r="S37" i="2"/>
  <c r="P37" i="2"/>
  <c r="K37" i="2"/>
  <c r="M37" i="2" s="1"/>
  <c r="F37" i="2"/>
  <c r="H37" i="2" s="1"/>
  <c r="D37" i="2"/>
  <c r="AC36" i="2"/>
  <c r="AF36" i="2" s="1"/>
  <c r="AB36" i="2"/>
  <c r="Y36" i="2"/>
  <c r="V36" i="2"/>
  <c r="S36" i="2"/>
  <c r="P36" i="2"/>
  <c r="K36" i="2"/>
  <c r="M36" i="2" s="1"/>
  <c r="F36" i="2"/>
  <c r="H36" i="2" s="1"/>
  <c r="D36" i="2"/>
  <c r="AF35" i="2"/>
  <c r="AC35" i="2"/>
  <c r="AB35" i="2"/>
  <c r="Y35" i="2"/>
  <c r="V35" i="2"/>
  <c r="S35" i="2"/>
  <c r="P35" i="2"/>
  <c r="K35" i="2"/>
  <c r="M35" i="2" s="1"/>
  <c r="F35" i="2"/>
  <c r="H35" i="2" s="1"/>
  <c r="D35" i="2"/>
  <c r="AC34" i="2"/>
  <c r="AF34" i="2" s="1"/>
  <c r="AB34" i="2"/>
  <c r="Y34" i="2"/>
  <c r="V34" i="2"/>
  <c r="S34" i="2"/>
  <c r="P34" i="2"/>
  <c r="K34" i="2"/>
  <c r="M34" i="2" s="1"/>
  <c r="F34" i="2"/>
  <c r="H34" i="2" s="1"/>
  <c r="D34" i="2"/>
  <c r="AC33" i="2"/>
  <c r="AF33" i="2" s="1"/>
  <c r="AB33" i="2"/>
  <c r="Y33" i="2"/>
  <c r="V33" i="2"/>
  <c r="S33" i="2"/>
  <c r="P33" i="2"/>
  <c r="K33" i="2"/>
  <c r="M33" i="2" s="1"/>
  <c r="F33" i="2"/>
  <c r="H33" i="2" s="1"/>
  <c r="D33" i="2"/>
  <c r="AC32" i="2"/>
  <c r="AF32" i="2" s="1"/>
  <c r="AB32" i="2"/>
  <c r="Y32" i="2"/>
  <c r="V32" i="2"/>
  <c r="S32" i="2"/>
  <c r="P32" i="2"/>
  <c r="K32" i="2"/>
  <c r="M32" i="2" s="1"/>
  <c r="F32" i="2"/>
  <c r="H32" i="2" s="1"/>
  <c r="D32" i="2"/>
  <c r="AF31" i="2"/>
  <c r="AC31" i="2"/>
  <c r="AB31" i="2"/>
  <c r="Y31" i="2"/>
  <c r="S31" i="2"/>
  <c r="P31" i="2"/>
  <c r="K31" i="2"/>
  <c r="M31" i="2" s="1"/>
  <c r="H31" i="2"/>
  <c r="F31" i="2"/>
  <c r="D31" i="2"/>
  <c r="AC30" i="2"/>
  <c r="AF30" i="2" s="1"/>
  <c r="AB30" i="2"/>
  <c r="Y30" i="2"/>
  <c r="S30" i="2"/>
  <c r="P30" i="2"/>
  <c r="M30" i="2"/>
  <c r="K30" i="2"/>
  <c r="F30" i="2"/>
  <c r="H30" i="2" s="1"/>
  <c r="D30" i="2"/>
  <c r="AC29" i="2"/>
  <c r="AF29" i="2" s="1"/>
  <c r="AB29" i="2"/>
  <c r="Y29" i="2"/>
  <c r="P29" i="2"/>
  <c r="K29" i="2"/>
  <c r="M29" i="2" s="1"/>
  <c r="F29" i="2"/>
  <c r="H29" i="2" s="1"/>
  <c r="D29" i="2"/>
  <c r="AC28" i="2"/>
  <c r="AF28" i="2" s="1"/>
  <c r="AB28" i="2"/>
  <c r="Y28" i="2"/>
  <c r="P28" i="2"/>
  <c r="K28" i="2"/>
  <c r="M28" i="2" s="1"/>
  <c r="F28" i="2"/>
  <c r="H28" i="2" s="1"/>
  <c r="D28" i="2"/>
  <c r="AC27" i="2"/>
  <c r="AF27" i="2" s="1"/>
  <c r="AB27" i="2"/>
  <c r="Y27" i="2"/>
  <c r="P27" i="2"/>
  <c r="K27" i="2"/>
  <c r="M27" i="2" s="1"/>
  <c r="F27" i="2"/>
  <c r="H27" i="2" s="1"/>
  <c r="D27" i="2"/>
  <c r="AF26" i="2"/>
  <c r="AC26" i="2"/>
  <c r="AB26" i="2"/>
  <c r="Y26" i="2"/>
  <c r="P26" i="2"/>
  <c r="K26" i="2"/>
  <c r="M26" i="2" s="1"/>
  <c r="F26" i="2"/>
  <c r="H26" i="2" s="1"/>
  <c r="D26" i="2"/>
  <c r="AC25" i="2"/>
  <c r="AF25" i="2" s="1"/>
  <c r="AB25" i="2"/>
  <c r="Y25" i="2"/>
  <c r="P25" i="2"/>
  <c r="K25" i="2"/>
  <c r="M25" i="2" s="1"/>
  <c r="F25" i="2"/>
  <c r="H25" i="2" s="1"/>
  <c r="D25" i="2"/>
  <c r="AC24" i="2"/>
  <c r="AF24" i="2" s="1"/>
  <c r="AB24" i="2"/>
  <c r="Y24" i="2"/>
  <c r="P24" i="2"/>
  <c r="K24" i="2"/>
  <c r="M24" i="2" s="1"/>
  <c r="F24" i="2"/>
  <c r="H24" i="2" s="1"/>
  <c r="D24" i="2"/>
  <c r="AC23" i="2"/>
  <c r="AF23" i="2" s="1"/>
  <c r="AB23" i="2"/>
  <c r="Y23" i="2"/>
  <c r="P23" i="2"/>
  <c r="K23" i="2"/>
  <c r="M23" i="2" s="1"/>
  <c r="F23" i="2"/>
  <c r="H23" i="2" s="1"/>
  <c r="D23" i="2"/>
  <c r="AF22" i="2"/>
  <c r="AC22" i="2"/>
  <c r="AB22" i="2"/>
  <c r="Y22" i="2"/>
  <c r="P22" i="2"/>
  <c r="K22" i="2"/>
  <c r="M22" i="2" s="1"/>
  <c r="F22" i="2"/>
  <c r="H22" i="2" s="1"/>
  <c r="D22" i="2"/>
  <c r="AF21" i="2"/>
  <c r="AC21" i="2"/>
  <c r="AB21" i="2"/>
  <c r="P21" i="2"/>
  <c r="K21" i="2"/>
  <c r="M21" i="2" s="1"/>
  <c r="F21" i="2"/>
  <c r="H21" i="2" s="1"/>
  <c r="D21" i="2"/>
  <c r="AC20" i="2"/>
  <c r="AF20" i="2" s="1"/>
  <c r="AB20" i="2"/>
  <c r="P20" i="2"/>
  <c r="K20" i="2"/>
  <c r="M20" i="2" s="1"/>
  <c r="F20" i="2"/>
  <c r="H20" i="2" s="1"/>
  <c r="D20" i="2"/>
  <c r="AC19" i="2"/>
  <c r="AF19" i="2" s="1"/>
  <c r="AB19" i="2"/>
  <c r="P19" i="2"/>
  <c r="K19" i="2"/>
  <c r="M19" i="2" s="1"/>
  <c r="H19" i="2"/>
  <c r="F19" i="2"/>
  <c r="D19" i="2"/>
  <c r="AC18" i="2"/>
  <c r="AB18" i="2"/>
  <c r="P18" i="2"/>
  <c r="K18" i="2"/>
  <c r="M18" i="2" s="1"/>
  <c r="F18" i="2"/>
  <c r="H18" i="2" s="1"/>
  <c r="D18" i="2"/>
  <c r="AC17" i="2"/>
  <c r="AB17" i="2"/>
  <c r="P17" i="2"/>
  <c r="K17" i="2"/>
  <c r="M17" i="2" s="1"/>
  <c r="F17" i="2"/>
  <c r="H17" i="2" s="1"/>
  <c r="D17" i="2"/>
  <c r="AC16" i="2"/>
  <c r="AB16" i="2"/>
  <c r="P16" i="2"/>
  <c r="K16" i="2"/>
  <c r="M16" i="2" s="1"/>
  <c r="H16" i="2"/>
  <c r="F16" i="2"/>
  <c r="D16" i="2"/>
  <c r="AC15" i="2"/>
  <c r="AB15" i="2"/>
  <c r="P15" i="2"/>
  <c r="K15" i="2"/>
  <c r="M15" i="2" s="1"/>
  <c r="H15" i="2"/>
  <c r="F15" i="2"/>
  <c r="D15" i="2"/>
  <c r="AC14" i="2"/>
  <c r="AB14" i="2"/>
  <c r="P14" i="2"/>
  <c r="K14" i="2"/>
  <c r="M14" i="2" s="1"/>
  <c r="F14" i="2"/>
  <c r="H14" i="2" s="1"/>
  <c r="D14" i="2"/>
  <c r="AC13" i="2"/>
  <c r="AB13" i="2"/>
  <c r="P13" i="2"/>
  <c r="K13" i="2"/>
  <c r="M13" i="2" s="1"/>
  <c r="H13" i="2"/>
  <c r="F13" i="2"/>
  <c r="D13" i="2"/>
  <c r="AC12" i="2"/>
  <c r="AB12" i="2"/>
  <c r="P12" i="2"/>
  <c r="K12" i="2"/>
  <c r="M12" i="2" s="1"/>
  <c r="F12" i="2"/>
  <c r="H12" i="2" s="1"/>
  <c r="D12" i="2"/>
  <c r="AC11" i="2"/>
  <c r="AB11" i="2"/>
  <c r="P11" i="2"/>
  <c r="K11" i="2"/>
  <c r="M11" i="2" s="1"/>
  <c r="H11" i="2"/>
  <c r="F11" i="2"/>
  <c r="D11" i="2"/>
  <c r="AC10" i="2"/>
  <c r="AB10" i="2"/>
  <c r="P10" i="2"/>
  <c r="K10" i="2"/>
  <c r="M10" i="2" s="1"/>
  <c r="F10" i="2"/>
  <c r="H10" i="2" s="1"/>
  <c r="D10" i="2"/>
  <c r="AC9" i="2"/>
  <c r="AB9" i="2"/>
  <c r="P9" i="2"/>
  <c r="K9" i="2"/>
  <c r="M9" i="2" s="1"/>
  <c r="F9" i="2"/>
  <c r="H9" i="2" s="1"/>
  <c r="D9" i="2"/>
  <c r="AC8" i="2"/>
  <c r="AB8" i="2"/>
  <c r="P8" i="2"/>
  <c r="H8" i="2"/>
  <c r="F8" i="2"/>
  <c r="D8" i="2"/>
  <c r="AC7" i="2"/>
  <c r="AB7" i="2"/>
  <c r="P7" i="2"/>
  <c r="H7" i="2"/>
  <c r="F7" i="2"/>
  <c r="D7" i="2"/>
  <c r="AC6" i="2"/>
  <c r="AB6" i="2"/>
  <c r="P6" i="2"/>
  <c r="H6" i="2"/>
  <c r="F6" i="2"/>
  <c r="D6" i="2"/>
  <c r="AC5" i="2"/>
  <c r="AB5" i="2"/>
  <c r="P5" i="2"/>
  <c r="F5" i="2"/>
  <c r="H5" i="2" s="1"/>
  <c r="D5" i="2"/>
  <c r="AC4" i="2"/>
  <c r="AB4" i="2"/>
  <c r="P4" i="2"/>
  <c r="K4" i="2"/>
  <c r="M4" i="2" s="1"/>
  <c r="F4" i="2"/>
  <c r="H4" i="2" s="1"/>
  <c r="D4" i="2"/>
  <c r="P3" i="2"/>
  <c r="F3" i="2"/>
  <c r="H3" i="2" s="1"/>
  <c r="AC2" i="2"/>
  <c r="P2" i="2"/>
  <c r="F2" i="2"/>
  <c r="H2" i="2" s="1"/>
  <c r="H41" i="2" l="1"/>
  <c r="M41" i="2"/>
  <c r="J20" i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  <c r="J9" i="1"/>
  <c r="G9" i="1"/>
  <c r="D9" i="1"/>
  <c r="J8" i="1"/>
  <c r="G8" i="1"/>
  <c r="D8" i="1"/>
  <c r="J7" i="1"/>
  <c r="G7" i="1"/>
  <c r="D7" i="1"/>
  <c r="J6" i="1"/>
  <c r="G6" i="1"/>
  <c r="D6" i="1"/>
  <c r="J5" i="1"/>
  <c r="G5" i="1"/>
  <c r="D5" i="1"/>
  <c r="J4" i="1"/>
  <c r="G4" i="1"/>
  <c r="D4" i="1"/>
  <c r="J3" i="1"/>
  <c r="G3" i="1"/>
  <c r="D3" i="1"/>
  <c r="J2" i="1"/>
  <c r="G2" i="1"/>
  <c r="D2" i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万公顷，万吨,吨/公顷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万公顷，万吨，吨/公顷</t>
        </r>
      </text>
    </comment>
    <comment ref="A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大豆面积，豆类总产量</t>
        </r>
      </text>
    </comment>
  </commentList>
</comments>
</file>

<file path=xl/sharedStrings.xml><?xml version="1.0" encoding="utf-8"?>
<sst xmlns="http://schemas.openxmlformats.org/spreadsheetml/2006/main" count="367" uniqueCount="338">
  <si>
    <t>年份</t>
  </si>
  <si>
    <t>玉米种植面积</t>
  </si>
  <si>
    <t>玉米产量</t>
  </si>
  <si>
    <t>玉米单产</t>
  </si>
  <si>
    <t>稻谷种植面积</t>
  </si>
  <si>
    <t>稻谷产量</t>
  </si>
  <si>
    <t>稻谷单产</t>
  </si>
  <si>
    <t>小麦种植面积</t>
  </si>
  <si>
    <t>小麦产量</t>
  </si>
  <si>
    <t>小麦单产</t>
  </si>
  <si>
    <t>大豆种植面积</t>
  </si>
  <si>
    <t>大豆产量</t>
  </si>
  <si>
    <t>大豆单产</t>
  </si>
  <si>
    <t>千公顷</t>
  </si>
  <si>
    <t>万吨</t>
  </si>
  <si>
    <t>吨/公顷</t>
  </si>
  <si>
    <t>78/79</t>
  </si>
  <si>
    <t>80/81</t>
  </si>
  <si>
    <t>85/86</t>
  </si>
  <si>
    <t>90/91</t>
  </si>
  <si>
    <t>95/96</t>
  </si>
  <si>
    <t>00/01</t>
    <phoneticPr fontId="3" type="noConversion"/>
  </si>
  <si>
    <t>05/06</t>
    <phoneticPr fontId="3" type="noConversion"/>
  </si>
  <si>
    <t>06/07</t>
    <phoneticPr fontId="3" type="noConversion"/>
  </si>
  <si>
    <t>07/08</t>
    <phoneticPr fontId="3" type="noConversion"/>
  </si>
  <si>
    <t>08/09</t>
    <phoneticPr fontId="3" type="noConversion"/>
  </si>
  <si>
    <t>09/10</t>
    <phoneticPr fontId="3" type="noConversion"/>
  </si>
  <si>
    <t>10/11</t>
    <phoneticPr fontId="3" type="noConversion"/>
  </si>
  <si>
    <t>11/12</t>
    <phoneticPr fontId="3" type="noConversion"/>
  </si>
  <si>
    <t>12/13</t>
    <phoneticPr fontId="3" type="noConversion"/>
  </si>
  <si>
    <t>13/14</t>
    <phoneticPr fontId="3" type="noConversion"/>
  </si>
  <si>
    <t>14/15</t>
    <phoneticPr fontId="3" type="noConversion"/>
  </si>
  <si>
    <t>15/16</t>
    <phoneticPr fontId="3" type="noConversion"/>
  </si>
  <si>
    <t>16/17</t>
    <phoneticPr fontId="3" type="noConversion"/>
  </si>
  <si>
    <t>17/18</t>
    <phoneticPr fontId="3" type="noConversion"/>
  </si>
  <si>
    <t>黑龙江面积</t>
  </si>
  <si>
    <t>黑龙江产量</t>
  </si>
  <si>
    <t>黑龙江单产</t>
  </si>
  <si>
    <t>吉林面积</t>
  </si>
  <si>
    <t>吉林产量</t>
  </si>
  <si>
    <t>吉林单产</t>
  </si>
  <si>
    <t>辽宁面积</t>
  </si>
  <si>
    <t>辽宁产量</t>
  </si>
  <si>
    <t>辽宁单产</t>
  </si>
  <si>
    <t>内蒙面积</t>
  </si>
  <si>
    <t>内蒙产量</t>
  </si>
  <si>
    <t>内蒙单产</t>
  </si>
  <si>
    <t>河北面积</t>
  </si>
  <si>
    <t>河北产量</t>
  </si>
  <si>
    <t>河北单产</t>
  </si>
  <si>
    <t>河南面积</t>
  </si>
  <si>
    <t>河南产量</t>
  </si>
  <si>
    <t>河南单产</t>
  </si>
  <si>
    <t>山东面积</t>
  </si>
  <si>
    <t>山东产量</t>
  </si>
  <si>
    <t>山东单产</t>
  </si>
  <si>
    <t>黑龙江大豆面积</t>
  </si>
  <si>
    <t>黑龙江大豆产量</t>
  </si>
  <si>
    <t>黑龙江大豆单产</t>
  </si>
  <si>
    <t>吉林大豆面积</t>
  </si>
  <si>
    <t>吉林大豆产量</t>
  </si>
  <si>
    <t>吉林大豆单产</t>
    <phoneticPr fontId="3" type="noConversion"/>
  </si>
  <si>
    <t>1520.1</t>
  </si>
  <si>
    <t>1595.6</t>
  </si>
  <si>
    <t xml:space="preserve">     </t>
  </si>
  <si>
    <t>1681.9</t>
  </si>
  <si>
    <t>1551.3</t>
  </si>
  <si>
    <t>1605.5</t>
  </si>
  <si>
    <t>1854.8</t>
  </si>
  <si>
    <t>1679.6</t>
  </si>
  <si>
    <t>1989.9</t>
  </si>
  <si>
    <t>2122.2</t>
  </si>
  <si>
    <t>1987.3</t>
  </si>
  <si>
    <t>1983.1</t>
  </si>
  <si>
    <t>2219.1</t>
  </si>
  <si>
    <t>2280.1</t>
  </si>
  <si>
    <t>2234.0</t>
  </si>
  <si>
    <t>2039.0</t>
  </si>
  <si>
    <t>2100.2</t>
  </si>
  <si>
    <t>2344.1</t>
  </si>
  <si>
    <t>2481.3</t>
  </si>
  <si>
    <t>2454.2</t>
  </si>
  <si>
    <t>2421.3</t>
  </si>
  <si>
    <t>2375.5</t>
  </si>
  <si>
    <t>1821.1</t>
  </si>
  <si>
    <t>1927.2</t>
  </si>
  <si>
    <t>2579.5</t>
  </si>
  <si>
    <t>2627.2</t>
  </si>
  <si>
    <t>2901.5</t>
  </si>
  <si>
    <t>2775.2</t>
  </si>
  <si>
    <t>2805.9</t>
  </si>
  <si>
    <t>2885.4</t>
  </si>
  <si>
    <t>2987.6</t>
  </si>
  <si>
    <t>3029.5</t>
  </si>
  <si>
    <t>3214.9</t>
  </si>
  <si>
    <t>3340.2</t>
  </si>
  <si>
    <t>3534.2</t>
  </si>
  <si>
    <t>3808.2</t>
  </si>
  <si>
    <t>4062.7</t>
  </si>
  <si>
    <t>4251.1</t>
  </si>
  <si>
    <t>4242.0</t>
  </si>
  <si>
    <t>4164.0</t>
  </si>
  <si>
    <t>12/13</t>
    <phoneticPr fontId="1" type="noConversion"/>
  </si>
  <si>
    <t>13/14</t>
    <phoneticPr fontId="1" type="noConversion"/>
  </si>
  <si>
    <t>14/15</t>
    <phoneticPr fontId="1" type="noConversion"/>
  </si>
  <si>
    <t>15/16</t>
    <phoneticPr fontId="1" type="noConversion"/>
  </si>
  <si>
    <t>16/17</t>
    <phoneticPr fontId="1" type="noConversion"/>
  </si>
  <si>
    <t>17/18</t>
    <phoneticPr fontId="1" type="noConversion"/>
  </si>
  <si>
    <t>11/12</t>
    <phoneticPr fontId="1" type="noConversion"/>
  </si>
  <si>
    <t>10/11</t>
    <phoneticPr fontId="1" type="noConversion"/>
  </si>
  <si>
    <t>09/10</t>
    <phoneticPr fontId="1" type="noConversion"/>
  </si>
  <si>
    <t>08/09</t>
    <phoneticPr fontId="1" type="noConversion"/>
  </si>
  <si>
    <t>07/08</t>
    <phoneticPr fontId="1" type="noConversion"/>
  </si>
  <si>
    <t>06/07</t>
    <phoneticPr fontId="1" type="noConversion"/>
  </si>
  <si>
    <t>05/06</t>
    <phoneticPr fontId="1" type="noConversion"/>
  </si>
  <si>
    <t>04/05</t>
    <phoneticPr fontId="1" type="noConversion"/>
  </si>
  <si>
    <t>03/04</t>
    <phoneticPr fontId="1" type="noConversion"/>
  </si>
  <si>
    <t>02/03</t>
    <phoneticPr fontId="1" type="noConversion"/>
  </si>
  <si>
    <t>01/02</t>
    <phoneticPr fontId="1" type="noConversion"/>
  </si>
  <si>
    <t>00/01</t>
    <phoneticPr fontId="1" type="noConversion"/>
  </si>
  <si>
    <t>99/00</t>
    <phoneticPr fontId="1" type="noConversion"/>
  </si>
  <si>
    <t>98/99</t>
    <phoneticPr fontId="1" type="noConversion"/>
  </si>
  <si>
    <t>97/98</t>
    <phoneticPr fontId="1" type="noConversion"/>
  </si>
  <si>
    <t>96/97</t>
    <phoneticPr fontId="1" type="noConversion"/>
  </si>
  <si>
    <t>95/96</t>
    <phoneticPr fontId="1" type="noConversion"/>
  </si>
  <si>
    <t>94/95</t>
    <phoneticPr fontId="1" type="noConversion"/>
  </si>
  <si>
    <t>93/94</t>
    <phoneticPr fontId="1" type="noConversion"/>
  </si>
  <si>
    <t>92/93</t>
    <phoneticPr fontId="1" type="noConversion"/>
  </si>
  <si>
    <t>91/92</t>
    <phoneticPr fontId="1" type="noConversion"/>
  </si>
  <si>
    <t>90/91</t>
    <phoneticPr fontId="1" type="noConversion"/>
  </si>
  <si>
    <t>89/90</t>
    <phoneticPr fontId="1" type="noConversion"/>
  </si>
  <si>
    <t>88/89</t>
    <phoneticPr fontId="1" type="noConversion"/>
  </si>
  <si>
    <t>87/88</t>
    <phoneticPr fontId="1" type="noConversion"/>
  </si>
  <si>
    <t>86/87</t>
    <phoneticPr fontId="1" type="noConversion"/>
  </si>
  <si>
    <t>85/86</t>
    <phoneticPr fontId="1" type="noConversion"/>
  </si>
  <si>
    <t>84/85</t>
    <phoneticPr fontId="1" type="noConversion"/>
  </si>
  <si>
    <t>辽宁面积</t>
    <phoneticPr fontId="1" type="noConversion"/>
  </si>
  <si>
    <t>辽宁省</t>
  </si>
  <si>
    <t>16/17播种面积（万公顷）</t>
  </si>
  <si>
    <t>产量(万吨）</t>
  </si>
  <si>
    <t>17/18播种面积</t>
  </si>
  <si>
    <t>产量</t>
  </si>
  <si>
    <t>全省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</si>
  <si>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</si>
  <si>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</si>
  <si>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</si>
  <si>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</si>
  <si>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</si>
  <si>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</si>
  <si>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</si>
  <si>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</si>
  <si>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</si>
  <si>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</si>
  <si>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</si>
  <si>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</si>
  <si>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</si>
  <si>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</si>
  <si>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16/17年（单位：吨、公顷）</t>
  </si>
  <si>
    <t>17/18年</t>
  </si>
  <si>
    <t>黑龙江各市玉米</t>
  </si>
  <si>
    <t>播种面积</t>
  </si>
  <si>
    <t>总产量</t>
  </si>
  <si>
    <t>哈 尔 滨</t>
  </si>
  <si>
    <t>齐齐哈尔</t>
  </si>
  <si>
    <t>鸡    西</t>
  </si>
  <si>
    <t>鹤    岗</t>
  </si>
  <si>
    <t>双 鸭 山</t>
  </si>
  <si>
    <t>大    庆</t>
  </si>
  <si>
    <t>伊    春</t>
  </si>
  <si>
    <t>佳 木 斯</t>
  </si>
  <si>
    <t>七 台 河</t>
  </si>
  <si>
    <t>牡 丹 江</t>
  </si>
  <si>
    <t>黑    河</t>
  </si>
  <si>
    <t>绥    化</t>
  </si>
  <si>
    <t>大兴安岭</t>
  </si>
  <si>
    <t>农垦总局</t>
  </si>
  <si>
    <t xml:space="preserve">绥 芬 河 </t>
  </si>
  <si>
    <t>抚    远</t>
  </si>
  <si>
    <t>吉林各市区年份</t>
  </si>
  <si>
    <t>16/17年</t>
  </si>
  <si>
    <t>玉米面积（公顷）</t>
  </si>
  <si>
    <t>玉米产量（吨）</t>
  </si>
  <si>
    <t>长 春 市</t>
  </si>
  <si>
    <t>南 关 区</t>
  </si>
  <si>
    <t>宽 城 区</t>
  </si>
  <si>
    <t>朝 阳 区</t>
  </si>
  <si>
    <t>二 道 区</t>
  </si>
  <si>
    <t>绿 园 区</t>
  </si>
  <si>
    <t>双 阳 区</t>
  </si>
  <si>
    <t>九 台 区</t>
  </si>
  <si>
    <t>净月潭旅游开发区</t>
  </si>
  <si>
    <t>经济开发区</t>
  </si>
  <si>
    <t>高新开发区</t>
  </si>
  <si>
    <t>汽车产业开发区</t>
  </si>
  <si>
    <t>莲花山生态旅游度假区</t>
  </si>
  <si>
    <t>农 安 县</t>
  </si>
  <si>
    <t>榆 树 市</t>
  </si>
  <si>
    <t>德 惠 市</t>
  </si>
  <si>
    <t>吉 林 市</t>
  </si>
  <si>
    <t>昌 邑 区</t>
  </si>
  <si>
    <t>龙 潭 区</t>
  </si>
  <si>
    <t>船 营 区</t>
  </si>
  <si>
    <t>丰 满 区</t>
  </si>
  <si>
    <t>高 新 区</t>
  </si>
  <si>
    <t>开 发 区</t>
  </si>
  <si>
    <t>中新食品区</t>
  </si>
  <si>
    <t>永 吉 县</t>
  </si>
  <si>
    <t>蛟 河 市</t>
  </si>
  <si>
    <t>桦 甸 市</t>
  </si>
  <si>
    <t>舒 兰 市</t>
  </si>
  <si>
    <t>磐 石 市</t>
  </si>
  <si>
    <t>四 平 市</t>
  </si>
  <si>
    <t>铁 西 区</t>
  </si>
  <si>
    <t>铁 东 区</t>
  </si>
  <si>
    <t>辽河农垦管理区</t>
  </si>
  <si>
    <t>梨 树 县</t>
  </si>
  <si>
    <t>伊通满族自 治 县</t>
  </si>
  <si>
    <t>公主岭市</t>
  </si>
  <si>
    <t>双 辽 市</t>
  </si>
  <si>
    <t>辽 源 市</t>
  </si>
  <si>
    <t>龙 山 区</t>
  </si>
  <si>
    <t>西 安 区</t>
  </si>
  <si>
    <t>民营经济开发区</t>
  </si>
  <si>
    <t>东 丰 县</t>
  </si>
  <si>
    <t>东 辽 县</t>
  </si>
  <si>
    <t>通 化 市</t>
  </si>
  <si>
    <t>东 昌 区</t>
  </si>
  <si>
    <t>二道江区</t>
  </si>
  <si>
    <t>通化经济开发区</t>
  </si>
  <si>
    <t>通 化 县</t>
  </si>
  <si>
    <t>辉 南 县</t>
  </si>
  <si>
    <t>柳 河 县</t>
  </si>
  <si>
    <t>梅河口市</t>
  </si>
  <si>
    <t>集 安 市</t>
  </si>
  <si>
    <t>白 山 市</t>
  </si>
  <si>
    <t>八道江区</t>
  </si>
  <si>
    <t>江 源 区</t>
  </si>
  <si>
    <t>抚 松 县</t>
  </si>
  <si>
    <t>靖 宇 县</t>
  </si>
  <si>
    <t>长白朝鲜族自治县</t>
  </si>
  <si>
    <t>临 江 市</t>
  </si>
  <si>
    <t>松 原 市</t>
  </si>
  <si>
    <t>宁 江 区</t>
  </si>
  <si>
    <t>前 郭 尔 罗 斯蒙古族自治县</t>
  </si>
  <si>
    <t>长 岭 县</t>
  </si>
  <si>
    <t>乾 安 县</t>
  </si>
  <si>
    <t>扶 余 市</t>
  </si>
  <si>
    <t>白 城 市</t>
  </si>
  <si>
    <t>洮 北 区</t>
  </si>
  <si>
    <t>镇 赉 县</t>
  </si>
  <si>
    <t>通 榆 县</t>
  </si>
  <si>
    <t>洮 南 市</t>
  </si>
  <si>
    <t>大 安 市</t>
  </si>
  <si>
    <t>延边朝鲜族自治州</t>
  </si>
  <si>
    <t>延 吉 市</t>
  </si>
  <si>
    <t>图 们 市</t>
  </si>
  <si>
    <t>敦 化 市</t>
  </si>
  <si>
    <t>珲 春 市</t>
  </si>
  <si>
    <t>龙 井 市</t>
  </si>
  <si>
    <t>和 龙 市</t>
  </si>
  <si>
    <t>汪 清 县</t>
  </si>
  <si>
    <t>安 图 县</t>
  </si>
  <si>
    <t>内蒙各年份</t>
  </si>
  <si>
    <t>16/17</t>
  </si>
  <si>
    <t>17/18</t>
  </si>
  <si>
    <t>面积</t>
  </si>
  <si>
    <t>产量（万吨）</t>
  </si>
  <si>
    <t>呼和浩特市</t>
  </si>
  <si>
    <t>包头市</t>
  </si>
  <si>
    <t>呼伦贝尔市</t>
  </si>
  <si>
    <t>兴安盟</t>
  </si>
  <si>
    <t>通辽市</t>
  </si>
  <si>
    <t>赤峰市</t>
  </si>
  <si>
    <t>锡林郭勒盟</t>
  </si>
  <si>
    <t>乌兰察布市</t>
  </si>
  <si>
    <t>鄂尔多斯市</t>
  </si>
  <si>
    <t>巴彦淖尔市</t>
  </si>
  <si>
    <t>乌海市</t>
  </si>
  <si>
    <t>阿拉善盟</t>
  </si>
  <si>
    <t>山东各市玉米</t>
  </si>
  <si>
    <t>单产</t>
  </si>
  <si>
    <t>济南市</t>
  </si>
  <si>
    <t>菁岛市</t>
  </si>
  <si>
    <t>淄揷市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</si>
  <si>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</si>
  <si>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</si>
  <si>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</si>
  <si>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</si>
  <si>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</si>
  <si>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</si>
  <si>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</si>
  <si>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曰照市</t>
  </si>
  <si>
    <t>来无市</t>
  </si>
  <si>
    <t>临沂市</t>
  </si>
  <si>
    <t>德州市</t>
  </si>
  <si>
    <t>聊城市</t>
  </si>
  <si>
    <t xml:space="preserve">滨州市 </t>
  </si>
  <si>
    <t>菏泽市</t>
  </si>
  <si>
    <t>2016年（单位：万吨、千公顷）</t>
  </si>
  <si>
    <t>2017年</t>
  </si>
  <si>
    <t>河南各市</t>
  </si>
  <si>
    <t>单产（公顷）</t>
  </si>
  <si>
    <t>单产（公顷</t>
  </si>
  <si>
    <t>郑州市</t>
  </si>
  <si>
    <t>开封市</t>
  </si>
  <si>
    <t>涪阳市</t>
  </si>
  <si>
    <t>平顶山市</t>
  </si>
  <si>
    <t>安阳市</t>
  </si>
  <si>
    <t>鹤壁市</t>
  </si>
  <si>
    <t>新乡市</t>
  </si>
  <si>
    <t>294 01</t>
  </si>
  <si>
    <t>焦作市</t>
  </si>
  <si>
    <t>濮阳市</t>
  </si>
  <si>
    <t>许昌市</t>
  </si>
  <si>
    <t xml:space="preserve"> 159 72</t>
  </si>
  <si>
    <t>漂河市</t>
  </si>
  <si>
    <t>三门峨市</t>
  </si>
  <si>
    <t>南阳市</t>
  </si>
  <si>
    <t>商丘市</t>
  </si>
  <si>
    <t>信阳市</t>
  </si>
  <si>
    <t>周口市</t>
  </si>
  <si>
    <t xml:space="preserve">驻马店市 </t>
  </si>
  <si>
    <t>济源市</t>
  </si>
  <si>
    <t>2016年（单位：吨、公顷）</t>
  </si>
  <si>
    <t>河北各市</t>
  </si>
  <si>
    <t xml:space="preserve">石家庄市 </t>
  </si>
  <si>
    <t>辛集市</t>
  </si>
  <si>
    <t>承读市</t>
  </si>
  <si>
    <t xml:space="preserve">张家口市  </t>
  </si>
  <si>
    <t>奉皇岛市</t>
  </si>
  <si>
    <t>唐山市</t>
  </si>
  <si>
    <t>廚访市</t>
  </si>
  <si>
    <t>保定市</t>
  </si>
  <si>
    <t>定州市</t>
  </si>
  <si>
    <t>沧州市</t>
  </si>
  <si>
    <t>衡水市</t>
  </si>
  <si>
    <t>邢邯市</t>
  </si>
  <si>
    <t>邯郸市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</si>
</sst>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_);[Red]\(0.0\)"/>
    <numFmt numFmtId="179" formatCode="0.000"/>
  </numFmts>
  <fonts count="1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1"/>
      <name val="宋体"/>
      <family val="3"/>
      <charset val="134"/>
      <scheme val="major"/>
    </font>
    <font>
      <b/>
      <sz val="11"/>
      <color rgb="FF000000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AB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0" fontId="6" fillId="0" borderId="0" applyBorder="0"/>
  </cellStyleXfs>
  <cellXfs count="78">
    <xf numFmtId="0" fontId="0" fillId="0" borderId="0" xfId="0"/>
    <xf numFmtId="0" fontId="0" fillId="2" borderId="0" xfId="0" applyFill="1"/>
    <xf numFmtId="176" fontId="0" fillId="2" borderId="0" xfId="0" applyNumberFormat="1" applyFill="1"/>
    <xf numFmtId="0" fontId="0" fillId="3" borderId="0" xfId="0" applyFill="1"/>
    <xf numFmtId="176" fontId="0" fillId="3" borderId="0" xfId="0" applyNumberFormat="1" applyFill="1"/>
    <xf numFmtId="0" fontId="0" fillId="4" borderId="0" xfId="0" applyFill="1"/>
    <xf numFmtId="176" fontId="0" fillId="4" borderId="0" xfId="0" applyNumberFormat="1" applyFill="1"/>
    <xf numFmtId="0" fontId="0" fillId="5" borderId="0" xfId="0" applyFill="1"/>
    <xf numFmtId="176" fontId="0" fillId="5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/>
    <xf numFmtId="0" fontId="0" fillId="4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58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quotePrefix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4" fillId="2" borderId="0" xfId="0" applyFont="1" applyFill="1"/>
    <xf numFmtId="0" fontId="0" fillId="8" borderId="0" xfId="0" applyFill="1"/>
    <xf numFmtId="0" fontId="4" fillId="8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4" fillId="11" borderId="0" xfId="0" applyFont="1" applyFill="1"/>
    <xf numFmtId="0" fontId="0" fillId="12" borderId="0" xfId="0" applyFill="1"/>
    <xf numFmtId="0" fontId="0" fillId="13" borderId="0" xfId="0" applyFill="1"/>
    <xf numFmtId="0" fontId="2" fillId="13" borderId="0" xfId="0" applyFont="1" applyFill="1"/>
    <xf numFmtId="0" fontId="5" fillId="14" borderId="0" xfId="0" applyFont="1" applyFill="1" applyAlignment="1">
      <alignment horizontal="left" vertical="center" wrapText="1"/>
    </xf>
    <xf numFmtId="177" fontId="7" fillId="6" borderId="0" xfId="1" applyNumberFormat="1" applyFont="1" applyFill="1" applyBorder="1" applyAlignment="1"/>
    <xf numFmtId="0" fontId="0" fillId="15" borderId="0" xfId="0" applyFill="1"/>
    <xf numFmtId="0" fontId="4" fillId="15" borderId="0" xfId="0" applyFont="1" applyFill="1"/>
    <xf numFmtId="177" fontId="8" fillId="16" borderId="1" xfId="0" applyNumberFormat="1" applyFont="1" applyFill="1" applyBorder="1" applyAlignment="1">
      <alignment horizontal="right" wrapText="1"/>
    </xf>
    <xf numFmtId="0" fontId="0" fillId="17" borderId="0" xfId="0" applyFill="1"/>
    <xf numFmtId="0" fontId="4" fillId="17" borderId="0" xfId="0" applyFont="1" applyFill="1"/>
    <xf numFmtId="0" fontId="4" fillId="12" borderId="0" xfId="0" applyFont="1" applyFill="1"/>
    <xf numFmtId="0" fontId="9" fillId="6" borderId="0" xfId="0" applyFont="1" applyFill="1" applyAlignment="1"/>
    <xf numFmtId="0" fontId="8" fillId="16" borderId="0" xfId="0" applyFont="1" applyFill="1" applyAlignment="1">
      <alignment horizontal="right" wrapText="1"/>
    </xf>
    <xf numFmtId="0" fontId="0" fillId="8" borderId="0" xfId="0" applyFill="1" applyAlignment="1">
      <alignment horizontal="right" vertical="center" wrapText="1"/>
    </xf>
    <xf numFmtId="0" fontId="4" fillId="8" borderId="0" xfId="0" applyFont="1" applyFill="1" applyAlignment="1">
      <alignment horizontal="right" vertical="center" wrapText="1"/>
    </xf>
    <xf numFmtId="0" fontId="9" fillId="6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8" fillId="18" borderId="0" xfId="0" applyFont="1" applyFill="1" applyAlignment="1">
      <alignment horizontal="center" vertical="top" wrapText="1"/>
    </xf>
    <xf numFmtId="177" fontId="7" fillId="6" borderId="0" xfId="1" applyNumberFormat="1" applyFont="1" applyFill="1" applyBorder="1" applyAlignment="1">
      <alignment vertical="center"/>
    </xf>
    <xf numFmtId="178" fontId="10" fillId="6" borderId="0" xfId="1" applyNumberFormat="1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wrapText="1"/>
    </xf>
    <xf numFmtId="0" fontId="11" fillId="18" borderId="0" xfId="0" applyFont="1" applyFill="1" applyAlignment="1">
      <alignment horizontal="center" vertical="top" wrapText="1"/>
    </xf>
    <xf numFmtId="0" fontId="11" fillId="18" borderId="0" xfId="0" applyFont="1" applyFill="1" applyAlignment="1">
      <alignment horizontal="center" wrapText="1"/>
    </xf>
    <xf numFmtId="0" fontId="12" fillId="13" borderId="0" xfId="0" applyFont="1" applyFill="1"/>
    <xf numFmtId="177" fontId="10" fillId="6" borderId="0" xfId="1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8" fillId="16" borderId="2" xfId="0" applyFont="1" applyFill="1" applyBorder="1" applyAlignment="1">
      <alignment horizontal="right" wrapText="1"/>
    </xf>
    <xf numFmtId="0" fontId="0" fillId="6" borderId="0" xfId="0" applyFill="1" applyAlignment="1">
      <alignment vertical="center"/>
    </xf>
    <xf numFmtId="0" fontId="11" fillId="18" borderId="0" xfId="0" applyFont="1" applyFill="1" applyBorder="1" applyAlignment="1">
      <alignment horizontal="center" vertical="top" wrapText="1"/>
    </xf>
    <xf numFmtId="0" fontId="12" fillId="12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179" fontId="13" fillId="11" borderId="3" xfId="0" applyNumberFormat="1" applyFont="1" applyFill="1" applyBorder="1" applyAlignment="1">
      <alignment horizontal="right" vertical="center"/>
    </xf>
    <xf numFmtId="2" fontId="13" fillId="11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2" fillId="13" borderId="0" xfId="0" applyNumberFormat="1" applyFont="1" applyFill="1" applyAlignment="1">
      <alignment horizontal="right"/>
    </xf>
    <xf numFmtId="0" fontId="4" fillId="15" borderId="0" xfId="0" applyNumberFormat="1" applyFont="1" applyFill="1"/>
    <xf numFmtId="2" fontId="0" fillId="6" borderId="0" xfId="0" applyNumberFormat="1" applyFill="1"/>
    <xf numFmtId="49" fontId="5" fillId="14" borderId="0" xfId="0" applyNumberFormat="1" applyFont="1" applyFill="1" applyAlignment="1">
      <alignment horizontal="left" vertical="center" wrapText="1"/>
    </xf>
    <xf numFmtId="0" fontId="0" fillId="11" borderId="4" xfId="0" applyFill="1" applyBorder="1"/>
    <xf numFmtId="0" fontId="0" fillId="12" borderId="5" xfId="0" applyFill="1" applyBorder="1"/>
    <xf numFmtId="0" fontId="8" fillId="18" borderId="5" xfId="0" applyFont="1" applyFill="1" applyBorder="1" applyAlignment="1">
      <alignment horizontal="justify"/>
    </xf>
    <xf numFmtId="0" fontId="8" fillId="18" borderId="5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/>
  </cellXfs>
  <cellStyles count="2">
    <cellStyle name="323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2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20" sqref="C20"/>
    </sheetView>
  </sheetViews>
  <sheetFormatPr defaultColWidth="9" defaultRowHeight="13.5"/>
  <cols>
    <col min="1" max="1" width="7.25" customWidth="1"/>
    <col min="2" max="2" width="13" style="1" customWidth="1"/>
    <col min="3" max="3" width="9" style="1" customWidth="1"/>
    <col min="4" max="4" width="9" style="2"/>
    <col min="5" max="5" width="13" style="3" customWidth="1"/>
    <col min="6" max="6" width="9" style="3"/>
    <col min="7" max="7" width="9" style="4"/>
    <col min="8" max="8" width="13" style="5" customWidth="1"/>
    <col min="9" max="9" width="9" style="5"/>
    <col min="10" max="10" width="9" style="6"/>
    <col min="11" max="11" width="13" style="7" customWidth="1"/>
    <col min="12" max="12" width="9" style="7"/>
    <col min="13" max="13" width="9" style="8"/>
  </cols>
  <sheetData>
    <row r="1" spans="1:16">
      <c r="A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t="s">
        <v>13</v>
      </c>
      <c r="O1" t="s">
        <v>14</v>
      </c>
      <c r="P1" t="s">
        <v>15</v>
      </c>
    </row>
    <row r="2" spans="1:16">
      <c r="A2" s="9" t="s">
        <v>16</v>
      </c>
      <c r="B2" s="10">
        <v>19961</v>
      </c>
      <c r="C2" s="1">
        <v>5594.5</v>
      </c>
      <c r="D2" s="2">
        <f>C2/B2*10</f>
        <v>2.8027152948249086</v>
      </c>
      <c r="E2" s="11">
        <v>34421</v>
      </c>
      <c r="F2" s="12">
        <v>13693</v>
      </c>
      <c r="G2" s="4">
        <f>F2/E2*10</f>
        <v>3.9780947677290026</v>
      </c>
      <c r="H2" s="13">
        <v>29183</v>
      </c>
      <c r="I2" s="5">
        <v>5384</v>
      </c>
      <c r="J2" s="6">
        <f>I2/H2*10</f>
        <v>1.8449097077065415</v>
      </c>
    </row>
    <row r="3" spans="1:16">
      <c r="A3" s="9" t="s">
        <v>17</v>
      </c>
      <c r="B3" s="10">
        <v>20087</v>
      </c>
      <c r="C3" s="1">
        <v>6260</v>
      </c>
      <c r="D3" s="2">
        <f t="shared" ref="D3:D20" si="0">C3/B3*10</f>
        <v>3.116443470901578</v>
      </c>
      <c r="E3" s="14">
        <v>33878</v>
      </c>
      <c r="F3" s="12">
        <v>13990.5</v>
      </c>
      <c r="G3" s="4">
        <f t="shared" ref="G3:G20" si="1">F3/E3*10</f>
        <v>4.1296711730326461</v>
      </c>
      <c r="H3" s="13">
        <v>28844</v>
      </c>
      <c r="I3" s="5">
        <v>5520.5</v>
      </c>
      <c r="J3" s="6">
        <f t="shared" ref="J3:J20" si="2">I3/H3*10</f>
        <v>1.9139162390791844</v>
      </c>
    </row>
    <row r="4" spans="1:16">
      <c r="A4" s="9" t="s">
        <v>18</v>
      </c>
      <c r="B4" s="10">
        <v>17694</v>
      </c>
      <c r="C4" s="1">
        <v>6382.6</v>
      </c>
      <c r="D4" s="2">
        <f t="shared" si="0"/>
        <v>3.6072114841189107</v>
      </c>
      <c r="E4" s="14">
        <v>32070</v>
      </c>
      <c r="F4" s="12">
        <v>16856.900000000001</v>
      </c>
      <c r="G4" s="4">
        <f t="shared" si="1"/>
        <v>5.2562831306516999</v>
      </c>
      <c r="H4" s="13">
        <v>29218</v>
      </c>
      <c r="I4" s="5">
        <v>8580.5</v>
      </c>
      <c r="J4" s="6">
        <f t="shared" si="2"/>
        <v>2.9367170922034362</v>
      </c>
    </row>
    <row r="5" spans="1:16">
      <c r="A5" s="9" t="s">
        <v>19</v>
      </c>
      <c r="B5" s="10">
        <v>21401</v>
      </c>
      <c r="C5" s="1">
        <v>9681.9</v>
      </c>
      <c r="D5" s="2">
        <f t="shared" si="0"/>
        <v>4.524040932666697</v>
      </c>
      <c r="E5" s="14">
        <v>33064</v>
      </c>
      <c r="F5" s="12">
        <v>18933.099999999999</v>
      </c>
      <c r="G5" s="4">
        <f t="shared" si="1"/>
        <v>5.7261976772320349</v>
      </c>
      <c r="H5" s="13">
        <v>30753</v>
      </c>
      <c r="I5" s="5">
        <v>9822.9</v>
      </c>
      <c r="J5" s="6">
        <f t="shared" si="2"/>
        <v>3.1941274022046628</v>
      </c>
    </row>
    <row r="6" spans="1:16">
      <c r="A6" s="9" t="s">
        <v>20</v>
      </c>
      <c r="B6" s="10">
        <v>22776</v>
      </c>
      <c r="C6" s="1">
        <v>11198.6</v>
      </c>
      <c r="D6" s="2">
        <f t="shared" si="0"/>
        <v>4.9168422901299618</v>
      </c>
      <c r="E6" s="14">
        <v>30744</v>
      </c>
      <c r="F6" s="12">
        <v>18522.599999999999</v>
      </c>
      <c r="G6" s="4">
        <f t="shared" si="1"/>
        <v>6.0247853239656513</v>
      </c>
      <c r="H6" s="13">
        <v>28860</v>
      </c>
      <c r="I6" s="5">
        <v>10220.700000000001</v>
      </c>
      <c r="J6" s="6">
        <f t="shared" si="2"/>
        <v>3.5414760914760919</v>
      </c>
    </row>
    <row r="7" spans="1:16">
      <c r="A7" s="15" t="s">
        <v>21</v>
      </c>
      <c r="B7" s="10">
        <v>23056</v>
      </c>
      <c r="C7" s="1">
        <v>10600</v>
      </c>
      <c r="D7" s="2">
        <f t="shared" si="0"/>
        <v>4.5975017349063148</v>
      </c>
      <c r="E7" s="14">
        <v>29962</v>
      </c>
      <c r="F7" s="12">
        <v>18790.8</v>
      </c>
      <c r="G7" s="4">
        <f t="shared" si="1"/>
        <v>6.271543955677191</v>
      </c>
      <c r="H7" s="13">
        <v>26653</v>
      </c>
      <c r="I7" s="5">
        <v>9963.6</v>
      </c>
      <c r="J7" s="6">
        <f t="shared" si="2"/>
        <v>3.7382658612538928</v>
      </c>
    </row>
    <row r="8" spans="1:16">
      <c r="A8" s="16" t="s">
        <v>22</v>
      </c>
      <c r="B8" s="10">
        <v>26358</v>
      </c>
      <c r="C8" s="1">
        <v>13936.5</v>
      </c>
      <c r="D8" s="2">
        <f t="shared" si="0"/>
        <v>5.2873890279990903</v>
      </c>
      <c r="E8" s="14">
        <v>28847</v>
      </c>
      <c r="F8" s="12">
        <v>18058.8</v>
      </c>
      <c r="G8" s="4">
        <f t="shared" si="1"/>
        <v>6.2602003674558881</v>
      </c>
      <c r="H8" s="13">
        <v>22793</v>
      </c>
      <c r="I8" s="5">
        <v>9744.5</v>
      </c>
      <c r="J8" s="6">
        <f t="shared" si="2"/>
        <v>4.2752160751107802</v>
      </c>
    </row>
    <row r="9" spans="1:16">
      <c r="A9" s="16" t="s">
        <v>23</v>
      </c>
      <c r="B9" s="10">
        <v>28463</v>
      </c>
      <c r="C9" s="1">
        <v>15160.3</v>
      </c>
      <c r="D9" s="2">
        <f t="shared" si="0"/>
        <v>5.3263183782454417</v>
      </c>
      <c r="E9" s="14">
        <v>28938</v>
      </c>
      <c r="F9" s="12">
        <v>18171.8</v>
      </c>
      <c r="G9" s="4">
        <f t="shared" si="1"/>
        <v>6.2795632040915059</v>
      </c>
      <c r="H9" s="13">
        <v>23613</v>
      </c>
      <c r="I9" s="5">
        <v>10846.6</v>
      </c>
      <c r="J9" s="6">
        <f t="shared" si="2"/>
        <v>4.5934866387159614</v>
      </c>
    </row>
    <row r="10" spans="1:16">
      <c r="A10" s="16" t="s">
        <v>24</v>
      </c>
      <c r="B10" s="10">
        <v>30024</v>
      </c>
      <c r="C10" s="1">
        <v>15512.3</v>
      </c>
      <c r="D10" s="2">
        <f t="shared" si="0"/>
        <v>5.1666333599786842</v>
      </c>
      <c r="E10" s="14">
        <v>28973</v>
      </c>
      <c r="F10" s="12">
        <v>18638.099999999999</v>
      </c>
      <c r="G10" s="4">
        <f t="shared" si="1"/>
        <v>6.4329203051116561</v>
      </c>
      <c r="H10" s="13">
        <v>23770</v>
      </c>
      <c r="I10" s="5">
        <v>10952.5</v>
      </c>
      <c r="J10" s="6">
        <f t="shared" si="2"/>
        <v>4.6076987799747577</v>
      </c>
    </row>
    <row r="11" spans="1:16">
      <c r="A11" s="16" t="s">
        <v>25</v>
      </c>
      <c r="B11" s="10">
        <v>30981</v>
      </c>
      <c r="C11" s="1">
        <v>17212</v>
      </c>
      <c r="D11" s="2">
        <f t="shared" si="0"/>
        <v>5.5556631483812655</v>
      </c>
      <c r="E11" s="14">
        <v>29350</v>
      </c>
      <c r="F11" s="12">
        <v>19261.2</v>
      </c>
      <c r="G11" s="4">
        <f t="shared" si="1"/>
        <v>6.5625894378194207</v>
      </c>
      <c r="H11" s="13">
        <v>23715</v>
      </c>
      <c r="I11" s="5">
        <v>11293.2</v>
      </c>
      <c r="J11" s="6">
        <f t="shared" si="2"/>
        <v>4.7620493358633782</v>
      </c>
    </row>
    <row r="12" spans="1:16">
      <c r="A12" s="16" t="s">
        <v>26</v>
      </c>
      <c r="B12" s="10">
        <v>32948</v>
      </c>
      <c r="C12" s="1">
        <v>17325.900000000001</v>
      </c>
      <c r="D12" s="2">
        <f t="shared" si="0"/>
        <v>5.2585589413621472</v>
      </c>
      <c r="E12" s="14">
        <v>29793</v>
      </c>
      <c r="F12" s="12">
        <v>19619.7</v>
      </c>
      <c r="G12" s="4">
        <f t="shared" si="1"/>
        <v>6.5853388379820768</v>
      </c>
      <c r="H12" s="13">
        <v>24442</v>
      </c>
      <c r="I12" s="5">
        <v>11583.4</v>
      </c>
      <c r="J12" s="6">
        <f t="shared" si="2"/>
        <v>4.7391375501186488</v>
      </c>
    </row>
    <row r="13" spans="1:16">
      <c r="A13" s="16" t="s">
        <v>27</v>
      </c>
      <c r="B13" s="10">
        <v>34977</v>
      </c>
      <c r="C13" s="1">
        <v>19075.2</v>
      </c>
      <c r="D13" s="2">
        <f t="shared" si="0"/>
        <v>5.4536409640620986</v>
      </c>
      <c r="E13" s="14">
        <v>30097</v>
      </c>
      <c r="F13" s="12">
        <v>19722.599999999999</v>
      </c>
      <c r="G13" s="4">
        <f t="shared" si="1"/>
        <v>6.5530119280991457</v>
      </c>
      <c r="H13" s="13">
        <v>24459</v>
      </c>
      <c r="I13" s="5">
        <v>11614.1</v>
      </c>
      <c r="J13" s="6">
        <f t="shared" si="2"/>
        <v>4.7483952737233741</v>
      </c>
    </row>
    <row r="14" spans="1:16">
      <c r="A14" s="16" t="s">
        <v>28</v>
      </c>
      <c r="B14" s="10">
        <v>36767</v>
      </c>
      <c r="C14" s="1">
        <v>21131.599999999999</v>
      </c>
      <c r="D14" s="2">
        <f t="shared" si="0"/>
        <v>5.7474365599586585</v>
      </c>
      <c r="E14" s="14">
        <v>30338</v>
      </c>
      <c r="F14" s="12">
        <v>20288.3</v>
      </c>
      <c r="G14" s="4">
        <f t="shared" si="1"/>
        <v>6.6874217153404967</v>
      </c>
      <c r="H14" s="13">
        <v>24523</v>
      </c>
      <c r="I14" s="5">
        <v>11862.5</v>
      </c>
      <c r="J14" s="6">
        <f t="shared" si="2"/>
        <v>4.8372956000489333</v>
      </c>
    </row>
    <row r="15" spans="1:16">
      <c r="A15" s="16" t="s">
        <v>29</v>
      </c>
      <c r="B15" s="10">
        <v>39109</v>
      </c>
      <c r="C15" s="1">
        <v>22955.9</v>
      </c>
      <c r="D15" s="2">
        <f t="shared" si="0"/>
        <v>5.8697230816436115</v>
      </c>
      <c r="E15" s="14">
        <v>30476</v>
      </c>
      <c r="F15" s="12">
        <v>20653.2</v>
      </c>
      <c r="G15" s="4">
        <f t="shared" si="1"/>
        <v>6.7768736054600343</v>
      </c>
      <c r="H15" s="13">
        <v>24576</v>
      </c>
      <c r="I15" s="5">
        <v>12254</v>
      </c>
      <c r="J15" s="6">
        <f t="shared" si="2"/>
        <v>4.986165364583333</v>
      </c>
    </row>
    <row r="16" spans="1:16">
      <c r="A16" s="16" t="s">
        <v>30</v>
      </c>
      <c r="B16" s="10">
        <v>41299</v>
      </c>
      <c r="C16" s="1">
        <v>24845.3</v>
      </c>
      <c r="D16" s="2">
        <f t="shared" si="0"/>
        <v>6.0159568028281551</v>
      </c>
      <c r="E16" s="14">
        <v>30710</v>
      </c>
      <c r="F16" s="12">
        <v>20628.599999999999</v>
      </c>
      <c r="G16" s="4">
        <f t="shared" si="1"/>
        <v>6.7172256593943338</v>
      </c>
      <c r="H16" s="13">
        <v>24470</v>
      </c>
      <c r="I16" s="5">
        <v>12371</v>
      </c>
      <c r="J16" s="6">
        <f t="shared" si="2"/>
        <v>5.0555782590927665</v>
      </c>
    </row>
    <row r="17" spans="1:16">
      <c r="A17" s="16" t="s">
        <v>31</v>
      </c>
      <c r="B17" s="10">
        <v>42997</v>
      </c>
      <c r="C17" s="1">
        <v>24976.400000000001</v>
      </c>
      <c r="D17" s="2">
        <f t="shared" si="0"/>
        <v>5.8088703863060225</v>
      </c>
      <c r="E17" s="14">
        <v>30765</v>
      </c>
      <c r="F17" s="3">
        <v>20960.900000000001</v>
      </c>
      <c r="G17" s="4">
        <f t="shared" si="1"/>
        <v>6.8132293190313673</v>
      </c>
      <c r="H17" s="13">
        <v>24472</v>
      </c>
      <c r="I17" s="5">
        <v>12832.1</v>
      </c>
      <c r="J17" s="6">
        <f t="shared" si="2"/>
        <v>5.2435845047401113</v>
      </c>
    </row>
    <row r="18" spans="1:16">
      <c r="A18" s="16" t="s">
        <v>32</v>
      </c>
      <c r="B18" s="10">
        <v>44968</v>
      </c>
      <c r="C18" s="1">
        <v>26499.200000000001</v>
      </c>
      <c r="D18" s="2">
        <f t="shared" si="0"/>
        <v>5.8929016189290166</v>
      </c>
      <c r="E18" s="14">
        <v>30784</v>
      </c>
      <c r="F18" s="3">
        <v>21214.2</v>
      </c>
      <c r="G18" s="4">
        <f t="shared" si="1"/>
        <v>6.8913071725571733</v>
      </c>
      <c r="H18" s="13">
        <v>24596</v>
      </c>
      <c r="I18" s="5">
        <v>13263.9</v>
      </c>
      <c r="J18" s="6">
        <f t="shared" si="2"/>
        <v>5.3927061310782243</v>
      </c>
      <c r="P18" s="7"/>
    </row>
    <row r="19" spans="1:16">
      <c r="A19" s="16" t="s">
        <v>33</v>
      </c>
      <c r="B19" s="10">
        <v>44178</v>
      </c>
      <c r="C19" s="1">
        <v>26361.3</v>
      </c>
      <c r="D19" s="2">
        <f t="shared" si="0"/>
        <v>5.9670650550047535</v>
      </c>
      <c r="E19" s="14">
        <v>30746</v>
      </c>
      <c r="F19" s="3">
        <v>21109.4</v>
      </c>
      <c r="G19" s="4">
        <f t="shared" si="1"/>
        <v>6.8657386326676653</v>
      </c>
      <c r="H19" s="13">
        <v>24694</v>
      </c>
      <c r="I19" s="5">
        <v>13327.1</v>
      </c>
      <c r="J19" s="6">
        <f t="shared" si="2"/>
        <v>5.3968980319105855</v>
      </c>
    </row>
    <row r="20" spans="1:16">
      <c r="A20" s="16" t="s">
        <v>34</v>
      </c>
      <c r="B20" s="10">
        <v>42399</v>
      </c>
      <c r="C20" s="1">
        <v>25907.1</v>
      </c>
      <c r="D20" s="2">
        <f t="shared" si="0"/>
        <v>6.1103092054057875</v>
      </c>
      <c r="E20" s="14">
        <v>30747</v>
      </c>
      <c r="F20" s="3">
        <v>21267.599999999999</v>
      </c>
      <c r="G20" s="4">
        <f t="shared" si="1"/>
        <v>6.9169675090252705</v>
      </c>
      <c r="H20" s="13">
        <v>24508</v>
      </c>
      <c r="I20" s="5">
        <v>13433.4</v>
      </c>
      <c r="J20" s="6">
        <f t="shared" si="2"/>
        <v>5.4812306185735267</v>
      </c>
    </row>
    <row r="21" spans="1:16">
      <c r="A21" s="17"/>
    </row>
    <row r="22" spans="1:16">
      <c r="A22" s="17"/>
    </row>
    <row r="23" spans="1:16">
      <c r="A23" s="17"/>
    </row>
    <row r="24" spans="1:16">
      <c r="A24" s="17"/>
    </row>
    <row r="25" spans="1:16">
      <c r="A25" s="17"/>
    </row>
    <row r="26" spans="1:16">
      <c r="A26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workbookViewId="0">
      <pane xSplit="1" ySplit="1" topLeftCell="P29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ColWidth="9" defaultRowHeight="13.5"/>
  <cols>
    <col min="1" max="1" width="9.25" bestFit="1" customWidth="1"/>
    <col min="2" max="2" width="10.5" style="18" customWidth="1"/>
    <col min="3" max="3" width="9" style="19"/>
    <col min="4" max="4" width="9" style="18"/>
    <col min="5" max="5" width="9" style="20" hidden="1" customWidth="1"/>
    <col min="6" max="6" width="9" style="20"/>
    <col min="7" max="7" width="9" style="21"/>
    <col min="8" max="8" width="9" style="20"/>
    <col min="9" max="10" width="9.375" style="1" hidden="1" customWidth="1"/>
    <col min="11" max="11" width="9" style="1"/>
    <col min="12" max="12" width="9" style="22"/>
    <col min="13" max="13" width="9" style="1"/>
    <col min="14" max="14" width="9" style="23"/>
    <col min="15" max="15" width="9" style="24"/>
    <col min="16" max="16" width="9" style="23"/>
    <col min="17" max="17" width="9" style="25"/>
    <col min="18" max="18" width="9" style="26"/>
    <col min="19" max="19" width="9" style="25"/>
    <col min="20" max="20" width="9" style="27"/>
    <col min="21" max="21" width="9" style="28"/>
    <col min="22" max="22" width="9" style="27"/>
    <col min="23" max="23" width="9" style="29"/>
    <col min="24" max="24" width="9.5" style="30" customWidth="1"/>
    <col min="25" max="25" width="9" style="71"/>
    <col min="26" max="26" width="14.25" style="72" customWidth="1"/>
    <col min="27" max="27" width="15.125" style="31" customWidth="1"/>
    <col min="28" max="29" width="12.75" style="31" customWidth="1"/>
    <col min="30" max="30" width="9.75" hidden="1" customWidth="1"/>
  </cols>
  <sheetData>
    <row r="1" spans="1:32" ht="14.25" thickBot="1">
      <c r="A1" t="s">
        <v>0</v>
      </c>
      <c r="B1" s="18" t="s">
        <v>35</v>
      </c>
      <c r="C1" s="19" t="s">
        <v>36</v>
      </c>
      <c r="D1" s="18" t="s">
        <v>37</v>
      </c>
      <c r="E1" s="20" t="s">
        <v>38</v>
      </c>
      <c r="F1" s="20" t="s">
        <v>38</v>
      </c>
      <c r="G1" s="21" t="s">
        <v>39</v>
      </c>
      <c r="H1" s="20" t="s">
        <v>40</v>
      </c>
      <c r="I1" s="1" t="s">
        <v>41</v>
      </c>
      <c r="J1" s="1" t="s">
        <v>41</v>
      </c>
      <c r="K1" s="76" t="s">
        <v>136</v>
      </c>
      <c r="L1" s="22" t="s">
        <v>42</v>
      </c>
      <c r="M1" s="1" t="s">
        <v>43</v>
      </c>
      <c r="N1" s="23" t="s">
        <v>44</v>
      </c>
      <c r="O1" s="24" t="s">
        <v>45</v>
      </c>
      <c r="P1" s="23" t="s">
        <v>46</v>
      </c>
      <c r="Q1" s="25" t="s">
        <v>47</v>
      </c>
      <c r="R1" s="26" t="s">
        <v>48</v>
      </c>
      <c r="S1" s="25" t="s">
        <v>49</v>
      </c>
      <c r="T1" s="27" t="s">
        <v>50</v>
      </c>
      <c r="U1" s="28" t="s">
        <v>51</v>
      </c>
      <c r="V1" s="27" t="s">
        <v>52</v>
      </c>
      <c r="W1" s="29" t="s">
        <v>53</v>
      </c>
      <c r="X1" s="30" t="s">
        <v>54</v>
      </c>
      <c r="Y1" s="71" t="s">
        <v>55</v>
      </c>
      <c r="Z1" s="72" t="s">
        <v>56</v>
      </c>
      <c r="AA1" s="31" t="s">
        <v>57</v>
      </c>
      <c r="AB1" s="31" t="s">
        <v>58</v>
      </c>
      <c r="AC1" t="s">
        <v>59</v>
      </c>
      <c r="AD1" t="s">
        <v>59</v>
      </c>
      <c r="AE1" s="32" t="s">
        <v>60</v>
      </c>
      <c r="AF1" s="33" t="s">
        <v>61</v>
      </c>
    </row>
    <row r="2" spans="1:32">
      <c r="A2" s="34">
        <v>1978</v>
      </c>
      <c r="B2" s="35"/>
      <c r="E2" s="36" t="s">
        <v>62</v>
      </c>
      <c r="F2" s="36">
        <f>E2/10</f>
        <v>152.01</v>
      </c>
      <c r="G2" s="68">
        <v>489.49</v>
      </c>
      <c r="H2" s="36">
        <f>G2/F2</f>
        <v>3.2201170975593714</v>
      </c>
      <c r="I2" s="38">
        <v>1416.2</v>
      </c>
      <c r="J2" s="39"/>
      <c r="K2" s="39"/>
      <c r="L2" s="40">
        <v>560</v>
      </c>
      <c r="M2" s="39"/>
      <c r="N2" s="23">
        <v>66.8</v>
      </c>
      <c r="O2" s="24">
        <v>173.5</v>
      </c>
      <c r="P2" s="23">
        <f t="shared" ref="P2:P41" si="0">O2/N2</f>
        <v>2.5973053892215572</v>
      </c>
      <c r="AA2" s="41"/>
      <c r="AC2" s="32">
        <f>AD2/10</f>
        <v>58.44</v>
      </c>
      <c r="AD2" s="32">
        <v>584.4</v>
      </c>
      <c r="AE2" s="32"/>
      <c r="AF2" s="32"/>
    </row>
    <row r="3" spans="1:32">
      <c r="A3" s="34">
        <v>1979</v>
      </c>
      <c r="B3" s="42"/>
      <c r="E3" s="36" t="s">
        <v>63</v>
      </c>
      <c r="F3" s="36">
        <f t="shared" ref="F3:F41" si="1">E3/10</f>
        <v>159.56</v>
      </c>
      <c r="G3" s="37"/>
      <c r="H3" s="36">
        <f t="shared" ref="H3:H41" si="2">G3/F3</f>
        <v>0</v>
      </c>
      <c r="I3" s="43">
        <v>1198</v>
      </c>
      <c r="J3" s="39"/>
      <c r="K3" s="39"/>
      <c r="L3" s="40"/>
      <c r="M3" s="39"/>
      <c r="N3" s="44">
        <v>67</v>
      </c>
      <c r="O3" s="45"/>
      <c r="P3" s="23">
        <f t="shared" si="0"/>
        <v>0</v>
      </c>
      <c r="AA3" s="41"/>
      <c r="AC3" s="32"/>
      <c r="AD3" s="32" t="s">
        <v>64</v>
      </c>
      <c r="AE3" s="32"/>
      <c r="AF3" s="32"/>
    </row>
    <row r="4" spans="1:32">
      <c r="A4" s="34">
        <v>1980</v>
      </c>
      <c r="B4" s="46">
        <v>188.4</v>
      </c>
      <c r="C4" s="47">
        <v>520</v>
      </c>
      <c r="D4" s="69">
        <f t="shared" ref="D4:D41" si="3">C4/B4</f>
        <v>2.7600849256900211</v>
      </c>
      <c r="E4" s="36" t="s">
        <v>65</v>
      </c>
      <c r="F4" s="36">
        <f t="shared" si="1"/>
        <v>168.19</v>
      </c>
      <c r="G4" s="37">
        <v>506.9</v>
      </c>
      <c r="H4" s="36">
        <f t="shared" si="2"/>
        <v>3.0138533801058327</v>
      </c>
      <c r="I4" s="48">
        <v>1365</v>
      </c>
      <c r="J4" s="39">
        <v>1416.2</v>
      </c>
      <c r="K4" s="39">
        <f>J4/10</f>
        <v>141.62</v>
      </c>
      <c r="L4" s="40">
        <v>653.6</v>
      </c>
      <c r="M4" s="39">
        <f>L4/K4</f>
        <v>4.6151673492444569</v>
      </c>
      <c r="N4" s="44">
        <v>65.3</v>
      </c>
      <c r="O4" s="45">
        <v>139.19999999999999</v>
      </c>
      <c r="P4" s="23">
        <f t="shared" si="0"/>
        <v>2.1316998468606432</v>
      </c>
      <c r="Z4" s="73">
        <v>163</v>
      </c>
      <c r="AA4" s="49">
        <v>220.5</v>
      </c>
      <c r="AB4" s="31">
        <f t="shared" ref="AB4:AB41" si="4">AA4/Z4</f>
        <v>1.352760736196319</v>
      </c>
      <c r="AC4" s="32">
        <f t="shared" ref="AC4:AC41" si="5">AD4/10</f>
        <v>55.65</v>
      </c>
      <c r="AD4" s="32">
        <v>556.5</v>
      </c>
      <c r="AE4" s="32"/>
      <c r="AF4" s="32"/>
    </row>
    <row r="5" spans="1:32">
      <c r="A5" s="34">
        <v>1981</v>
      </c>
      <c r="B5" s="50">
        <v>157.69999999999999</v>
      </c>
      <c r="C5" s="51">
        <v>455</v>
      </c>
      <c r="D5" s="69">
        <f t="shared" si="3"/>
        <v>2.8852251109701967</v>
      </c>
      <c r="E5" s="36" t="s">
        <v>66</v>
      </c>
      <c r="F5" s="36">
        <f t="shared" si="1"/>
        <v>155.13</v>
      </c>
      <c r="G5" s="37"/>
      <c r="H5" s="36">
        <f t="shared" si="2"/>
        <v>0</v>
      </c>
      <c r="I5" s="43">
        <v>1517.5</v>
      </c>
      <c r="J5" s="39"/>
      <c r="K5" s="39"/>
      <c r="L5" s="40"/>
      <c r="M5" s="39"/>
      <c r="N5" s="23">
        <v>59.2</v>
      </c>
      <c r="O5" s="24">
        <v>142.6</v>
      </c>
      <c r="P5" s="23">
        <f t="shared" si="0"/>
        <v>2.4087837837837838</v>
      </c>
      <c r="Z5" s="73">
        <v>180</v>
      </c>
      <c r="AA5" s="49">
        <v>188.3</v>
      </c>
      <c r="AB5" s="31">
        <f t="shared" si="4"/>
        <v>1.0461111111111112</v>
      </c>
      <c r="AC5" s="32">
        <f t="shared" si="5"/>
        <v>60.529999999999994</v>
      </c>
      <c r="AD5" s="32">
        <v>605.29999999999995</v>
      </c>
      <c r="AE5" s="32"/>
      <c r="AF5" s="32"/>
    </row>
    <row r="6" spans="1:32">
      <c r="A6" s="34">
        <v>1982</v>
      </c>
      <c r="B6" s="50">
        <v>136.30000000000001</v>
      </c>
      <c r="C6" s="51">
        <v>352.6</v>
      </c>
      <c r="D6" s="69">
        <f t="shared" si="3"/>
        <v>2.586940572267058</v>
      </c>
      <c r="E6" s="36" t="s">
        <v>67</v>
      </c>
      <c r="F6" s="36">
        <f t="shared" si="1"/>
        <v>160.55000000000001</v>
      </c>
      <c r="G6" s="37"/>
      <c r="H6" s="36">
        <f t="shared" si="2"/>
        <v>0</v>
      </c>
      <c r="I6" s="43">
        <v>1576.7</v>
      </c>
      <c r="J6" s="39"/>
      <c r="K6" s="39"/>
      <c r="L6" s="40"/>
      <c r="M6" s="39"/>
      <c r="N6" s="23">
        <v>50.5</v>
      </c>
      <c r="O6" s="24">
        <v>105.9</v>
      </c>
      <c r="P6" s="23">
        <f t="shared" si="0"/>
        <v>2.0970297029702971</v>
      </c>
      <c r="Z6" s="73">
        <v>213.6</v>
      </c>
      <c r="AA6" s="49">
        <v>245.5</v>
      </c>
      <c r="AB6" s="31">
        <f t="shared" si="4"/>
        <v>1.1493445692883895</v>
      </c>
      <c r="AC6" s="32">
        <f t="shared" si="5"/>
        <v>58.7</v>
      </c>
      <c r="AD6" s="32">
        <v>587</v>
      </c>
      <c r="AE6" s="32"/>
      <c r="AF6" s="32"/>
    </row>
    <row r="7" spans="1:32">
      <c r="A7" s="34">
        <v>1983</v>
      </c>
      <c r="B7" s="50">
        <v>164.2</v>
      </c>
      <c r="C7" s="51">
        <v>463.5</v>
      </c>
      <c r="D7" s="69">
        <f t="shared" si="3"/>
        <v>2.8227771010962242</v>
      </c>
      <c r="E7" s="36">
        <v>1714.9</v>
      </c>
      <c r="F7" s="36">
        <f t="shared" si="1"/>
        <v>171.49</v>
      </c>
      <c r="G7" s="37"/>
      <c r="H7" s="36">
        <f t="shared" si="2"/>
        <v>0</v>
      </c>
      <c r="I7" s="43">
        <v>1573.4</v>
      </c>
      <c r="J7" s="39"/>
      <c r="K7" s="39"/>
      <c r="L7" s="40"/>
      <c r="M7" s="39"/>
      <c r="N7" s="23">
        <v>49.4</v>
      </c>
      <c r="O7" s="24">
        <v>142.9</v>
      </c>
      <c r="P7" s="23">
        <f t="shared" si="0"/>
        <v>2.8927125506072877</v>
      </c>
      <c r="Z7" s="73">
        <v>169.3</v>
      </c>
      <c r="AA7" s="49">
        <v>238.5</v>
      </c>
      <c r="AB7" s="31">
        <f t="shared" si="4"/>
        <v>1.4087418783225043</v>
      </c>
      <c r="AC7" s="32">
        <f t="shared" si="5"/>
        <v>49.97</v>
      </c>
      <c r="AD7" s="32">
        <v>499.7</v>
      </c>
      <c r="AE7" s="32"/>
      <c r="AF7" s="32"/>
    </row>
    <row r="8" spans="1:32">
      <c r="A8" s="70" t="s">
        <v>135</v>
      </c>
      <c r="B8" s="50">
        <v>192</v>
      </c>
      <c r="C8" s="51">
        <v>642</v>
      </c>
      <c r="D8" s="69">
        <f t="shared" si="3"/>
        <v>3.34375</v>
      </c>
      <c r="E8" s="36" t="s">
        <v>68</v>
      </c>
      <c r="F8" s="36">
        <f t="shared" si="1"/>
        <v>185.48</v>
      </c>
      <c r="G8" s="37"/>
      <c r="H8" s="36">
        <f t="shared" si="2"/>
        <v>0</v>
      </c>
      <c r="I8" s="43">
        <v>1638</v>
      </c>
      <c r="J8" s="39"/>
      <c r="K8" s="39"/>
      <c r="L8" s="40"/>
      <c r="M8" s="39"/>
      <c r="N8" s="23">
        <v>46.4</v>
      </c>
      <c r="O8" s="24">
        <v>148.30000000000001</v>
      </c>
      <c r="P8" s="23">
        <f t="shared" si="0"/>
        <v>3.1961206896551726</v>
      </c>
      <c r="Z8" s="73">
        <v>179.5</v>
      </c>
      <c r="AA8" s="52">
        <v>290.5</v>
      </c>
      <c r="AB8" s="31">
        <f t="shared" si="4"/>
        <v>1.6183844011142061</v>
      </c>
      <c r="AC8" s="32">
        <f t="shared" si="5"/>
        <v>39.71</v>
      </c>
      <c r="AD8" s="32">
        <v>397.1</v>
      </c>
      <c r="AE8" s="32"/>
      <c r="AF8" s="32"/>
    </row>
    <row r="9" spans="1:32">
      <c r="A9" s="70" t="s">
        <v>134</v>
      </c>
      <c r="B9" s="50">
        <v>157.69999999999999</v>
      </c>
      <c r="C9" s="51">
        <v>386.8</v>
      </c>
      <c r="D9" s="69">
        <f t="shared" si="3"/>
        <v>2.4527584020291697</v>
      </c>
      <c r="E9" s="36" t="s">
        <v>69</v>
      </c>
      <c r="F9" s="36">
        <f t="shared" si="1"/>
        <v>167.95999999999998</v>
      </c>
      <c r="G9" s="68">
        <v>793.13</v>
      </c>
      <c r="H9" s="36">
        <f t="shared" si="2"/>
        <v>4.7221362229102173</v>
      </c>
      <c r="I9" s="43">
        <v>1677.8</v>
      </c>
      <c r="J9" s="39">
        <v>1198</v>
      </c>
      <c r="K9" s="39">
        <f t="shared" ref="K9:K41" si="6">J9/10</f>
        <v>119.8</v>
      </c>
      <c r="L9" s="40">
        <v>448.1</v>
      </c>
      <c r="M9" s="39">
        <f t="shared" ref="M9:M41" si="7">L9/K9</f>
        <v>3.7404006677796331</v>
      </c>
      <c r="N9" s="23">
        <v>43.4</v>
      </c>
      <c r="O9" s="24">
        <v>159.80000000000001</v>
      </c>
      <c r="P9" s="23">
        <f t="shared" si="0"/>
        <v>3.6820276497695859</v>
      </c>
      <c r="Z9" s="73">
        <v>216.7</v>
      </c>
      <c r="AA9" s="52">
        <v>313.7</v>
      </c>
      <c r="AB9" s="31">
        <f t="shared" si="4"/>
        <v>1.4476234425473005</v>
      </c>
      <c r="AC9" s="32">
        <f t="shared" si="5"/>
        <v>47.81</v>
      </c>
      <c r="AD9" s="32">
        <v>478.1</v>
      </c>
      <c r="AE9" s="32"/>
      <c r="AF9" s="32"/>
    </row>
    <row r="10" spans="1:32">
      <c r="A10" s="70" t="s">
        <v>133</v>
      </c>
      <c r="B10" s="50">
        <v>168.9</v>
      </c>
      <c r="C10" s="51">
        <v>632</v>
      </c>
      <c r="D10" s="69">
        <f t="shared" si="3"/>
        <v>3.7418590882178804</v>
      </c>
      <c r="E10" s="36" t="s">
        <v>70</v>
      </c>
      <c r="F10" s="36">
        <f t="shared" si="1"/>
        <v>198.99</v>
      </c>
      <c r="G10" s="37"/>
      <c r="H10" s="36">
        <f t="shared" si="2"/>
        <v>0</v>
      </c>
      <c r="I10" s="43">
        <v>1422.5</v>
      </c>
      <c r="J10" s="39">
        <v>1258.5</v>
      </c>
      <c r="K10" s="39">
        <f t="shared" si="6"/>
        <v>125.85</v>
      </c>
      <c r="L10" s="40">
        <v>607.29999999999995</v>
      </c>
      <c r="M10" s="39">
        <f t="shared" si="7"/>
        <v>4.825586015097338</v>
      </c>
      <c r="N10" s="23">
        <v>54.8</v>
      </c>
      <c r="O10" s="24">
        <v>192.7</v>
      </c>
      <c r="P10" s="23">
        <f t="shared" si="0"/>
        <v>3.5164233576642334</v>
      </c>
      <c r="Z10" s="73">
        <v>219.7</v>
      </c>
      <c r="AA10" s="49">
        <v>378</v>
      </c>
      <c r="AB10" s="31">
        <f t="shared" si="4"/>
        <v>1.720527992717342</v>
      </c>
      <c r="AC10" s="32">
        <f t="shared" si="5"/>
        <v>48.910000000000004</v>
      </c>
      <c r="AD10" s="32">
        <v>489.1</v>
      </c>
      <c r="AE10" s="32"/>
      <c r="AF10" s="32"/>
    </row>
    <row r="11" spans="1:32">
      <c r="A11" s="70" t="s">
        <v>132</v>
      </c>
      <c r="B11" s="50">
        <v>197.6</v>
      </c>
      <c r="C11" s="51">
        <v>646.1</v>
      </c>
      <c r="D11" s="69">
        <f t="shared" si="3"/>
        <v>3.2697368421052633</v>
      </c>
      <c r="E11" s="36" t="s">
        <v>71</v>
      </c>
      <c r="F11" s="36">
        <f t="shared" si="1"/>
        <v>212.21999999999997</v>
      </c>
      <c r="G11" s="37"/>
      <c r="H11" s="36">
        <f t="shared" si="2"/>
        <v>0</v>
      </c>
      <c r="I11" s="43">
        <v>1366.3</v>
      </c>
      <c r="J11" s="39">
        <v>1341.1</v>
      </c>
      <c r="K11" s="39">
        <f t="shared" si="6"/>
        <v>134.10999999999999</v>
      </c>
      <c r="L11" s="40">
        <v>671.5</v>
      </c>
      <c r="M11" s="39">
        <f t="shared" si="7"/>
        <v>5.0070837372306318</v>
      </c>
      <c r="N11" s="23">
        <v>66</v>
      </c>
      <c r="O11" s="24">
        <v>273.3</v>
      </c>
      <c r="P11" s="23">
        <f t="shared" si="0"/>
        <v>4.1409090909090907</v>
      </c>
      <c r="Z11" s="73">
        <v>240</v>
      </c>
      <c r="AA11" s="52">
        <v>383.5</v>
      </c>
      <c r="AB11" s="31">
        <f t="shared" si="4"/>
        <v>1.5979166666666667</v>
      </c>
      <c r="AC11" s="32">
        <f t="shared" si="5"/>
        <v>48.61</v>
      </c>
      <c r="AD11" s="32">
        <v>486.1</v>
      </c>
      <c r="AE11" s="32"/>
      <c r="AF11" s="32"/>
    </row>
    <row r="12" spans="1:32">
      <c r="A12" s="70" t="s">
        <v>131</v>
      </c>
      <c r="B12" s="50">
        <v>182.8</v>
      </c>
      <c r="C12" s="51">
        <v>700.6</v>
      </c>
      <c r="D12" s="69">
        <f t="shared" si="3"/>
        <v>3.8326039387308533</v>
      </c>
      <c r="E12" s="36" t="s">
        <v>72</v>
      </c>
      <c r="F12" s="36">
        <f t="shared" si="1"/>
        <v>198.73</v>
      </c>
      <c r="G12" s="37"/>
      <c r="H12" s="36">
        <f t="shared" si="2"/>
        <v>0</v>
      </c>
      <c r="I12" s="43">
        <v>1395.1</v>
      </c>
      <c r="J12" s="39">
        <v>1318</v>
      </c>
      <c r="K12" s="39">
        <f t="shared" si="6"/>
        <v>131.80000000000001</v>
      </c>
      <c r="L12" s="40">
        <v>680.6</v>
      </c>
      <c r="M12" s="39">
        <f t="shared" si="7"/>
        <v>5.163884673748103</v>
      </c>
      <c r="N12" s="23">
        <v>66.900000000000006</v>
      </c>
      <c r="O12" s="24">
        <v>305.5</v>
      </c>
      <c r="P12" s="23">
        <f t="shared" si="0"/>
        <v>4.566517189835575</v>
      </c>
      <c r="Z12" s="73">
        <v>242.9</v>
      </c>
      <c r="AA12" s="49">
        <v>384.4</v>
      </c>
      <c r="AB12" s="31">
        <f t="shared" si="4"/>
        <v>1.5825442568958419</v>
      </c>
      <c r="AC12" s="32">
        <f t="shared" si="5"/>
        <v>54.489999999999995</v>
      </c>
      <c r="AD12" s="32">
        <v>544.9</v>
      </c>
      <c r="AE12" s="32"/>
      <c r="AF12" s="32"/>
    </row>
    <row r="13" spans="1:32">
      <c r="A13" s="70" t="s">
        <v>130</v>
      </c>
      <c r="B13" s="50">
        <v>190.4</v>
      </c>
      <c r="C13" s="51">
        <v>615.20000000000005</v>
      </c>
      <c r="D13" s="69">
        <f t="shared" si="3"/>
        <v>3.23109243697479</v>
      </c>
      <c r="E13" s="36" t="s">
        <v>73</v>
      </c>
      <c r="F13" s="36">
        <f t="shared" si="1"/>
        <v>198.31</v>
      </c>
      <c r="G13" s="37"/>
      <c r="H13" s="36">
        <f t="shared" si="2"/>
        <v>0</v>
      </c>
      <c r="I13" s="43">
        <v>1401.4</v>
      </c>
      <c r="J13" s="39">
        <v>1313.2</v>
      </c>
      <c r="K13" s="39">
        <f t="shared" si="6"/>
        <v>131.32</v>
      </c>
      <c r="L13" s="40">
        <v>496.7</v>
      </c>
      <c r="M13" s="39">
        <f t="shared" si="7"/>
        <v>3.7823636917453549</v>
      </c>
      <c r="N13" s="23">
        <v>69.599999999999994</v>
      </c>
      <c r="O13" s="24">
        <v>285.10000000000002</v>
      </c>
      <c r="P13" s="23">
        <f t="shared" si="0"/>
        <v>4.0962643678160928</v>
      </c>
      <c r="Z13" s="73">
        <v>226.4</v>
      </c>
      <c r="AA13" s="49">
        <v>291.8</v>
      </c>
      <c r="AB13" s="31">
        <f t="shared" si="4"/>
        <v>1.2888692579505301</v>
      </c>
      <c r="AC13" s="32">
        <f t="shared" si="5"/>
        <v>53.73</v>
      </c>
      <c r="AD13" s="32">
        <v>537.29999999999995</v>
      </c>
      <c r="AE13" s="32"/>
      <c r="AF13" s="32"/>
    </row>
    <row r="14" spans="1:32">
      <c r="A14" s="70" t="s">
        <v>129</v>
      </c>
      <c r="B14" s="50">
        <v>216.9</v>
      </c>
      <c r="C14" s="51">
        <v>1008.3</v>
      </c>
      <c r="D14" s="69">
        <f t="shared" si="3"/>
        <v>4.6486860304287685</v>
      </c>
      <c r="E14" s="36" t="s">
        <v>74</v>
      </c>
      <c r="F14" s="36">
        <f t="shared" si="1"/>
        <v>221.91</v>
      </c>
      <c r="G14" s="68">
        <v>1529.55</v>
      </c>
      <c r="H14" s="36">
        <f t="shared" si="2"/>
        <v>6.8926591861565498</v>
      </c>
      <c r="I14" s="43">
        <v>1835.9</v>
      </c>
      <c r="J14" s="39">
        <v>1365.7</v>
      </c>
      <c r="K14" s="39">
        <f t="shared" si="6"/>
        <v>136.57</v>
      </c>
      <c r="L14" s="40">
        <v>812.3</v>
      </c>
      <c r="M14" s="39">
        <f t="shared" si="7"/>
        <v>5.9478655634473165</v>
      </c>
      <c r="N14" s="23">
        <v>77.400000000000006</v>
      </c>
      <c r="O14" s="24">
        <v>393.1</v>
      </c>
      <c r="P14" s="23">
        <f t="shared" si="0"/>
        <v>5.0788113695090438</v>
      </c>
      <c r="Z14" s="74">
        <v>207.9</v>
      </c>
      <c r="AA14" s="53">
        <v>325.8</v>
      </c>
      <c r="AB14" s="31">
        <f t="shared" si="4"/>
        <v>1.5670995670995671</v>
      </c>
      <c r="AC14" s="32">
        <f t="shared" si="5"/>
        <v>46.38</v>
      </c>
      <c r="AD14" s="32">
        <v>463.8</v>
      </c>
      <c r="AE14" s="32"/>
      <c r="AF14" s="32"/>
    </row>
    <row r="15" spans="1:32">
      <c r="A15" s="70" t="s">
        <v>128</v>
      </c>
      <c r="B15" s="50">
        <v>223</v>
      </c>
      <c r="C15" s="51">
        <v>1007.5</v>
      </c>
      <c r="D15" s="69">
        <f t="shared" si="3"/>
        <v>4.5179372197309418</v>
      </c>
      <c r="E15" s="36" t="s">
        <v>75</v>
      </c>
      <c r="F15" s="36">
        <f t="shared" si="1"/>
        <v>228.01</v>
      </c>
      <c r="G15" s="37"/>
      <c r="H15" s="36">
        <f t="shared" si="2"/>
        <v>0</v>
      </c>
      <c r="I15" s="43">
        <v>2076.6999999999998</v>
      </c>
      <c r="J15" s="39">
        <v>1372.4</v>
      </c>
      <c r="K15" s="39">
        <f t="shared" si="6"/>
        <v>137.24</v>
      </c>
      <c r="L15" s="40">
        <v>848.6</v>
      </c>
      <c r="M15" s="39">
        <f t="shared" si="7"/>
        <v>6.183328475663072</v>
      </c>
      <c r="N15" s="23">
        <v>81.2</v>
      </c>
      <c r="O15" s="24">
        <v>413.7</v>
      </c>
      <c r="P15" s="23">
        <f t="shared" si="0"/>
        <v>5.0948275862068959</v>
      </c>
      <c r="Z15" s="74">
        <v>216</v>
      </c>
      <c r="AA15" s="53">
        <v>309.8</v>
      </c>
      <c r="AB15" s="31">
        <f t="shared" si="4"/>
        <v>1.4342592592592593</v>
      </c>
      <c r="AC15" s="32">
        <f t="shared" si="5"/>
        <v>43.12</v>
      </c>
      <c r="AD15" s="32">
        <v>431.2</v>
      </c>
      <c r="AE15" s="32"/>
      <c r="AF15" s="32"/>
    </row>
    <row r="16" spans="1:32">
      <c r="A16" s="70" t="s">
        <v>127</v>
      </c>
      <c r="B16" s="50">
        <v>216.6</v>
      </c>
      <c r="C16" s="51">
        <v>1042.8</v>
      </c>
      <c r="D16" s="69">
        <f t="shared" si="3"/>
        <v>4.8144044321329638</v>
      </c>
      <c r="E16" s="36" t="s">
        <v>76</v>
      </c>
      <c r="F16" s="36">
        <f t="shared" si="1"/>
        <v>223.4</v>
      </c>
      <c r="G16" s="37"/>
      <c r="H16" s="36">
        <f t="shared" si="2"/>
        <v>0</v>
      </c>
      <c r="I16" s="43">
        <v>1983.1</v>
      </c>
      <c r="J16" s="39">
        <v>1384</v>
      </c>
      <c r="K16" s="39">
        <f t="shared" si="6"/>
        <v>138.4</v>
      </c>
      <c r="L16" s="40">
        <v>864.5</v>
      </c>
      <c r="M16" s="39">
        <f t="shared" si="7"/>
        <v>6.2463872832369942</v>
      </c>
      <c r="N16" s="23">
        <v>77.5</v>
      </c>
      <c r="O16" s="24">
        <v>435.4</v>
      </c>
      <c r="P16" s="23">
        <f t="shared" si="0"/>
        <v>5.6180645161290323</v>
      </c>
      <c r="Z16" s="74">
        <v>209.4</v>
      </c>
      <c r="AA16" s="53">
        <v>349.1</v>
      </c>
      <c r="AB16" s="31">
        <f t="shared" si="4"/>
        <v>1.6671442215854824</v>
      </c>
      <c r="AC16" s="32">
        <f t="shared" si="5"/>
        <v>43.75</v>
      </c>
      <c r="AD16" s="32">
        <v>437.5</v>
      </c>
      <c r="AE16" s="32"/>
      <c r="AF16" s="32"/>
    </row>
    <row r="17" spans="1:32" ht="14.1" customHeight="1">
      <c r="A17" s="70" t="s">
        <v>126</v>
      </c>
      <c r="B17" s="50">
        <v>177.7</v>
      </c>
      <c r="C17" s="51">
        <v>956.6</v>
      </c>
      <c r="D17" s="69">
        <f t="shared" si="3"/>
        <v>5.3832301631963988</v>
      </c>
      <c r="E17" s="36" t="s">
        <v>77</v>
      </c>
      <c r="F17" s="36">
        <f t="shared" si="1"/>
        <v>203.9</v>
      </c>
      <c r="G17" s="37"/>
      <c r="H17" s="36">
        <f t="shared" si="2"/>
        <v>0</v>
      </c>
      <c r="I17" s="43">
        <v>1998.6</v>
      </c>
      <c r="J17" s="39">
        <v>1416.2</v>
      </c>
      <c r="K17" s="39">
        <f t="shared" si="6"/>
        <v>141.62</v>
      </c>
      <c r="L17" s="40">
        <v>989.1</v>
      </c>
      <c r="M17" s="39">
        <f t="shared" si="7"/>
        <v>6.9841830249964696</v>
      </c>
      <c r="N17" s="23">
        <v>76.2</v>
      </c>
      <c r="O17" s="24">
        <v>453.9</v>
      </c>
      <c r="P17" s="23">
        <f t="shared" si="0"/>
        <v>5.956692913385826</v>
      </c>
      <c r="Z17" s="74">
        <v>297.89999999999998</v>
      </c>
      <c r="AA17" s="54">
        <v>491.5</v>
      </c>
      <c r="AB17" s="31">
        <f t="shared" si="4"/>
        <v>1.6498825109097013</v>
      </c>
      <c r="AC17" s="32">
        <f t="shared" si="5"/>
        <v>54.36</v>
      </c>
      <c r="AD17" s="32">
        <v>543.6</v>
      </c>
      <c r="AE17" s="55"/>
      <c r="AF17" s="32"/>
    </row>
    <row r="18" spans="1:32">
      <c r="A18" s="70" t="s">
        <v>125</v>
      </c>
      <c r="B18" s="50">
        <v>196.4</v>
      </c>
      <c r="C18" s="56">
        <v>1146.4000000000001</v>
      </c>
      <c r="D18" s="69">
        <f t="shared" si="3"/>
        <v>5.8370672097759675</v>
      </c>
      <c r="E18" s="36" t="s">
        <v>78</v>
      </c>
      <c r="F18" s="36">
        <f t="shared" si="1"/>
        <v>210.01999999999998</v>
      </c>
      <c r="G18" s="37"/>
      <c r="H18" s="36">
        <f t="shared" si="2"/>
        <v>0</v>
      </c>
      <c r="I18" s="43">
        <v>1884.9</v>
      </c>
      <c r="J18" s="39">
        <v>1464.6</v>
      </c>
      <c r="K18" s="39">
        <f t="shared" si="6"/>
        <v>146.45999999999998</v>
      </c>
      <c r="L18" s="40">
        <v>613.9</v>
      </c>
      <c r="M18" s="39">
        <f t="shared" si="7"/>
        <v>4.1915881469343166</v>
      </c>
      <c r="N18" s="23">
        <v>83.7</v>
      </c>
      <c r="O18" s="24">
        <v>482.3</v>
      </c>
      <c r="P18" s="23">
        <f t="shared" si="0"/>
        <v>5.7622461170848265</v>
      </c>
      <c r="Z18" s="74">
        <v>279.60000000000002</v>
      </c>
      <c r="AA18" s="53">
        <v>513.6</v>
      </c>
      <c r="AB18" s="31">
        <f t="shared" si="4"/>
        <v>1.8369098712446352</v>
      </c>
      <c r="AC18" s="32">
        <f t="shared" si="5"/>
        <v>50.489999999999995</v>
      </c>
      <c r="AD18" s="32">
        <v>504.9</v>
      </c>
      <c r="AE18" s="55"/>
      <c r="AF18" s="32"/>
    </row>
    <row r="19" spans="1:32">
      <c r="A19" s="70" t="s">
        <v>124</v>
      </c>
      <c r="B19" s="50">
        <v>241.1</v>
      </c>
      <c r="C19" s="56">
        <v>1219.0999999999999</v>
      </c>
      <c r="D19" s="69">
        <f t="shared" si="3"/>
        <v>5.0564081294068846</v>
      </c>
      <c r="E19" s="36" t="s">
        <v>79</v>
      </c>
      <c r="F19" s="36">
        <f t="shared" si="1"/>
        <v>234.41</v>
      </c>
      <c r="G19" s="68">
        <v>1478.5</v>
      </c>
      <c r="H19" s="36">
        <f t="shared" si="2"/>
        <v>6.3073247728339235</v>
      </c>
      <c r="I19" s="43">
        <v>1964.1</v>
      </c>
      <c r="J19" s="39">
        <v>1517.5</v>
      </c>
      <c r="K19" s="39">
        <f t="shared" si="6"/>
        <v>151.75</v>
      </c>
      <c r="L19" s="40">
        <v>804.5</v>
      </c>
      <c r="M19" s="39">
        <f t="shared" si="7"/>
        <v>5.3014827018121915</v>
      </c>
      <c r="N19" s="23">
        <v>99.2</v>
      </c>
      <c r="O19" s="24">
        <v>518.4</v>
      </c>
      <c r="P19" s="23">
        <f t="shared" si="0"/>
        <v>5.225806451612903</v>
      </c>
      <c r="Z19" s="74">
        <v>251.3</v>
      </c>
      <c r="AA19" s="54">
        <v>438.8</v>
      </c>
      <c r="AB19" s="31">
        <f t="shared" si="4"/>
        <v>1.7461201750895343</v>
      </c>
      <c r="AC19" s="32">
        <f t="shared" si="5"/>
        <v>37.86</v>
      </c>
      <c r="AD19" s="32">
        <v>378.6</v>
      </c>
      <c r="AE19" s="57">
        <v>89.7</v>
      </c>
      <c r="AF19" s="32">
        <f>AE19/AC19</f>
        <v>2.3692551505546753</v>
      </c>
    </row>
    <row r="20" spans="1:32">
      <c r="A20" s="70" t="s">
        <v>123</v>
      </c>
      <c r="B20" s="50">
        <v>266.60000000000002</v>
      </c>
      <c r="C20" s="56">
        <v>1445</v>
      </c>
      <c r="D20" s="69">
        <f t="shared" si="3"/>
        <v>5.4201050262565635</v>
      </c>
      <c r="E20" s="36" t="s">
        <v>80</v>
      </c>
      <c r="F20" s="36">
        <f t="shared" si="1"/>
        <v>248.13000000000002</v>
      </c>
      <c r="G20" s="68">
        <v>1753.4</v>
      </c>
      <c r="H20" s="36">
        <f t="shared" si="2"/>
        <v>7.0664570991012772</v>
      </c>
      <c r="I20" s="43">
        <v>2093</v>
      </c>
      <c r="J20" s="39">
        <v>1576.7</v>
      </c>
      <c r="K20" s="39">
        <f t="shared" si="6"/>
        <v>157.67000000000002</v>
      </c>
      <c r="L20" s="40">
        <v>1047.3</v>
      </c>
      <c r="M20" s="39">
        <f t="shared" si="7"/>
        <v>6.6423542842646022</v>
      </c>
      <c r="N20" s="23">
        <v>111.6</v>
      </c>
      <c r="O20" s="24">
        <v>751.5</v>
      </c>
      <c r="P20" s="23">
        <f t="shared" si="0"/>
        <v>6.7338709677419359</v>
      </c>
      <c r="Z20" s="74">
        <v>216.1</v>
      </c>
      <c r="AA20" s="53">
        <v>413.5</v>
      </c>
      <c r="AB20" s="31">
        <f t="shared" si="4"/>
        <v>1.9134659879685332</v>
      </c>
      <c r="AC20" s="32">
        <f t="shared" si="5"/>
        <v>29.610000000000003</v>
      </c>
      <c r="AD20" s="32">
        <v>296.10000000000002</v>
      </c>
      <c r="AE20" s="67">
        <v>74.900000000000006</v>
      </c>
      <c r="AF20" s="32">
        <f t="shared" ref="AF20:AF41" si="8">AE20/AC20</f>
        <v>2.5295508274231677</v>
      </c>
    </row>
    <row r="21" spans="1:32">
      <c r="A21" s="70" t="s">
        <v>122</v>
      </c>
      <c r="B21" s="50">
        <v>254.5</v>
      </c>
      <c r="C21" s="56">
        <v>1165.9000000000001</v>
      </c>
      <c r="D21" s="69">
        <f t="shared" si="3"/>
        <v>4.5811394891944994</v>
      </c>
      <c r="E21" s="36" t="s">
        <v>81</v>
      </c>
      <c r="F21" s="36">
        <f t="shared" si="1"/>
        <v>245.42</v>
      </c>
      <c r="G21" s="68">
        <v>1260.3</v>
      </c>
      <c r="H21" s="36">
        <f t="shared" si="2"/>
        <v>5.1352782984271865</v>
      </c>
      <c r="I21" s="43">
        <v>2134.6</v>
      </c>
      <c r="J21" s="39">
        <v>1573.4</v>
      </c>
      <c r="K21" s="39">
        <f t="shared" si="6"/>
        <v>157.34</v>
      </c>
      <c r="L21" s="40">
        <v>674.7</v>
      </c>
      <c r="M21" s="39">
        <f t="shared" si="7"/>
        <v>4.2881657556883184</v>
      </c>
      <c r="N21" s="23">
        <v>127.9</v>
      </c>
      <c r="O21" s="24">
        <v>677.9</v>
      </c>
      <c r="P21" s="23">
        <f t="shared" si="0"/>
        <v>5.300234558248631</v>
      </c>
      <c r="Z21" s="74">
        <v>239.4</v>
      </c>
      <c r="AA21" s="54">
        <v>576.20000000000005</v>
      </c>
      <c r="AB21" s="31">
        <f t="shared" si="4"/>
        <v>2.4068504594820386</v>
      </c>
      <c r="AC21" s="32">
        <f t="shared" si="5"/>
        <v>30.96</v>
      </c>
      <c r="AD21" s="32">
        <v>309.60000000000002</v>
      </c>
      <c r="AE21" s="67">
        <v>73.7</v>
      </c>
      <c r="AF21" s="32">
        <f t="shared" si="8"/>
        <v>2.3804909560723515</v>
      </c>
    </row>
    <row r="22" spans="1:32">
      <c r="A22" s="70" t="s">
        <v>121</v>
      </c>
      <c r="B22" s="50">
        <v>248.6</v>
      </c>
      <c r="C22" s="56">
        <v>1199.7</v>
      </c>
      <c r="D22" s="69">
        <f t="shared" si="3"/>
        <v>4.8258246178600164</v>
      </c>
      <c r="E22" s="36" t="s">
        <v>82</v>
      </c>
      <c r="F22" s="36">
        <f t="shared" si="1"/>
        <v>242.13000000000002</v>
      </c>
      <c r="G22" s="68">
        <v>1924.7</v>
      </c>
      <c r="H22" s="36">
        <f t="shared" si="2"/>
        <v>7.9490356420104895</v>
      </c>
      <c r="I22" s="43">
        <v>2206.6999999999998</v>
      </c>
      <c r="J22" s="39">
        <v>1638</v>
      </c>
      <c r="K22" s="39">
        <f t="shared" si="6"/>
        <v>163.80000000000001</v>
      </c>
      <c r="L22" s="40">
        <v>1205.3</v>
      </c>
      <c r="M22" s="39">
        <f t="shared" si="7"/>
        <v>7.358363858363858</v>
      </c>
      <c r="N22" s="23">
        <v>147.1</v>
      </c>
      <c r="O22" s="24">
        <v>839.8</v>
      </c>
      <c r="P22" s="23">
        <f t="shared" si="0"/>
        <v>5.7090414683888513</v>
      </c>
      <c r="W22" s="29">
        <v>276.81659999999999</v>
      </c>
      <c r="X22" s="30">
        <v>1551.3719000000001</v>
      </c>
      <c r="Y22" s="71">
        <f>X22/W22</f>
        <v>5.6043311708907639</v>
      </c>
      <c r="Z22" s="74">
        <v>246</v>
      </c>
      <c r="AA22" s="53">
        <v>444.6</v>
      </c>
      <c r="AB22" s="31">
        <f t="shared" si="4"/>
        <v>1.8073170731707318</v>
      </c>
      <c r="AC22" s="32">
        <f t="shared" si="5"/>
        <v>30.43</v>
      </c>
      <c r="AD22" s="32">
        <v>304.3</v>
      </c>
      <c r="AE22" s="67">
        <v>88.1</v>
      </c>
      <c r="AF22" s="32">
        <f t="shared" si="8"/>
        <v>2.8951692408807097</v>
      </c>
    </row>
    <row r="23" spans="1:32">
      <c r="A23" s="70" t="s">
        <v>120</v>
      </c>
      <c r="B23" s="50">
        <v>265.2</v>
      </c>
      <c r="C23" s="56">
        <v>1228.4000000000001</v>
      </c>
      <c r="D23" s="69">
        <f t="shared" si="3"/>
        <v>4.6319758672699853</v>
      </c>
      <c r="E23" s="36" t="s">
        <v>83</v>
      </c>
      <c r="F23" s="36">
        <f t="shared" si="1"/>
        <v>237.55</v>
      </c>
      <c r="G23" s="68">
        <v>1692.6</v>
      </c>
      <c r="H23" s="36">
        <f t="shared" si="2"/>
        <v>7.1252367922542614</v>
      </c>
      <c r="I23" s="43">
        <v>2245.6</v>
      </c>
      <c r="J23" s="39">
        <v>1677.8</v>
      </c>
      <c r="K23" s="39">
        <f t="shared" si="6"/>
        <v>167.78</v>
      </c>
      <c r="L23" s="40">
        <v>988.3</v>
      </c>
      <c r="M23" s="39">
        <f t="shared" si="7"/>
        <v>5.8904517820956013</v>
      </c>
      <c r="N23" s="23">
        <v>157.19999999999999</v>
      </c>
      <c r="O23" s="24">
        <v>771.4</v>
      </c>
      <c r="P23" s="23">
        <f t="shared" si="0"/>
        <v>4.9071246819338423</v>
      </c>
      <c r="W23" s="29">
        <v>261.572</v>
      </c>
      <c r="X23" s="30">
        <v>1467.46</v>
      </c>
      <c r="Y23" s="71">
        <f t="shared" ref="Y23:Y39" si="9">X23/W23</f>
        <v>5.6101570504488247</v>
      </c>
      <c r="Z23" s="74">
        <v>215.3</v>
      </c>
      <c r="AA23" s="53">
        <v>446.6</v>
      </c>
      <c r="AB23" s="31">
        <f t="shared" si="4"/>
        <v>2.0743149094287041</v>
      </c>
      <c r="AC23" s="32">
        <f t="shared" si="5"/>
        <v>27.830000000000002</v>
      </c>
      <c r="AD23" s="32">
        <v>278.3</v>
      </c>
      <c r="AE23" s="67">
        <v>74.2</v>
      </c>
      <c r="AF23" s="32">
        <f t="shared" si="8"/>
        <v>2.666187567373338</v>
      </c>
    </row>
    <row r="24" spans="1:32">
      <c r="A24" s="70" t="s">
        <v>119</v>
      </c>
      <c r="B24" s="50">
        <v>180.1</v>
      </c>
      <c r="C24" s="56">
        <v>790.8</v>
      </c>
      <c r="D24" s="69">
        <f t="shared" si="3"/>
        <v>4.3908939478067737</v>
      </c>
      <c r="E24" s="36" t="s">
        <v>84</v>
      </c>
      <c r="F24" s="36">
        <f t="shared" si="1"/>
        <v>182.10999999999999</v>
      </c>
      <c r="G24" s="68">
        <v>993.2</v>
      </c>
      <c r="H24" s="36">
        <f t="shared" si="2"/>
        <v>5.4538465762451276</v>
      </c>
      <c r="I24" s="43">
        <v>2330.1</v>
      </c>
      <c r="J24" s="39">
        <v>1422.5</v>
      </c>
      <c r="K24" s="39">
        <f t="shared" si="6"/>
        <v>142.25</v>
      </c>
      <c r="L24" s="40">
        <v>547.9</v>
      </c>
      <c r="M24" s="39">
        <f t="shared" si="7"/>
        <v>3.8516695957820737</v>
      </c>
      <c r="N24" s="23">
        <v>129.80000000000001</v>
      </c>
      <c r="O24" s="24">
        <v>629.20000000000005</v>
      </c>
      <c r="P24" s="23">
        <f t="shared" si="0"/>
        <v>4.8474576271186436</v>
      </c>
      <c r="W24" s="29">
        <v>250.52269999999999</v>
      </c>
      <c r="X24" s="30">
        <v>1532.37</v>
      </c>
      <c r="Y24" s="71">
        <f t="shared" si="9"/>
        <v>6.1166912219930571</v>
      </c>
      <c r="Z24" s="74">
        <v>286.8</v>
      </c>
      <c r="AA24" s="53">
        <v>450.1</v>
      </c>
      <c r="AB24" s="31">
        <f t="shared" si="4"/>
        <v>1.5693863319386332</v>
      </c>
      <c r="AC24" s="32">
        <f t="shared" si="5"/>
        <v>53.89</v>
      </c>
      <c r="AD24" s="32">
        <v>538.9</v>
      </c>
      <c r="AE24" s="67">
        <v>140.6</v>
      </c>
      <c r="AF24" s="32">
        <f t="shared" si="8"/>
        <v>2.6090183707552419</v>
      </c>
    </row>
    <row r="25" spans="1:32">
      <c r="A25" s="70" t="s">
        <v>118</v>
      </c>
      <c r="B25" s="50">
        <v>211</v>
      </c>
      <c r="C25" s="56">
        <v>819.5</v>
      </c>
      <c r="D25" s="69">
        <f t="shared" si="3"/>
        <v>3.8838862559241707</v>
      </c>
      <c r="E25" s="36" t="s">
        <v>85</v>
      </c>
      <c r="F25" s="36">
        <f t="shared" si="1"/>
        <v>192.72</v>
      </c>
      <c r="G25" s="68">
        <v>1328.4</v>
      </c>
      <c r="H25" s="36">
        <f t="shared" si="2"/>
        <v>6.8929016189290166</v>
      </c>
      <c r="I25" s="43">
        <v>2416.8000000000002</v>
      </c>
      <c r="J25" s="39">
        <v>1366.3</v>
      </c>
      <c r="K25" s="39">
        <f t="shared" si="6"/>
        <v>136.63</v>
      </c>
      <c r="L25" s="40">
        <v>833.7</v>
      </c>
      <c r="M25" s="39">
        <f t="shared" si="7"/>
        <v>6.1018809924613926</v>
      </c>
      <c r="N25" s="23">
        <v>151.9</v>
      </c>
      <c r="O25" s="24">
        <v>757</v>
      </c>
      <c r="P25" s="23">
        <f t="shared" si="0"/>
        <v>4.9835418038183015</v>
      </c>
      <c r="W25" s="29">
        <v>253.0067</v>
      </c>
      <c r="X25" s="30">
        <v>1316.03</v>
      </c>
      <c r="Y25" s="71">
        <f t="shared" si="9"/>
        <v>5.2015618558718009</v>
      </c>
      <c r="Z25" s="74">
        <v>287.39999999999998</v>
      </c>
      <c r="AA25" s="53">
        <v>496.2</v>
      </c>
      <c r="AB25" s="31">
        <f t="shared" si="4"/>
        <v>1.7265135699373697</v>
      </c>
      <c r="AC25" s="32">
        <f t="shared" si="5"/>
        <v>47.68</v>
      </c>
      <c r="AD25" s="32">
        <v>476.8</v>
      </c>
      <c r="AE25" s="67">
        <v>134.18</v>
      </c>
      <c r="AF25" s="32">
        <f t="shared" si="8"/>
        <v>2.8141778523489935</v>
      </c>
    </row>
    <row r="26" spans="1:32" ht="14.25" thickBot="1">
      <c r="A26" s="70" t="s">
        <v>117</v>
      </c>
      <c r="B26" s="46">
        <v>223.7</v>
      </c>
      <c r="C26" s="58">
        <v>1070.5</v>
      </c>
      <c r="D26" s="69">
        <f t="shared" si="3"/>
        <v>4.7854269110415739</v>
      </c>
      <c r="E26" s="36" t="s">
        <v>86</v>
      </c>
      <c r="F26" s="36">
        <f t="shared" si="1"/>
        <v>257.95</v>
      </c>
      <c r="G26" s="68">
        <v>1540</v>
      </c>
      <c r="H26" s="36">
        <f t="shared" si="2"/>
        <v>5.9701492537313436</v>
      </c>
      <c r="I26" s="59">
        <v>2258.9</v>
      </c>
      <c r="J26" s="39">
        <v>1395.1</v>
      </c>
      <c r="K26" s="39">
        <f t="shared" si="6"/>
        <v>139.51</v>
      </c>
      <c r="L26" s="40">
        <v>889.4</v>
      </c>
      <c r="M26" s="39">
        <f t="shared" si="7"/>
        <v>6.3751702386925668</v>
      </c>
      <c r="N26" s="23">
        <v>156.19999999999999</v>
      </c>
      <c r="O26" s="24">
        <v>821.5</v>
      </c>
      <c r="P26" s="23">
        <f t="shared" si="0"/>
        <v>5.2592829705505766</v>
      </c>
      <c r="W26" s="29">
        <v>240.58930000000001</v>
      </c>
      <c r="X26" s="30">
        <v>1411.02</v>
      </c>
      <c r="Y26" s="71">
        <f t="shared" si="9"/>
        <v>5.8648493511556827</v>
      </c>
      <c r="Z26" s="74">
        <v>263.10000000000002</v>
      </c>
      <c r="AA26" s="54">
        <v>556.29999999999995</v>
      </c>
      <c r="AB26" s="31">
        <f t="shared" si="4"/>
        <v>2.1144051691372097</v>
      </c>
      <c r="AC26" s="32">
        <f t="shared" si="5"/>
        <v>41.5</v>
      </c>
      <c r="AD26" s="32">
        <v>415</v>
      </c>
      <c r="AE26" s="67">
        <v>184.96</v>
      </c>
      <c r="AF26" s="32">
        <f t="shared" si="8"/>
        <v>4.4568674698795183</v>
      </c>
    </row>
    <row r="27" spans="1:32">
      <c r="A27" s="70" t="s">
        <v>116</v>
      </c>
      <c r="B27" s="60">
        <v>203.5</v>
      </c>
      <c r="C27" s="58">
        <v>830.9</v>
      </c>
      <c r="D27" s="69">
        <f t="shared" si="3"/>
        <v>4.0830466830466827</v>
      </c>
      <c r="E27" s="36" t="s">
        <v>87</v>
      </c>
      <c r="F27" s="36">
        <f t="shared" si="1"/>
        <v>262.71999999999997</v>
      </c>
      <c r="G27" s="68">
        <v>1615.3</v>
      </c>
      <c r="H27" s="36">
        <f t="shared" si="2"/>
        <v>6.1483708891595619</v>
      </c>
      <c r="I27" s="39"/>
      <c r="J27" s="39">
        <v>1401.4</v>
      </c>
      <c r="K27" s="39">
        <f t="shared" si="6"/>
        <v>140.14000000000001</v>
      </c>
      <c r="L27" s="40">
        <v>930.5</v>
      </c>
      <c r="M27" s="39">
        <f t="shared" si="7"/>
        <v>6.6397887826459252</v>
      </c>
      <c r="N27" s="23">
        <v>159.1</v>
      </c>
      <c r="O27" s="24">
        <v>888.7</v>
      </c>
      <c r="P27" s="23">
        <f t="shared" si="0"/>
        <v>5.5857950974230048</v>
      </c>
      <c r="W27" s="29">
        <v>245.50489999999999</v>
      </c>
      <c r="X27" s="30">
        <v>1499.1484</v>
      </c>
      <c r="Y27" s="71">
        <f t="shared" si="9"/>
        <v>6.1063889152517934</v>
      </c>
      <c r="Z27" s="74">
        <v>324.2</v>
      </c>
      <c r="AA27" s="54">
        <v>560.79999999999995</v>
      </c>
      <c r="AB27" s="31">
        <f t="shared" si="4"/>
        <v>1.7297964219617519</v>
      </c>
      <c r="AC27" s="32">
        <f t="shared" si="5"/>
        <v>43</v>
      </c>
      <c r="AD27" s="32">
        <v>430</v>
      </c>
      <c r="AE27" s="67">
        <v>191.1</v>
      </c>
      <c r="AF27" s="32">
        <f t="shared" si="8"/>
        <v>4.4441860465116276</v>
      </c>
    </row>
    <row r="28" spans="1:32">
      <c r="A28" s="70" t="s">
        <v>115</v>
      </c>
      <c r="B28" s="60">
        <v>214.2</v>
      </c>
      <c r="C28" s="58">
        <v>1050</v>
      </c>
      <c r="D28" s="69">
        <f t="shared" si="3"/>
        <v>4.9019607843137258</v>
      </c>
      <c r="E28" s="36" t="s">
        <v>88</v>
      </c>
      <c r="F28" s="36">
        <f t="shared" si="1"/>
        <v>290.14999999999998</v>
      </c>
      <c r="G28" s="68">
        <v>1810</v>
      </c>
      <c r="H28" s="36">
        <f t="shared" si="2"/>
        <v>6.2381526796484579</v>
      </c>
      <c r="I28" s="39"/>
      <c r="J28" s="39">
        <v>1835.9</v>
      </c>
      <c r="K28" s="39">
        <f t="shared" si="6"/>
        <v>183.59</v>
      </c>
      <c r="L28" s="40">
        <v>1352.1</v>
      </c>
      <c r="M28" s="39">
        <f t="shared" si="7"/>
        <v>7.3647802167874064</v>
      </c>
      <c r="N28" s="23">
        <v>167.6</v>
      </c>
      <c r="O28" s="24">
        <v>948</v>
      </c>
      <c r="P28" s="23">
        <f t="shared" si="0"/>
        <v>5.6563245823389021</v>
      </c>
      <c r="W28" s="29">
        <v>273.14400000000001</v>
      </c>
      <c r="X28" s="30">
        <v>1735.4081000000001</v>
      </c>
      <c r="Y28" s="71">
        <f t="shared" si="9"/>
        <v>6.3534549541633716</v>
      </c>
      <c r="Z28" s="74">
        <v>340.1</v>
      </c>
      <c r="AA28" s="53">
        <v>675</v>
      </c>
      <c r="AB28" s="31">
        <f t="shared" si="4"/>
        <v>1.9847103793002057</v>
      </c>
      <c r="AC28" s="32">
        <f t="shared" si="5"/>
        <v>52.589999999999996</v>
      </c>
      <c r="AD28" s="32">
        <v>525.9</v>
      </c>
      <c r="AE28" s="67">
        <v>166.91</v>
      </c>
      <c r="AF28" s="32">
        <f t="shared" si="8"/>
        <v>3.1737972998668948</v>
      </c>
    </row>
    <row r="29" spans="1:32">
      <c r="A29" s="70" t="s">
        <v>114</v>
      </c>
      <c r="B29" s="60">
        <v>273</v>
      </c>
      <c r="C29" s="58">
        <v>1379.5</v>
      </c>
      <c r="D29" s="69">
        <f t="shared" si="3"/>
        <v>5.0531135531135529</v>
      </c>
      <c r="E29" s="36" t="s">
        <v>89</v>
      </c>
      <c r="F29" s="36">
        <f t="shared" si="1"/>
        <v>277.52</v>
      </c>
      <c r="G29" s="68">
        <v>1815</v>
      </c>
      <c r="H29" s="36">
        <f t="shared" si="2"/>
        <v>6.5400691842029408</v>
      </c>
      <c r="I29" s="39"/>
      <c r="J29" s="39">
        <v>2076.6999999999998</v>
      </c>
      <c r="K29" s="39">
        <f t="shared" si="6"/>
        <v>207.67</v>
      </c>
      <c r="L29" s="40">
        <v>1340.3</v>
      </c>
      <c r="M29" s="39">
        <f t="shared" si="7"/>
        <v>6.4539895025762029</v>
      </c>
      <c r="N29" s="23">
        <v>180.6</v>
      </c>
      <c r="O29" s="24">
        <v>1066.2</v>
      </c>
      <c r="P29" s="23">
        <f t="shared" si="0"/>
        <v>5.9036544850498345</v>
      </c>
      <c r="W29" s="29">
        <v>284.44200000000001</v>
      </c>
      <c r="X29" s="30">
        <v>1749.32</v>
      </c>
      <c r="Y29" s="71">
        <f t="shared" si="9"/>
        <v>6.1500059766138611</v>
      </c>
      <c r="Z29" s="74">
        <v>421.5</v>
      </c>
      <c r="AA29" s="54">
        <v>748</v>
      </c>
      <c r="AB29" s="31">
        <f t="shared" si="4"/>
        <v>1.774614472123369</v>
      </c>
      <c r="AC29" s="32">
        <f t="shared" si="5"/>
        <v>50.480000000000004</v>
      </c>
      <c r="AD29" s="32">
        <v>504.8</v>
      </c>
      <c r="AE29" s="67">
        <v>152.83000000000001</v>
      </c>
      <c r="AF29" s="32">
        <f t="shared" si="8"/>
        <v>3.0275356576862125</v>
      </c>
    </row>
    <row r="30" spans="1:32">
      <c r="A30" s="70" t="s">
        <v>113</v>
      </c>
      <c r="B30" s="60">
        <v>330.5</v>
      </c>
      <c r="C30" s="58">
        <v>1453.5</v>
      </c>
      <c r="D30" s="69">
        <f t="shared" si="3"/>
        <v>4.3978819969742817</v>
      </c>
      <c r="E30" s="36" t="s">
        <v>90</v>
      </c>
      <c r="F30" s="36">
        <f t="shared" si="1"/>
        <v>280.59000000000003</v>
      </c>
      <c r="G30" s="68">
        <v>1984</v>
      </c>
      <c r="H30" s="36">
        <f t="shared" si="2"/>
        <v>7.070815068249046</v>
      </c>
      <c r="I30" s="39"/>
      <c r="J30" s="39">
        <v>1983.1</v>
      </c>
      <c r="K30" s="39">
        <f t="shared" si="6"/>
        <v>198.31</v>
      </c>
      <c r="L30" s="40">
        <v>1211.5</v>
      </c>
      <c r="M30" s="39">
        <f t="shared" si="7"/>
        <v>6.1091220815894305</v>
      </c>
      <c r="N30" s="23">
        <v>191.6</v>
      </c>
      <c r="O30" s="24">
        <v>1134.5999999999999</v>
      </c>
      <c r="P30" s="23">
        <f t="shared" si="0"/>
        <v>5.921711899791231</v>
      </c>
      <c r="Q30" s="25">
        <v>279.99</v>
      </c>
      <c r="R30" s="26">
        <v>1348.8</v>
      </c>
      <c r="S30" s="25">
        <f t="shared" ref="S30:S41" si="10">R30/Q30</f>
        <v>4.8173149041037178</v>
      </c>
      <c r="W30" s="29">
        <v>285.42309999999998</v>
      </c>
      <c r="X30" s="30">
        <v>1816.4751000000001</v>
      </c>
      <c r="Y30" s="71">
        <f t="shared" si="9"/>
        <v>6.3641488723232289</v>
      </c>
      <c r="Z30" s="74">
        <v>424.6</v>
      </c>
      <c r="AA30" s="53">
        <v>652.5</v>
      </c>
      <c r="AB30" s="31">
        <f t="shared" si="4"/>
        <v>1.5367404616109279</v>
      </c>
      <c r="AC30" s="32">
        <f t="shared" si="5"/>
        <v>44.839999999999996</v>
      </c>
      <c r="AD30" s="32">
        <v>448.4</v>
      </c>
      <c r="AE30" s="67">
        <v>150</v>
      </c>
      <c r="AF30" s="32">
        <f t="shared" si="8"/>
        <v>3.3452274754683322</v>
      </c>
    </row>
    <row r="31" spans="1:32">
      <c r="A31" s="70" t="s">
        <v>112</v>
      </c>
      <c r="B31" s="60">
        <v>405.5</v>
      </c>
      <c r="C31" s="58">
        <v>1590.1</v>
      </c>
      <c r="D31" s="69">
        <f t="shared" si="3"/>
        <v>3.921331689272503</v>
      </c>
      <c r="E31" s="36" t="s">
        <v>91</v>
      </c>
      <c r="F31" s="36">
        <f t="shared" si="1"/>
        <v>288.54000000000002</v>
      </c>
      <c r="G31" s="68">
        <v>1779.98</v>
      </c>
      <c r="H31" s="36">
        <f t="shared" si="2"/>
        <v>6.1689193872599981</v>
      </c>
      <c r="I31" s="39"/>
      <c r="J31" s="39">
        <v>2041.2</v>
      </c>
      <c r="K31" s="39">
        <f t="shared" si="6"/>
        <v>204.12</v>
      </c>
      <c r="L31" s="40">
        <v>1192.9000000000001</v>
      </c>
      <c r="M31" s="39">
        <f t="shared" si="7"/>
        <v>5.8441113070742707</v>
      </c>
      <c r="N31" s="23">
        <v>207.4</v>
      </c>
      <c r="O31" s="24">
        <v>1175.2</v>
      </c>
      <c r="P31" s="23">
        <f t="shared" si="0"/>
        <v>5.6663452266152365</v>
      </c>
      <c r="Q31" s="25">
        <v>286.26</v>
      </c>
      <c r="R31" s="26">
        <v>1421.8</v>
      </c>
      <c r="S31" s="25">
        <f t="shared" si="10"/>
        <v>4.9668133864319151</v>
      </c>
      <c r="W31" s="29">
        <v>287.42129999999997</v>
      </c>
      <c r="X31" s="30">
        <v>1887.41</v>
      </c>
      <c r="Y31" s="71">
        <f t="shared" si="9"/>
        <v>6.5667019110970557</v>
      </c>
      <c r="Z31" s="74">
        <v>397.9</v>
      </c>
      <c r="AA31" s="61">
        <v>452.7</v>
      </c>
      <c r="AB31" s="31">
        <f t="shared" si="4"/>
        <v>1.1377230459914551</v>
      </c>
      <c r="AC31" s="32">
        <f t="shared" si="5"/>
        <v>42.95</v>
      </c>
      <c r="AD31" s="32">
        <v>429.5</v>
      </c>
      <c r="AE31" s="67">
        <v>93.4</v>
      </c>
      <c r="AF31" s="32">
        <f t="shared" si="8"/>
        <v>2.1746216530849827</v>
      </c>
    </row>
    <row r="32" spans="1:32">
      <c r="A32" s="70" t="s">
        <v>111</v>
      </c>
      <c r="B32" s="60">
        <v>384.9</v>
      </c>
      <c r="C32" s="58">
        <v>1915.5</v>
      </c>
      <c r="D32" s="69">
        <f t="shared" si="3"/>
        <v>4.9766173031956358</v>
      </c>
      <c r="E32" s="36" t="s">
        <v>92</v>
      </c>
      <c r="F32" s="36">
        <f t="shared" si="1"/>
        <v>298.76</v>
      </c>
      <c r="G32" s="68">
        <v>2129.39</v>
      </c>
      <c r="H32" s="36">
        <f t="shared" si="2"/>
        <v>7.1274266970143261</v>
      </c>
      <c r="I32" s="39"/>
      <c r="J32" s="39">
        <v>1966.2</v>
      </c>
      <c r="K32" s="39">
        <f t="shared" si="6"/>
        <v>196.62</v>
      </c>
      <c r="L32" s="40">
        <v>1240.3</v>
      </c>
      <c r="M32" s="39">
        <f t="shared" si="7"/>
        <v>6.3081070084426809</v>
      </c>
      <c r="N32" s="23">
        <v>240.2</v>
      </c>
      <c r="O32" s="24">
        <v>1442.3</v>
      </c>
      <c r="P32" s="23">
        <f t="shared" si="0"/>
        <v>6.004579517069109</v>
      </c>
      <c r="Q32" s="25">
        <v>284.11</v>
      </c>
      <c r="R32" s="26">
        <v>1442.2</v>
      </c>
      <c r="S32" s="25">
        <f t="shared" si="10"/>
        <v>5.0762028791665204</v>
      </c>
      <c r="T32" s="27">
        <v>289.54199999999997</v>
      </c>
      <c r="U32" s="28">
        <v>1634</v>
      </c>
      <c r="V32" s="27">
        <f>U32/T32</f>
        <v>5.6433954314054615</v>
      </c>
      <c r="W32" s="29">
        <v>291.73329999999999</v>
      </c>
      <c r="X32" s="30">
        <v>1921.5014000000001</v>
      </c>
      <c r="Y32" s="71">
        <f t="shared" si="9"/>
        <v>6.5865000670132625</v>
      </c>
      <c r="Z32" s="75">
        <v>414.8</v>
      </c>
      <c r="AA32" s="62">
        <v>625.5</v>
      </c>
      <c r="AB32" s="31">
        <f t="shared" si="4"/>
        <v>1.5079556412729025</v>
      </c>
      <c r="AC32" s="32">
        <f t="shared" si="5"/>
        <v>46.14</v>
      </c>
      <c r="AD32" s="32">
        <v>461.4</v>
      </c>
      <c r="AE32" s="67">
        <v>108.17</v>
      </c>
      <c r="AF32" s="32">
        <f t="shared" si="8"/>
        <v>2.3443866493281318</v>
      </c>
    </row>
    <row r="33" spans="1:32" ht="15" customHeight="1">
      <c r="A33" s="70" t="s">
        <v>110</v>
      </c>
      <c r="B33" s="60">
        <v>436.2</v>
      </c>
      <c r="C33" s="58">
        <v>2012.6</v>
      </c>
      <c r="D33" s="69">
        <f t="shared" si="3"/>
        <v>4.6139385602934428</v>
      </c>
      <c r="E33" s="36" t="s">
        <v>93</v>
      </c>
      <c r="F33" s="36">
        <f t="shared" si="1"/>
        <v>302.95</v>
      </c>
      <c r="G33" s="68">
        <v>1804.22</v>
      </c>
      <c r="H33" s="36">
        <f t="shared" si="2"/>
        <v>5.9555042086152836</v>
      </c>
      <c r="I33" s="39"/>
      <c r="J33" s="39">
        <v>2092.5</v>
      </c>
      <c r="K33" s="39">
        <f t="shared" si="6"/>
        <v>209.25</v>
      </c>
      <c r="L33" s="40">
        <v>1026.0999999999999</v>
      </c>
      <c r="M33" s="39">
        <f t="shared" si="7"/>
        <v>4.9037037037037035</v>
      </c>
      <c r="N33" s="23">
        <v>256</v>
      </c>
      <c r="O33" s="24">
        <v>1488.3</v>
      </c>
      <c r="P33" s="23">
        <f t="shared" si="0"/>
        <v>5.8136718749999998</v>
      </c>
      <c r="Q33" s="25">
        <v>295.05</v>
      </c>
      <c r="R33" s="26">
        <v>1465.2</v>
      </c>
      <c r="S33" s="25">
        <f t="shared" si="10"/>
        <v>4.9659379766141329</v>
      </c>
      <c r="T33" s="27">
        <v>294.60000000000002</v>
      </c>
      <c r="U33" s="28">
        <v>1634.79</v>
      </c>
      <c r="V33" s="27">
        <f>U33/T33</f>
        <v>5.549185336048879</v>
      </c>
      <c r="W33" s="29">
        <v>295.52670000000001</v>
      </c>
      <c r="X33" s="30">
        <v>1932.0723</v>
      </c>
      <c r="Y33" s="71">
        <f t="shared" si="9"/>
        <v>6.5377250177395139</v>
      </c>
      <c r="Z33" s="75">
        <v>416.5</v>
      </c>
      <c r="AA33" s="63">
        <v>612.1</v>
      </c>
      <c r="AB33" s="31">
        <f t="shared" si="4"/>
        <v>1.4696278511404561</v>
      </c>
      <c r="AC33" s="32">
        <f t="shared" si="5"/>
        <v>46.260000000000005</v>
      </c>
      <c r="AD33" s="32">
        <v>462.6</v>
      </c>
      <c r="AE33" s="67">
        <v>103.88</v>
      </c>
      <c r="AF33" s="32">
        <f t="shared" si="8"/>
        <v>2.2455685257241673</v>
      </c>
    </row>
    <row r="34" spans="1:32">
      <c r="A34" s="70" t="s">
        <v>109</v>
      </c>
      <c r="B34" s="60">
        <v>475.6</v>
      </c>
      <c r="C34" s="58">
        <v>2513.6999999999998</v>
      </c>
      <c r="D34" s="69">
        <f t="shared" si="3"/>
        <v>5.2853238015138766</v>
      </c>
      <c r="E34" s="36" t="s">
        <v>94</v>
      </c>
      <c r="F34" s="36">
        <f t="shared" si="1"/>
        <v>321.49</v>
      </c>
      <c r="G34" s="68">
        <v>1994.67</v>
      </c>
      <c r="H34" s="36">
        <f t="shared" si="2"/>
        <v>6.2044542598525618</v>
      </c>
      <c r="I34" s="39"/>
      <c r="J34" s="39">
        <v>2277.4</v>
      </c>
      <c r="K34" s="39">
        <f t="shared" si="6"/>
        <v>227.74</v>
      </c>
      <c r="L34" s="40">
        <v>1251.9000000000001</v>
      </c>
      <c r="M34" s="39">
        <f t="shared" si="7"/>
        <v>5.4970580486519713</v>
      </c>
      <c r="N34" s="23">
        <v>271</v>
      </c>
      <c r="O34" s="24">
        <v>1643.7</v>
      </c>
      <c r="P34" s="23">
        <f t="shared" si="0"/>
        <v>6.0653136531365313</v>
      </c>
      <c r="Q34" s="25">
        <v>300.86</v>
      </c>
      <c r="R34" s="26">
        <v>1508.7</v>
      </c>
      <c r="S34" s="25">
        <f t="shared" si="10"/>
        <v>5.0146247424051049</v>
      </c>
      <c r="T34" s="27">
        <v>322.35000000000002</v>
      </c>
      <c r="U34" s="28">
        <v>1795.31</v>
      </c>
      <c r="V34" s="27">
        <f t="shared" ref="V34:V41" si="11">U34/T34</f>
        <v>5.5694431518535747</v>
      </c>
      <c r="W34" s="29">
        <v>299.58670000000001</v>
      </c>
      <c r="X34" s="30">
        <v>1978.67</v>
      </c>
      <c r="Y34" s="71">
        <f t="shared" si="9"/>
        <v>6.6046656944383715</v>
      </c>
      <c r="Z34" s="75">
        <v>372.7</v>
      </c>
      <c r="AA34" s="62">
        <v>615.4</v>
      </c>
      <c r="AB34" s="31">
        <f t="shared" si="4"/>
        <v>1.6511939898041319</v>
      </c>
      <c r="AC34" s="32">
        <f t="shared" si="5"/>
        <v>39.92</v>
      </c>
      <c r="AD34" s="32">
        <v>399.2</v>
      </c>
      <c r="AE34" s="67">
        <v>109.99</v>
      </c>
      <c r="AF34" s="32">
        <f t="shared" si="8"/>
        <v>2.755260521042084</v>
      </c>
    </row>
    <row r="35" spans="1:32">
      <c r="A35" s="70" t="s">
        <v>108</v>
      </c>
      <c r="B35" s="60">
        <v>518</v>
      </c>
      <c r="C35" s="58">
        <v>2927.6</v>
      </c>
      <c r="D35" s="69">
        <f t="shared" si="3"/>
        <v>5.6517374517374517</v>
      </c>
      <c r="E35" s="36" t="s">
        <v>95</v>
      </c>
      <c r="F35" s="36">
        <f t="shared" si="1"/>
        <v>334.02</v>
      </c>
      <c r="G35" s="68">
        <v>2392.7600000000002</v>
      </c>
      <c r="H35" s="36">
        <f t="shared" si="2"/>
        <v>7.1635231423268078</v>
      </c>
      <c r="I35" s="39"/>
      <c r="J35" s="39">
        <v>2372.1999999999998</v>
      </c>
      <c r="K35" s="39">
        <f t="shared" si="6"/>
        <v>237.21999999999997</v>
      </c>
      <c r="L35" s="40">
        <v>1511.7</v>
      </c>
      <c r="M35" s="39">
        <f t="shared" si="7"/>
        <v>6.3725655509653496</v>
      </c>
      <c r="N35" s="23">
        <v>295.7</v>
      </c>
      <c r="O35" s="24">
        <v>1858.5</v>
      </c>
      <c r="P35" s="23">
        <f t="shared" si="0"/>
        <v>6.2850862360500512</v>
      </c>
      <c r="Q35" s="25">
        <v>303.58</v>
      </c>
      <c r="R35" s="26">
        <v>1639.6</v>
      </c>
      <c r="S35" s="25">
        <f t="shared" si="10"/>
        <v>5.4008827986033339</v>
      </c>
      <c r="T35" s="27">
        <v>339.84100000000001</v>
      </c>
      <c r="U35" s="28">
        <v>1907.22</v>
      </c>
      <c r="V35" s="27">
        <f t="shared" si="11"/>
        <v>5.6120950679876769</v>
      </c>
      <c r="W35" s="29">
        <v>301.80669999999998</v>
      </c>
      <c r="X35" s="30">
        <v>1994.5135</v>
      </c>
      <c r="Y35" s="71">
        <f t="shared" si="9"/>
        <v>6.6085792661329261</v>
      </c>
      <c r="Z35" s="75">
        <v>340.2</v>
      </c>
      <c r="AA35" s="62">
        <v>598.5</v>
      </c>
      <c r="AB35" s="31">
        <f t="shared" si="4"/>
        <v>1.7592592592592593</v>
      </c>
      <c r="AC35" s="32">
        <f t="shared" si="5"/>
        <v>32.869999999999997</v>
      </c>
      <c r="AD35" s="32">
        <v>328.7</v>
      </c>
      <c r="AE35" s="67">
        <v>106.5</v>
      </c>
      <c r="AF35" s="32">
        <f t="shared" si="8"/>
        <v>3.2400365074536053</v>
      </c>
    </row>
    <row r="36" spans="1:32">
      <c r="A36" s="70" t="s">
        <v>102</v>
      </c>
      <c r="B36" s="60">
        <v>610.1</v>
      </c>
      <c r="C36" s="58">
        <v>3283.8</v>
      </c>
      <c r="D36" s="69">
        <f t="shared" si="3"/>
        <v>5.382396328470743</v>
      </c>
      <c r="E36" s="36" t="s">
        <v>96</v>
      </c>
      <c r="F36" s="36">
        <f t="shared" si="1"/>
        <v>353.41999999999996</v>
      </c>
      <c r="G36" s="68">
        <v>2714.99</v>
      </c>
      <c r="H36" s="36">
        <f t="shared" si="2"/>
        <v>7.6820496859260938</v>
      </c>
      <c r="I36" s="39"/>
      <c r="J36" s="39">
        <v>2504.6</v>
      </c>
      <c r="K36" s="39">
        <f t="shared" si="6"/>
        <v>250.45999999999998</v>
      </c>
      <c r="L36" s="40">
        <v>1615.7</v>
      </c>
      <c r="M36" s="39">
        <f t="shared" si="7"/>
        <v>6.4509302882695847</v>
      </c>
      <c r="N36" s="23">
        <v>317.5</v>
      </c>
      <c r="O36" s="24">
        <v>2016</v>
      </c>
      <c r="P36" s="23">
        <f t="shared" si="0"/>
        <v>6.3496062992125983</v>
      </c>
      <c r="Q36" s="25">
        <v>304.91000000000003</v>
      </c>
      <c r="R36" s="26">
        <v>1649.5</v>
      </c>
      <c r="S36" s="25">
        <f t="shared" si="10"/>
        <v>5.4097930536879728</v>
      </c>
      <c r="T36" s="27">
        <v>356.47</v>
      </c>
      <c r="U36" s="28">
        <v>2011.38</v>
      </c>
      <c r="V36" s="27">
        <f t="shared" si="11"/>
        <v>5.6424944595618145</v>
      </c>
      <c r="W36" s="29">
        <v>306.07130000000001</v>
      </c>
      <c r="X36" s="30">
        <v>1967.14</v>
      </c>
      <c r="Y36" s="71">
        <f t="shared" si="9"/>
        <v>6.4270645434576847</v>
      </c>
      <c r="Z36" s="75">
        <v>286</v>
      </c>
      <c r="AA36" s="63">
        <v>521.5</v>
      </c>
      <c r="AB36" s="31">
        <f t="shared" si="4"/>
        <v>1.8234265734265733</v>
      </c>
      <c r="AC36" s="32">
        <f t="shared" si="5"/>
        <v>25.72</v>
      </c>
      <c r="AD36" s="32">
        <v>257.2</v>
      </c>
      <c r="AE36" s="67">
        <v>56.31</v>
      </c>
      <c r="AF36" s="32">
        <f t="shared" si="8"/>
        <v>2.189346811819596</v>
      </c>
    </row>
    <row r="37" spans="1:32">
      <c r="A37" s="70" t="s">
        <v>103</v>
      </c>
      <c r="B37" s="60">
        <v>657.1</v>
      </c>
      <c r="C37" s="58">
        <v>3734.8</v>
      </c>
      <c r="D37" s="69">
        <f t="shared" si="3"/>
        <v>5.6837619844772487</v>
      </c>
      <c r="E37" s="36" t="s">
        <v>97</v>
      </c>
      <c r="F37" s="36">
        <f t="shared" si="1"/>
        <v>380.82</v>
      </c>
      <c r="G37" s="68">
        <v>2980.93</v>
      </c>
      <c r="H37" s="36">
        <f t="shared" si="2"/>
        <v>7.8276613623234068</v>
      </c>
      <c r="I37" s="39"/>
      <c r="J37" s="39">
        <v>2603.1</v>
      </c>
      <c r="K37" s="39">
        <f t="shared" si="6"/>
        <v>260.31</v>
      </c>
      <c r="L37" s="40">
        <v>1812.1</v>
      </c>
      <c r="M37" s="39">
        <f t="shared" si="7"/>
        <v>6.9613153547693134</v>
      </c>
      <c r="N37" s="23">
        <v>353.4</v>
      </c>
      <c r="O37" s="24">
        <v>2397.6</v>
      </c>
      <c r="P37" s="23">
        <f t="shared" si="0"/>
        <v>6.784380305602717</v>
      </c>
      <c r="Q37" s="25">
        <v>310.88</v>
      </c>
      <c r="R37" s="26">
        <v>1703.9</v>
      </c>
      <c r="S37" s="25">
        <f t="shared" si="10"/>
        <v>5.4808929490478642</v>
      </c>
      <c r="T37" s="27">
        <v>382.36</v>
      </c>
      <c r="U37" s="28">
        <v>2116.4699999999998</v>
      </c>
      <c r="V37" s="27">
        <f t="shared" si="11"/>
        <v>5.5352808871220835</v>
      </c>
      <c r="W37" s="29">
        <v>312.64729999999997</v>
      </c>
      <c r="X37" s="30">
        <v>1988.34</v>
      </c>
      <c r="Y37" s="71">
        <f t="shared" si="9"/>
        <v>6.3596902963818973</v>
      </c>
      <c r="Z37" s="75">
        <v>263.7</v>
      </c>
      <c r="AA37" s="62">
        <v>454.2</v>
      </c>
      <c r="AB37" s="31">
        <f t="shared" si="4"/>
        <v>1.7224118316268486</v>
      </c>
      <c r="AC37" s="32">
        <f t="shared" si="5"/>
        <v>24.06</v>
      </c>
      <c r="AD37" s="32">
        <v>240.6</v>
      </c>
      <c r="AE37" s="67">
        <v>61.94</v>
      </c>
      <c r="AF37" s="32">
        <f t="shared" si="8"/>
        <v>2.5743973399833751</v>
      </c>
    </row>
    <row r="38" spans="1:32">
      <c r="A38" s="70" t="s">
        <v>104</v>
      </c>
      <c r="B38" s="60">
        <v>670.8</v>
      </c>
      <c r="C38" s="58">
        <v>3929.1</v>
      </c>
      <c r="D38" s="69">
        <f t="shared" si="3"/>
        <v>5.8573345259391774</v>
      </c>
      <c r="E38" s="36" t="s">
        <v>98</v>
      </c>
      <c r="F38" s="36">
        <f t="shared" si="1"/>
        <v>406.27</v>
      </c>
      <c r="G38" s="68">
        <v>3004.17</v>
      </c>
      <c r="H38" s="36">
        <f t="shared" si="2"/>
        <v>7.3945159622910879</v>
      </c>
      <c r="I38" s="39"/>
      <c r="J38" s="39">
        <v>2758.7</v>
      </c>
      <c r="K38" s="39">
        <f t="shared" si="6"/>
        <v>275.87</v>
      </c>
      <c r="L38" s="40">
        <v>1385.8</v>
      </c>
      <c r="M38" s="39">
        <f t="shared" si="7"/>
        <v>5.0233805778083882</v>
      </c>
      <c r="N38" s="23">
        <v>382.9</v>
      </c>
      <c r="O38" s="24">
        <v>2503.1999999999998</v>
      </c>
      <c r="P38" s="23">
        <f t="shared" si="0"/>
        <v>6.5374771480804386</v>
      </c>
      <c r="Q38" s="25">
        <v>317.08999999999997</v>
      </c>
      <c r="R38" s="26">
        <v>1670.7</v>
      </c>
      <c r="S38" s="25">
        <f t="shared" si="10"/>
        <v>5.2688511148254449</v>
      </c>
      <c r="T38" s="27">
        <v>400.94200000000001</v>
      </c>
      <c r="U38" s="28">
        <v>2088.89</v>
      </c>
      <c r="V38" s="27">
        <f t="shared" si="11"/>
        <v>5.2099555546687544</v>
      </c>
      <c r="W38" s="29">
        <v>317.37970000000001</v>
      </c>
      <c r="X38" s="30">
        <v>2050.9</v>
      </c>
      <c r="Y38" s="71">
        <f t="shared" si="9"/>
        <v>6.4619759864918898</v>
      </c>
      <c r="Z38" s="75">
        <v>279.3</v>
      </c>
      <c r="AA38" s="62">
        <v>514</v>
      </c>
      <c r="AB38" s="31">
        <f t="shared" si="4"/>
        <v>1.84031507339778</v>
      </c>
      <c r="AC38" s="32">
        <f t="shared" si="5"/>
        <v>24.28</v>
      </c>
      <c r="AD38" s="32">
        <v>242.8</v>
      </c>
      <c r="AE38" s="67">
        <v>54.89</v>
      </c>
      <c r="AF38" s="32">
        <f t="shared" si="8"/>
        <v>2.2607084019769355</v>
      </c>
    </row>
    <row r="39" spans="1:32">
      <c r="A39" s="70" t="s">
        <v>105</v>
      </c>
      <c r="B39" s="60">
        <v>736.1</v>
      </c>
      <c r="C39" s="58">
        <v>4280.2</v>
      </c>
      <c r="D39" s="69">
        <f t="shared" si="3"/>
        <v>5.814699089797581</v>
      </c>
      <c r="E39" s="36" t="s">
        <v>99</v>
      </c>
      <c r="F39" s="36">
        <f t="shared" si="1"/>
        <v>425.11</v>
      </c>
      <c r="G39" s="68">
        <v>3138.77</v>
      </c>
      <c r="H39" s="36">
        <f t="shared" si="2"/>
        <v>7.3834301710145605</v>
      </c>
      <c r="I39" s="39"/>
      <c r="J39" s="39">
        <v>2922.4</v>
      </c>
      <c r="K39" s="39">
        <f t="shared" si="6"/>
        <v>292.24</v>
      </c>
      <c r="L39" s="40">
        <v>1697.1</v>
      </c>
      <c r="M39" s="39">
        <f t="shared" si="7"/>
        <v>5.8072132493840671</v>
      </c>
      <c r="N39" s="23">
        <v>393.8</v>
      </c>
      <c r="O39" s="24">
        <v>2652.2</v>
      </c>
      <c r="P39" s="23">
        <f t="shared" si="0"/>
        <v>6.7348908075165053</v>
      </c>
      <c r="Q39" s="25">
        <v>324.81</v>
      </c>
      <c r="R39" s="26">
        <v>1670.4</v>
      </c>
      <c r="S39" s="25">
        <f t="shared" si="10"/>
        <v>5.1426988085342202</v>
      </c>
      <c r="T39" s="27">
        <v>418.99099999999999</v>
      </c>
      <c r="U39" s="28">
        <v>2288.5</v>
      </c>
      <c r="V39" s="27">
        <f t="shared" si="11"/>
        <v>5.4619311631992096</v>
      </c>
      <c r="W39" s="29">
        <v>320.69299999999998</v>
      </c>
      <c r="X39" s="30">
        <v>2064.9499999999998</v>
      </c>
      <c r="Y39" s="71">
        <f t="shared" si="9"/>
        <v>6.4390242381342899</v>
      </c>
      <c r="Z39" s="75">
        <v>266.10000000000002</v>
      </c>
      <c r="AA39" s="62">
        <v>498.8</v>
      </c>
      <c r="AB39" s="31">
        <f t="shared" si="4"/>
        <v>1.8744832769635473</v>
      </c>
      <c r="AC39" s="32">
        <f t="shared" si="5"/>
        <v>18.190000000000001</v>
      </c>
      <c r="AD39" s="32">
        <v>181.9</v>
      </c>
      <c r="AE39" s="67">
        <v>50.25</v>
      </c>
      <c r="AF39" s="32">
        <f t="shared" si="8"/>
        <v>2.7625068719076413</v>
      </c>
    </row>
    <row r="40" spans="1:32">
      <c r="A40" s="70" t="s">
        <v>106</v>
      </c>
      <c r="B40" s="60">
        <v>652.79999999999995</v>
      </c>
      <c r="C40" s="58">
        <v>3912.8</v>
      </c>
      <c r="D40" s="69">
        <f t="shared" si="3"/>
        <v>5.993872549019609</v>
      </c>
      <c r="E40" s="36" t="s">
        <v>100</v>
      </c>
      <c r="F40" s="36">
        <f t="shared" si="1"/>
        <v>424.2</v>
      </c>
      <c r="G40" s="68">
        <v>3286.28</v>
      </c>
      <c r="H40" s="36">
        <f t="shared" si="2"/>
        <v>7.7470061291843475</v>
      </c>
      <c r="I40" s="39"/>
      <c r="J40" s="39">
        <v>2789.8</v>
      </c>
      <c r="K40" s="39">
        <f t="shared" si="6"/>
        <v>278.98</v>
      </c>
      <c r="L40" s="40">
        <v>1810.1</v>
      </c>
      <c r="M40" s="39">
        <f t="shared" si="7"/>
        <v>6.4882787296580391</v>
      </c>
      <c r="N40" s="23">
        <v>384.4</v>
      </c>
      <c r="O40" s="24">
        <v>2563.1</v>
      </c>
      <c r="P40" s="23">
        <f t="shared" si="0"/>
        <v>6.6677939646201878</v>
      </c>
      <c r="Q40" s="25">
        <v>319.11</v>
      </c>
      <c r="R40" s="26">
        <v>1753.6</v>
      </c>
      <c r="S40" s="25">
        <f t="shared" si="10"/>
        <v>5.4952837579518032</v>
      </c>
      <c r="T40" s="27">
        <v>421.04599999999999</v>
      </c>
      <c r="U40" s="28">
        <v>2216.29</v>
      </c>
      <c r="V40" s="27">
        <f t="shared" si="11"/>
        <v>5.2637716544035564</v>
      </c>
      <c r="W40" s="64">
        <v>405.93299999999999</v>
      </c>
      <c r="X40" s="65">
        <v>2613.81</v>
      </c>
      <c r="Y40" s="71">
        <f>X40/W40</f>
        <v>6.4390182616343088</v>
      </c>
      <c r="Z40" s="75">
        <v>322.3</v>
      </c>
      <c r="AA40" s="62">
        <v>562.79999999999995</v>
      </c>
      <c r="AB40" s="31">
        <f t="shared" si="4"/>
        <v>1.7461991932981693</v>
      </c>
      <c r="AC40" s="32">
        <f t="shared" si="5"/>
        <v>18.75</v>
      </c>
      <c r="AD40" s="32">
        <v>187.5</v>
      </c>
      <c r="AE40" s="67">
        <v>55</v>
      </c>
      <c r="AF40" s="32">
        <f t="shared" si="8"/>
        <v>2.9333333333333331</v>
      </c>
    </row>
    <row r="41" spans="1:32">
      <c r="A41" s="70" t="s">
        <v>107</v>
      </c>
      <c r="B41" s="60">
        <v>586.29999999999995</v>
      </c>
      <c r="C41" s="58">
        <v>3703.1</v>
      </c>
      <c r="D41" s="69">
        <f t="shared" si="3"/>
        <v>6.316049803854682</v>
      </c>
      <c r="E41" s="36" t="s">
        <v>101</v>
      </c>
      <c r="F41" s="36">
        <f t="shared" si="1"/>
        <v>416.4</v>
      </c>
      <c r="G41" s="68">
        <v>3250.78</v>
      </c>
      <c r="H41" s="36">
        <f t="shared" si="2"/>
        <v>7.8068683957732956</v>
      </c>
      <c r="I41" s="39"/>
      <c r="J41" s="39">
        <v>2692</v>
      </c>
      <c r="K41" s="39">
        <f t="shared" si="6"/>
        <v>269.2</v>
      </c>
      <c r="L41" s="40">
        <v>1789.4</v>
      </c>
      <c r="M41" s="39">
        <f t="shared" si="7"/>
        <v>6.6471025260029721</v>
      </c>
      <c r="N41" s="23">
        <v>371.6</v>
      </c>
      <c r="O41" s="24">
        <v>2497.4</v>
      </c>
      <c r="P41" s="23">
        <f t="shared" si="0"/>
        <v>6.7206673842841766</v>
      </c>
      <c r="Q41" s="25">
        <v>354.41</v>
      </c>
      <c r="R41" s="26">
        <v>2035.5</v>
      </c>
      <c r="S41" s="25">
        <f t="shared" si="10"/>
        <v>5.7433480996585873</v>
      </c>
      <c r="T41" s="27">
        <v>399.89400000000001</v>
      </c>
      <c r="U41" s="28">
        <v>2170.14</v>
      </c>
      <c r="V41" s="27">
        <f t="shared" si="11"/>
        <v>5.4267880988461936</v>
      </c>
      <c r="W41" s="65">
        <v>400.012</v>
      </c>
      <c r="X41" s="65">
        <v>2662.15</v>
      </c>
      <c r="Y41" s="71">
        <f>X41/W41</f>
        <v>6.655175344739658</v>
      </c>
      <c r="Z41" s="75">
        <v>373.5</v>
      </c>
      <c r="AA41" s="62">
        <v>689.4</v>
      </c>
      <c r="AB41" s="31">
        <f t="shared" si="4"/>
        <v>1.8457831325301204</v>
      </c>
      <c r="AC41" s="32">
        <f t="shared" si="5"/>
        <v>22.02</v>
      </c>
      <c r="AD41" s="32">
        <v>220.2</v>
      </c>
      <c r="AE41" s="67">
        <v>67.08</v>
      </c>
      <c r="AF41" s="32">
        <f t="shared" si="8"/>
        <v>3.0463215258855585</v>
      </c>
    </row>
    <row r="42" spans="1:32">
      <c r="AD42" s="66"/>
    </row>
    <row r="43" spans="1:32">
      <c r="AD43" s="66"/>
    </row>
    <row r="44" spans="1:32">
      <c r="AD44" s="66"/>
    </row>
    <row r="45" spans="1:32">
      <c r="AD45" s="66"/>
    </row>
    <row r="46" spans="1:32">
      <c r="AD46" s="6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2"/>
  <sheetViews>
    <sheetView workbookViewId="0">
      <selection activeCell="H23" sqref="H23"/>
    </sheetView>
  </sheetViews>
  <sheetFormatPr defaultRowHeight="13.5"/>
  <sheetData>
    <row r="1" spans="1:47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H1" t="s">
        <v>157</v>
      </c>
      <c r="J1" t="s">
        <v>158</v>
      </c>
      <c r="M1" t="s">
        <v>178</v>
      </c>
      <c r="N1" t="s">
        <v>179</v>
      </c>
      <c r="P1" t="s">
        <v>158</v>
      </c>
      <c r="S1" t="s">
        <v>262</v>
      </c>
      <c r="T1" t="s">
        <v>263</v>
      </c>
      <c r="V1" t="s">
        <v>264</v>
      </c>
      <c r="Z1" t="s">
        <v>157</v>
      </c>
      <c r="AC1" t="s">
        <v>158</v>
      </c>
      <c r="AH1" t="s">
        <v>298</v>
      </c>
      <c r="AK1" t="s">
        <v>299</v>
      </c>
      <c r="AP1" t="s">
        <v>323</v>
      </c>
      <c r="AS1" t="s">
        <v>299</v>
      </c>
    </row>
    <row r="2" spans="1:47">
      <c r="A2" t="s">
        <v>142</v>
      </c>
      <c r="B2">
        <v>225.89000000000001</v>
      </c>
      <c r="C2">
        <v>1465.6</v>
      </c>
      <c r="D2">
        <v>269.2</v>
      </c>
      <c r="E2">
        <v>1789.4</v>
      </c>
      <c r="G2" t="s">
        <v>159</v>
      </c>
      <c r="H2" t="s">
        <v>160</v>
      </c>
      <c r="I2" t="s">
        <v>161</v>
      </c>
      <c r="J2" t="s">
        <v>160</v>
      </c>
      <c r="K2" t="s">
        <v>161</v>
      </c>
      <c r="N2" t="s">
        <v>180</v>
      </c>
      <c r="O2" t="s">
        <v>181</v>
      </c>
      <c r="P2" t="s">
        <v>180</v>
      </c>
      <c r="Q2" t="s">
        <v>181</v>
      </c>
      <c r="T2" t="s">
        <v>265</v>
      </c>
      <c r="U2" t="s">
        <v>266</v>
      </c>
      <c r="V2" t="s">
        <v>265</v>
      </c>
      <c r="W2" t="s">
        <v>266</v>
      </c>
      <c r="Y2" t="s">
        <v>279</v>
      </c>
      <c r="Z2" t="s">
        <v>160</v>
      </c>
      <c r="AA2" t="s">
        <v>161</v>
      </c>
      <c r="AB2" t="s">
        <v>280</v>
      </c>
      <c r="AC2" t="s">
        <v>160</v>
      </c>
      <c r="AD2" t="s">
        <v>161</v>
      </c>
      <c r="AE2" t="s">
        <v>280</v>
      </c>
      <c r="AG2" t="s">
        <v>300</v>
      </c>
      <c r="AH2" t="s">
        <v>160</v>
      </c>
      <c r="AI2" t="s">
        <v>161</v>
      </c>
      <c r="AJ2" t="s">
        <v>301</v>
      </c>
      <c r="AK2" t="s">
        <v>160</v>
      </c>
      <c r="AL2" t="s">
        <v>161</v>
      </c>
      <c r="AM2" t="s">
        <v>302</v>
      </c>
      <c r="AO2" t="s">
        <v>324</v>
      </c>
      <c r="AP2" t="s">
        <v>160</v>
      </c>
      <c r="AQ2" t="s">
        <v>161</v>
      </c>
      <c r="AR2" t="s">
        <v>280</v>
      </c>
      <c r="AS2" t="s">
        <v>160</v>
      </c>
      <c r="AT2" t="s">
        <v>161</v>
      </c>
      <c r="AU2" t="s">
        <v>280</v>
      </c>
    </row>
    <row r="3" spans="1:47">
      <c r="A3" t="s">
        <v>143</v>
      </c>
      <c r="B3">
        <v>35.200000000000003</v>
      </c>
      <c r="C3">
        <v>244.2</v>
      </c>
      <c r="D3">
        <v>39.450000000000003</v>
      </c>
      <c r="E3">
        <v>267.8</v>
      </c>
      <c r="G3" t="s">
        <v>162</v>
      </c>
      <c r="H3">
        <v>1209392</v>
      </c>
      <c r="I3">
        <v>8871394</v>
      </c>
      <c r="J3">
        <v>1090436.5664073301</v>
      </c>
      <c r="K3">
        <v>8348558.1136751901</v>
      </c>
      <c r="M3" t="s">
        <v>182</v>
      </c>
      <c r="N3" s="77">
        <v>1052713</v>
      </c>
      <c r="O3" s="77">
        <v>8288990</v>
      </c>
      <c r="P3">
        <v>1018873</v>
      </c>
      <c r="Q3">
        <v>8550063</v>
      </c>
      <c r="S3" t="s">
        <v>267</v>
      </c>
      <c r="U3">
        <v>94.5</v>
      </c>
      <c r="W3">
        <v>110.05</v>
      </c>
      <c r="Y3" t="s">
        <v>281</v>
      </c>
      <c r="Z3">
        <v>192226</v>
      </c>
      <c r="AA3">
        <v>1204944</v>
      </c>
      <c r="AB3">
        <v>6268</v>
      </c>
      <c r="AC3">
        <v>210724</v>
      </c>
      <c r="AD3">
        <v>1212472</v>
      </c>
      <c r="AE3">
        <v>5754</v>
      </c>
      <c r="AG3" t="s">
        <v>303</v>
      </c>
      <c r="AH3">
        <v>150.87</v>
      </c>
      <c r="AI3">
        <v>69.3</v>
      </c>
      <c r="AJ3">
        <v>4593</v>
      </c>
      <c r="AK3">
        <v>140.83000000000001</v>
      </c>
      <c r="AL3">
        <v>65.2</v>
      </c>
      <c r="AM3">
        <v>4634</v>
      </c>
      <c r="AO3" t="s">
        <v>325</v>
      </c>
      <c r="AQ3">
        <v>2257360</v>
      </c>
    </row>
    <row r="4" spans="1:47">
      <c r="A4" t="s">
        <v>144</v>
      </c>
      <c r="B4">
        <v>18.07</v>
      </c>
      <c r="C4">
        <v>103.3</v>
      </c>
      <c r="D4">
        <v>18.54</v>
      </c>
      <c r="E4">
        <v>106</v>
      </c>
      <c r="G4" t="s">
        <v>163</v>
      </c>
      <c r="H4">
        <v>1249601</v>
      </c>
      <c r="I4">
        <v>6998824</v>
      </c>
      <c r="J4">
        <v>1021387.57592041</v>
      </c>
      <c r="K4">
        <v>6448960.2484949697</v>
      </c>
      <c r="M4" t="s">
        <v>183</v>
      </c>
      <c r="N4">
        <v>251</v>
      </c>
      <c r="O4">
        <v>1370</v>
      </c>
      <c r="P4">
        <v>250</v>
      </c>
      <c r="Q4">
        <v>1484</v>
      </c>
      <c r="S4" t="s">
        <v>268</v>
      </c>
      <c r="U4">
        <v>80.75</v>
      </c>
      <c r="W4">
        <v>84.53</v>
      </c>
      <c r="Y4" t="s">
        <v>282</v>
      </c>
      <c r="Z4">
        <v>232150</v>
      </c>
      <c r="AA4">
        <v>1559121</v>
      </c>
      <c r="AB4">
        <v>6716</v>
      </c>
      <c r="AC4">
        <v>242637</v>
      </c>
      <c r="AD4">
        <v>1670338</v>
      </c>
      <c r="AE4">
        <v>6884</v>
      </c>
      <c r="AG4" t="s">
        <v>304</v>
      </c>
      <c r="AH4">
        <v>154.82</v>
      </c>
      <c r="AI4">
        <v>81.22</v>
      </c>
      <c r="AJ4">
        <v>5246</v>
      </c>
      <c r="AK4">
        <v>177.83</v>
      </c>
      <c r="AL4">
        <v>93.07</v>
      </c>
      <c r="AM4">
        <v>5234</v>
      </c>
      <c r="AO4" t="s">
        <v>326</v>
      </c>
      <c r="AQ4">
        <v>240261</v>
      </c>
    </row>
    <row r="5" spans="1:47">
      <c r="A5" t="s">
        <v>145</v>
      </c>
      <c r="B5">
        <v>16.149999999999999</v>
      </c>
      <c r="C5">
        <v>107.5</v>
      </c>
      <c r="D5">
        <v>17.79</v>
      </c>
      <c r="E5">
        <v>115.6</v>
      </c>
      <c r="G5" t="s">
        <v>164</v>
      </c>
      <c r="H5">
        <v>192387</v>
      </c>
      <c r="I5">
        <v>1478959</v>
      </c>
      <c r="J5">
        <v>151040.70470238599</v>
      </c>
      <c r="K5">
        <v>1090432.5066036501</v>
      </c>
      <c r="M5" t="s">
        <v>184</v>
      </c>
      <c r="N5">
        <v>3500</v>
      </c>
      <c r="O5">
        <v>18102</v>
      </c>
      <c r="P5">
        <v>2894</v>
      </c>
      <c r="Q5">
        <v>21120</v>
      </c>
      <c r="S5" t="s">
        <v>269</v>
      </c>
      <c r="U5">
        <v>340.5</v>
      </c>
      <c r="W5">
        <v>365.02</v>
      </c>
      <c r="Y5" t="s">
        <v>283</v>
      </c>
      <c r="Z5">
        <v>108728</v>
      </c>
      <c r="AA5">
        <v>732812</v>
      </c>
      <c r="AB5">
        <v>6740</v>
      </c>
      <c r="AC5">
        <v>115568</v>
      </c>
      <c r="AD5">
        <v>772907</v>
      </c>
      <c r="AE5">
        <v>6688</v>
      </c>
      <c r="AG5" t="s">
        <v>305</v>
      </c>
      <c r="AH5">
        <v>193.09</v>
      </c>
      <c r="AI5">
        <v>88.15</v>
      </c>
      <c r="AJ5">
        <v>4565</v>
      </c>
      <c r="AK5">
        <v>181.23</v>
      </c>
      <c r="AL5">
        <v>76.95</v>
      </c>
      <c r="AM5">
        <v>4246</v>
      </c>
      <c r="AO5" t="s">
        <v>327</v>
      </c>
      <c r="AQ5">
        <v>873581</v>
      </c>
    </row>
    <row r="6" spans="1:47">
      <c r="A6" t="s">
        <v>146</v>
      </c>
      <c r="B6">
        <v>6.51</v>
      </c>
      <c r="C6">
        <v>43.8</v>
      </c>
      <c r="D6">
        <v>8.64</v>
      </c>
      <c r="E6">
        <v>57.5</v>
      </c>
      <c r="G6" t="s">
        <v>165</v>
      </c>
      <c r="H6">
        <v>76400</v>
      </c>
      <c r="I6">
        <v>440447</v>
      </c>
      <c r="J6">
        <v>38494.989813844302</v>
      </c>
      <c r="K6">
        <v>238229.16052944501</v>
      </c>
      <c r="M6" t="s">
        <v>185</v>
      </c>
      <c r="N6">
        <v>7710</v>
      </c>
      <c r="O6">
        <v>42477</v>
      </c>
      <c r="P6">
        <v>6900</v>
      </c>
      <c r="Q6">
        <v>46449</v>
      </c>
      <c r="S6" t="s">
        <v>270</v>
      </c>
      <c r="U6">
        <v>363</v>
      </c>
      <c r="W6">
        <v>411.71</v>
      </c>
      <c r="Y6" t="s">
        <v>284</v>
      </c>
      <c r="Z6">
        <v>102686</v>
      </c>
      <c r="AA6">
        <v>707839</v>
      </c>
      <c r="AB6">
        <v>6893</v>
      </c>
      <c r="AC6">
        <v>127708</v>
      </c>
      <c r="AD6">
        <v>834255</v>
      </c>
      <c r="AE6">
        <v>6533</v>
      </c>
      <c r="AG6" t="s">
        <v>306</v>
      </c>
      <c r="AH6">
        <v>180.31</v>
      </c>
      <c r="AI6">
        <v>83.26</v>
      </c>
      <c r="AJ6">
        <v>4618</v>
      </c>
      <c r="AK6">
        <v>201.33</v>
      </c>
      <c r="AL6">
        <v>92.43</v>
      </c>
      <c r="AM6">
        <v>4591</v>
      </c>
      <c r="AO6" t="s">
        <v>328</v>
      </c>
      <c r="AQ6">
        <v>866092</v>
      </c>
    </row>
    <row r="7" spans="1:47">
      <c r="A7" t="s">
        <v>147</v>
      </c>
      <c r="B7">
        <v>3.5</v>
      </c>
      <c r="C7">
        <v>23.3</v>
      </c>
      <c r="D7">
        <v>4.32</v>
      </c>
      <c r="E7">
        <v>28</v>
      </c>
      <c r="G7" t="s">
        <v>166</v>
      </c>
      <c r="H7">
        <v>243966</v>
      </c>
      <c r="I7">
        <v>1851925</v>
      </c>
      <c r="J7">
        <v>159783.51667888099</v>
      </c>
      <c r="K7">
        <v>1241168.2290170901</v>
      </c>
      <c r="M7" t="s">
        <v>186</v>
      </c>
      <c r="N7">
        <v>1692</v>
      </c>
      <c r="O7">
        <v>9275</v>
      </c>
      <c r="P7">
        <v>1396</v>
      </c>
      <c r="Q7">
        <v>10035</v>
      </c>
      <c r="S7" t="s">
        <v>271</v>
      </c>
      <c r="U7">
        <v>633.49</v>
      </c>
      <c r="W7">
        <v>704.71</v>
      </c>
      <c r="Y7" t="s">
        <v>285</v>
      </c>
      <c r="Z7">
        <v>77599</v>
      </c>
      <c r="AA7">
        <v>459493</v>
      </c>
      <c r="AB7">
        <v>5921</v>
      </c>
      <c r="AC7">
        <v>101940</v>
      </c>
      <c r="AD7">
        <v>616148</v>
      </c>
      <c r="AE7">
        <v>6044</v>
      </c>
      <c r="AG7" t="s">
        <v>307</v>
      </c>
      <c r="AH7">
        <v>241.16</v>
      </c>
      <c r="AI7">
        <v>148.86000000000001</v>
      </c>
      <c r="AJ7">
        <v>6173</v>
      </c>
      <c r="AK7">
        <v>243.64</v>
      </c>
      <c r="AL7">
        <v>153.13</v>
      </c>
      <c r="AM7">
        <v>6285</v>
      </c>
      <c r="AO7" t="s">
        <v>329</v>
      </c>
      <c r="AQ7">
        <v>539058</v>
      </c>
    </row>
    <row r="8" spans="1:47">
      <c r="A8" t="s">
        <v>148</v>
      </c>
      <c r="B8">
        <v>9.48</v>
      </c>
      <c r="C8">
        <v>55</v>
      </c>
      <c r="D8">
        <v>11.58</v>
      </c>
      <c r="E8">
        <v>65.2</v>
      </c>
      <c r="G8" t="s">
        <v>167</v>
      </c>
      <c r="H8">
        <v>446612</v>
      </c>
      <c r="I8">
        <v>3197498</v>
      </c>
      <c r="J8">
        <v>399309.60686525999</v>
      </c>
      <c r="K8">
        <v>3104102.9577063401</v>
      </c>
      <c r="M8" t="s">
        <v>187</v>
      </c>
      <c r="N8">
        <v>4766</v>
      </c>
      <c r="O8">
        <v>25217</v>
      </c>
      <c r="P8">
        <v>4497</v>
      </c>
      <c r="Q8">
        <v>27094</v>
      </c>
      <c r="S8" t="s">
        <v>272</v>
      </c>
      <c r="U8">
        <v>381.1</v>
      </c>
      <c r="W8">
        <v>424.49</v>
      </c>
      <c r="Y8" t="s">
        <v>286</v>
      </c>
      <c r="Z8">
        <v>157308</v>
      </c>
      <c r="AA8">
        <v>979484</v>
      </c>
      <c r="AB8">
        <v>6227</v>
      </c>
      <c r="AC8">
        <v>162145</v>
      </c>
      <c r="AE8">
        <v>6304</v>
      </c>
      <c r="AG8" t="s">
        <v>308</v>
      </c>
      <c r="AH8">
        <v>79.209999999999994</v>
      </c>
      <c r="AI8">
        <v>54.1</v>
      </c>
      <c r="AJ8">
        <v>6830</v>
      </c>
      <c r="AK8">
        <v>75.16</v>
      </c>
      <c r="AL8">
        <v>51.37</v>
      </c>
      <c r="AM8">
        <v>6835</v>
      </c>
      <c r="AO8" t="s">
        <v>330</v>
      </c>
      <c r="AQ8">
        <v>1697196</v>
      </c>
    </row>
    <row r="9" spans="1:47">
      <c r="A9" t="s">
        <v>149</v>
      </c>
      <c r="B9">
        <v>30.77</v>
      </c>
      <c r="C9">
        <v>211.2</v>
      </c>
      <c r="D9">
        <v>31.05</v>
      </c>
      <c r="E9">
        <v>210.7</v>
      </c>
      <c r="G9" t="s">
        <v>168</v>
      </c>
      <c r="H9">
        <v>51182</v>
      </c>
      <c r="I9">
        <v>241275</v>
      </c>
      <c r="J9">
        <v>19937.486676635399</v>
      </c>
      <c r="K9">
        <v>127422.865348933</v>
      </c>
      <c r="M9" t="s">
        <v>188</v>
      </c>
      <c r="N9">
        <v>71719</v>
      </c>
      <c r="O9">
        <v>507050</v>
      </c>
      <c r="P9">
        <v>70763</v>
      </c>
      <c r="Q9" s="77">
        <v>522447</v>
      </c>
      <c r="S9" t="s">
        <v>273</v>
      </c>
      <c r="U9">
        <v>3.6</v>
      </c>
      <c r="W9">
        <v>5.92</v>
      </c>
      <c r="Y9" t="s">
        <v>287</v>
      </c>
      <c r="Z9">
        <v>345171</v>
      </c>
      <c r="AA9">
        <v>2167739</v>
      </c>
      <c r="AB9">
        <v>6280</v>
      </c>
      <c r="AC9">
        <v>356449</v>
      </c>
      <c r="AD9">
        <v>2270392</v>
      </c>
      <c r="AE9">
        <v>6369</v>
      </c>
      <c r="AG9" t="s">
        <v>309</v>
      </c>
      <c r="AH9">
        <v>257.81</v>
      </c>
      <c r="AI9">
        <v>141.31</v>
      </c>
      <c r="AJ9">
        <v>5481</v>
      </c>
      <c r="AK9" t="s">
        <v>310</v>
      </c>
      <c r="AL9">
        <v>168.17</v>
      </c>
      <c r="AM9">
        <v>5720</v>
      </c>
      <c r="AO9" t="s">
        <v>331</v>
      </c>
      <c r="AQ9">
        <v>1133605</v>
      </c>
    </row>
    <row r="10" spans="1:47">
      <c r="A10" t="s">
        <v>150</v>
      </c>
      <c r="B10">
        <v>4.5299999999999994</v>
      </c>
      <c r="C10">
        <v>21.8</v>
      </c>
      <c r="D10">
        <v>4.76</v>
      </c>
      <c r="E10">
        <v>22.8</v>
      </c>
      <c r="G10" t="s">
        <v>169</v>
      </c>
      <c r="H10">
        <v>526070</v>
      </c>
      <c r="I10">
        <v>3567647</v>
      </c>
      <c r="J10">
        <v>333807.97686781001</v>
      </c>
      <c r="K10">
        <v>2460145.81910339</v>
      </c>
      <c r="M10" t="s">
        <v>189</v>
      </c>
      <c r="N10">
        <v>166929</v>
      </c>
      <c r="O10">
        <v>911850</v>
      </c>
      <c r="P10" s="77">
        <v>140064</v>
      </c>
      <c r="Q10" s="77">
        <v>932916</v>
      </c>
      <c r="S10" t="s">
        <v>274</v>
      </c>
      <c r="U10">
        <v>27.71</v>
      </c>
      <c r="W10">
        <v>30.06</v>
      </c>
      <c r="Y10" t="s">
        <v>288</v>
      </c>
      <c r="Z10">
        <v>241569</v>
      </c>
      <c r="AA10">
        <v>1791906</v>
      </c>
      <c r="AB10">
        <v>7418</v>
      </c>
      <c r="AC10">
        <v>282881</v>
      </c>
      <c r="AD10">
        <v>1905881</v>
      </c>
      <c r="AE10">
        <v>6737</v>
      </c>
      <c r="AG10" t="s">
        <v>311</v>
      </c>
      <c r="AH10">
        <v>123.24</v>
      </c>
      <c r="AI10">
        <v>85.63</v>
      </c>
      <c r="AJ10">
        <v>6948</v>
      </c>
      <c r="AK10">
        <v>119.02</v>
      </c>
      <c r="AL10">
        <v>82.16</v>
      </c>
      <c r="AM10">
        <v>6903</v>
      </c>
      <c r="AO10" t="s">
        <v>332</v>
      </c>
      <c r="AQ10">
        <v>2900338</v>
      </c>
    </row>
    <row r="11" spans="1:47">
      <c r="A11" t="s">
        <v>151</v>
      </c>
      <c r="B11">
        <v>26.52</v>
      </c>
      <c r="C11">
        <v>154.1</v>
      </c>
      <c r="D11">
        <v>32.739999999999995</v>
      </c>
      <c r="E11">
        <v>183.5</v>
      </c>
      <c r="G11" t="s">
        <v>170</v>
      </c>
      <c r="H11">
        <v>125247</v>
      </c>
      <c r="I11">
        <v>773540</v>
      </c>
      <c r="J11">
        <v>111349.22889433699</v>
      </c>
      <c r="K11">
        <v>656603.914970755</v>
      </c>
      <c r="M11" t="s">
        <v>190</v>
      </c>
      <c r="N11">
        <v>7733</v>
      </c>
      <c r="O11">
        <v>40294</v>
      </c>
      <c r="P11" s="77">
        <v>7424</v>
      </c>
      <c r="Q11" s="77">
        <v>43495</v>
      </c>
      <c r="S11" t="s">
        <v>275</v>
      </c>
      <c r="U11">
        <v>128</v>
      </c>
      <c r="W11">
        <v>129.57</v>
      </c>
      <c r="Y11" t="s">
        <v>289</v>
      </c>
      <c r="Z11">
        <v>169780</v>
      </c>
      <c r="AA11">
        <v>1310754</v>
      </c>
      <c r="AB11">
        <v>7720</v>
      </c>
      <c r="AC11">
        <v>176442</v>
      </c>
      <c r="AD11">
        <v>1277868</v>
      </c>
      <c r="AE11">
        <v>7242</v>
      </c>
      <c r="AG11" t="s">
        <v>312</v>
      </c>
      <c r="AH11">
        <v>124.67</v>
      </c>
      <c r="AI11">
        <v>76.349999999999994</v>
      </c>
      <c r="AJ11">
        <v>6124</v>
      </c>
      <c r="AK11">
        <v>149.55000000000001</v>
      </c>
      <c r="AL11">
        <v>95.05</v>
      </c>
      <c r="AM11">
        <v>6356</v>
      </c>
      <c r="AO11" t="s">
        <v>333</v>
      </c>
      <c r="AQ11">
        <v>308441</v>
      </c>
    </row>
    <row r="12" spans="1:47">
      <c r="A12" t="s">
        <v>152</v>
      </c>
      <c r="B12">
        <v>8.36</v>
      </c>
      <c r="C12">
        <v>56.7</v>
      </c>
      <c r="D12">
        <v>8.76</v>
      </c>
      <c r="E12">
        <v>62.3</v>
      </c>
      <c r="G12" t="s">
        <v>171</v>
      </c>
      <c r="H12">
        <v>309272</v>
      </c>
      <c r="I12">
        <v>1951117</v>
      </c>
      <c r="J12">
        <v>272164.958811355</v>
      </c>
      <c r="K12">
        <v>1797961.6795145201</v>
      </c>
      <c r="M12" t="s">
        <v>191</v>
      </c>
      <c r="N12">
        <v>2124</v>
      </c>
      <c r="O12">
        <v>11309</v>
      </c>
      <c r="P12" s="77">
        <v>1776</v>
      </c>
      <c r="Q12" s="77">
        <v>12231</v>
      </c>
      <c r="S12" t="s">
        <v>276</v>
      </c>
      <c r="U12">
        <v>188</v>
      </c>
      <c r="W12">
        <v>212.98</v>
      </c>
      <c r="Y12" t="s">
        <v>290</v>
      </c>
      <c r="Z12">
        <v>64190</v>
      </c>
      <c r="AA12">
        <v>362237</v>
      </c>
      <c r="AB12">
        <v>5643</v>
      </c>
      <c r="AC12">
        <v>65460</v>
      </c>
      <c r="AD12">
        <v>417002</v>
      </c>
      <c r="AE12">
        <v>6370</v>
      </c>
      <c r="AG12" t="s">
        <v>313</v>
      </c>
      <c r="AH12">
        <v>172.57</v>
      </c>
      <c r="AI12">
        <v>107.31</v>
      </c>
      <c r="AJ12">
        <v>6219</v>
      </c>
      <c r="AK12" t="s">
        <v>314</v>
      </c>
      <c r="AL12">
        <v>99.73</v>
      </c>
      <c r="AM12">
        <v>6244</v>
      </c>
      <c r="AO12" t="s">
        <v>334</v>
      </c>
      <c r="AQ12">
        <v>2386344</v>
      </c>
    </row>
    <row r="13" spans="1:47">
      <c r="A13" t="s">
        <v>153</v>
      </c>
      <c r="B13">
        <v>1.49</v>
      </c>
      <c r="C13">
        <v>12.8</v>
      </c>
      <c r="D13">
        <v>1.65</v>
      </c>
      <c r="E13">
        <v>13.8</v>
      </c>
      <c r="G13" t="s">
        <v>172</v>
      </c>
      <c r="H13">
        <v>219132</v>
      </c>
      <c r="I13">
        <v>1057989</v>
      </c>
      <c r="J13">
        <v>125343.554621987</v>
      </c>
      <c r="K13">
        <v>841963.12677459395</v>
      </c>
      <c r="M13" t="s">
        <v>192</v>
      </c>
      <c r="N13">
        <v>4318</v>
      </c>
      <c r="O13">
        <v>19668</v>
      </c>
      <c r="P13" s="77">
        <v>7710</v>
      </c>
      <c r="Q13" s="77">
        <v>22297</v>
      </c>
      <c r="S13" t="s">
        <v>277</v>
      </c>
      <c r="U13">
        <v>3.69</v>
      </c>
      <c r="W13">
        <v>3.58</v>
      </c>
      <c r="Y13" t="s">
        <v>291</v>
      </c>
      <c r="Z13">
        <v>62633</v>
      </c>
      <c r="AA13">
        <v>390790</v>
      </c>
      <c r="AB13">
        <v>6239</v>
      </c>
      <c r="AC13">
        <v>65814</v>
      </c>
      <c r="AD13">
        <v>455286</v>
      </c>
      <c r="AE13">
        <v>6918</v>
      </c>
      <c r="AG13" t="s">
        <v>315</v>
      </c>
      <c r="AH13">
        <v>101.24</v>
      </c>
      <c r="AI13">
        <v>65.77</v>
      </c>
      <c r="AJ13">
        <v>6496</v>
      </c>
      <c r="AK13">
        <v>91.37</v>
      </c>
      <c r="AL13">
        <v>61.53</v>
      </c>
      <c r="AM13">
        <v>6734</v>
      </c>
      <c r="AO13" t="s">
        <v>335</v>
      </c>
      <c r="AQ13">
        <v>1873790</v>
      </c>
    </row>
    <row r="14" spans="1:47">
      <c r="A14" t="s">
        <v>154</v>
      </c>
      <c r="B14">
        <v>39.010000000000005</v>
      </c>
      <c r="C14">
        <v>338.5</v>
      </c>
      <c r="D14">
        <v>41.39</v>
      </c>
      <c r="E14">
        <v>350</v>
      </c>
      <c r="G14" t="s">
        <v>173</v>
      </c>
      <c r="H14">
        <v>1158115</v>
      </c>
      <c r="I14">
        <v>8969020</v>
      </c>
      <c r="J14">
        <v>978959.66944718803</v>
      </c>
      <c r="K14">
        <v>7510252.94593745</v>
      </c>
      <c r="M14" t="s">
        <v>193</v>
      </c>
      <c r="N14">
        <v>2273</v>
      </c>
      <c r="O14">
        <v>7725</v>
      </c>
      <c r="P14" s="77">
        <v>1722</v>
      </c>
      <c r="Q14" s="77">
        <v>10405</v>
      </c>
      <c r="S14" t="s">
        <v>278</v>
      </c>
      <c r="U14">
        <v>14.7</v>
      </c>
      <c r="W14">
        <v>15.08</v>
      </c>
      <c r="Y14" t="s">
        <v>292</v>
      </c>
      <c r="Z14">
        <v>27177</v>
      </c>
      <c r="AA14">
        <v>168062</v>
      </c>
      <c r="AB14">
        <v>6184</v>
      </c>
      <c r="AC14">
        <v>29655</v>
      </c>
      <c r="AD14">
        <v>196775</v>
      </c>
      <c r="AE14">
        <v>6636</v>
      </c>
      <c r="AG14" t="s">
        <v>316</v>
      </c>
      <c r="AH14">
        <v>59</v>
      </c>
      <c r="AI14">
        <v>24.61</v>
      </c>
      <c r="AJ14">
        <v>4172</v>
      </c>
      <c r="AK14">
        <v>56.68</v>
      </c>
      <c r="AL14">
        <v>22.53</v>
      </c>
      <c r="AM14">
        <v>3975</v>
      </c>
      <c r="AO14" t="s">
        <v>336</v>
      </c>
      <c r="AQ14">
        <v>2116389</v>
      </c>
    </row>
    <row r="15" spans="1:47">
      <c r="A15" t="s">
        <v>155</v>
      </c>
      <c r="B15">
        <v>29.869999999999997</v>
      </c>
      <c r="C15">
        <v>209.1</v>
      </c>
      <c r="D15">
        <v>33.269999999999996</v>
      </c>
      <c r="E15">
        <v>231.7</v>
      </c>
      <c r="G15" t="s">
        <v>174</v>
      </c>
      <c r="H15">
        <v>6581</v>
      </c>
      <c r="I15">
        <v>38808</v>
      </c>
      <c r="J15">
        <v>2040.666667687</v>
      </c>
      <c r="K15">
        <v>12439.8328548556</v>
      </c>
      <c r="M15" t="s">
        <v>194</v>
      </c>
      <c r="N15">
        <v>10934</v>
      </c>
      <c r="O15">
        <v>56137</v>
      </c>
      <c r="P15" s="77">
        <v>8068</v>
      </c>
      <c r="Q15" s="77">
        <v>59361</v>
      </c>
      <c r="Y15" t="s">
        <v>293</v>
      </c>
      <c r="Z15">
        <v>235955</v>
      </c>
      <c r="AA15">
        <v>1538404</v>
      </c>
      <c r="AB15">
        <v>6520</v>
      </c>
      <c r="AC15">
        <v>262092</v>
      </c>
      <c r="AD15">
        <v>1697106</v>
      </c>
      <c r="AE15">
        <v>6475</v>
      </c>
      <c r="AG15" t="s">
        <v>317</v>
      </c>
      <c r="AH15">
        <v>368.21</v>
      </c>
      <c r="AI15">
        <v>180.81</v>
      </c>
      <c r="AJ15">
        <v>4911</v>
      </c>
      <c r="AK15">
        <v>416.28</v>
      </c>
      <c r="AL15">
        <v>200.15</v>
      </c>
      <c r="AM15">
        <v>4808</v>
      </c>
      <c r="AO15" t="s">
        <v>337</v>
      </c>
      <c r="AQ15">
        <v>2645152</v>
      </c>
    </row>
    <row r="16" spans="1:47">
      <c r="A16" t="s">
        <v>156</v>
      </c>
      <c r="B16">
        <v>14.49</v>
      </c>
      <c r="C16">
        <v>72.5</v>
      </c>
      <c r="D16">
        <v>15.24</v>
      </c>
      <c r="E16">
        <v>74.5</v>
      </c>
      <c r="G16" t="s">
        <v>175</v>
      </c>
      <c r="H16">
        <v>620865</v>
      </c>
      <c r="I16">
        <v>5575989</v>
      </c>
      <c r="J16">
        <v>447354.17111935501</v>
      </c>
      <c r="K16">
        <v>3805819.74226839</v>
      </c>
      <c r="M16" t="s">
        <v>195</v>
      </c>
      <c r="N16">
        <v>313600</v>
      </c>
      <c r="O16">
        <v>2835645</v>
      </c>
      <c r="P16" s="77">
        <v>330988</v>
      </c>
      <c r="Q16" s="77">
        <v>2849254</v>
      </c>
      <c r="Y16" t="s">
        <v>294</v>
      </c>
      <c r="Z16">
        <v>394546</v>
      </c>
      <c r="AA16">
        <v>3137118</v>
      </c>
      <c r="AB16">
        <v>7951</v>
      </c>
      <c r="AC16">
        <v>527239</v>
      </c>
      <c r="AD16">
        <v>3736016</v>
      </c>
      <c r="AE16">
        <v>7086</v>
      </c>
      <c r="AG16" t="s">
        <v>318</v>
      </c>
      <c r="AH16">
        <v>363.72</v>
      </c>
      <c r="AI16">
        <v>223.71</v>
      </c>
      <c r="AJ16">
        <v>6151</v>
      </c>
      <c r="AK16">
        <v>408.8</v>
      </c>
      <c r="AL16">
        <v>255.45</v>
      </c>
      <c r="AM16">
        <v>6249</v>
      </c>
    </row>
    <row r="17" spans="7:39">
      <c r="G17" t="s">
        <v>176</v>
      </c>
      <c r="H17">
        <v>217</v>
      </c>
      <c r="I17">
        <v>1103</v>
      </c>
      <c r="J17">
        <v>298.98000014949002</v>
      </c>
      <c r="K17">
        <v>1573</v>
      </c>
      <c r="M17" t="s">
        <v>196</v>
      </c>
      <c r="N17">
        <v>297249</v>
      </c>
      <c r="O17">
        <v>2758647</v>
      </c>
      <c r="P17" s="77">
        <v>275760</v>
      </c>
      <c r="Q17" s="77">
        <v>2790252</v>
      </c>
      <c r="Y17" t="s">
        <v>295</v>
      </c>
      <c r="Z17">
        <v>342947</v>
      </c>
      <c r="AA17">
        <v>2356052</v>
      </c>
      <c r="AB17">
        <v>6870</v>
      </c>
      <c r="AC17">
        <v>397766</v>
      </c>
      <c r="AD17">
        <v>2721078</v>
      </c>
      <c r="AE17">
        <v>6841</v>
      </c>
      <c r="AG17" t="s">
        <v>319</v>
      </c>
      <c r="AH17">
        <v>30.72</v>
      </c>
      <c r="AI17">
        <v>20.09</v>
      </c>
      <c r="AJ17">
        <v>6536</v>
      </c>
      <c r="AK17">
        <v>21.86</v>
      </c>
      <c r="AL17">
        <v>13.76</v>
      </c>
      <c r="AM17">
        <v>6295</v>
      </c>
    </row>
    <row r="18" spans="7:39">
      <c r="G18" t="s">
        <v>177</v>
      </c>
      <c r="H18">
        <v>9166</v>
      </c>
      <c r="I18">
        <v>60903</v>
      </c>
      <c r="J18">
        <v>5568.0000027839997</v>
      </c>
      <c r="K18">
        <v>35919.490331519999</v>
      </c>
      <c r="M18" t="s">
        <v>197</v>
      </c>
      <c r="N18">
        <v>157915</v>
      </c>
      <c r="O18">
        <v>1044224</v>
      </c>
      <c r="P18" s="77">
        <v>158658</v>
      </c>
      <c r="Q18" s="77">
        <v>1201223</v>
      </c>
      <c r="Y18" t="s">
        <v>296</v>
      </c>
      <c r="Z18">
        <v>217043</v>
      </c>
      <c r="AA18">
        <v>1493992</v>
      </c>
      <c r="AB18">
        <v>6883</v>
      </c>
      <c r="AC18">
        <v>319517</v>
      </c>
      <c r="AD18">
        <v>2087313</v>
      </c>
      <c r="AE18">
        <v>6533</v>
      </c>
      <c r="AG18" t="s">
        <v>320</v>
      </c>
      <c r="AH18">
        <v>427.55</v>
      </c>
      <c r="AI18">
        <v>255.23</v>
      </c>
      <c r="AJ18">
        <v>5970</v>
      </c>
      <c r="AK18">
        <v>501.79</v>
      </c>
      <c r="AL18">
        <v>295.24</v>
      </c>
      <c r="AM18">
        <v>5884</v>
      </c>
    </row>
    <row r="19" spans="7:39">
      <c r="M19" t="s">
        <v>198</v>
      </c>
      <c r="N19">
        <v>485285</v>
      </c>
      <c r="O19">
        <v>3068505</v>
      </c>
      <c r="P19" s="77">
        <v>491283</v>
      </c>
      <c r="Q19" s="77">
        <v>3434916</v>
      </c>
      <c r="Y19" t="s">
        <v>297</v>
      </c>
      <c r="Z19">
        <v>362512</v>
      </c>
      <c r="AA19">
        <v>2322728</v>
      </c>
      <c r="AB19">
        <v>6407</v>
      </c>
      <c r="AC19">
        <v>556087</v>
      </c>
      <c r="AD19">
        <v>3728485</v>
      </c>
      <c r="AE19">
        <v>6705</v>
      </c>
      <c r="AG19" t="s">
        <v>321</v>
      </c>
      <c r="AH19">
        <v>453.36</v>
      </c>
      <c r="AI19">
        <v>237.76</v>
      </c>
      <c r="AJ19">
        <v>5244</v>
      </c>
      <c r="AK19">
        <v>443.11</v>
      </c>
      <c r="AL19">
        <v>232.67</v>
      </c>
      <c r="AM19">
        <v>5251</v>
      </c>
    </row>
    <row r="20" spans="7:39">
      <c r="M20" t="s">
        <v>199</v>
      </c>
      <c r="N20">
        <v>16863</v>
      </c>
      <c r="O20">
        <v>140205</v>
      </c>
      <c r="P20" s="77">
        <v>16186</v>
      </c>
      <c r="Q20" s="77">
        <v>123015</v>
      </c>
      <c r="AG20" t="s">
        <v>322</v>
      </c>
      <c r="AH20">
        <v>19.7</v>
      </c>
      <c r="AI20">
        <v>10</v>
      </c>
      <c r="AJ20">
        <v>5077</v>
      </c>
      <c r="AK20">
        <v>19.43</v>
      </c>
      <c r="AL20">
        <v>9.9</v>
      </c>
      <c r="AM20">
        <v>5096</v>
      </c>
    </row>
    <row r="21" spans="7:39">
      <c r="M21" t="s">
        <v>200</v>
      </c>
      <c r="N21">
        <v>18584</v>
      </c>
      <c r="O21">
        <v>131195</v>
      </c>
      <c r="P21" s="77">
        <v>19287</v>
      </c>
      <c r="Q21" s="77">
        <v>136748</v>
      </c>
    </row>
    <row r="22" spans="7:39">
      <c r="M22" t="s">
        <v>201</v>
      </c>
      <c r="N22">
        <v>16044</v>
      </c>
      <c r="O22">
        <v>92007</v>
      </c>
      <c r="P22" s="77">
        <v>17091</v>
      </c>
      <c r="Q22" s="77">
        <v>100929</v>
      </c>
    </row>
    <row r="23" spans="7:39">
      <c r="M23" t="s">
        <v>202</v>
      </c>
      <c r="N23">
        <v>7998</v>
      </c>
      <c r="O23">
        <v>52265</v>
      </c>
      <c r="P23" s="77">
        <v>8243</v>
      </c>
      <c r="Q23" s="77">
        <v>56805</v>
      </c>
    </row>
    <row r="24" spans="7:39">
      <c r="M24" t="s">
        <v>203</v>
      </c>
      <c r="N24">
        <v>3200</v>
      </c>
      <c r="O24">
        <v>14891</v>
      </c>
      <c r="P24" s="77">
        <v>3235</v>
      </c>
      <c r="Q24" s="77">
        <v>13863</v>
      </c>
    </row>
    <row r="25" spans="7:39">
      <c r="M25" t="s">
        <v>204</v>
      </c>
      <c r="N25">
        <v>2238</v>
      </c>
      <c r="O25">
        <v>15733</v>
      </c>
      <c r="P25" s="77">
        <v>2193</v>
      </c>
      <c r="Q25" s="77">
        <v>17723</v>
      </c>
    </row>
    <row r="26" spans="7:39">
      <c r="M26" t="s">
        <v>205</v>
      </c>
      <c r="N26">
        <v>5497</v>
      </c>
      <c r="O26">
        <v>23144</v>
      </c>
      <c r="P26" s="77">
        <v>4879</v>
      </c>
      <c r="Q26" s="77">
        <v>39313</v>
      </c>
    </row>
    <row r="27" spans="7:39">
      <c r="M27" t="s">
        <v>206</v>
      </c>
      <c r="N27">
        <v>51296</v>
      </c>
      <c r="O27">
        <v>327339</v>
      </c>
      <c r="P27" s="77">
        <v>56521</v>
      </c>
      <c r="Q27" s="77">
        <v>419230</v>
      </c>
    </row>
    <row r="28" spans="7:39">
      <c r="M28" t="s">
        <v>207</v>
      </c>
      <c r="N28">
        <v>72935</v>
      </c>
      <c r="O28">
        <v>457216</v>
      </c>
      <c r="P28" s="77">
        <v>83492</v>
      </c>
      <c r="Q28" s="77">
        <v>521366</v>
      </c>
    </row>
    <row r="29" spans="7:39">
      <c r="M29" t="s">
        <v>208</v>
      </c>
      <c r="N29">
        <v>114178</v>
      </c>
      <c r="O29">
        <v>639411</v>
      </c>
      <c r="P29" s="77">
        <v>106625</v>
      </c>
      <c r="Q29" s="77">
        <v>734038</v>
      </c>
    </row>
    <row r="30" spans="7:39">
      <c r="M30" t="s">
        <v>209</v>
      </c>
      <c r="N30">
        <v>86568</v>
      </c>
      <c r="O30">
        <v>572085</v>
      </c>
      <c r="P30" s="77">
        <v>78235</v>
      </c>
      <c r="Q30" s="77">
        <v>592224</v>
      </c>
    </row>
    <row r="31" spans="7:39">
      <c r="M31" t="s">
        <v>210</v>
      </c>
      <c r="N31">
        <v>89884</v>
      </c>
      <c r="O31">
        <v>603014</v>
      </c>
      <c r="P31" s="77">
        <v>95296</v>
      </c>
      <c r="Q31" s="77">
        <v>679662</v>
      </c>
    </row>
    <row r="32" spans="7:39">
      <c r="M32" t="s">
        <v>211</v>
      </c>
      <c r="N32">
        <v>788781</v>
      </c>
      <c r="O32">
        <v>7099222</v>
      </c>
      <c r="P32" s="77">
        <v>808073</v>
      </c>
      <c r="Q32" s="77">
        <v>7423233</v>
      </c>
    </row>
    <row r="33" spans="13:17">
      <c r="M33" t="s">
        <v>212</v>
      </c>
      <c r="N33">
        <v>9230</v>
      </c>
      <c r="O33">
        <v>44330</v>
      </c>
      <c r="P33" s="77">
        <v>8320</v>
      </c>
      <c r="Q33" s="77">
        <v>47398</v>
      </c>
    </row>
    <row r="34" spans="13:17">
      <c r="M34" t="s">
        <v>213</v>
      </c>
      <c r="N34">
        <v>20396</v>
      </c>
      <c r="O34">
        <v>111418</v>
      </c>
      <c r="P34" s="77">
        <v>18755</v>
      </c>
      <c r="Q34" s="77">
        <v>120090</v>
      </c>
    </row>
    <row r="35" spans="13:17">
      <c r="M35" t="s">
        <v>214</v>
      </c>
      <c r="N35">
        <v>18833</v>
      </c>
      <c r="O35">
        <v>138750</v>
      </c>
      <c r="P35" s="77">
        <v>14625</v>
      </c>
      <c r="Q35" s="77">
        <v>125187</v>
      </c>
    </row>
    <row r="36" spans="13:17">
      <c r="M36" t="s">
        <v>215</v>
      </c>
      <c r="N36">
        <v>212153</v>
      </c>
      <c r="O36">
        <v>2078005</v>
      </c>
      <c r="P36" s="77">
        <v>222267</v>
      </c>
      <c r="Q36" s="77">
        <v>2160935</v>
      </c>
    </row>
    <row r="37" spans="13:17">
      <c r="M37" t="s">
        <v>216</v>
      </c>
      <c r="N37">
        <v>116315</v>
      </c>
      <c r="O37">
        <v>986715</v>
      </c>
      <c r="P37" s="77">
        <v>121268</v>
      </c>
      <c r="Q37" s="77">
        <v>1095951</v>
      </c>
    </row>
    <row r="38" spans="13:17">
      <c r="M38" t="s">
        <v>217</v>
      </c>
      <c r="N38">
        <v>286540</v>
      </c>
      <c r="O38">
        <v>2857114</v>
      </c>
      <c r="P38" s="77">
        <v>293463</v>
      </c>
      <c r="Q38" s="77">
        <v>2924085</v>
      </c>
    </row>
    <row r="39" spans="13:17">
      <c r="M39" t="s">
        <v>218</v>
      </c>
      <c r="N39">
        <v>125314</v>
      </c>
      <c r="O39">
        <v>882890</v>
      </c>
      <c r="P39" s="77">
        <v>129376</v>
      </c>
      <c r="Q39" s="77">
        <v>949587</v>
      </c>
    </row>
    <row r="40" spans="13:17">
      <c r="M40" t="s">
        <v>219</v>
      </c>
      <c r="N40">
        <v>216291</v>
      </c>
      <c r="O40">
        <v>1388418</v>
      </c>
      <c r="P40" s="77">
        <v>219077</v>
      </c>
      <c r="Q40" s="77">
        <v>1573418</v>
      </c>
    </row>
    <row r="41" spans="13:17">
      <c r="M41" t="s">
        <v>220</v>
      </c>
      <c r="N41">
        <v>5278</v>
      </c>
      <c r="O41">
        <v>32746</v>
      </c>
      <c r="P41" s="77">
        <v>5291</v>
      </c>
      <c r="Q41" s="77">
        <v>37433</v>
      </c>
    </row>
    <row r="42" spans="13:17">
      <c r="M42" t="s">
        <v>221</v>
      </c>
      <c r="N42">
        <v>4005</v>
      </c>
      <c r="O42">
        <v>27527</v>
      </c>
      <c r="P42" s="77">
        <v>3985</v>
      </c>
      <c r="Q42" s="77">
        <v>28194</v>
      </c>
    </row>
    <row r="43" spans="13:17">
      <c r="M43" t="s">
        <v>222</v>
      </c>
      <c r="N43">
        <v>1554</v>
      </c>
      <c r="O43">
        <v>9609</v>
      </c>
      <c r="P43" s="77">
        <v>1544</v>
      </c>
      <c r="Q43" s="77">
        <v>10926</v>
      </c>
    </row>
    <row r="44" spans="13:17">
      <c r="M44" t="s">
        <v>223</v>
      </c>
      <c r="N44">
        <v>111142</v>
      </c>
      <c r="O44">
        <v>749959</v>
      </c>
      <c r="P44" s="77">
        <v>113451</v>
      </c>
      <c r="Q44" s="77">
        <v>843214</v>
      </c>
    </row>
    <row r="45" spans="13:17">
      <c r="M45" t="s">
        <v>224</v>
      </c>
      <c r="N45">
        <v>94312</v>
      </c>
      <c r="O45">
        <v>568577</v>
      </c>
      <c r="P45" s="77">
        <v>94806</v>
      </c>
      <c r="Q45" s="77">
        <v>653650</v>
      </c>
    </row>
    <row r="46" spans="13:17">
      <c r="M46" t="s">
        <v>225</v>
      </c>
      <c r="N46">
        <v>201670</v>
      </c>
      <c r="O46">
        <v>1211488</v>
      </c>
      <c r="P46" s="77">
        <v>205180</v>
      </c>
      <c r="Q46" s="77">
        <v>1320656</v>
      </c>
    </row>
    <row r="47" spans="13:17">
      <c r="M47" t="s">
        <v>226</v>
      </c>
      <c r="N47">
        <v>798</v>
      </c>
      <c r="O47">
        <v>4699</v>
      </c>
      <c r="P47" s="77">
        <v>1006</v>
      </c>
      <c r="Q47" s="77">
        <v>5508</v>
      </c>
    </row>
    <row r="48" spans="13:17">
      <c r="M48" t="s">
        <v>227</v>
      </c>
      <c r="N48">
        <v>1455</v>
      </c>
      <c r="O48">
        <v>8363</v>
      </c>
      <c r="P48" s="77">
        <v>1501</v>
      </c>
      <c r="Q48" s="77">
        <v>7887</v>
      </c>
    </row>
    <row r="49" spans="13:17">
      <c r="M49" t="s">
        <v>228</v>
      </c>
      <c r="N49">
        <v>123</v>
      </c>
      <c r="O49">
        <v>1199</v>
      </c>
      <c r="P49" s="77">
        <v>123</v>
      </c>
      <c r="Q49" s="77">
        <v>840</v>
      </c>
    </row>
    <row r="50" spans="13:17">
      <c r="M50" t="s">
        <v>229</v>
      </c>
      <c r="N50">
        <v>16867</v>
      </c>
      <c r="O50">
        <v>106181</v>
      </c>
      <c r="P50" s="77">
        <v>18000</v>
      </c>
      <c r="Q50" s="77">
        <v>129091</v>
      </c>
    </row>
    <row r="51" spans="13:17">
      <c r="M51" t="s">
        <v>230</v>
      </c>
      <c r="N51">
        <v>46526</v>
      </c>
      <c r="O51">
        <v>306295</v>
      </c>
      <c r="P51" s="77">
        <v>48040</v>
      </c>
      <c r="Q51" s="77">
        <v>309160</v>
      </c>
    </row>
    <row r="52" spans="13:17">
      <c r="M52" t="s">
        <v>231</v>
      </c>
      <c r="N52">
        <v>61375</v>
      </c>
      <c r="O52">
        <v>391313</v>
      </c>
      <c r="P52" s="77">
        <v>62640</v>
      </c>
      <c r="Q52" s="77">
        <v>400240</v>
      </c>
    </row>
    <row r="53" spans="13:17">
      <c r="M53" t="s">
        <v>232</v>
      </c>
      <c r="N53">
        <v>67085</v>
      </c>
      <c r="O53">
        <v>346863</v>
      </c>
      <c r="P53" s="77">
        <v>65170</v>
      </c>
      <c r="Q53" s="77">
        <v>416787</v>
      </c>
    </row>
    <row r="54" spans="13:17">
      <c r="M54" t="s">
        <v>233</v>
      </c>
      <c r="N54">
        <v>7441</v>
      </c>
      <c r="O54">
        <v>46575</v>
      </c>
      <c r="P54" s="77">
        <v>8700</v>
      </c>
      <c r="Q54" s="77">
        <v>51143</v>
      </c>
    </row>
    <row r="55" spans="13:17">
      <c r="M55" t="s">
        <v>234</v>
      </c>
      <c r="N55">
        <v>31902</v>
      </c>
      <c r="O55">
        <v>213285</v>
      </c>
      <c r="P55" s="77">
        <v>30692</v>
      </c>
      <c r="Q55" s="77">
        <v>217351</v>
      </c>
    </row>
    <row r="56" spans="13:17">
      <c r="M56" t="s">
        <v>235</v>
      </c>
      <c r="N56">
        <v>3448</v>
      </c>
      <c r="O56">
        <v>24618</v>
      </c>
      <c r="P56" s="77">
        <v>4254</v>
      </c>
      <c r="Q56" s="77">
        <v>26992</v>
      </c>
    </row>
    <row r="57" spans="13:17">
      <c r="M57" t="s">
        <v>236</v>
      </c>
      <c r="N57">
        <v>3388</v>
      </c>
      <c r="O57">
        <v>22326</v>
      </c>
      <c r="P57" s="77">
        <v>3289</v>
      </c>
      <c r="Q57" s="77">
        <v>25475</v>
      </c>
    </row>
    <row r="58" spans="13:17">
      <c r="M58" t="s">
        <v>237</v>
      </c>
      <c r="N58">
        <v>10544</v>
      </c>
      <c r="O58">
        <v>72556</v>
      </c>
      <c r="P58" s="77">
        <v>8562</v>
      </c>
      <c r="Q58" s="77">
        <v>70066</v>
      </c>
    </row>
    <row r="59" spans="13:17">
      <c r="M59" t="s">
        <v>238</v>
      </c>
      <c r="N59">
        <v>7128</v>
      </c>
      <c r="O59">
        <v>45570</v>
      </c>
      <c r="P59" s="77">
        <v>6499</v>
      </c>
      <c r="Q59" s="77">
        <v>46424</v>
      </c>
    </row>
    <row r="60" spans="13:17">
      <c r="M60" t="s">
        <v>239</v>
      </c>
      <c r="N60">
        <v>2450</v>
      </c>
      <c r="O60">
        <v>17829</v>
      </c>
      <c r="P60" s="77">
        <v>3252</v>
      </c>
      <c r="Q60" s="77">
        <v>13952</v>
      </c>
    </row>
    <row r="61" spans="13:17">
      <c r="M61" t="s">
        <v>240</v>
      </c>
      <c r="N61">
        <v>4944</v>
      </c>
      <c r="O61">
        <v>30386</v>
      </c>
      <c r="P61" s="77">
        <v>4836</v>
      </c>
      <c r="Q61" s="77">
        <v>34442</v>
      </c>
    </row>
    <row r="62" spans="13:17">
      <c r="M62" t="s">
        <v>241</v>
      </c>
      <c r="N62">
        <v>790849</v>
      </c>
      <c r="O62">
        <v>5955142</v>
      </c>
      <c r="P62" s="77">
        <v>801928</v>
      </c>
      <c r="Q62" s="77">
        <v>6590778</v>
      </c>
    </row>
    <row r="63" spans="13:17">
      <c r="M63" t="s">
        <v>242</v>
      </c>
      <c r="N63">
        <v>39509</v>
      </c>
      <c r="O63">
        <v>351404</v>
      </c>
      <c r="P63" s="77">
        <v>44744</v>
      </c>
      <c r="Q63" s="77">
        <v>370335</v>
      </c>
    </row>
    <row r="64" spans="13:17">
      <c r="M64" t="s">
        <v>243</v>
      </c>
      <c r="N64">
        <v>157784</v>
      </c>
      <c r="O64">
        <v>1321524</v>
      </c>
      <c r="P64" s="77">
        <v>170411</v>
      </c>
      <c r="Q64" s="77">
        <v>1455929</v>
      </c>
    </row>
    <row r="65" spans="13:17">
      <c r="M65" t="s">
        <v>244</v>
      </c>
      <c r="N65">
        <v>251680</v>
      </c>
      <c r="O65">
        <v>1642095</v>
      </c>
      <c r="P65" s="77">
        <v>246794</v>
      </c>
      <c r="Q65" s="77">
        <v>1897381</v>
      </c>
    </row>
    <row r="66" spans="13:17">
      <c r="M66" t="s">
        <v>245</v>
      </c>
      <c r="N66">
        <v>123943</v>
      </c>
      <c r="O66">
        <v>784258</v>
      </c>
      <c r="P66" s="77">
        <v>118725</v>
      </c>
      <c r="Q66" s="77">
        <v>865746</v>
      </c>
    </row>
    <row r="67" spans="13:17">
      <c r="M67" t="s">
        <v>246</v>
      </c>
      <c r="N67">
        <v>217933</v>
      </c>
      <c r="O67">
        <v>1855861</v>
      </c>
      <c r="P67" s="77">
        <v>221254</v>
      </c>
      <c r="Q67" s="77">
        <v>2001388</v>
      </c>
    </row>
    <row r="68" spans="13:17">
      <c r="M68" t="s">
        <v>247</v>
      </c>
      <c r="N68">
        <v>489552</v>
      </c>
      <c r="O68">
        <v>2399072</v>
      </c>
      <c r="P68" s="77">
        <v>409033</v>
      </c>
      <c r="Q68" s="77">
        <v>2414206</v>
      </c>
    </row>
    <row r="69" spans="13:17">
      <c r="M69" t="s">
        <v>248</v>
      </c>
      <c r="N69">
        <v>78325</v>
      </c>
      <c r="O69">
        <v>428861</v>
      </c>
      <c r="P69" s="77">
        <v>57318</v>
      </c>
      <c r="Q69" s="77">
        <v>407950</v>
      </c>
    </row>
    <row r="70" spans="13:17">
      <c r="M70" t="s">
        <v>249</v>
      </c>
      <c r="N70">
        <v>91949</v>
      </c>
      <c r="O70">
        <v>347550</v>
      </c>
      <c r="P70" s="77">
        <v>70390</v>
      </c>
      <c r="Q70" s="77">
        <v>372011</v>
      </c>
    </row>
    <row r="71" spans="13:17">
      <c r="M71" t="s">
        <v>250</v>
      </c>
      <c r="N71">
        <v>113295</v>
      </c>
      <c r="O71">
        <v>346070</v>
      </c>
      <c r="P71" s="77">
        <v>85727</v>
      </c>
      <c r="Q71" s="77">
        <v>344434</v>
      </c>
    </row>
    <row r="72" spans="13:17">
      <c r="M72" t="s">
        <v>251</v>
      </c>
      <c r="N72">
        <v>140607</v>
      </c>
      <c r="O72">
        <v>631361</v>
      </c>
      <c r="P72" s="77">
        <v>111475</v>
      </c>
      <c r="Q72" s="77">
        <v>704558</v>
      </c>
    </row>
    <row r="73" spans="13:17">
      <c r="M73" t="s">
        <v>252</v>
      </c>
      <c r="N73">
        <v>65376</v>
      </c>
      <c r="O73">
        <v>645230</v>
      </c>
      <c r="P73" s="77">
        <v>84123</v>
      </c>
      <c r="Q73" s="77">
        <v>585253</v>
      </c>
    </row>
    <row r="74" spans="13:17">
      <c r="M74" t="s">
        <v>253</v>
      </c>
      <c r="N74">
        <v>200484</v>
      </c>
      <c r="O74">
        <v>987860</v>
      </c>
      <c r="P74" s="77">
        <v>179872</v>
      </c>
      <c r="Q74" s="77">
        <v>983216</v>
      </c>
    </row>
    <row r="75" spans="13:17">
      <c r="M75" t="s">
        <v>254</v>
      </c>
      <c r="N75">
        <v>12041</v>
      </c>
      <c r="O75">
        <v>77828</v>
      </c>
      <c r="P75" s="77">
        <v>12100</v>
      </c>
      <c r="Q75" s="77">
        <v>79097</v>
      </c>
    </row>
    <row r="76" spans="13:17">
      <c r="M76" t="s">
        <v>255</v>
      </c>
      <c r="N76">
        <v>7904</v>
      </c>
      <c r="O76">
        <v>31530</v>
      </c>
      <c r="P76" s="77">
        <v>8418</v>
      </c>
      <c r="Q76" s="77">
        <v>30243</v>
      </c>
    </row>
    <row r="77" spans="13:17">
      <c r="M77" t="s">
        <v>256</v>
      </c>
      <c r="N77">
        <v>87996</v>
      </c>
      <c r="O77">
        <v>366863</v>
      </c>
      <c r="P77" s="77">
        <v>65332</v>
      </c>
      <c r="Q77" s="77">
        <v>341623</v>
      </c>
    </row>
    <row r="78" spans="13:17">
      <c r="M78" t="s">
        <v>257</v>
      </c>
      <c r="N78">
        <v>18772</v>
      </c>
      <c r="O78">
        <v>70690</v>
      </c>
      <c r="P78" s="77">
        <v>17320</v>
      </c>
      <c r="Q78" s="77">
        <v>79306</v>
      </c>
    </row>
    <row r="79" spans="13:17">
      <c r="M79" t="s">
        <v>258</v>
      </c>
      <c r="N79">
        <v>21274</v>
      </c>
      <c r="O79">
        <v>110129</v>
      </c>
      <c r="P79" s="77">
        <v>18859</v>
      </c>
      <c r="Q79" s="77">
        <v>107925</v>
      </c>
    </row>
    <row r="80" spans="13:17">
      <c r="M80" t="s">
        <v>259</v>
      </c>
      <c r="N80">
        <v>16404</v>
      </c>
      <c r="O80">
        <v>82879</v>
      </c>
      <c r="P80" s="77">
        <v>16896</v>
      </c>
      <c r="Q80" s="77">
        <v>91142</v>
      </c>
    </row>
    <row r="81" spans="13:17">
      <c r="M81" t="s">
        <v>260</v>
      </c>
      <c r="N81">
        <v>21536</v>
      </c>
      <c r="O81">
        <v>169232</v>
      </c>
      <c r="P81" s="77">
        <v>25055</v>
      </c>
      <c r="Q81" s="77">
        <v>174052</v>
      </c>
    </row>
    <row r="82" spans="13:17">
      <c r="M82" t="s">
        <v>261</v>
      </c>
      <c r="N82">
        <v>14557</v>
      </c>
      <c r="O82">
        <v>78709</v>
      </c>
      <c r="P82" s="77">
        <v>15891</v>
      </c>
      <c r="Q82" s="77">
        <v>79829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nation</vt:lpstr>
      <vt:lpstr>province7</vt:lpstr>
      <vt:lpstr>cityproductarea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2019-05-13T02:21:17Z</dcterms:created>
  <dcterms:modified xsi:type="dcterms:W3CDTF">2019-05-17T01:23:12Z</dcterms:modified>
</cp:coreProperties>
</file>