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10950" tabRatio="899"/>
  </bookViews>
  <sheets>
    <sheet name="prices" sheetId="6" r:id="rId1"/>
    <sheet name="Sheet1" sheetId="15" state="hidden" r:id="rId2"/>
    <sheet name="种植成本" sheetId="8" r:id="rId3"/>
  </sheets>
  <definedNames>
    <definedName name="_xlnm._FilterDatabase" localSheetId="0" hidden="1">prices!$F$1:$F$3256</definedName>
    <definedName name="DeepWeekTS">OFFSET(#REF!,COUNT(#REF!),0,-COUNT(#REF!),1)</definedName>
    <definedName name="dfkgl_db">OFFSET(#REF!,COUNT(#REF!),0,-COUNT(#REF!),1)</definedName>
    <definedName name="dfkgl_hb">OFFSET(#REF!,COUNT(#REF!),0,-COUNT(#REF!),1)</definedName>
    <definedName name="dfkgl_qg">OFFSET(#REF!,COUNT(#REF!),0,-COUNT(#REF!),1)</definedName>
    <definedName name="dfkgl_sd">OFFSET(#REF!,COUNT(#REF!),0,-COUNT(#REF!),1)</definedName>
    <definedName name="dflr_hlj">OFFSET(#REF!,COUNT(#REF!),0,-COUNT(#REF!),1)</definedName>
    <definedName name="dflr_jl">OFFSET(#REF!,COUNT(#REF!),0,-COUNT(#REF!),1)</definedName>
    <definedName name="dflr_sd">OFFSET(#REF!,COUNT(#REF!),0,-COUNT(#REF!),1)</definedName>
    <definedName name="ExternalData_1">#REF!</definedName>
    <definedName name="jjkgl_db">OFFSET(#REF!,COUNT(#REF!),0,-COUNT(#REF!),1)</definedName>
    <definedName name="jjkgl_hn">OFFSET(#REF!,COUNT(#REF!),0,-COUNT(#REF!),1)</definedName>
    <definedName name="jjlr_hlj">OFFSET(#REF!,COUNT(#REF!),0,-COUNT(#REF!),1)</definedName>
    <definedName name="jjlr_hn">OFFSET(#REF!,COUNT(#REF!),0,-COUNT(#REF!),1)</definedName>
    <definedName name="jjlr_jl">OFFSET(#REF!,COUNT(#REF!),0,-COUNT(#REF!),1)</definedName>
    <definedName name="NorthCarryout">OFFSET(#REF!,COUNT(#REF!),0,-COUNT(#REF!),1)</definedName>
    <definedName name="NorthCarryoutChange">OFFSET(#REF!,COUNT(#REF!),0,-COUNT(#REF!),1)</definedName>
    <definedName name="NorthPrice">OFFSET(#REF!,COUNT(#REF!),0,-COUNT(#REF!),1)</definedName>
    <definedName name="PortWeekTS">OFFSET(#REF!,COUNT(#REF!),0,-COUNT(#REF!),1)</definedName>
  </definedNames>
  <calcPr calcId="152511"/>
</workbook>
</file>

<file path=xl/calcChain.xml><?xml version="1.0" encoding="utf-8"?>
<calcChain xmlns="http://schemas.openxmlformats.org/spreadsheetml/2006/main">
  <c r="O3269" i="6" l="1"/>
  <c r="M3269" i="6"/>
  <c r="K3269" i="6"/>
  <c r="I3269" i="6"/>
  <c r="O3268" i="6" l="1"/>
  <c r="M3268" i="6"/>
  <c r="K3268" i="6"/>
  <c r="I3268" i="6"/>
  <c r="O3267" i="6" l="1"/>
  <c r="M3267" i="6"/>
  <c r="K3267" i="6"/>
  <c r="I3267" i="6"/>
  <c r="O3266" i="6" l="1"/>
  <c r="M3266" i="6"/>
  <c r="K3266" i="6"/>
  <c r="I3266" i="6"/>
  <c r="I3265" i="6" l="1"/>
  <c r="K3265" i="6"/>
  <c r="M3265" i="6"/>
  <c r="O3265" i="6"/>
  <c r="O3264" i="6" l="1"/>
  <c r="K3264" i="6" l="1"/>
  <c r="M3264" i="6"/>
  <c r="I3264" i="6"/>
  <c r="O3263" i="6" l="1"/>
  <c r="M3263" i="6"/>
  <c r="K3263" i="6"/>
  <c r="I3263" i="6"/>
  <c r="M3262" i="6" l="1"/>
  <c r="M3261" i="6"/>
  <c r="K3262" i="6"/>
  <c r="I3262" i="6"/>
  <c r="O3262" i="6"/>
  <c r="O3261" i="6" l="1"/>
  <c r="K3261" i="6"/>
  <c r="I3261" i="6"/>
  <c r="I3260" i="6" l="1"/>
  <c r="K3260" i="6"/>
  <c r="M3260" i="6"/>
  <c r="O3260" i="6"/>
  <c r="I3259" i="6" l="1"/>
  <c r="K3259" i="6"/>
  <c r="M3259" i="6"/>
  <c r="O3259" i="6"/>
  <c r="I3250" i="6" l="1"/>
  <c r="K3250" i="6"/>
  <c r="M3250" i="6"/>
  <c r="O3250" i="6"/>
  <c r="I3258" i="6" l="1"/>
  <c r="K3258" i="6"/>
  <c r="M3258" i="6"/>
  <c r="O3258" i="6"/>
  <c r="O3257" i="6" l="1"/>
  <c r="M3257" i="6"/>
  <c r="K3257" i="6"/>
  <c r="I3257" i="6"/>
  <c r="I3256" i="6" l="1"/>
  <c r="K3256" i="6"/>
  <c r="M3256" i="6"/>
  <c r="O3256" i="6"/>
  <c r="I3255" i="6" l="1"/>
  <c r="K3255" i="6"/>
  <c r="M3255" i="6"/>
  <c r="O3255" i="6"/>
  <c r="O3254" i="6" l="1"/>
  <c r="M3254" i="6"/>
  <c r="K3254" i="6"/>
  <c r="I3254" i="6"/>
  <c r="I3253" i="6" l="1"/>
  <c r="K3253" i="6"/>
  <c r="M3253" i="6"/>
  <c r="O3253" i="6"/>
  <c r="I3251" i="6" l="1"/>
  <c r="K3251" i="6"/>
  <c r="M3251" i="6"/>
  <c r="O3251" i="6"/>
  <c r="I3252" i="6"/>
  <c r="K3252" i="6"/>
  <c r="M3252" i="6"/>
  <c r="O3252" i="6"/>
  <c r="I3249" i="6" l="1"/>
  <c r="K3249" i="6"/>
  <c r="M3249" i="6"/>
  <c r="O3249" i="6"/>
  <c r="I3248" i="6" l="1"/>
  <c r="K3248" i="6"/>
  <c r="M3248" i="6"/>
  <c r="O3248" i="6"/>
  <c r="I3247" i="6" l="1"/>
  <c r="K3247" i="6"/>
  <c r="M3247" i="6"/>
  <c r="O3247" i="6"/>
  <c r="I3246" i="6" l="1"/>
  <c r="K3246" i="6"/>
  <c r="M3246" i="6"/>
  <c r="O3246" i="6"/>
  <c r="I3245" i="6" l="1"/>
  <c r="K3245" i="6"/>
  <c r="M3245" i="6"/>
  <c r="O3245" i="6"/>
  <c r="I3244" i="6" l="1"/>
  <c r="K3244" i="6"/>
  <c r="M3244" i="6"/>
  <c r="O3244" i="6"/>
  <c r="I3243" i="6" l="1"/>
  <c r="K3243" i="6"/>
  <c r="M3243" i="6"/>
  <c r="O3243" i="6"/>
  <c r="I3242" i="6" l="1"/>
  <c r="K3242" i="6"/>
  <c r="M3242" i="6"/>
  <c r="O3242" i="6"/>
  <c r="I3241" i="6" l="1"/>
  <c r="K3241" i="6"/>
  <c r="M3241" i="6"/>
  <c r="O3241" i="6"/>
  <c r="I3240" i="6" l="1"/>
  <c r="K3240" i="6"/>
  <c r="M3240" i="6"/>
  <c r="O3240" i="6"/>
  <c r="I3239" i="6" l="1"/>
  <c r="K3239" i="6"/>
  <c r="M3239" i="6"/>
  <c r="O3239" i="6"/>
  <c r="I3238" i="6" l="1"/>
  <c r="K3238" i="6"/>
  <c r="M3238" i="6"/>
  <c r="O3238" i="6"/>
  <c r="I3237" i="6" l="1"/>
  <c r="K3237" i="6"/>
  <c r="M3237" i="6"/>
  <c r="O3237" i="6"/>
  <c r="I3236" i="6" l="1"/>
  <c r="K3236" i="6"/>
  <c r="M3236" i="6"/>
  <c r="O3236" i="6"/>
  <c r="I3235" i="6" l="1"/>
  <c r="K3235" i="6"/>
  <c r="M3235" i="6"/>
  <c r="O3235" i="6"/>
  <c r="I3234" i="6" l="1"/>
  <c r="K3234" i="6"/>
  <c r="M3234" i="6"/>
  <c r="O3234" i="6"/>
  <c r="I3233" i="6" l="1"/>
  <c r="K3233" i="6"/>
  <c r="M3233" i="6"/>
  <c r="O3233" i="6"/>
  <c r="I3232" i="6" l="1"/>
  <c r="K3232" i="6"/>
  <c r="M3232" i="6"/>
  <c r="O3232" i="6"/>
  <c r="I3231" i="6" l="1"/>
  <c r="K3231" i="6"/>
  <c r="M3231" i="6"/>
  <c r="O3231" i="6"/>
  <c r="M3230" i="6" l="1"/>
  <c r="I3230" i="6"/>
  <c r="K3230" i="6"/>
  <c r="O3230" i="6"/>
  <c r="I3229" i="6" l="1"/>
  <c r="K3229" i="6"/>
  <c r="M3229" i="6"/>
  <c r="O3229" i="6"/>
  <c r="I3228" i="6" l="1"/>
  <c r="K3228" i="6"/>
  <c r="M3228" i="6"/>
  <c r="O3228" i="6"/>
  <c r="I3227" i="6" l="1"/>
  <c r="K3227" i="6"/>
  <c r="M3227" i="6"/>
  <c r="O3227" i="6"/>
  <c r="I3226" i="6" l="1"/>
  <c r="K3226" i="6"/>
  <c r="M3226" i="6"/>
  <c r="O3226" i="6"/>
  <c r="M3225" i="6" l="1"/>
  <c r="I3225" i="6"/>
  <c r="K3225" i="6"/>
  <c r="O3225" i="6"/>
  <c r="I3224" i="6" l="1"/>
  <c r="K3224" i="6"/>
  <c r="M3224" i="6"/>
  <c r="O3224" i="6"/>
  <c r="I3223" i="6" l="1"/>
  <c r="K3223" i="6"/>
  <c r="M3223" i="6"/>
  <c r="O3223" i="6"/>
  <c r="I3222" i="6" l="1"/>
  <c r="K3222" i="6"/>
  <c r="M3222" i="6"/>
  <c r="O3222" i="6"/>
  <c r="I3221" i="6" l="1"/>
  <c r="K3221" i="6"/>
  <c r="M3221" i="6"/>
  <c r="O3221" i="6"/>
  <c r="I3220" i="6" l="1"/>
  <c r="K3220" i="6"/>
  <c r="M3220" i="6"/>
  <c r="O3220" i="6"/>
  <c r="I3219" i="6" l="1"/>
  <c r="K3219" i="6"/>
  <c r="M3219" i="6"/>
  <c r="O3219" i="6"/>
  <c r="I3218" i="6" l="1"/>
  <c r="K3218" i="6"/>
  <c r="M3218" i="6"/>
  <c r="O3218" i="6"/>
  <c r="I3217" i="6" l="1"/>
  <c r="K3217" i="6"/>
  <c r="M3217" i="6"/>
  <c r="O3217" i="6"/>
  <c r="I3216" i="6" l="1"/>
  <c r="K3216" i="6"/>
  <c r="M3216" i="6"/>
  <c r="O3216" i="6"/>
  <c r="K25" i="8" l="1"/>
  <c r="I25" i="8"/>
  <c r="J25" i="8"/>
  <c r="H25" i="8"/>
  <c r="D25" i="8"/>
  <c r="E25" i="8"/>
  <c r="F25" i="8"/>
  <c r="G25" i="8"/>
  <c r="C25" i="8"/>
  <c r="I3215" i="6" l="1"/>
  <c r="K3215" i="6"/>
  <c r="M3215" i="6"/>
  <c r="O3215" i="6"/>
  <c r="I3214" i="6" l="1"/>
  <c r="K3214" i="6"/>
  <c r="M3214" i="6"/>
  <c r="O3214" i="6"/>
  <c r="I3213" i="6" l="1"/>
  <c r="K3213" i="6"/>
  <c r="M3213" i="6"/>
  <c r="O3213" i="6"/>
  <c r="I3212" i="6" l="1"/>
  <c r="K3212" i="6"/>
  <c r="M3212" i="6"/>
  <c r="O3212" i="6"/>
  <c r="I3211" i="6" l="1"/>
  <c r="K3211" i="6"/>
  <c r="M3211" i="6"/>
  <c r="O3211" i="6"/>
  <c r="I3210" i="6" l="1"/>
  <c r="K3210" i="6"/>
  <c r="M3210" i="6"/>
  <c r="O3210" i="6"/>
  <c r="I3209" i="6" l="1"/>
  <c r="K3209" i="6"/>
  <c r="M3209" i="6"/>
  <c r="O3209" i="6"/>
  <c r="I3208" i="6" l="1"/>
  <c r="K3208" i="6"/>
  <c r="M3208" i="6"/>
  <c r="O3208" i="6"/>
  <c r="I3207" i="6" l="1"/>
  <c r="K3207" i="6"/>
  <c r="M3207" i="6"/>
  <c r="O3207" i="6"/>
  <c r="I3206" i="6" l="1"/>
  <c r="K3206" i="6"/>
  <c r="M3206" i="6"/>
  <c r="O3206" i="6"/>
  <c r="I3205" i="6" l="1"/>
  <c r="K3205" i="6"/>
  <c r="M3205" i="6"/>
  <c r="O3205" i="6"/>
  <c r="I3204" i="6" l="1"/>
  <c r="K3204" i="6"/>
  <c r="M3204" i="6"/>
  <c r="O3204" i="6"/>
  <c r="I3203" i="6" l="1"/>
  <c r="K3203" i="6"/>
  <c r="M3203" i="6"/>
  <c r="O3203" i="6"/>
  <c r="I3202" i="6" l="1"/>
  <c r="K3202" i="6"/>
  <c r="M3202" i="6"/>
  <c r="O3202" i="6"/>
  <c r="I3201" i="6" l="1"/>
  <c r="K3201" i="6"/>
  <c r="M3201" i="6"/>
  <c r="O3201" i="6"/>
  <c r="I3200" i="6" l="1"/>
  <c r="K3200" i="6"/>
  <c r="M3200" i="6"/>
  <c r="O3200" i="6"/>
  <c r="I3199" i="6" l="1"/>
  <c r="K3199" i="6"/>
  <c r="M3199" i="6"/>
  <c r="O3199" i="6"/>
  <c r="M3198" i="6" l="1"/>
  <c r="I3198" i="6"/>
  <c r="K3198" i="6"/>
  <c r="O3198" i="6"/>
  <c r="I3197" i="6" l="1"/>
  <c r="K3197" i="6"/>
  <c r="M3197" i="6"/>
  <c r="O3197" i="6"/>
  <c r="I3196" i="6" l="1"/>
  <c r="K3196" i="6"/>
  <c r="M3196" i="6"/>
  <c r="O3196" i="6"/>
  <c r="I3195" i="6" l="1"/>
  <c r="K3195" i="6"/>
  <c r="M3195" i="6"/>
  <c r="O3195" i="6"/>
  <c r="I3194" i="6" l="1"/>
  <c r="K3194" i="6"/>
  <c r="M3194" i="6"/>
  <c r="O3194" i="6"/>
  <c r="I3193" i="6" l="1"/>
  <c r="K3193" i="6"/>
  <c r="M3193" i="6"/>
  <c r="O3193" i="6"/>
  <c r="I3192" i="6" l="1"/>
  <c r="K3192" i="6"/>
  <c r="M3192" i="6"/>
  <c r="O3192" i="6"/>
  <c r="I3191" i="6" l="1"/>
  <c r="K3191" i="6"/>
  <c r="M3191" i="6"/>
  <c r="O3191" i="6"/>
  <c r="I3190" i="6" l="1"/>
  <c r="K3190" i="6"/>
  <c r="M3190" i="6"/>
  <c r="O3190" i="6"/>
  <c r="I3189" i="6" l="1"/>
  <c r="K3189" i="6"/>
  <c r="M3189" i="6"/>
  <c r="O3189" i="6"/>
  <c r="I3188" i="6" l="1"/>
  <c r="K3188" i="6"/>
  <c r="M3188" i="6"/>
  <c r="O3188" i="6"/>
  <c r="I3187" i="6" l="1"/>
  <c r="K3187" i="6"/>
  <c r="M3187" i="6"/>
  <c r="O3187" i="6"/>
  <c r="I3186" i="6" l="1"/>
  <c r="K3186" i="6"/>
  <c r="M3186" i="6"/>
  <c r="O3186" i="6"/>
  <c r="I3185" i="6" l="1"/>
  <c r="K3185" i="6"/>
  <c r="M3185" i="6"/>
  <c r="O3185" i="6"/>
  <c r="I3184" i="6" l="1"/>
  <c r="K3184" i="6"/>
  <c r="M3184" i="6"/>
  <c r="O3184" i="6"/>
  <c r="I3183" i="6" l="1"/>
  <c r="K3183" i="6"/>
  <c r="M3183" i="6"/>
  <c r="O3183" i="6"/>
  <c r="I3182" i="6" l="1"/>
  <c r="K3182" i="6"/>
  <c r="M3182" i="6"/>
  <c r="O3182" i="6"/>
  <c r="I3181" i="6" l="1"/>
  <c r="K3181" i="6"/>
  <c r="M3181" i="6"/>
  <c r="O3181" i="6"/>
  <c r="I3180" i="6" l="1"/>
  <c r="K3180" i="6"/>
  <c r="M3180" i="6"/>
  <c r="O3180" i="6"/>
  <c r="I3179" i="6" l="1"/>
  <c r="K3179" i="6"/>
  <c r="M3179" i="6"/>
  <c r="O3179" i="6"/>
  <c r="I3178" i="6" l="1"/>
  <c r="K3178" i="6"/>
  <c r="M3178" i="6"/>
  <c r="O3178" i="6"/>
  <c r="I3177" i="6" l="1"/>
  <c r="K3177" i="6"/>
  <c r="M3177" i="6"/>
  <c r="O3177" i="6"/>
  <c r="I3176" i="6" l="1"/>
  <c r="K3176" i="6"/>
  <c r="M3176" i="6"/>
  <c r="O3176" i="6"/>
  <c r="I3175" i="6" l="1"/>
  <c r="K3175" i="6"/>
  <c r="M3175" i="6"/>
  <c r="O3175" i="6"/>
  <c r="I3174" i="6" l="1"/>
  <c r="K3174" i="6"/>
  <c r="M3174" i="6"/>
  <c r="O3174" i="6"/>
  <c r="I3173" i="6" l="1"/>
  <c r="O3173" i="6" l="1"/>
  <c r="O3172" i="6"/>
  <c r="M3173" i="6"/>
  <c r="M3172" i="6"/>
  <c r="K3173" i="6"/>
  <c r="K3172" i="6"/>
  <c r="I3172" i="6"/>
  <c r="I3171" i="6" l="1"/>
  <c r="K3171" i="6"/>
  <c r="M3171" i="6"/>
  <c r="O3171" i="6"/>
  <c r="I3170" i="6" l="1"/>
  <c r="K3170" i="6"/>
  <c r="M3170" i="6"/>
  <c r="O3170" i="6"/>
  <c r="I3169" i="6" l="1"/>
  <c r="K3169" i="6"/>
  <c r="M3169" i="6"/>
  <c r="O3169" i="6"/>
  <c r="I3168" i="6" l="1"/>
  <c r="K3168" i="6"/>
  <c r="M3168" i="6"/>
  <c r="O3168" i="6"/>
  <c r="I3167" i="6" l="1"/>
  <c r="K3167" i="6"/>
  <c r="M3167" i="6"/>
  <c r="O3167" i="6"/>
  <c r="I3166" i="6" l="1"/>
  <c r="K3166" i="6"/>
  <c r="M3166" i="6"/>
  <c r="O3166" i="6"/>
  <c r="I3165" i="6" l="1"/>
  <c r="K3165" i="6"/>
  <c r="M3165" i="6"/>
  <c r="O3165" i="6"/>
  <c r="O3164" i="6" l="1"/>
  <c r="M3164" i="6"/>
  <c r="K3164" i="6"/>
  <c r="I3164" i="6"/>
  <c r="I3163" i="6" l="1"/>
  <c r="K3163" i="6"/>
  <c r="M3163" i="6"/>
  <c r="O3163" i="6"/>
  <c r="I3162" i="6" l="1"/>
  <c r="K3162" i="6"/>
  <c r="M3162" i="6"/>
  <c r="O3162" i="6"/>
  <c r="I3161" i="6" l="1"/>
  <c r="K3161" i="6"/>
  <c r="M3161" i="6"/>
  <c r="O3161" i="6"/>
  <c r="I3160" i="6" l="1"/>
  <c r="K3160" i="6"/>
  <c r="M3160" i="6"/>
  <c r="O3160" i="6"/>
  <c r="I3159" i="6" l="1"/>
  <c r="K3159" i="6"/>
  <c r="M3159" i="6"/>
  <c r="O3159" i="6"/>
  <c r="I3158" i="6" l="1"/>
  <c r="K3158" i="6"/>
  <c r="M3158" i="6"/>
  <c r="O3158" i="6"/>
  <c r="I3157" i="6" l="1"/>
  <c r="K3157" i="6"/>
  <c r="M3157" i="6"/>
  <c r="O3157" i="6"/>
  <c r="I3156" i="6"/>
  <c r="K3156" i="6"/>
  <c r="M3156" i="6"/>
  <c r="O3156" i="6"/>
  <c r="I3155" i="6" l="1"/>
  <c r="K3155" i="6"/>
  <c r="M3155" i="6"/>
  <c r="O3155" i="6"/>
  <c r="I3154" i="6" l="1"/>
  <c r="K3154" i="6"/>
  <c r="M3154" i="6"/>
  <c r="O3154" i="6"/>
  <c r="I17" i="15" l="1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N9" i="15"/>
  <c r="N8" i="15"/>
  <c r="N6" i="15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Q5" i="15" l="1"/>
  <c r="Q9" i="15"/>
  <c r="R8" i="15"/>
  <c r="S8" i="15" s="1"/>
  <c r="Z8" i="15" s="1"/>
  <c r="AB8" i="15" s="1"/>
  <c r="R6" i="15"/>
  <c r="Q6" i="15"/>
  <c r="Q7" i="15"/>
  <c r="R9" i="15"/>
  <c r="R5" i="15"/>
  <c r="R7" i="15"/>
  <c r="S6" i="15" l="1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I3153" i="6" l="1"/>
  <c r="K3153" i="6"/>
  <c r="M3153" i="6"/>
  <c r="O3153" i="6"/>
  <c r="I3152" i="6" l="1"/>
  <c r="K3152" i="6"/>
  <c r="M3152" i="6"/>
  <c r="O3152" i="6"/>
  <c r="I3151" i="6" l="1"/>
  <c r="K3151" i="6"/>
  <c r="M3151" i="6"/>
  <c r="O3151" i="6"/>
  <c r="I3150" i="6" l="1"/>
  <c r="K3150" i="6"/>
  <c r="M3150" i="6"/>
  <c r="O3150" i="6"/>
  <c r="I3149" i="6" l="1"/>
  <c r="K3149" i="6"/>
  <c r="M3149" i="6"/>
  <c r="O3149" i="6"/>
  <c r="I3148" i="6" l="1"/>
  <c r="K3148" i="6"/>
  <c r="M3148" i="6"/>
  <c r="O3148" i="6"/>
  <c r="I3147" i="6" l="1"/>
  <c r="K3147" i="6"/>
  <c r="M3147" i="6"/>
  <c r="O3147" i="6"/>
  <c r="I3146" i="6" l="1"/>
  <c r="K3146" i="6"/>
  <c r="M3146" i="6"/>
  <c r="O3146" i="6"/>
  <c r="I3145" i="6" l="1"/>
  <c r="K3145" i="6"/>
  <c r="M3145" i="6"/>
  <c r="O3145" i="6"/>
  <c r="I3144" i="6" l="1"/>
  <c r="K3144" i="6"/>
  <c r="M3144" i="6"/>
  <c r="O3144" i="6"/>
  <c r="O3142" i="6" l="1"/>
  <c r="O3143" i="6"/>
  <c r="M3142" i="6"/>
  <c r="M3143" i="6"/>
  <c r="K3142" i="6"/>
  <c r="K3143" i="6"/>
  <c r="I3142" i="6"/>
  <c r="I3143" i="6"/>
  <c r="O3141" i="6" l="1"/>
  <c r="M3141" i="6"/>
  <c r="K3141" i="6"/>
  <c r="I3141" i="6"/>
  <c r="O3140" i="6" l="1"/>
  <c r="M3140" i="6"/>
  <c r="K3140" i="6"/>
  <c r="I3140" i="6"/>
  <c r="O3137" i="6" l="1"/>
  <c r="O3138" i="6"/>
  <c r="O3139" i="6"/>
  <c r="M3137" i="6"/>
  <c r="M3138" i="6"/>
  <c r="M3139" i="6"/>
  <c r="K3137" i="6"/>
  <c r="K3138" i="6"/>
  <c r="K3139" i="6"/>
  <c r="I3137" i="6"/>
  <c r="I3138" i="6"/>
  <c r="I3139" i="6"/>
  <c r="O3136" i="6" l="1"/>
  <c r="M3136" i="6"/>
  <c r="K3136" i="6"/>
  <c r="I3136" i="6"/>
  <c r="I3126" i="6" l="1"/>
  <c r="I3131" i="6"/>
  <c r="O3131" i="6"/>
  <c r="M3131" i="6"/>
  <c r="K3131" i="6"/>
  <c r="O3126" i="6"/>
  <c r="M3126" i="6"/>
  <c r="K3126" i="6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3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3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sharedStrings.xml><?xml version="1.0" encoding="utf-8"?>
<sst xmlns="http://schemas.openxmlformats.org/spreadsheetml/2006/main" count="181" uniqueCount="174">
  <si>
    <t>全国</t>
  </si>
  <si>
    <t>东北</t>
  </si>
  <si>
    <t>山东</t>
  </si>
  <si>
    <t>河北</t>
  </si>
  <si>
    <t>河南</t>
  </si>
  <si>
    <t>吉林</t>
  </si>
  <si>
    <t>黑龙江</t>
  </si>
  <si>
    <t>长春大成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</si>
  <si>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</si>
  <si>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</si>
  <si>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</si>
  <si>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</si>
  <si>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</si>
  <si>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</si>
  <si>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</si>
  <si>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</si>
  <si>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</si>
  <si>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</si>
  <si>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</si>
  <si>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</si>
  <si>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</si>
  <si>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</si>
  <si>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</si>
  <si>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</si>
  <si>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</si>
  <si>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</si>
  <si>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</si>
  <si>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</si>
  <si>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</si>
  <si>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</si>
  <si>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</si>
  <si>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</si>
  <si>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</si>
  <si>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</si>
  <si>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</si>
  <si>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</si>
  <si>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</si>
  <si>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</si>
  <si>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</si>
  <si>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</si>
  <si>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</si>
  <si>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</si>
  <si>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</si>
  <si>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</si>
  <si>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</si>
  <si>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</si>
  <si>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</si>
  <si>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</si>
  <si>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</si>
  <si>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</si>
  <si>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</si>
  <si>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松原嘉吉</t>
    <phoneticPr fontId="1" type="noConversion"/>
  </si>
  <si>
    <t>停收</t>
    <phoneticPr fontId="1" type="noConversion"/>
  </si>
  <si>
    <t>企业</t>
    <phoneticPr fontId="1" type="noConversion"/>
  </si>
  <si>
    <t>鲅鱼圈</t>
    <phoneticPr fontId="1" type="noConversion"/>
  </si>
  <si>
    <t>松原鲅鱼圈</t>
    <phoneticPr fontId="1" type="noConversion"/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</si>
  <si>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</si>
  <si>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</si>
  <si>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</si>
  <si>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散船运费</t>
    <phoneticPr fontId="1" type="noConversion"/>
  </si>
  <si>
    <t>佳木斯到鲅鱼圈</t>
    <phoneticPr fontId="1" type="noConversion"/>
  </si>
  <si>
    <t>诸城兴贸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</si>
  <si>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</si>
  <si>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</si>
  <si>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</si>
  <si>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</si>
  <si>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</si>
  <si>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</si>
  <si>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</si>
  <si>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中粮龙江</t>
    <phoneticPr fontId="1" type="noConversion"/>
  </si>
  <si>
    <t>绥化昊天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</si>
  <si>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</si>
  <si>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</si>
  <si>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</si>
  <si>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</si>
  <si>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</si>
  <si>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</si>
  <si>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</si>
  <si>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</si>
  <si>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</si>
  <si>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</si>
  <si>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</si>
  <si>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</si>
  <si>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中粮榆树</t>
    <phoneticPr fontId="1" type="noConversion"/>
  </si>
  <si>
    <t>公主岭黄龙</t>
    <phoneticPr fontId="1" type="noConversion"/>
  </si>
  <si>
    <t>南通</t>
    <phoneticPr fontId="1" type="noConversion"/>
  </si>
  <si>
    <t>长沙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</si>
  <si>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</si>
  <si>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</si>
  <si>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</si>
  <si>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</si>
  <si>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</si>
  <si>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</si>
  <si>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</si>
  <si>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</si>
  <si>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</si>
  <si>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</si>
  <si>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</si>
  <si>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吉林燃料乙醇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</si>
  <si>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</si>
  <si>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</si>
  <si>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</si>
  <si>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</si>
  <si>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</si>
  <si>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</si>
  <si>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</si>
  <si>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</si>
  <si>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</si>
  <si>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</si>
  <si>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</si>
  <si>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</si>
  <si>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</si>
  <si>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</si>
  <si>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</si>
  <si>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</si>
  <si>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</si>
  <si>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</si>
  <si>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</si>
  <si>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</si>
  <si>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</si>
  <si>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</si>
  <si>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</si>
  <si>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</si>
  <si>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</si>
  <si>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</si>
  <si>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</si>
  <si>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</si>
  <si>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</si>
  <si>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</si>
  <si>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</si>
  <si>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</si>
  <si>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</si>
  <si>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</si>
  <si>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</si>
  <si>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</si>
  <si>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</si>
  <si>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</si>
  <si>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</si>
  <si>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</si>
  <si>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</si>
  <si>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</si>
  <si>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</si>
  <si>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</si>
  <si>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</si>
  <si>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</si>
  <si>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</si>
  <si>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</si>
  <si>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</si>
  <si>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</si>
  <si>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大成宾西</t>
    <phoneticPr fontId="1" type="noConversion"/>
  </si>
  <si>
    <t>梅河阜康酒精</t>
    <phoneticPr fontId="1" type="noConversion"/>
  </si>
  <si>
    <t>宁晋玉峰</t>
    <phoneticPr fontId="1" type="noConversion"/>
  </si>
  <si>
    <t>临清金</t>
    <phoneticPr fontId="1" type="noConversion"/>
  </si>
  <si>
    <t>恒仁工贸</t>
    <phoneticPr fontId="1" type="noConversion"/>
  </si>
  <si>
    <t>潍坊盛泰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</si>
  <si>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</si>
  <si>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</si>
  <si>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</si>
  <si>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</si>
  <si>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</si>
  <si>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</si>
  <si>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</si>
  <si>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</si>
  <si>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</si>
  <si>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停收</t>
    <phoneticPr fontId="1" type="noConversion"/>
  </si>
  <si>
    <t>jinzhou</t>
    <phoneticPr fontId="1" type="noConversion"/>
  </si>
  <si>
    <t>guangdong</t>
    <phoneticPr fontId="1" type="noConversion"/>
  </si>
  <si>
    <t>jz_sk_freight</t>
    <phoneticPr fontId="1" type="noConversion"/>
  </si>
  <si>
    <t>jz_fc_freight</t>
    <phoneticPr fontId="1" type="noConversion"/>
  </si>
  <si>
    <t>jz_zz_freight</t>
    <phoneticPr fontId="1" type="noConversion"/>
  </si>
  <si>
    <t>jz_nt_freight</t>
    <phoneticPr fontId="1" type="noConversion"/>
  </si>
  <si>
    <t>date</t>
    <phoneticPr fontId="1" type="noConversion"/>
  </si>
  <si>
    <t>停收</t>
    <phoneticPr fontId="1" type="noConversion"/>
  </si>
  <si>
    <t>寿光金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</si>
</sst>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.0"/>
    <numFmt numFmtId="178" formatCode="0_ 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 applyBorder="1" applyAlignment="1">
      <alignment horizontal="center" vertical="center"/>
    </xf>
    <xf numFmtId="0" fontId="0" fillId="10" borderId="3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76" fontId="6" fillId="7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NumberFormat="1"/>
    <xf numFmtId="0" fontId="0" fillId="15" borderId="0" xfId="0" applyFill="1" applyAlignment="1">
      <alignment horizontal="center" vertical="center"/>
    </xf>
    <xf numFmtId="0" fontId="0" fillId="0" borderId="0" xfId="0"/>
    <xf numFmtId="178" fontId="0" fillId="0" borderId="0" xfId="0" applyNumberFormat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16" borderId="0" xfId="0" applyNumberFormat="1" applyFill="1" applyAlignment="1">
      <alignment horizontal="center" vertical="center"/>
    </xf>
    <xf numFmtId="0" fontId="0" fillId="0" borderId="0" xfId="0"/>
    <xf numFmtId="14" fontId="8" fillId="0" borderId="4" xfId="0" applyNumberFormat="1" applyFont="1" applyBorder="1" applyAlignment="1">
      <alignment horizontal="center" vertical="top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15" borderId="0" xfId="0" applyFont="1" applyFill="1"/>
    <xf numFmtId="178" fontId="0" fillId="13" borderId="0" xfId="0" applyNumberFormat="1" applyFill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  <xf numFmtId="178" fontId="0" fillId="12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4" fontId="6" fillId="14" borderId="11" xfId="0" applyNumberFormat="1" applyFont="1" applyFill="1" applyBorder="1" applyAlignment="1">
      <alignment horizontal="center" vertical="center"/>
    </xf>
    <xf numFmtId="14" fontId="6" fillId="14" borderId="12" xfId="0" applyNumberFormat="1" applyFont="1" applyFill="1" applyBorder="1" applyAlignment="1">
      <alignment horizontal="center" vertical="center"/>
    </xf>
    <xf numFmtId="14" fontId="6" fillId="14" borderId="5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4" fillId="8" borderId="11" xfId="0" applyNumberFormat="1" applyFont="1" applyFill="1" applyBorder="1" applyAlignment="1">
      <alignment horizontal="center" vertical="center"/>
    </xf>
    <xf numFmtId="14" fontId="4" fillId="8" borderId="12" xfId="0" applyNumberFormat="1" applyFont="1" applyFill="1" applyBorder="1" applyAlignment="1">
      <alignment horizontal="center" vertical="center"/>
    </xf>
    <xf numFmtId="14" fontId="4" fillId="8" borderId="5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3269"/>
  <sheetViews>
    <sheetView tabSelected="1" workbookViewId="0">
      <pane xSplit="1" ySplit="1" topLeftCell="S3255" activePane="bottomRight" state="frozen"/>
      <selection pane="topRight" activeCell="B1" sqref="B1"/>
      <selection pane="bottomLeft" activeCell="A2" sqref="A2"/>
      <selection pane="bottomRight" activeCell="Z3272" sqref="Z3272"/>
    </sheetView>
  </sheetViews>
  <sheetFormatPr defaultRowHeight="13.5"/>
  <cols>
    <col min="1" max="1" width="13.25" style="3" bestFit="1" customWidth="1"/>
    <col min="2" max="2" width="11.625" style="52" customWidth="1"/>
    <col min="3" max="7" width="11.625" style="4" customWidth="1"/>
    <col min="8" max="8" width="9" style="24" bestFit="1" customWidth="1"/>
    <col min="9" max="9" width="5.25" style="24" bestFit="1" customWidth="1"/>
    <col min="10" max="10" width="6.5" style="26" bestFit="1" customWidth="1"/>
    <col min="11" max="11" width="5.5" style="26" bestFit="1" customWidth="1"/>
    <col min="12" max="13" width="5.5" style="28" bestFit="1" customWidth="1"/>
    <col min="14" max="14" width="9" style="30" bestFit="1" customWidth="1"/>
    <col min="15" max="15" width="5.25" style="30" bestFit="1" customWidth="1"/>
    <col min="16" max="16" width="17.25" style="5" bestFit="1" customWidth="1"/>
    <col min="17" max="18" width="5.25" style="5" bestFit="1" customWidth="1"/>
    <col min="19" max="19" width="9" style="21" bestFit="1" customWidth="1"/>
    <col min="20" max="20" width="9" style="17"/>
    <col min="21" max="21" width="12.25" style="7" customWidth="1"/>
    <col min="22" max="24" width="9" style="8"/>
    <col min="25" max="25" width="9" style="6"/>
    <col min="26" max="26" width="12.625" style="7" customWidth="1"/>
    <col min="27" max="31" width="9" style="8"/>
    <col min="32" max="33" width="9" style="6"/>
    <col min="34" max="34" width="9" style="8"/>
    <col min="35" max="35" width="9" style="6"/>
    <col min="36" max="36" width="11.125" style="7" customWidth="1"/>
    <col min="37" max="37" width="9" style="8"/>
    <col min="38" max="38" width="9" style="6"/>
    <col min="39" max="39" width="9" style="9"/>
    <col min="40" max="40" width="9" style="8"/>
    <col min="41" max="41" width="9.5" style="8" bestFit="1" customWidth="1"/>
    <col min="42" max="42" width="11" style="8" bestFit="1" customWidth="1"/>
    <col min="43" max="44" width="11" style="8" customWidth="1"/>
    <col min="45" max="45" width="9" style="6"/>
    <col min="46" max="46" width="9" style="8"/>
    <col min="47" max="47" width="9" style="6"/>
    <col min="48" max="48" width="5.5" style="6" bestFit="1" customWidth="1"/>
    <col min="49" max="49" width="9" style="6" bestFit="1" customWidth="1"/>
    <col min="50" max="50" width="11" style="6" bestFit="1" customWidth="1"/>
    <col min="51" max="51" width="9" style="6" bestFit="1" customWidth="1"/>
    <col min="52" max="52" width="9" style="6" customWidth="1"/>
    <col min="53" max="53" width="7.125" style="6" bestFit="1" customWidth="1"/>
    <col min="54" max="54" width="7.125" style="6" customWidth="1"/>
    <col min="55" max="16384" width="9" style="6"/>
  </cols>
  <sheetData>
    <row r="1" spans="1:64">
      <c r="A1" s="3" t="s">
        <v>171</v>
      </c>
      <c r="B1" s="54" t="s">
        <v>165</v>
      </c>
      <c r="C1" s="55" t="s">
        <v>87</v>
      </c>
      <c r="D1" s="55" t="s">
        <v>54</v>
      </c>
      <c r="E1" s="55" t="s">
        <v>92</v>
      </c>
      <c r="F1" s="55" t="s">
        <v>166</v>
      </c>
      <c r="G1" s="55" t="s">
        <v>95</v>
      </c>
      <c r="H1" s="56" t="s">
        <v>77</v>
      </c>
      <c r="I1" s="24" t="s">
        <v>88</v>
      </c>
      <c r="J1" s="56" t="s">
        <v>78</v>
      </c>
      <c r="K1" s="26" t="s">
        <v>89</v>
      </c>
      <c r="L1" s="56" t="s">
        <v>79</v>
      </c>
      <c r="M1" s="28" t="s">
        <v>90</v>
      </c>
      <c r="N1" s="56" t="s">
        <v>85</v>
      </c>
      <c r="O1" s="30" t="s">
        <v>91</v>
      </c>
      <c r="P1" s="5" t="s">
        <v>167</v>
      </c>
      <c r="Q1" s="5" t="s">
        <v>168</v>
      </c>
      <c r="R1" s="5" t="s">
        <v>169</v>
      </c>
      <c r="S1" s="21" t="s">
        <v>170</v>
      </c>
      <c r="T1" s="60" t="s">
        <v>37</v>
      </c>
      <c r="U1" s="7" t="s">
        <v>56</v>
      </c>
      <c r="V1" s="50" t="s">
        <v>46</v>
      </c>
      <c r="W1" s="50" t="s">
        <v>93</v>
      </c>
      <c r="X1" s="50" t="s">
        <v>96</v>
      </c>
      <c r="Y1" s="59" t="s">
        <v>38</v>
      </c>
      <c r="Z1" s="7" t="s">
        <v>57</v>
      </c>
      <c r="AA1" s="50" t="s">
        <v>149</v>
      </c>
      <c r="AB1" s="50" t="s">
        <v>47</v>
      </c>
      <c r="AC1" s="50" t="s">
        <v>70</v>
      </c>
      <c r="AD1" s="50" t="s">
        <v>94</v>
      </c>
      <c r="AE1" s="50" t="s">
        <v>97</v>
      </c>
      <c r="AF1" s="59" t="s">
        <v>39</v>
      </c>
      <c r="AG1" s="6" t="s">
        <v>60</v>
      </c>
      <c r="AH1" s="50" t="s">
        <v>48</v>
      </c>
      <c r="AI1" s="59" t="s">
        <v>40</v>
      </c>
      <c r="AJ1" s="7" t="s">
        <v>58</v>
      </c>
      <c r="AK1" s="50" t="s">
        <v>49</v>
      </c>
      <c r="AL1" s="59" t="s">
        <v>41</v>
      </c>
      <c r="AM1" s="9" t="s">
        <v>55</v>
      </c>
      <c r="AN1" s="50" t="s">
        <v>7</v>
      </c>
      <c r="AO1" s="50" t="s">
        <v>83</v>
      </c>
      <c r="AP1" s="50" t="s">
        <v>84</v>
      </c>
      <c r="AQ1" s="50" t="s">
        <v>98</v>
      </c>
      <c r="AR1" s="50" t="s">
        <v>150</v>
      </c>
      <c r="AS1" s="59" t="s">
        <v>42</v>
      </c>
      <c r="AT1" s="50" t="s">
        <v>50</v>
      </c>
      <c r="AU1" s="59" t="s">
        <v>43</v>
      </c>
      <c r="AV1" s="59" t="s">
        <v>44</v>
      </c>
      <c r="AW1" s="59" t="s">
        <v>74</v>
      </c>
      <c r="AX1" s="50" t="s">
        <v>75</v>
      </c>
      <c r="AY1" s="59" t="s">
        <v>76</v>
      </c>
      <c r="AZ1" s="59" t="s">
        <v>151</v>
      </c>
      <c r="BA1" s="50" t="s">
        <v>173</v>
      </c>
      <c r="BB1" s="59" t="s">
        <v>152</v>
      </c>
      <c r="BC1" s="50" t="s">
        <v>61</v>
      </c>
      <c r="BD1" s="50" t="s">
        <v>71</v>
      </c>
      <c r="BE1" s="50" t="s">
        <v>72</v>
      </c>
      <c r="BF1" s="61" t="s">
        <v>73</v>
      </c>
      <c r="BG1" s="61" t="s">
        <v>154</v>
      </c>
      <c r="BH1" s="61" t="s">
        <v>153</v>
      </c>
      <c r="BI1" s="59" t="s">
        <v>80</v>
      </c>
      <c r="BJ1" s="59" t="s">
        <v>81</v>
      </c>
      <c r="BK1" s="59" t="s">
        <v>82</v>
      </c>
      <c r="BL1" s="59" t="s">
        <v>86</v>
      </c>
    </row>
    <row r="3" spans="1:64" s="57" customFormat="1">
      <c r="A3" s="58">
        <v>38565</v>
      </c>
      <c r="B3" s="49">
        <v>1200</v>
      </c>
      <c r="D3" s="19"/>
      <c r="F3" s="19"/>
      <c r="H3" s="19"/>
      <c r="J3" s="19"/>
      <c r="L3" s="19"/>
      <c r="N3" s="19"/>
    </row>
    <row r="4" spans="1:64" s="57" customFormat="1">
      <c r="A4" s="58">
        <v>38566</v>
      </c>
      <c r="B4" s="49">
        <v>1200</v>
      </c>
      <c r="D4" s="19"/>
      <c r="F4" s="19"/>
      <c r="H4" s="19"/>
      <c r="J4" s="19"/>
      <c r="L4" s="19"/>
      <c r="N4" s="19"/>
    </row>
    <row r="5" spans="1:64" s="57" customFormat="1">
      <c r="A5" s="58">
        <v>38567</v>
      </c>
      <c r="B5" s="49">
        <v>1200</v>
      </c>
      <c r="D5" s="19"/>
      <c r="F5" s="19"/>
      <c r="H5" s="19"/>
      <c r="J5" s="19"/>
      <c r="L5" s="19"/>
      <c r="N5" s="19"/>
    </row>
    <row r="6" spans="1:64" s="57" customFormat="1">
      <c r="A6" s="58">
        <v>38568</v>
      </c>
      <c r="B6" s="49">
        <v>1200</v>
      </c>
      <c r="D6" s="19"/>
      <c r="F6" s="19"/>
      <c r="H6" s="19"/>
      <c r="J6" s="19"/>
      <c r="L6" s="19"/>
      <c r="N6" s="19"/>
    </row>
    <row r="7" spans="1:64" s="57" customFormat="1">
      <c r="A7" s="58">
        <v>38569</v>
      </c>
      <c r="B7" s="49">
        <v>1200</v>
      </c>
      <c r="D7" s="19"/>
      <c r="F7" s="19"/>
      <c r="H7" s="19"/>
      <c r="J7" s="19"/>
      <c r="L7" s="19"/>
      <c r="N7" s="19"/>
    </row>
    <row r="8" spans="1:64" s="57" customFormat="1">
      <c r="A8" s="58">
        <v>38572</v>
      </c>
      <c r="B8" s="49">
        <v>1200</v>
      </c>
      <c r="D8" s="19"/>
      <c r="F8" s="19"/>
      <c r="H8" s="19"/>
      <c r="J8" s="19"/>
      <c r="L8" s="19"/>
      <c r="N8" s="19"/>
    </row>
    <row r="9" spans="1:64" s="57" customFormat="1">
      <c r="A9" s="58">
        <v>38573</v>
      </c>
      <c r="B9" s="49">
        <v>1200</v>
      </c>
      <c r="D9" s="19"/>
      <c r="F9" s="19"/>
      <c r="H9" s="19"/>
      <c r="J9" s="19"/>
      <c r="L9" s="19"/>
      <c r="N9" s="19"/>
    </row>
    <row r="10" spans="1:64" s="57" customFormat="1">
      <c r="A10" s="58">
        <v>38574</v>
      </c>
      <c r="B10" s="49">
        <v>1200</v>
      </c>
      <c r="D10" s="19"/>
      <c r="F10" s="19"/>
      <c r="H10" s="19"/>
      <c r="J10" s="19"/>
      <c r="L10" s="19"/>
      <c r="N10" s="19"/>
    </row>
    <row r="11" spans="1:64" s="57" customFormat="1">
      <c r="A11" s="58">
        <v>38575</v>
      </c>
      <c r="B11" s="49">
        <v>1200</v>
      </c>
      <c r="D11" s="19"/>
      <c r="F11" s="19"/>
      <c r="H11" s="19"/>
      <c r="J11" s="19"/>
      <c r="L11" s="19"/>
      <c r="N11" s="19"/>
    </row>
    <row r="12" spans="1:64" s="57" customFormat="1">
      <c r="A12" s="58">
        <v>38576</v>
      </c>
      <c r="B12" s="49">
        <v>1200</v>
      </c>
      <c r="D12" s="19"/>
      <c r="F12" s="19"/>
      <c r="H12" s="19"/>
      <c r="J12" s="19"/>
      <c r="L12" s="19"/>
      <c r="N12" s="19"/>
    </row>
    <row r="13" spans="1:64" s="57" customFormat="1">
      <c r="A13" s="58">
        <v>38579</v>
      </c>
      <c r="B13" s="49">
        <v>1190</v>
      </c>
      <c r="D13" s="19"/>
      <c r="F13" s="19"/>
      <c r="H13" s="19"/>
      <c r="J13" s="19"/>
      <c r="L13" s="19"/>
      <c r="N13" s="19"/>
    </row>
    <row r="14" spans="1:64" s="57" customFormat="1">
      <c r="A14" s="58">
        <v>38580</v>
      </c>
      <c r="B14" s="49">
        <v>1180</v>
      </c>
      <c r="D14" s="19"/>
      <c r="F14" s="19"/>
      <c r="H14" s="19"/>
      <c r="J14" s="19"/>
      <c r="L14" s="19"/>
      <c r="N14" s="19"/>
    </row>
    <row r="15" spans="1:64" s="57" customFormat="1">
      <c r="A15" s="58">
        <v>38581</v>
      </c>
      <c r="B15" s="49">
        <v>1180</v>
      </c>
      <c r="D15" s="19"/>
      <c r="F15" s="19"/>
      <c r="H15" s="19"/>
      <c r="J15" s="19"/>
      <c r="L15" s="19"/>
      <c r="N15" s="19"/>
    </row>
    <row r="16" spans="1:64" s="57" customFormat="1">
      <c r="A16" s="58">
        <v>38582</v>
      </c>
      <c r="B16" s="49">
        <v>1180</v>
      </c>
      <c r="D16" s="19"/>
      <c r="F16" s="19"/>
      <c r="H16" s="19"/>
      <c r="J16" s="19"/>
      <c r="L16" s="19"/>
      <c r="N16" s="19"/>
    </row>
    <row r="17" spans="1:14" s="57" customFormat="1">
      <c r="A17" s="58">
        <v>38583</v>
      </c>
      <c r="B17" s="49">
        <v>1180</v>
      </c>
      <c r="D17" s="19"/>
      <c r="F17" s="19"/>
      <c r="H17" s="19"/>
      <c r="J17" s="19"/>
      <c r="L17" s="19"/>
      <c r="N17" s="19"/>
    </row>
    <row r="18" spans="1:14" s="57" customFormat="1">
      <c r="A18" s="58">
        <v>38586</v>
      </c>
      <c r="B18" s="49">
        <v>1180</v>
      </c>
      <c r="D18" s="19"/>
      <c r="F18" s="19"/>
      <c r="H18" s="19"/>
      <c r="J18" s="19"/>
      <c r="L18" s="19"/>
      <c r="N18" s="19"/>
    </row>
    <row r="19" spans="1:14" s="57" customFormat="1">
      <c r="A19" s="58">
        <v>38587</v>
      </c>
      <c r="B19" s="49">
        <v>1180</v>
      </c>
      <c r="D19" s="19"/>
      <c r="F19" s="19"/>
      <c r="H19" s="19"/>
      <c r="J19" s="19"/>
      <c r="L19" s="19"/>
      <c r="N19" s="19"/>
    </row>
    <row r="20" spans="1:14" s="57" customFormat="1">
      <c r="A20" s="58">
        <v>38588</v>
      </c>
      <c r="B20" s="49">
        <v>1180</v>
      </c>
      <c r="D20" s="19"/>
      <c r="F20" s="19"/>
      <c r="H20" s="19"/>
      <c r="J20" s="19"/>
      <c r="L20" s="19"/>
      <c r="N20" s="19"/>
    </row>
    <row r="21" spans="1:14" s="57" customFormat="1">
      <c r="A21" s="58">
        <v>38589</v>
      </c>
      <c r="B21" s="49">
        <v>1180</v>
      </c>
      <c r="D21" s="19"/>
      <c r="F21" s="19"/>
      <c r="H21" s="19"/>
      <c r="J21" s="19"/>
      <c r="L21" s="19"/>
      <c r="N21" s="19"/>
    </row>
    <row r="22" spans="1:14" s="57" customFormat="1">
      <c r="A22" s="58">
        <v>38590</v>
      </c>
      <c r="B22" s="49">
        <v>1180</v>
      </c>
      <c r="D22" s="19"/>
      <c r="F22" s="19"/>
      <c r="H22" s="19"/>
      <c r="J22" s="19"/>
      <c r="L22" s="19"/>
      <c r="N22" s="19"/>
    </row>
    <row r="23" spans="1:14" s="57" customFormat="1">
      <c r="A23" s="58">
        <v>38593</v>
      </c>
      <c r="B23" s="49">
        <v>1190</v>
      </c>
      <c r="D23" s="19"/>
      <c r="F23" s="19"/>
      <c r="H23" s="19"/>
      <c r="J23" s="19"/>
      <c r="L23" s="19"/>
      <c r="N23" s="19"/>
    </row>
    <row r="24" spans="1:14" s="57" customFormat="1">
      <c r="A24" s="58">
        <v>38594</v>
      </c>
      <c r="B24" s="49">
        <v>1190</v>
      </c>
      <c r="D24" s="19"/>
      <c r="F24" s="19"/>
      <c r="H24" s="19"/>
      <c r="J24" s="19"/>
      <c r="L24" s="19"/>
      <c r="N24" s="19"/>
    </row>
    <row r="25" spans="1:14" s="57" customFormat="1">
      <c r="A25" s="58">
        <v>38595</v>
      </c>
      <c r="B25" s="49">
        <v>1190</v>
      </c>
      <c r="D25" s="19"/>
      <c r="F25" s="19"/>
      <c r="H25" s="19"/>
      <c r="J25" s="19"/>
      <c r="L25" s="19"/>
      <c r="N25" s="19"/>
    </row>
    <row r="26" spans="1:14" s="57" customFormat="1">
      <c r="A26" s="58">
        <v>38596</v>
      </c>
      <c r="B26" s="49">
        <v>1190</v>
      </c>
      <c r="D26" s="19"/>
      <c r="F26" s="19"/>
      <c r="H26" s="19"/>
      <c r="J26" s="19"/>
      <c r="L26" s="19"/>
      <c r="N26" s="19"/>
    </row>
    <row r="27" spans="1:14" s="57" customFormat="1">
      <c r="A27" s="58">
        <v>38597</v>
      </c>
      <c r="B27" s="49">
        <v>1190</v>
      </c>
      <c r="D27" s="19"/>
      <c r="F27" s="19"/>
      <c r="H27" s="19"/>
      <c r="J27" s="19"/>
      <c r="L27" s="19"/>
      <c r="N27" s="19"/>
    </row>
    <row r="28" spans="1:14" s="57" customFormat="1">
      <c r="A28" s="58">
        <v>38600</v>
      </c>
      <c r="B28" s="49">
        <v>1200</v>
      </c>
      <c r="D28" s="19"/>
      <c r="F28" s="19"/>
      <c r="H28" s="19"/>
      <c r="J28" s="19"/>
      <c r="L28" s="19"/>
      <c r="N28" s="19"/>
    </row>
    <row r="29" spans="1:14" s="57" customFormat="1">
      <c r="A29" s="58">
        <v>38601</v>
      </c>
      <c r="B29" s="49">
        <v>1200</v>
      </c>
      <c r="D29" s="19"/>
      <c r="F29" s="19"/>
      <c r="H29" s="19"/>
      <c r="J29" s="19"/>
      <c r="L29" s="19"/>
      <c r="N29" s="19"/>
    </row>
    <row r="30" spans="1:14" s="57" customFormat="1">
      <c r="A30" s="58">
        <v>38602</v>
      </c>
      <c r="B30" s="49">
        <v>1200</v>
      </c>
      <c r="D30" s="19"/>
      <c r="F30" s="19"/>
      <c r="H30" s="19"/>
      <c r="J30" s="19"/>
      <c r="L30" s="19"/>
      <c r="N30" s="19"/>
    </row>
    <row r="31" spans="1:14" s="57" customFormat="1">
      <c r="A31" s="58">
        <v>38603</v>
      </c>
      <c r="B31" s="49">
        <v>1200</v>
      </c>
      <c r="D31" s="19"/>
      <c r="F31" s="19"/>
      <c r="H31" s="19"/>
      <c r="J31" s="19"/>
      <c r="L31" s="19"/>
      <c r="N31" s="19"/>
    </row>
    <row r="32" spans="1:14" s="57" customFormat="1">
      <c r="A32" s="58">
        <v>38604</v>
      </c>
      <c r="B32" s="49">
        <v>1200</v>
      </c>
      <c r="D32" s="19"/>
      <c r="F32" s="19"/>
      <c r="H32" s="19"/>
      <c r="J32" s="19"/>
      <c r="L32" s="19"/>
      <c r="N32" s="19"/>
    </row>
    <row r="33" spans="1:14" s="57" customFormat="1">
      <c r="A33" s="58">
        <v>38607</v>
      </c>
      <c r="B33" s="49">
        <v>1200</v>
      </c>
      <c r="D33" s="19"/>
      <c r="F33" s="19"/>
      <c r="H33" s="19"/>
      <c r="J33" s="19"/>
      <c r="L33" s="19"/>
      <c r="N33" s="19"/>
    </row>
    <row r="34" spans="1:14" s="57" customFormat="1">
      <c r="A34" s="58">
        <v>38608</v>
      </c>
      <c r="B34" s="49">
        <v>1200</v>
      </c>
      <c r="D34" s="19"/>
      <c r="F34" s="19"/>
      <c r="H34" s="19"/>
      <c r="J34" s="19"/>
      <c r="L34" s="19"/>
      <c r="N34" s="19"/>
    </row>
    <row r="35" spans="1:14" s="57" customFormat="1">
      <c r="A35" s="58">
        <v>38609</v>
      </c>
      <c r="B35" s="49">
        <v>1210</v>
      </c>
      <c r="D35" s="19"/>
      <c r="F35" s="19"/>
      <c r="H35" s="19"/>
      <c r="J35" s="19"/>
      <c r="L35" s="19"/>
      <c r="N35" s="19"/>
    </row>
    <row r="36" spans="1:14" s="57" customFormat="1">
      <c r="A36" s="58">
        <v>38610</v>
      </c>
      <c r="B36" s="49">
        <v>1210</v>
      </c>
      <c r="D36" s="19"/>
      <c r="F36" s="19"/>
      <c r="H36" s="19"/>
      <c r="J36" s="19"/>
      <c r="L36" s="19"/>
      <c r="N36" s="19"/>
    </row>
    <row r="37" spans="1:14" s="57" customFormat="1">
      <c r="A37" s="58">
        <v>38611</v>
      </c>
      <c r="B37" s="49">
        <v>1220</v>
      </c>
      <c r="D37" s="19"/>
      <c r="F37" s="19"/>
      <c r="H37" s="19"/>
      <c r="J37" s="19"/>
      <c r="L37" s="19"/>
      <c r="N37" s="19"/>
    </row>
    <row r="38" spans="1:14" s="57" customFormat="1">
      <c r="A38" s="58">
        <v>38614</v>
      </c>
      <c r="B38" s="49">
        <v>1220</v>
      </c>
      <c r="D38" s="19"/>
      <c r="F38" s="19"/>
      <c r="H38" s="19"/>
      <c r="J38" s="19"/>
      <c r="L38" s="19"/>
      <c r="N38" s="19"/>
    </row>
    <row r="39" spans="1:14" s="57" customFormat="1">
      <c r="A39" s="58">
        <v>38615</v>
      </c>
      <c r="B39" s="49">
        <v>1220</v>
      </c>
      <c r="D39" s="19"/>
      <c r="F39" s="19"/>
      <c r="H39" s="19"/>
      <c r="J39" s="19"/>
      <c r="L39" s="19"/>
      <c r="N39" s="19"/>
    </row>
    <row r="40" spans="1:14" s="57" customFormat="1">
      <c r="A40" s="58">
        <v>38616</v>
      </c>
      <c r="B40" s="49">
        <v>1220</v>
      </c>
      <c r="D40" s="19"/>
      <c r="F40" s="19"/>
      <c r="H40" s="19"/>
      <c r="J40" s="19"/>
      <c r="L40" s="19"/>
      <c r="N40" s="19"/>
    </row>
    <row r="41" spans="1:14" s="57" customFormat="1">
      <c r="A41" s="58">
        <v>38617</v>
      </c>
      <c r="B41" s="49">
        <v>1220</v>
      </c>
      <c r="D41" s="19"/>
      <c r="F41" s="19"/>
      <c r="H41" s="19"/>
      <c r="J41" s="19"/>
      <c r="L41" s="19"/>
      <c r="N41" s="19"/>
    </row>
    <row r="42" spans="1:14" s="57" customFormat="1">
      <c r="A42" s="58">
        <v>38618</v>
      </c>
      <c r="B42" s="49">
        <v>1220</v>
      </c>
      <c r="D42" s="19"/>
      <c r="F42" s="19"/>
      <c r="H42" s="19"/>
      <c r="J42" s="19"/>
      <c r="L42" s="19"/>
      <c r="N42" s="19"/>
    </row>
    <row r="43" spans="1:14" s="57" customFormat="1">
      <c r="A43" s="58">
        <v>38621</v>
      </c>
      <c r="B43" s="49">
        <v>1230</v>
      </c>
      <c r="D43" s="19"/>
      <c r="F43" s="19"/>
      <c r="H43" s="19"/>
      <c r="J43" s="19"/>
      <c r="L43" s="19"/>
      <c r="N43" s="19"/>
    </row>
    <row r="44" spans="1:14" s="57" customFormat="1">
      <c r="A44" s="58">
        <v>38622</v>
      </c>
      <c r="B44" s="49">
        <v>1230</v>
      </c>
      <c r="D44" s="19"/>
      <c r="F44" s="19"/>
      <c r="H44" s="19"/>
      <c r="J44" s="19"/>
      <c r="L44" s="19"/>
      <c r="N44" s="19"/>
    </row>
    <row r="45" spans="1:14" s="57" customFormat="1">
      <c r="A45" s="58">
        <v>38623</v>
      </c>
      <c r="B45" s="49">
        <v>1230</v>
      </c>
      <c r="D45" s="19"/>
      <c r="F45" s="19"/>
      <c r="H45" s="19"/>
      <c r="J45" s="19"/>
      <c r="L45" s="19"/>
      <c r="N45" s="19"/>
    </row>
    <row r="46" spans="1:14" s="57" customFormat="1">
      <c r="A46" s="58">
        <v>38624</v>
      </c>
      <c r="B46" s="49">
        <v>1230</v>
      </c>
      <c r="D46" s="19"/>
      <c r="F46" s="19"/>
      <c r="H46" s="19"/>
      <c r="J46" s="19"/>
      <c r="L46" s="19"/>
      <c r="N46" s="19"/>
    </row>
    <row r="47" spans="1:14" s="57" customFormat="1">
      <c r="A47" s="58">
        <v>38625</v>
      </c>
      <c r="B47" s="49">
        <v>1230</v>
      </c>
      <c r="D47" s="19"/>
      <c r="F47" s="19"/>
      <c r="H47" s="19"/>
      <c r="J47" s="19"/>
      <c r="L47" s="19"/>
      <c r="N47" s="19"/>
    </row>
    <row r="48" spans="1:14" s="57" customFormat="1">
      <c r="A48" s="58">
        <v>38633</v>
      </c>
      <c r="B48" s="49">
        <v>1220</v>
      </c>
      <c r="D48" s="19"/>
      <c r="F48" s="19"/>
      <c r="H48" s="19"/>
      <c r="J48" s="19"/>
      <c r="L48" s="19"/>
      <c r="N48" s="19"/>
    </row>
    <row r="49" spans="1:14" s="57" customFormat="1">
      <c r="A49" s="58">
        <v>38634</v>
      </c>
      <c r="B49" s="49">
        <v>1220</v>
      </c>
      <c r="D49" s="19"/>
      <c r="F49" s="19"/>
      <c r="H49" s="19"/>
      <c r="J49" s="19"/>
      <c r="L49" s="19"/>
      <c r="N49" s="19"/>
    </row>
    <row r="50" spans="1:14" s="57" customFormat="1">
      <c r="A50" s="58">
        <v>38635</v>
      </c>
      <c r="B50" s="49">
        <v>1220</v>
      </c>
      <c r="D50" s="19"/>
      <c r="F50" s="19"/>
      <c r="H50" s="19"/>
      <c r="J50" s="19"/>
      <c r="L50" s="19"/>
      <c r="N50" s="19"/>
    </row>
    <row r="51" spans="1:14" s="57" customFormat="1">
      <c r="A51" s="58">
        <v>38636</v>
      </c>
      <c r="B51" s="49">
        <v>1220</v>
      </c>
      <c r="D51" s="19"/>
      <c r="F51" s="19"/>
      <c r="H51" s="19"/>
      <c r="J51" s="19"/>
      <c r="L51" s="19"/>
      <c r="N51" s="19"/>
    </row>
    <row r="52" spans="1:14" s="57" customFormat="1">
      <c r="A52" s="58">
        <v>38637</v>
      </c>
      <c r="B52" s="49">
        <v>1220</v>
      </c>
      <c r="D52" s="19"/>
      <c r="F52" s="19"/>
      <c r="H52" s="19"/>
      <c r="J52" s="19"/>
      <c r="L52" s="19"/>
      <c r="N52" s="19"/>
    </row>
    <row r="53" spans="1:14" s="57" customFormat="1">
      <c r="A53" s="58">
        <v>38638</v>
      </c>
      <c r="B53" s="49">
        <v>1220</v>
      </c>
      <c r="D53" s="19"/>
      <c r="F53" s="19"/>
      <c r="H53" s="19"/>
      <c r="J53" s="19"/>
      <c r="L53" s="19"/>
      <c r="N53" s="19"/>
    </row>
    <row r="54" spans="1:14" s="57" customFormat="1">
      <c r="A54" s="58">
        <v>38639</v>
      </c>
      <c r="B54" s="49">
        <v>1220</v>
      </c>
      <c r="D54" s="19"/>
      <c r="F54" s="19"/>
      <c r="H54" s="19"/>
      <c r="J54" s="19"/>
      <c r="L54" s="19"/>
      <c r="N54" s="19"/>
    </row>
    <row r="55" spans="1:14" s="57" customFormat="1">
      <c r="A55" s="58">
        <v>38642</v>
      </c>
      <c r="B55" s="49">
        <v>1220</v>
      </c>
      <c r="D55" s="19"/>
      <c r="F55" s="19"/>
      <c r="H55" s="19"/>
      <c r="J55" s="19"/>
      <c r="L55" s="19"/>
      <c r="N55" s="19"/>
    </row>
    <row r="56" spans="1:14" s="57" customFormat="1">
      <c r="A56" s="58">
        <v>38643</v>
      </c>
      <c r="B56" s="49">
        <v>1220</v>
      </c>
      <c r="D56" s="19"/>
      <c r="F56" s="19"/>
      <c r="H56" s="19"/>
      <c r="J56" s="19"/>
      <c r="L56" s="19"/>
      <c r="N56" s="19"/>
    </row>
    <row r="57" spans="1:14" s="57" customFormat="1">
      <c r="A57" s="58">
        <v>38644</v>
      </c>
      <c r="B57" s="49">
        <v>1220</v>
      </c>
      <c r="D57" s="19"/>
      <c r="F57" s="19"/>
      <c r="H57" s="19"/>
      <c r="J57" s="19"/>
      <c r="L57" s="19"/>
      <c r="N57" s="19"/>
    </row>
    <row r="58" spans="1:14" s="57" customFormat="1">
      <c r="A58" s="58">
        <v>38645</v>
      </c>
      <c r="B58" s="49">
        <v>1220</v>
      </c>
      <c r="D58" s="19"/>
      <c r="F58" s="19"/>
      <c r="H58" s="19"/>
      <c r="J58" s="19"/>
      <c r="L58" s="19"/>
      <c r="N58" s="19"/>
    </row>
    <row r="59" spans="1:14" s="57" customFormat="1">
      <c r="A59" s="58">
        <v>38646</v>
      </c>
      <c r="B59" s="49">
        <v>1220</v>
      </c>
      <c r="D59" s="19"/>
      <c r="F59" s="19"/>
      <c r="H59" s="19"/>
      <c r="J59" s="19"/>
      <c r="L59" s="19"/>
      <c r="N59" s="19"/>
    </row>
    <row r="60" spans="1:14" s="57" customFormat="1">
      <c r="A60" s="58">
        <v>38649</v>
      </c>
      <c r="B60" s="49">
        <v>1200</v>
      </c>
      <c r="D60" s="19"/>
      <c r="F60" s="19"/>
      <c r="H60" s="19"/>
      <c r="J60" s="19"/>
      <c r="L60" s="19"/>
      <c r="N60" s="19"/>
    </row>
    <row r="61" spans="1:14" s="57" customFormat="1">
      <c r="A61" s="58">
        <v>38650</v>
      </c>
      <c r="B61" s="49">
        <v>1200</v>
      </c>
      <c r="D61" s="19"/>
      <c r="F61" s="19"/>
      <c r="H61" s="19"/>
      <c r="J61" s="19"/>
      <c r="L61" s="19"/>
      <c r="N61" s="19"/>
    </row>
    <row r="62" spans="1:14" s="57" customFormat="1">
      <c r="A62" s="58">
        <v>38651</v>
      </c>
      <c r="B62" s="49">
        <v>1200</v>
      </c>
      <c r="D62" s="19"/>
      <c r="F62" s="19"/>
      <c r="H62" s="19"/>
      <c r="J62" s="19"/>
      <c r="L62" s="19"/>
      <c r="N62" s="19"/>
    </row>
    <row r="63" spans="1:14" s="57" customFormat="1">
      <c r="A63" s="58">
        <v>38652</v>
      </c>
      <c r="B63" s="49">
        <v>1200</v>
      </c>
      <c r="D63" s="19"/>
      <c r="F63" s="19"/>
      <c r="H63" s="19"/>
      <c r="J63" s="19"/>
      <c r="L63" s="19"/>
      <c r="N63" s="19"/>
    </row>
    <row r="64" spans="1:14" s="57" customFormat="1">
      <c r="A64" s="58">
        <v>38653</v>
      </c>
      <c r="B64" s="49">
        <v>1200</v>
      </c>
      <c r="D64" s="19"/>
      <c r="F64" s="19"/>
      <c r="H64" s="19"/>
      <c r="J64" s="19"/>
      <c r="L64" s="19"/>
      <c r="N64" s="19"/>
    </row>
    <row r="65" spans="1:14" s="57" customFormat="1">
      <c r="A65" s="58">
        <v>38656</v>
      </c>
      <c r="B65" s="49">
        <v>1190</v>
      </c>
      <c r="D65" s="19"/>
      <c r="F65" s="19"/>
      <c r="H65" s="19"/>
      <c r="J65" s="19"/>
      <c r="L65" s="19"/>
      <c r="N65" s="19"/>
    </row>
    <row r="66" spans="1:14" s="57" customFormat="1">
      <c r="A66" s="58">
        <v>38657</v>
      </c>
      <c r="B66" s="49">
        <v>1190</v>
      </c>
      <c r="D66" s="19"/>
      <c r="F66" s="19"/>
      <c r="H66" s="19"/>
      <c r="J66" s="19"/>
      <c r="L66" s="19"/>
      <c r="N66" s="19"/>
    </row>
    <row r="67" spans="1:14" s="57" customFormat="1">
      <c r="A67" s="58">
        <v>38658</v>
      </c>
      <c r="B67" s="49">
        <v>1180</v>
      </c>
      <c r="D67" s="19"/>
      <c r="F67" s="19"/>
      <c r="H67" s="19"/>
      <c r="J67" s="19"/>
      <c r="L67" s="19"/>
      <c r="N67" s="19"/>
    </row>
    <row r="68" spans="1:14" s="57" customFormat="1">
      <c r="A68" s="58">
        <v>38659</v>
      </c>
      <c r="B68" s="49">
        <v>1180</v>
      </c>
      <c r="D68" s="19"/>
      <c r="F68" s="19"/>
      <c r="H68" s="19"/>
      <c r="J68" s="19"/>
      <c r="L68" s="19"/>
      <c r="N68" s="19"/>
    </row>
    <row r="69" spans="1:14" s="57" customFormat="1">
      <c r="A69" s="58">
        <v>38660</v>
      </c>
      <c r="B69" s="49">
        <v>1180</v>
      </c>
      <c r="D69" s="19"/>
      <c r="F69" s="19"/>
      <c r="H69" s="19"/>
      <c r="J69" s="19"/>
      <c r="L69" s="19"/>
      <c r="N69" s="19"/>
    </row>
    <row r="70" spans="1:14" s="57" customFormat="1">
      <c r="A70" s="58">
        <v>38663</v>
      </c>
      <c r="B70" s="49">
        <v>1180</v>
      </c>
      <c r="D70" s="19"/>
      <c r="F70" s="19"/>
      <c r="H70" s="19"/>
      <c r="J70" s="19"/>
      <c r="L70" s="19"/>
      <c r="N70" s="19"/>
    </row>
    <row r="71" spans="1:14" s="57" customFormat="1">
      <c r="A71" s="58">
        <v>38664</v>
      </c>
      <c r="B71" s="49">
        <v>1160</v>
      </c>
      <c r="D71" s="19"/>
      <c r="F71" s="19"/>
      <c r="H71" s="19"/>
      <c r="J71" s="19"/>
      <c r="L71" s="19"/>
      <c r="N71" s="19"/>
    </row>
    <row r="72" spans="1:14" s="57" customFormat="1">
      <c r="A72" s="58">
        <v>38665</v>
      </c>
      <c r="B72" s="49">
        <v>1160</v>
      </c>
      <c r="D72" s="19"/>
      <c r="F72" s="19"/>
      <c r="H72" s="19"/>
      <c r="J72" s="19"/>
      <c r="L72" s="19"/>
      <c r="N72" s="19"/>
    </row>
    <row r="73" spans="1:14" s="57" customFormat="1">
      <c r="A73" s="58">
        <v>38666</v>
      </c>
      <c r="B73" s="49">
        <v>1160</v>
      </c>
      <c r="D73" s="19"/>
      <c r="F73" s="19"/>
      <c r="H73" s="19"/>
      <c r="J73" s="19"/>
      <c r="L73" s="19"/>
      <c r="N73" s="19"/>
    </row>
    <row r="74" spans="1:14" s="57" customFormat="1">
      <c r="A74" s="58">
        <v>38667</v>
      </c>
      <c r="B74" s="49">
        <v>1160</v>
      </c>
      <c r="D74" s="19"/>
      <c r="F74" s="19"/>
      <c r="H74" s="19"/>
      <c r="J74" s="19"/>
      <c r="L74" s="19"/>
      <c r="N74" s="19"/>
    </row>
    <row r="75" spans="1:14" s="57" customFormat="1">
      <c r="A75" s="58">
        <v>38670</v>
      </c>
      <c r="B75" s="49">
        <v>1150</v>
      </c>
      <c r="D75" s="19"/>
      <c r="F75" s="19"/>
      <c r="H75" s="19"/>
      <c r="J75" s="19"/>
      <c r="L75" s="19"/>
      <c r="N75" s="19"/>
    </row>
    <row r="76" spans="1:14" s="57" customFormat="1">
      <c r="A76" s="58">
        <v>38671</v>
      </c>
      <c r="B76" s="49">
        <v>1150</v>
      </c>
      <c r="D76" s="19"/>
      <c r="F76" s="19"/>
      <c r="H76" s="19"/>
      <c r="J76" s="19"/>
      <c r="L76" s="19"/>
      <c r="N76" s="19"/>
    </row>
    <row r="77" spans="1:14" s="57" customFormat="1">
      <c r="A77" s="58">
        <v>38672</v>
      </c>
      <c r="B77" s="49">
        <v>1150</v>
      </c>
      <c r="D77" s="19"/>
      <c r="F77" s="19"/>
      <c r="H77" s="19"/>
      <c r="J77" s="19"/>
      <c r="L77" s="19"/>
      <c r="N77" s="19"/>
    </row>
    <row r="78" spans="1:14" s="57" customFormat="1">
      <c r="A78" s="58">
        <v>38673</v>
      </c>
      <c r="B78" s="49">
        <v>1150</v>
      </c>
      <c r="D78" s="19"/>
      <c r="F78" s="19"/>
      <c r="H78" s="19"/>
      <c r="J78" s="19"/>
      <c r="L78" s="19"/>
      <c r="N78" s="19"/>
    </row>
    <row r="79" spans="1:14" s="57" customFormat="1">
      <c r="A79" s="58">
        <v>38674</v>
      </c>
      <c r="B79" s="49">
        <v>1150</v>
      </c>
      <c r="D79" s="19"/>
      <c r="F79" s="19"/>
      <c r="H79" s="19"/>
      <c r="J79" s="19"/>
      <c r="L79" s="19"/>
      <c r="N79" s="19"/>
    </row>
    <row r="80" spans="1:14" s="57" customFormat="1">
      <c r="A80" s="58">
        <v>38677</v>
      </c>
      <c r="B80" s="49">
        <v>1150</v>
      </c>
      <c r="D80" s="19"/>
      <c r="F80" s="19"/>
      <c r="H80" s="19"/>
      <c r="J80" s="19"/>
      <c r="L80" s="19"/>
      <c r="N80" s="19"/>
    </row>
    <row r="81" spans="1:14" s="57" customFormat="1">
      <c r="A81" s="58">
        <v>38678</v>
      </c>
      <c r="B81" s="49">
        <v>1150</v>
      </c>
      <c r="D81" s="19"/>
      <c r="F81" s="19"/>
      <c r="H81" s="19"/>
      <c r="J81" s="19"/>
      <c r="L81" s="19"/>
      <c r="N81" s="19"/>
    </row>
    <row r="82" spans="1:14" s="57" customFormat="1">
      <c r="A82" s="58">
        <v>38679</v>
      </c>
      <c r="B82" s="49">
        <v>1150</v>
      </c>
      <c r="D82" s="19"/>
      <c r="F82" s="19"/>
      <c r="H82" s="19"/>
      <c r="J82" s="19"/>
      <c r="L82" s="19"/>
      <c r="N82" s="19"/>
    </row>
    <row r="83" spans="1:14" s="57" customFormat="1">
      <c r="A83" s="58">
        <v>38680</v>
      </c>
      <c r="B83" s="49">
        <v>1150</v>
      </c>
      <c r="D83" s="19"/>
      <c r="F83" s="19"/>
      <c r="H83" s="19"/>
      <c r="J83" s="19"/>
      <c r="L83" s="19"/>
      <c r="N83" s="19"/>
    </row>
    <row r="84" spans="1:14" s="57" customFormat="1">
      <c r="A84" s="58">
        <v>38681</v>
      </c>
      <c r="B84" s="49">
        <v>1150</v>
      </c>
      <c r="D84" s="19"/>
      <c r="F84" s="19"/>
      <c r="H84" s="19"/>
      <c r="J84" s="19"/>
      <c r="L84" s="19"/>
      <c r="N84" s="19"/>
    </row>
    <row r="85" spans="1:14" s="57" customFormat="1">
      <c r="A85" s="58">
        <v>38684</v>
      </c>
      <c r="B85" s="49">
        <v>1150</v>
      </c>
      <c r="D85" s="19"/>
      <c r="F85" s="19"/>
      <c r="H85" s="19"/>
      <c r="J85" s="19"/>
      <c r="L85" s="19"/>
      <c r="N85" s="19"/>
    </row>
    <row r="86" spans="1:14" s="57" customFormat="1">
      <c r="A86" s="58">
        <v>38685</v>
      </c>
      <c r="B86" s="49">
        <v>1150</v>
      </c>
      <c r="D86" s="19"/>
      <c r="F86" s="19"/>
      <c r="H86" s="19"/>
      <c r="J86" s="19"/>
      <c r="L86" s="19"/>
      <c r="N86" s="19"/>
    </row>
    <row r="87" spans="1:14" s="57" customFormat="1">
      <c r="A87" s="58">
        <v>38686</v>
      </c>
      <c r="B87" s="49">
        <v>1150</v>
      </c>
      <c r="D87" s="19"/>
      <c r="F87" s="19"/>
      <c r="H87" s="19"/>
      <c r="J87" s="19"/>
      <c r="L87" s="19"/>
      <c r="N87" s="19"/>
    </row>
    <row r="88" spans="1:14" s="57" customFormat="1">
      <c r="A88" s="58">
        <v>38687</v>
      </c>
      <c r="B88" s="49">
        <v>1150</v>
      </c>
      <c r="D88" s="19"/>
      <c r="F88" s="19"/>
      <c r="H88" s="19"/>
      <c r="J88" s="19"/>
      <c r="L88" s="19"/>
      <c r="N88" s="19"/>
    </row>
    <row r="89" spans="1:14" s="57" customFormat="1">
      <c r="A89" s="58">
        <v>38688</v>
      </c>
      <c r="B89" s="49">
        <v>1150</v>
      </c>
      <c r="D89" s="19"/>
      <c r="F89" s="19"/>
      <c r="H89" s="19"/>
      <c r="J89" s="19"/>
      <c r="L89" s="19"/>
      <c r="N89" s="19"/>
    </row>
    <row r="90" spans="1:14" s="57" customFormat="1">
      <c r="A90" s="58">
        <v>38691</v>
      </c>
      <c r="B90" s="49">
        <v>1170</v>
      </c>
      <c r="D90" s="19"/>
      <c r="F90" s="19"/>
      <c r="H90" s="19"/>
      <c r="J90" s="19"/>
      <c r="L90" s="19"/>
      <c r="N90" s="19"/>
    </row>
    <row r="91" spans="1:14" s="57" customFormat="1">
      <c r="A91" s="58">
        <v>38692</v>
      </c>
      <c r="B91" s="49">
        <v>1170</v>
      </c>
      <c r="D91" s="19"/>
      <c r="F91" s="19"/>
      <c r="H91" s="19"/>
      <c r="J91" s="19"/>
      <c r="L91" s="19"/>
      <c r="N91" s="19"/>
    </row>
    <row r="92" spans="1:14" s="57" customFormat="1">
      <c r="A92" s="58">
        <v>38693</v>
      </c>
      <c r="B92" s="49">
        <v>1170</v>
      </c>
      <c r="D92" s="19"/>
      <c r="F92" s="19"/>
      <c r="H92" s="19"/>
      <c r="J92" s="19"/>
      <c r="L92" s="19"/>
      <c r="N92" s="19"/>
    </row>
    <row r="93" spans="1:14" s="57" customFormat="1">
      <c r="A93" s="58">
        <v>38694</v>
      </c>
      <c r="B93" s="49">
        <v>1170</v>
      </c>
      <c r="D93" s="19"/>
      <c r="F93" s="19"/>
      <c r="H93" s="19"/>
      <c r="J93" s="19"/>
      <c r="L93" s="19"/>
      <c r="N93" s="19"/>
    </row>
    <row r="94" spans="1:14" s="57" customFormat="1">
      <c r="A94" s="58">
        <v>38695</v>
      </c>
      <c r="B94" s="49">
        <v>1180</v>
      </c>
      <c r="D94" s="19"/>
      <c r="F94" s="19"/>
      <c r="H94" s="19"/>
      <c r="J94" s="19"/>
      <c r="L94" s="19"/>
      <c r="N94" s="19"/>
    </row>
    <row r="95" spans="1:14" s="57" customFormat="1">
      <c r="A95" s="58">
        <v>38698</v>
      </c>
      <c r="B95" s="49">
        <v>1180</v>
      </c>
      <c r="D95" s="19"/>
      <c r="F95" s="19"/>
      <c r="H95" s="19"/>
      <c r="J95" s="19"/>
      <c r="L95" s="19"/>
      <c r="N95" s="19"/>
    </row>
    <row r="96" spans="1:14" s="57" customFormat="1">
      <c r="A96" s="58">
        <v>38700</v>
      </c>
      <c r="B96" s="49">
        <v>1180</v>
      </c>
      <c r="D96" s="19"/>
      <c r="F96" s="19"/>
      <c r="H96" s="19"/>
      <c r="J96" s="19"/>
      <c r="L96" s="19"/>
      <c r="N96" s="19"/>
    </row>
    <row r="97" spans="1:14" s="57" customFormat="1">
      <c r="A97" s="58">
        <v>38701</v>
      </c>
      <c r="B97" s="49">
        <v>1180</v>
      </c>
      <c r="D97" s="19"/>
      <c r="F97" s="19"/>
      <c r="H97" s="19"/>
      <c r="J97" s="19"/>
      <c r="L97" s="19"/>
      <c r="N97" s="19"/>
    </row>
    <row r="98" spans="1:14" s="57" customFormat="1">
      <c r="A98" s="58">
        <v>38702</v>
      </c>
      <c r="B98" s="49">
        <v>1180</v>
      </c>
      <c r="D98" s="19"/>
      <c r="F98" s="19"/>
      <c r="H98" s="19"/>
      <c r="J98" s="19"/>
      <c r="L98" s="19"/>
      <c r="N98" s="19"/>
    </row>
    <row r="99" spans="1:14" s="57" customFormat="1">
      <c r="A99" s="58">
        <v>38705</v>
      </c>
      <c r="B99" s="49">
        <v>1180</v>
      </c>
      <c r="D99" s="19"/>
      <c r="F99" s="19"/>
      <c r="H99" s="19"/>
      <c r="J99" s="19"/>
      <c r="L99" s="19"/>
      <c r="N99" s="19"/>
    </row>
    <row r="100" spans="1:14" s="57" customFormat="1">
      <c r="A100" s="58">
        <v>38706</v>
      </c>
      <c r="B100" s="49">
        <v>1180</v>
      </c>
      <c r="D100" s="19"/>
      <c r="F100" s="19"/>
      <c r="H100" s="19"/>
      <c r="J100" s="19"/>
      <c r="L100" s="19"/>
      <c r="N100" s="19"/>
    </row>
    <row r="101" spans="1:14" s="57" customFormat="1">
      <c r="A101" s="58">
        <v>38707</v>
      </c>
      <c r="B101" s="49">
        <v>1180</v>
      </c>
      <c r="D101" s="19"/>
      <c r="F101" s="19"/>
      <c r="H101" s="19"/>
      <c r="J101" s="19"/>
      <c r="L101" s="19"/>
      <c r="N101" s="19"/>
    </row>
    <row r="102" spans="1:14" s="57" customFormat="1">
      <c r="A102" s="58">
        <v>38708</v>
      </c>
      <c r="B102" s="49">
        <v>1180</v>
      </c>
      <c r="D102" s="19"/>
      <c r="F102" s="19"/>
      <c r="H102" s="19"/>
      <c r="J102" s="19"/>
      <c r="L102" s="19"/>
      <c r="N102" s="19"/>
    </row>
    <row r="103" spans="1:14" s="57" customFormat="1">
      <c r="A103" s="58">
        <v>38709</v>
      </c>
      <c r="B103" s="49">
        <v>1180</v>
      </c>
      <c r="D103" s="19"/>
      <c r="F103" s="19"/>
      <c r="H103" s="19"/>
      <c r="J103" s="19"/>
      <c r="L103" s="19"/>
      <c r="N103" s="19"/>
    </row>
    <row r="104" spans="1:14" s="57" customFormat="1">
      <c r="A104" s="58">
        <v>38712</v>
      </c>
      <c r="B104" s="49">
        <v>1180</v>
      </c>
      <c r="D104" s="19"/>
      <c r="F104" s="19"/>
      <c r="H104" s="19"/>
      <c r="J104" s="19"/>
      <c r="L104" s="19"/>
      <c r="N104" s="19"/>
    </row>
    <row r="105" spans="1:14" s="57" customFormat="1">
      <c r="A105" s="58">
        <v>38713</v>
      </c>
      <c r="B105" s="49">
        <v>1180</v>
      </c>
      <c r="D105" s="19"/>
      <c r="F105" s="19"/>
      <c r="H105" s="19"/>
      <c r="J105" s="19"/>
      <c r="L105" s="19"/>
      <c r="N105" s="19"/>
    </row>
    <row r="106" spans="1:14" s="57" customFormat="1">
      <c r="A106" s="58">
        <v>38714</v>
      </c>
      <c r="B106" s="49">
        <v>1180</v>
      </c>
      <c r="D106" s="19"/>
      <c r="F106" s="19"/>
      <c r="H106" s="19"/>
      <c r="J106" s="19"/>
      <c r="L106" s="19"/>
      <c r="N106" s="19"/>
    </row>
    <row r="107" spans="1:14" s="57" customFormat="1">
      <c r="A107" s="58">
        <v>38715</v>
      </c>
      <c r="B107" s="49">
        <v>1180</v>
      </c>
      <c r="D107" s="19"/>
      <c r="F107" s="19"/>
      <c r="H107" s="19"/>
      <c r="J107" s="19"/>
      <c r="L107" s="19"/>
      <c r="N107" s="19"/>
    </row>
    <row r="108" spans="1:14" s="57" customFormat="1">
      <c r="A108" s="58">
        <v>38716</v>
      </c>
      <c r="B108" s="49">
        <v>1180</v>
      </c>
      <c r="D108" s="19"/>
      <c r="F108" s="19"/>
      <c r="H108" s="19"/>
      <c r="J108" s="19"/>
      <c r="L108" s="19"/>
      <c r="N108" s="19"/>
    </row>
    <row r="109" spans="1:14" s="57" customFormat="1">
      <c r="A109" s="58">
        <v>38721</v>
      </c>
      <c r="B109" s="49">
        <v>1190</v>
      </c>
      <c r="D109" s="19"/>
      <c r="F109" s="19"/>
      <c r="H109" s="19"/>
      <c r="J109" s="19"/>
      <c r="L109" s="19"/>
      <c r="N109" s="19"/>
    </row>
    <row r="110" spans="1:14" s="57" customFormat="1">
      <c r="A110" s="58">
        <v>38722</v>
      </c>
      <c r="B110" s="49">
        <v>1190</v>
      </c>
      <c r="D110" s="19"/>
      <c r="F110" s="19"/>
      <c r="H110" s="19"/>
      <c r="J110" s="19"/>
      <c r="L110" s="19"/>
      <c r="N110" s="19"/>
    </row>
    <row r="111" spans="1:14" s="57" customFormat="1">
      <c r="A111" s="58">
        <v>38723</v>
      </c>
      <c r="B111" s="49">
        <v>1200</v>
      </c>
      <c r="D111" s="19"/>
      <c r="F111" s="19"/>
      <c r="H111" s="19"/>
      <c r="J111" s="19"/>
      <c r="L111" s="19"/>
      <c r="N111" s="19"/>
    </row>
    <row r="112" spans="1:14" s="57" customFormat="1">
      <c r="A112" s="58">
        <v>38726</v>
      </c>
      <c r="B112" s="49">
        <v>1200</v>
      </c>
      <c r="D112" s="19"/>
      <c r="F112" s="19"/>
      <c r="H112" s="19"/>
      <c r="J112" s="19"/>
      <c r="L112" s="19"/>
      <c r="N112" s="19"/>
    </row>
    <row r="113" spans="1:14" s="57" customFormat="1">
      <c r="A113" s="58">
        <v>38727</v>
      </c>
      <c r="B113" s="49">
        <v>1200</v>
      </c>
      <c r="D113" s="19"/>
      <c r="F113" s="19"/>
      <c r="H113" s="19"/>
      <c r="J113" s="19"/>
      <c r="L113" s="19"/>
      <c r="N113" s="19"/>
    </row>
    <row r="114" spans="1:14" s="57" customFormat="1">
      <c r="A114" s="58">
        <v>38728</v>
      </c>
      <c r="B114" s="49">
        <v>1200</v>
      </c>
      <c r="D114" s="19"/>
      <c r="F114" s="19"/>
      <c r="H114" s="19"/>
      <c r="J114" s="19"/>
      <c r="L114" s="19"/>
      <c r="N114" s="19"/>
    </row>
    <row r="115" spans="1:14" s="57" customFormat="1">
      <c r="A115" s="58">
        <v>38729</v>
      </c>
      <c r="B115" s="49">
        <v>1200</v>
      </c>
      <c r="D115" s="19"/>
      <c r="F115" s="19"/>
      <c r="H115" s="19"/>
      <c r="J115" s="19"/>
      <c r="L115" s="19"/>
      <c r="N115" s="19"/>
    </row>
    <row r="116" spans="1:14" s="57" customFormat="1">
      <c r="A116" s="58">
        <v>38730</v>
      </c>
      <c r="B116" s="49">
        <v>1200</v>
      </c>
      <c r="D116" s="19"/>
      <c r="F116" s="19"/>
      <c r="H116" s="19"/>
      <c r="J116" s="19"/>
      <c r="L116" s="19"/>
      <c r="N116" s="19"/>
    </row>
    <row r="117" spans="1:14" s="57" customFormat="1">
      <c r="A117" s="58">
        <v>38733</v>
      </c>
      <c r="B117" s="49">
        <v>1210</v>
      </c>
      <c r="D117" s="19"/>
      <c r="F117" s="19"/>
      <c r="H117" s="19"/>
      <c r="J117" s="19"/>
      <c r="L117" s="19"/>
      <c r="N117" s="19"/>
    </row>
    <row r="118" spans="1:14" s="57" customFormat="1">
      <c r="A118" s="58">
        <v>38734</v>
      </c>
      <c r="B118" s="49">
        <v>1210</v>
      </c>
      <c r="D118" s="19"/>
      <c r="F118" s="19"/>
      <c r="H118" s="19"/>
      <c r="J118" s="19"/>
      <c r="L118" s="19"/>
      <c r="N118" s="19"/>
    </row>
    <row r="119" spans="1:14" s="57" customFormat="1">
      <c r="A119" s="58">
        <v>38735</v>
      </c>
      <c r="B119" s="49">
        <v>1210</v>
      </c>
      <c r="D119" s="19"/>
      <c r="F119" s="19"/>
      <c r="H119" s="19"/>
      <c r="J119" s="19"/>
      <c r="L119" s="19"/>
      <c r="N119" s="19"/>
    </row>
    <row r="120" spans="1:14" s="57" customFormat="1">
      <c r="A120" s="58">
        <v>38736</v>
      </c>
      <c r="B120" s="49">
        <v>1210</v>
      </c>
      <c r="D120" s="19"/>
      <c r="F120" s="19"/>
      <c r="H120" s="19"/>
      <c r="J120" s="19"/>
      <c r="L120" s="19"/>
      <c r="N120" s="19"/>
    </row>
    <row r="121" spans="1:14" s="57" customFormat="1">
      <c r="A121" s="58">
        <v>38737</v>
      </c>
      <c r="B121" s="49">
        <v>1210</v>
      </c>
      <c r="D121" s="19"/>
      <c r="F121" s="19"/>
      <c r="H121" s="19"/>
      <c r="J121" s="19"/>
      <c r="L121" s="19"/>
      <c r="N121" s="19"/>
    </row>
    <row r="122" spans="1:14" s="57" customFormat="1">
      <c r="A122" s="58">
        <v>38740</v>
      </c>
      <c r="B122" s="49">
        <v>1210</v>
      </c>
      <c r="D122" s="19"/>
      <c r="F122" s="19"/>
      <c r="H122" s="19"/>
      <c r="J122" s="19"/>
      <c r="L122" s="19"/>
      <c r="N122" s="19"/>
    </row>
    <row r="123" spans="1:14" s="57" customFormat="1">
      <c r="A123" s="58">
        <v>38741</v>
      </c>
      <c r="B123" s="49">
        <v>1210</v>
      </c>
      <c r="D123" s="19"/>
      <c r="F123" s="19"/>
      <c r="H123" s="19"/>
      <c r="J123" s="19"/>
      <c r="L123" s="19"/>
      <c r="N123" s="19"/>
    </row>
    <row r="124" spans="1:14" s="57" customFormat="1">
      <c r="A124" s="58">
        <v>38742</v>
      </c>
      <c r="B124" s="49">
        <v>1210</v>
      </c>
      <c r="D124" s="19"/>
      <c r="F124" s="19"/>
      <c r="H124" s="19"/>
      <c r="J124" s="19"/>
      <c r="L124" s="19"/>
      <c r="N124" s="19"/>
    </row>
    <row r="125" spans="1:14" s="57" customFormat="1">
      <c r="A125" s="58">
        <v>38743</v>
      </c>
      <c r="B125" s="49">
        <v>1210</v>
      </c>
      <c r="D125" s="19"/>
      <c r="F125" s="19"/>
      <c r="H125" s="19"/>
      <c r="J125" s="19"/>
      <c r="L125" s="19"/>
      <c r="N125" s="19"/>
    </row>
    <row r="126" spans="1:14" s="57" customFormat="1">
      <c r="A126" s="58">
        <v>38744</v>
      </c>
      <c r="B126" s="49">
        <v>1210</v>
      </c>
      <c r="D126" s="19"/>
      <c r="F126" s="19"/>
      <c r="H126" s="19"/>
      <c r="J126" s="19"/>
      <c r="L126" s="19"/>
      <c r="N126" s="19"/>
    </row>
    <row r="127" spans="1:14" s="57" customFormat="1">
      <c r="A127" s="58">
        <v>38754</v>
      </c>
      <c r="B127" s="49">
        <v>1220</v>
      </c>
      <c r="D127" s="19"/>
      <c r="F127" s="19"/>
      <c r="H127" s="19"/>
      <c r="J127" s="19"/>
      <c r="L127" s="19"/>
      <c r="N127" s="19"/>
    </row>
    <row r="128" spans="1:14" s="57" customFormat="1">
      <c r="A128" s="58">
        <v>38755</v>
      </c>
      <c r="B128" s="49">
        <v>1220</v>
      </c>
      <c r="D128" s="19"/>
      <c r="F128" s="19"/>
      <c r="H128" s="19"/>
      <c r="J128" s="19"/>
      <c r="L128" s="19"/>
      <c r="N128" s="19"/>
    </row>
    <row r="129" spans="1:14" s="57" customFormat="1">
      <c r="A129" s="58">
        <v>38756</v>
      </c>
      <c r="B129" s="49">
        <v>1220</v>
      </c>
      <c r="D129" s="19"/>
      <c r="F129" s="19"/>
      <c r="H129" s="19"/>
      <c r="J129" s="19"/>
      <c r="L129" s="19"/>
      <c r="N129" s="19"/>
    </row>
    <row r="130" spans="1:14" s="57" customFormat="1">
      <c r="A130" s="58">
        <v>38757</v>
      </c>
      <c r="B130" s="49">
        <v>1220</v>
      </c>
      <c r="D130" s="19"/>
      <c r="F130" s="19"/>
      <c r="H130" s="19"/>
      <c r="J130" s="19"/>
      <c r="L130" s="19"/>
      <c r="N130" s="19"/>
    </row>
    <row r="131" spans="1:14" s="57" customFormat="1">
      <c r="A131" s="58">
        <v>38758</v>
      </c>
      <c r="B131" s="49">
        <v>1220</v>
      </c>
      <c r="D131" s="19"/>
      <c r="F131" s="19"/>
      <c r="H131" s="19"/>
      <c r="J131" s="19"/>
      <c r="L131" s="19"/>
      <c r="N131" s="19"/>
    </row>
    <row r="132" spans="1:14" s="57" customFormat="1">
      <c r="A132" s="58">
        <v>38761</v>
      </c>
      <c r="B132" s="49">
        <v>1220</v>
      </c>
      <c r="D132" s="19"/>
      <c r="F132" s="19"/>
      <c r="H132" s="19"/>
      <c r="J132" s="19"/>
      <c r="L132" s="19"/>
      <c r="N132" s="19"/>
    </row>
    <row r="133" spans="1:14" s="57" customFormat="1">
      <c r="A133" s="58">
        <v>38762</v>
      </c>
      <c r="B133" s="49">
        <v>1230</v>
      </c>
      <c r="D133" s="19"/>
      <c r="F133" s="19"/>
      <c r="H133" s="19"/>
      <c r="J133" s="19"/>
      <c r="L133" s="19"/>
      <c r="N133" s="19"/>
    </row>
    <row r="134" spans="1:14" s="57" customFormat="1">
      <c r="A134" s="58">
        <v>38763</v>
      </c>
      <c r="B134" s="49">
        <v>1230</v>
      </c>
      <c r="D134" s="19"/>
      <c r="F134" s="19"/>
      <c r="H134" s="19"/>
      <c r="J134" s="19"/>
      <c r="L134" s="19"/>
      <c r="N134" s="19"/>
    </row>
    <row r="135" spans="1:14" s="57" customFormat="1">
      <c r="A135" s="58">
        <v>38764</v>
      </c>
      <c r="B135" s="49">
        <v>1240</v>
      </c>
      <c r="D135" s="19"/>
      <c r="F135" s="19"/>
      <c r="H135" s="19"/>
      <c r="J135" s="19"/>
      <c r="L135" s="19"/>
      <c r="N135" s="19"/>
    </row>
    <row r="136" spans="1:14" s="57" customFormat="1">
      <c r="A136" s="58">
        <v>38768</v>
      </c>
      <c r="B136" s="49">
        <v>1250</v>
      </c>
      <c r="D136" s="19"/>
      <c r="F136" s="19"/>
      <c r="H136" s="19"/>
      <c r="J136" s="19"/>
      <c r="L136" s="19"/>
      <c r="N136" s="19"/>
    </row>
    <row r="137" spans="1:14" s="57" customFormat="1">
      <c r="A137" s="58">
        <v>38769</v>
      </c>
      <c r="B137" s="49">
        <v>1250</v>
      </c>
      <c r="D137" s="19"/>
      <c r="F137" s="19"/>
      <c r="H137" s="19"/>
      <c r="J137" s="19"/>
      <c r="L137" s="19"/>
      <c r="N137" s="19"/>
    </row>
    <row r="138" spans="1:14" s="57" customFormat="1">
      <c r="A138" s="58">
        <v>38770</v>
      </c>
      <c r="B138" s="49">
        <v>1250</v>
      </c>
      <c r="D138" s="19"/>
      <c r="F138" s="19"/>
      <c r="H138" s="19"/>
      <c r="J138" s="19"/>
      <c r="L138" s="19"/>
      <c r="N138" s="19"/>
    </row>
    <row r="139" spans="1:14" s="57" customFormat="1">
      <c r="A139" s="58">
        <v>38771</v>
      </c>
      <c r="B139" s="49">
        <v>1270</v>
      </c>
      <c r="D139" s="19"/>
      <c r="F139" s="19"/>
      <c r="H139" s="19"/>
      <c r="J139" s="19"/>
      <c r="L139" s="19"/>
      <c r="N139" s="19"/>
    </row>
    <row r="140" spans="1:14" s="57" customFormat="1">
      <c r="A140" s="58">
        <v>38772</v>
      </c>
      <c r="B140" s="49">
        <v>1270</v>
      </c>
      <c r="D140" s="19"/>
      <c r="F140" s="19"/>
      <c r="H140" s="19"/>
      <c r="J140" s="19"/>
      <c r="L140" s="19"/>
      <c r="N140" s="19"/>
    </row>
    <row r="141" spans="1:14" s="57" customFormat="1">
      <c r="A141" s="58">
        <v>38775</v>
      </c>
      <c r="B141" s="49">
        <v>1280</v>
      </c>
      <c r="D141" s="19"/>
      <c r="F141" s="19"/>
      <c r="H141" s="19"/>
      <c r="J141" s="19"/>
      <c r="L141" s="19"/>
      <c r="N141" s="19"/>
    </row>
    <row r="142" spans="1:14" s="57" customFormat="1">
      <c r="A142" s="58">
        <v>38776</v>
      </c>
      <c r="B142" s="49">
        <v>1280</v>
      </c>
      <c r="D142" s="19"/>
      <c r="F142" s="19"/>
      <c r="H142" s="19"/>
      <c r="J142" s="19"/>
      <c r="L142" s="19"/>
      <c r="N142" s="19"/>
    </row>
    <row r="143" spans="1:14" s="57" customFormat="1">
      <c r="A143" s="58">
        <v>38777</v>
      </c>
      <c r="B143" s="49">
        <v>1280</v>
      </c>
      <c r="D143" s="19"/>
      <c r="F143" s="19"/>
      <c r="H143" s="19"/>
      <c r="J143" s="19"/>
      <c r="L143" s="19"/>
      <c r="N143" s="19"/>
    </row>
    <row r="144" spans="1:14" s="57" customFormat="1">
      <c r="A144" s="58">
        <v>38778</v>
      </c>
      <c r="B144" s="49">
        <v>1270</v>
      </c>
      <c r="D144" s="19"/>
      <c r="F144" s="19"/>
      <c r="H144" s="19"/>
      <c r="J144" s="19"/>
      <c r="L144" s="19"/>
      <c r="N144" s="19"/>
    </row>
    <row r="145" spans="1:14" s="57" customFormat="1">
      <c r="A145" s="58">
        <v>38779</v>
      </c>
      <c r="B145" s="49">
        <v>1270</v>
      </c>
      <c r="D145" s="19"/>
      <c r="F145" s="19"/>
      <c r="H145" s="19"/>
      <c r="J145" s="19"/>
      <c r="L145" s="19"/>
      <c r="N145" s="19"/>
    </row>
    <row r="146" spans="1:14" s="57" customFormat="1">
      <c r="A146" s="58">
        <v>38782</v>
      </c>
      <c r="B146" s="49">
        <v>1260</v>
      </c>
      <c r="D146" s="19"/>
      <c r="F146" s="19"/>
      <c r="H146" s="19"/>
      <c r="J146" s="19"/>
      <c r="L146" s="19"/>
      <c r="N146" s="19"/>
    </row>
    <row r="147" spans="1:14" s="57" customFormat="1">
      <c r="A147" s="58">
        <v>38783</v>
      </c>
      <c r="B147" s="49">
        <v>1260</v>
      </c>
      <c r="D147" s="19"/>
      <c r="F147" s="19"/>
      <c r="H147" s="19"/>
      <c r="J147" s="19"/>
      <c r="L147" s="19"/>
      <c r="N147" s="19"/>
    </row>
    <row r="148" spans="1:14" s="57" customFormat="1">
      <c r="A148" s="58">
        <v>38784</v>
      </c>
      <c r="B148" s="49">
        <v>1260</v>
      </c>
      <c r="D148" s="19"/>
      <c r="F148" s="19"/>
      <c r="H148" s="19"/>
      <c r="J148" s="19"/>
      <c r="L148" s="19"/>
      <c r="N148" s="19"/>
    </row>
    <row r="149" spans="1:14" s="57" customFormat="1">
      <c r="A149" s="58">
        <v>38785</v>
      </c>
      <c r="B149" s="49">
        <v>1260</v>
      </c>
      <c r="D149" s="19"/>
      <c r="F149" s="19"/>
      <c r="H149" s="19"/>
      <c r="J149" s="19"/>
      <c r="L149" s="19"/>
      <c r="N149" s="19"/>
    </row>
    <row r="150" spans="1:14" s="57" customFormat="1">
      <c r="A150" s="58">
        <v>38786</v>
      </c>
      <c r="B150" s="49">
        <v>1260</v>
      </c>
      <c r="D150" s="19"/>
      <c r="F150" s="19"/>
      <c r="H150" s="19"/>
      <c r="J150" s="19"/>
      <c r="L150" s="19"/>
      <c r="N150" s="19"/>
    </row>
    <row r="151" spans="1:14" s="57" customFormat="1">
      <c r="A151" s="58">
        <v>38789</v>
      </c>
      <c r="B151" s="49">
        <v>1260</v>
      </c>
      <c r="D151" s="19"/>
      <c r="F151" s="19"/>
      <c r="H151" s="19"/>
      <c r="J151" s="19"/>
      <c r="L151" s="19"/>
      <c r="N151" s="19"/>
    </row>
    <row r="152" spans="1:14" s="57" customFormat="1">
      <c r="A152" s="58">
        <v>38790</v>
      </c>
      <c r="B152" s="49">
        <v>1260</v>
      </c>
      <c r="D152" s="19"/>
      <c r="F152" s="19"/>
      <c r="H152" s="19"/>
      <c r="J152" s="19"/>
      <c r="L152" s="19"/>
      <c r="N152" s="19"/>
    </row>
    <row r="153" spans="1:14" s="57" customFormat="1">
      <c r="A153" s="58">
        <v>38791</v>
      </c>
      <c r="B153" s="49">
        <v>1260</v>
      </c>
      <c r="D153" s="19"/>
      <c r="F153" s="19"/>
      <c r="H153" s="19"/>
      <c r="J153" s="19"/>
      <c r="L153" s="19"/>
      <c r="N153" s="19"/>
    </row>
    <row r="154" spans="1:14" s="57" customFormat="1">
      <c r="A154" s="58">
        <v>38792</v>
      </c>
      <c r="B154" s="49">
        <v>1260</v>
      </c>
      <c r="D154" s="19"/>
      <c r="F154" s="19"/>
      <c r="H154" s="19"/>
      <c r="J154" s="19"/>
      <c r="L154" s="19"/>
      <c r="N154" s="19"/>
    </row>
    <row r="155" spans="1:14" s="57" customFormat="1">
      <c r="A155" s="58">
        <v>38793</v>
      </c>
      <c r="B155" s="49">
        <v>1250</v>
      </c>
      <c r="D155" s="19"/>
      <c r="F155" s="19"/>
      <c r="H155" s="19"/>
      <c r="J155" s="19"/>
      <c r="L155" s="19"/>
      <c r="N155" s="19"/>
    </row>
    <row r="156" spans="1:14" s="57" customFormat="1">
      <c r="A156" s="58">
        <v>38796</v>
      </c>
      <c r="B156" s="49">
        <v>1250</v>
      </c>
      <c r="D156" s="19"/>
      <c r="F156" s="19"/>
      <c r="H156" s="19"/>
      <c r="J156" s="19"/>
      <c r="L156" s="19"/>
      <c r="N156" s="19"/>
    </row>
    <row r="157" spans="1:14" s="57" customFormat="1">
      <c r="A157" s="58">
        <v>38797</v>
      </c>
      <c r="B157" s="49">
        <v>1250</v>
      </c>
      <c r="D157" s="19"/>
      <c r="F157" s="19"/>
      <c r="H157" s="19"/>
      <c r="J157" s="19"/>
      <c r="L157" s="19"/>
      <c r="N157" s="19"/>
    </row>
    <row r="158" spans="1:14" s="57" customFormat="1">
      <c r="A158" s="58">
        <v>38798</v>
      </c>
      <c r="B158" s="49">
        <v>1250</v>
      </c>
      <c r="D158" s="19"/>
      <c r="F158" s="19"/>
      <c r="H158" s="19"/>
      <c r="J158" s="19"/>
      <c r="L158" s="19"/>
      <c r="N158" s="19"/>
    </row>
    <row r="159" spans="1:14" s="57" customFormat="1">
      <c r="A159" s="58">
        <v>38799</v>
      </c>
      <c r="B159" s="49">
        <v>1250</v>
      </c>
      <c r="D159" s="19"/>
      <c r="F159" s="19"/>
      <c r="H159" s="19"/>
      <c r="J159" s="19"/>
      <c r="L159" s="19"/>
      <c r="N159" s="19"/>
    </row>
    <row r="160" spans="1:14" s="57" customFormat="1">
      <c r="A160" s="58">
        <v>38800</v>
      </c>
      <c r="B160" s="49">
        <v>1250</v>
      </c>
      <c r="D160" s="19"/>
      <c r="F160" s="19"/>
      <c r="H160" s="19"/>
      <c r="J160" s="19"/>
      <c r="L160" s="19"/>
      <c r="N160" s="19"/>
    </row>
    <row r="161" spans="1:14" s="57" customFormat="1">
      <c r="A161" s="58">
        <v>38803</v>
      </c>
      <c r="B161" s="49">
        <v>1240</v>
      </c>
      <c r="D161" s="19"/>
      <c r="F161" s="19"/>
      <c r="H161" s="19"/>
      <c r="J161" s="19"/>
      <c r="L161" s="19"/>
      <c r="N161" s="19"/>
    </row>
    <row r="162" spans="1:14" s="57" customFormat="1">
      <c r="A162" s="58">
        <v>38804</v>
      </c>
      <c r="B162" s="49">
        <v>1240</v>
      </c>
      <c r="D162" s="19"/>
      <c r="F162" s="19"/>
      <c r="H162" s="19"/>
      <c r="J162" s="19"/>
      <c r="L162" s="19"/>
      <c r="N162" s="19"/>
    </row>
    <row r="163" spans="1:14" s="57" customFormat="1">
      <c r="A163" s="58">
        <v>38805</v>
      </c>
      <c r="B163" s="49">
        <v>1240</v>
      </c>
      <c r="D163" s="19"/>
      <c r="F163" s="19"/>
      <c r="H163" s="19"/>
      <c r="J163" s="19"/>
      <c r="L163" s="19"/>
      <c r="N163" s="19"/>
    </row>
    <row r="164" spans="1:14" s="57" customFormat="1">
      <c r="A164" s="58">
        <v>38806</v>
      </c>
      <c r="B164" s="49">
        <v>1250</v>
      </c>
      <c r="D164" s="19"/>
      <c r="F164" s="19"/>
      <c r="H164" s="19"/>
      <c r="J164" s="19"/>
      <c r="L164" s="19"/>
      <c r="N164" s="19"/>
    </row>
    <row r="165" spans="1:14" s="57" customFormat="1">
      <c r="A165" s="58">
        <v>38807</v>
      </c>
      <c r="B165" s="49">
        <v>1250</v>
      </c>
      <c r="D165" s="19"/>
      <c r="F165" s="19"/>
      <c r="H165" s="19"/>
      <c r="J165" s="19"/>
      <c r="L165" s="19"/>
      <c r="N165" s="19"/>
    </row>
    <row r="166" spans="1:14" s="57" customFormat="1">
      <c r="A166" s="58">
        <v>38810</v>
      </c>
      <c r="B166" s="49">
        <v>1240</v>
      </c>
      <c r="D166" s="19"/>
      <c r="F166" s="19"/>
      <c r="H166" s="19"/>
      <c r="J166" s="19"/>
      <c r="L166" s="19"/>
      <c r="N166" s="19"/>
    </row>
    <row r="167" spans="1:14" s="57" customFormat="1">
      <c r="A167" s="58">
        <v>38811</v>
      </c>
      <c r="B167" s="49">
        <v>1240</v>
      </c>
      <c r="D167" s="19"/>
      <c r="F167" s="19"/>
      <c r="H167" s="19"/>
      <c r="J167" s="19"/>
      <c r="L167" s="19"/>
      <c r="N167" s="19"/>
    </row>
    <row r="168" spans="1:14" s="57" customFormat="1">
      <c r="A168" s="58">
        <v>38812</v>
      </c>
      <c r="B168" s="49">
        <v>1240</v>
      </c>
      <c r="D168" s="19"/>
      <c r="F168" s="19"/>
      <c r="H168" s="19"/>
      <c r="J168" s="19"/>
      <c r="L168" s="19"/>
      <c r="N168" s="19"/>
    </row>
    <row r="169" spans="1:14" s="57" customFormat="1">
      <c r="A169" s="58">
        <v>38813</v>
      </c>
      <c r="B169" s="49">
        <v>1240</v>
      </c>
      <c r="D169" s="19"/>
      <c r="F169" s="19"/>
      <c r="H169" s="19"/>
      <c r="J169" s="19"/>
      <c r="L169" s="19"/>
      <c r="N169" s="19"/>
    </row>
    <row r="170" spans="1:14" s="57" customFormat="1">
      <c r="A170" s="58">
        <v>38814</v>
      </c>
      <c r="B170" s="49">
        <v>1240</v>
      </c>
      <c r="D170" s="19"/>
      <c r="F170" s="19"/>
      <c r="H170" s="19"/>
      <c r="J170" s="19"/>
      <c r="L170" s="19"/>
      <c r="N170" s="19"/>
    </row>
    <row r="171" spans="1:14" s="57" customFormat="1">
      <c r="A171" s="58">
        <v>38817</v>
      </c>
      <c r="B171" s="49">
        <v>1220</v>
      </c>
      <c r="D171" s="19"/>
      <c r="F171" s="19"/>
      <c r="H171" s="19"/>
      <c r="J171" s="19"/>
      <c r="L171" s="19"/>
      <c r="N171" s="19"/>
    </row>
    <row r="172" spans="1:14" s="57" customFormat="1">
      <c r="A172" s="58">
        <v>38818</v>
      </c>
      <c r="B172" s="49">
        <v>1220</v>
      </c>
      <c r="D172" s="19"/>
      <c r="F172" s="19"/>
      <c r="H172" s="19"/>
      <c r="J172" s="19"/>
      <c r="L172" s="19"/>
      <c r="N172" s="19"/>
    </row>
    <row r="173" spans="1:14" s="57" customFormat="1">
      <c r="A173" s="58">
        <v>38820</v>
      </c>
      <c r="B173" s="49">
        <v>1210</v>
      </c>
      <c r="D173" s="19"/>
      <c r="F173" s="19"/>
      <c r="H173" s="19"/>
      <c r="J173" s="19"/>
      <c r="L173" s="19"/>
      <c r="N173" s="19"/>
    </row>
    <row r="174" spans="1:14" s="57" customFormat="1">
      <c r="A174" s="58">
        <v>38821</v>
      </c>
      <c r="B174" s="49">
        <v>1210</v>
      </c>
      <c r="D174" s="19"/>
      <c r="F174" s="19"/>
      <c r="H174" s="19"/>
      <c r="J174" s="19"/>
      <c r="L174" s="19"/>
      <c r="N174" s="19"/>
    </row>
    <row r="175" spans="1:14" s="57" customFormat="1">
      <c r="A175" s="58">
        <v>38824</v>
      </c>
      <c r="B175" s="49">
        <v>1210</v>
      </c>
      <c r="D175" s="19"/>
      <c r="F175" s="19"/>
      <c r="H175" s="19"/>
      <c r="J175" s="19"/>
      <c r="L175" s="19"/>
      <c r="N175" s="19"/>
    </row>
    <row r="176" spans="1:14" s="57" customFormat="1">
      <c r="A176" s="58">
        <v>38825</v>
      </c>
      <c r="B176" s="49">
        <v>1210</v>
      </c>
      <c r="D176" s="19"/>
      <c r="F176" s="19"/>
      <c r="H176" s="19"/>
      <c r="J176" s="19"/>
      <c r="L176" s="19"/>
      <c r="N176" s="19"/>
    </row>
    <row r="177" spans="1:14" s="57" customFormat="1">
      <c r="A177" s="58">
        <v>38826</v>
      </c>
      <c r="B177" s="49">
        <v>1210</v>
      </c>
      <c r="D177" s="19"/>
      <c r="F177" s="19"/>
      <c r="H177" s="19"/>
      <c r="J177" s="19"/>
      <c r="L177" s="19"/>
      <c r="N177" s="19"/>
    </row>
    <row r="178" spans="1:14" s="57" customFormat="1">
      <c r="A178" s="58">
        <v>38827</v>
      </c>
      <c r="B178" s="49">
        <v>1200</v>
      </c>
      <c r="D178" s="19"/>
      <c r="F178" s="19"/>
      <c r="H178" s="19"/>
      <c r="J178" s="19"/>
      <c r="L178" s="19"/>
      <c r="N178" s="19"/>
    </row>
    <row r="179" spans="1:14" s="57" customFormat="1">
      <c r="A179" s="58">
        <v>38828</v>
      </c>
      <c r="B179" s="49">
        <v>1200</v>
      </c>
      <c r="D179" s="19"/>
      <c r="F179" s="19"/>
      <c r="H179" s="19"/>
      <c r="J179" s="19"/>
      <c r="L179" s="19"/>
      <c r="N179" s="19"/>
    </row>
    <row r="180" spans="1:14" s="57" customFormat="1">
      <c r="A180" s="58">
        <v>38831</v>
      </c>
      <c r="B180" s="49">
        <v>1200</v>
      </c>
      <c r="D180" s="19"/>
      <c r="F180" s="19"/>
      <c r="H180" s="19"/>
      <c r="J180" s="19"/>
      <c r="L180" s="19"/>
      <c r="N180" s="19"/>
    </row>
    <row r="181" spans="1:14" s="57" customFormat="1">
      <c r="A181" s="58">
        <v>38832</v>
      </c>
      <c r="B181" s="49">
        <v>1200</v>
      </c>
      <c r="D181" s="19"/>
      <c r="F181" s="19"/>
      <c r="H181" s="19"/>
      <c r="J181" s="19"/>
      <c r="L181" s="19"/>
      <c r="N181" s="19"/>
    </row>
    <row r="182" spans="1:14" s="57" customFormat="1">
      <c r="A182" s="58">
        <v>38833</v>
      </c>
      <c r="B182" s="49">
        <v>1200</v>
      </c>
      <c r="D182" s="19"/>
      <c r="F182" s="19"/>
      <c r="H182" s="19"/>
      <c r="J182" s="19"/>
      <c r="L182" s="19"/>
      <c r="N182" s="19"/>
    </row>
    <row r="183" spans="1:14" s="57" customFormat="1">
      <c r="A183" s="58">
        <v>38834</v>
      </c>
      <c r="B183" s="49">
        <v>1200</v>
      </c>
      <c r="D183" s="19"/>
      <c r="F183" s="19"/>
      <c r="H183" s="19"/>
      <c r="J183" s="19"/>
      <c r="L183" s="19"/>
      <c r="N183" s="19"/>
    </row>
    <row r="184" spans="1:14" s="57" customFormat="1">
      <c r="A184" s="58">
        <v>38835</v>
      </c>
      <c r="B184" s="49">
        <v>1210</v>
      </c>
      <c r="D184" s="19"/>
      <c r="F184" s="19"/>
      <c r="H184" s="19"/>
      <c r="J184" s="19"/>
      <c r="L184" s="19"/>
      <c r="N184" s="19"/>
    </row>
    <row r="185" spans="1:14" s="57" customFormat="1">
      <c r="A185" s="58">
        <v>38845</v>
      </c>
      <c r="B185" s="49">
        <v>1230</v>
      </c>
      <c r="D185" s="19"/>
      <c r="F185" s="19"/>
      <c r="H185" s="19"/>
      <c r="J185" s="19"/>
      <c r="L185" s="19"/>
      <c r="N185" s="19"/>
    </row>
    <row r="186" spans="1:14" s="57" customFormat="1">
      <c r="A186" s="58">
        <v>38846</v>
      </c>
      <c r="B186" s="49">
        <v>1230</v>
      </c>
      <c r="D186" s="19"/>
      <c r="F186" s="19"/>
      <c r="H186" s="19"/>
      <c r="J186" s="19"/>
      <c r="L186" s="19"/>
      <c r="N186" s="19"/>
    </row>
    <row r="187" spans="1:14" s="57" customFormat="1">
      <c r="A187" s="58">
        <v>38847</v>
      </c>
      <c r="B187" s="49">
        <v>1230</v>
      </c>
      <c r="D187" s="19"/>
      <c r="F187" s="19"/>
      <c r="H187" s="19"/>
      <c r="J187" s="19"/>
      <c r="L187" s="19"/>
      <c r="N187" s="19"/>
    </row>
    <row r="188" spans="1:14" s="57" customFormat="1">
      <c r="A188" s="58">
        <v>38848</v>
      </c>
      <c r="B188" s="49">
        <v>1230</v>
      </c>
      <c r="D188" s="19"/>
      <c r="F188" s="19"/>
      <c r="H188" s="19"/>
      <c r="J188" s="19"/>
      <c r="L188" s="19"/>
      <c r="N188" s="19"/>
    </row>
    <row r="189" spans="1:14" s="57" customFormat="1">
      <c r="A189" s="58">
        <v>38849</v>
      </c>
      <c r="B189" s="49">
        <v>1250</v>
      </c>
      <c r="D189" s="19"/>
      <c r="F189" s="19"/>
      <c r="H189" s="19"/>
      <c r="J189" s="19"/>
      <c r="L189" s="19"/>
      <c r="N189" s="19"/>
    </row>
    <row r="190" spans="1:14" s="57" customFormat="1">
      <c r="A190" s="58">
        <v>38852</v>
      </c>
      <c r="B190" s="49">
        <v>1240</v>
      </c>
      <c r="D190" s="19"/>
      <c r="F190" s="19"/>
      <c r="H190" s="19"/>
      <c r="J190" s="19"/>
      <c r="L190" s="19"/>
      <c r="N190" s="19"/>
    </row>
    <row r="191" spans="1:14" s="57" customFormat="1">
      <c r="A191" s="58">
        <v>38853</v>
      </c>
      <c r="B191" s="49">
        <v>1240</v>
      </c>
      <c r="D191" s="19"/>
      <c r="F191" s="19"/>
      <c r="H191" s="19"/>
      <c r="J191" s="19"/>
      <c r="L191" s="19"/>
      <c r="N191" s="19"/>
    </row>
    <row r="192" spans="1:14" s="57" customFormat="1">
      <c r="A192" s="58">
        <v>38854</v>
      </c>
      <c r="B192" s="49">
        <v>1240</v>
      </c>
      <c r="D192" s="19"/>
      <c r="F192" s="19"/>
      <c r="H192" s="19"/>
      <c r="J192" s="19"/>
      <c r="L192" s="19"/>
      <c r="N192" s="19"/>
    </row>
    <row r="193" spans="1:14" s="57" customFormat="1">
      <c r="A193" s="58">
        <v>38855</v>
      </c>
      <c r="B193" s="49">
        <v>1250</v>
      </c>
      <c r="D193" s="19"/>
      <c r="F193" s="19"/>
      <c r="H193" s="19"/>
      <c r="J193" s="19"/>
      <c r="L193" s="19"/>
      <c r="N193" s="19"/>
    </row>
    <row r="194" spans="1:14" s="57" customFormat="1">
      <c r="A194" s="58">
        <v>38856</v>
      </c>
      <c r="B194" s="49">
        <v>1250</v>
      </c>
      <c r="D194" s="19"/>
      <c r="F194" s="19"/>
      <c r="H194" s="19"/>
      <c r="J194" s="19"/>
      <c r="L194" s="19"/>
      <c r="N194" s="19"/>
    </row>
    <row r="195" spans="1:14" s="57" customFormat="1">
      <c r="A195" s="58">
        <v>38859</v>
      </c>
      <c r="B195" s="49">
        <v>1270</v>
      </c>
      <c r="D195" s="19"/>
      <c r="F195" s="19"/>
      <c r="H195" s="19"/>
      <c r="J195" s="19"/>
      <c r="L195" s="19"/>
      <c r="N195" s="19"/>
    </row>
    <row r="196" spans="1:14" s="57" customFormat="1">
      <c r="A196" s="58">
        <v>38860</v>
      </c>
      <c r="B196" s="49">
        <v>1270</v>
      </c>
      <c r="D196" s="19"/>
      <c r="F196" s="19"/>
      <c r="H196" s="19"/>
      <c r="J196" s="19"/>
      <c r="L196" s="19"/>
      <c r="N196" s="19"/>
    </row>
    <row r="197" spans="1:14" s="57" customFormat="1">
      <c r="A197" s="58">
        <v>38861</v>
      </c>
      <c r="B197" s="49">
        <v>1270</v>
      </c>
      <c r="D197" s="19"/>
      <c r="F197" s="19"/>
      <c r="H197" s="19"/>
      <c r="J197" s="19"/>
      <c r="L197" s="19"/>
      <c r="N197" s="19"/>
    </row>
    <row r="198" spans="1:14" s="57" customFormat="1">
      <c r="A198" s="58">
        <v>38862</v>
      </c>
      <c r="B198" s="49">
        <v>1270</v>
      </c>
      <c r="D198" s="19"/>
      <c r="F198" s="19"/>
      <c r="H198" s="19"/>
      <c r="J198" s="19"/>
      <c r="L198" s="19"/>
      <c r="N198" s="19"/>
    </row>
    <row r="199" spans="1:14" s="57" customFormat="1">
      <c r="A199" s="58">
        <v>38863</v>
      </c>
      <c r="B199" s="49">
        <v>1290</v>
      </c>
      <c r="D199" s="19"/>
      <c r="F199" s="19"/>
      <c r="H199" s="19"/>
      <c r="J199" s="19"/>
      <c r="L199" s="19"/>
      <c r="N199" s="19"/>
    </row>
    <row r="200" spans="1:14" s="57" customFormat="1">
      <c r="A200" s="58">
        <v>38866</v>
      </c>
      <c r="B200" s="49">
        <v>1290</v>
      </c>
      <c r="D200" s="19"/>
      <c r="F200" s="19"/>
      <c r="H200" s="19"/>
      <c r="J200" s="19"/>
      <c r="L200" s="19"/>
      <c r="N200" s="19"/>
    </row>
    <row r="201" spans="1:14" s="57" customFormat="1">
      <c r="A201" s="58">
        <v>38867</v>
      </c>
      <c r="B201" s="49">
        <v>1290</v>
      </c>
      <c r="D201" s="19"/>
      <c r="F201" s="19"/>
      <c r="H201" s="19"/>
      <c r="J201" s="19"/>
      <c r="L201" s="19"/>
      <c r="N201" s="19"/>
    </row>
    <row r="202" spans="1:14" s="57" customFormat="1">
      <c r="A202" s="58">
        <v>38868</v>
      </c>
      <c r="B202" s="49">
        <v>1290</v>
      </c>
      <c r="D202" s="19"/>
      <c r="F202" s="19"/>
      <c r="H202" s="19"/>
      <c r="J202" s="19"/>
      <c r="L202" s="19"/>
      <c r="N202" s="19"/>
    </row>
    <row r="203" spans="1:14" s="57" customFormat="1">
      <c r="A203" s="58">
        <v>38869</v>
      </c>
      <c r="B203" s="49">
        <v>1290</v>
      </c>
      <c r="D203" s="19"/>
      <c r="F203" s="19"/>
      <c r="H203" s="19"/>
      <c r="J203" s="19"/>
      <c r="L203" s="19"/>
      <c r="N203" s="19"/>
    </row>
    <row r="204" spans="1:14" s="57" customFormat="1">
      <c r="A204" s="58">
        <v>38870</v>
      </c>
      <c r="B204" s="49">
        <v>1290</v>
      </c>
      <c r="D204" s="19"/>
      <c r="F204" s="19"/>
      <c r="H204" s="19"/>
      <c r="J204" s="19"/>
      <c r="L204" s="19"/>
      <c r="N204" s="19"/>
    </row>
    <row r="205" spans="1:14" s="57" customFormat="1">
      <c r="A205" s="58">
        <v>38873</v>
      </c>
      <c r="B205" s="49">
        <v>1290</v>
      </c>
      <c r="D205" s="19"/>
      <c r="F205" s="19"/>
      <c r="H205" s="19"/>
      <c r="J205" s="19"/>
      <c r="L205" s="19"/>
      <c r="N205" s="19"/>
    </row>
    <row r="206" spans="1:14" s="57" customFormat="1">
      <c r="A206" s="58">
        <v>38874</v>
      </c>
      <c r="B206" s="49">
        <v>1300</v>
      </c>
      <c r="D206" s="19"/>
      <c r="F206" s="19"/>
      <c r="H206" s="19"/>
      <c r="J206" s="19"/>
      <c r="L206" s="19"/>
      <c r="N206" s="19"/>
    </row>
    <row r="207" spans="1:14" s="57" customFormat="1">
      <c r="A207" s="58">
        <v>38875</v>
      </c>
      <c r="B207" s="49">
        <v>1300</v>
      </c>
      <c r="D207" s="19"/>
      <c r="F207" s="19"/>
      <c r="H207" s="19"/>
      <c r="J207" s="19"/>
      <c r="L207" s="19"/>
      <c r="N207" s="19"/>
    </row>
    <row r="208" spans="1:14" s="57" customFormat="1">
      <c r="A208" s="58">
        <v>38876</v>
      </c>
      <c r="B208" s="49">
        <v>1300</v>
      </c>
      <c r="D208" s="19"/>
      <c r="F208" s="19"/>
      <c r="H208" s="19"/>
      <c r="J208" s="19"/>
      <c r="L208" s="19"/>
      <c r="N208" s="19"/>
    </row>
    <row r="209" spans="1:14" s="57" customFormat="1">
      <c r="A209" s="58">
        <v>38880</v>
      </c>
      <c r="B209" s="49">
        <v>1310</v>
      </c>
      <c r="D209" s="19"/>
      <c r="F209" s="19"/>
      <c r="H209" s="19"/>
      <c r="J209" s="19"/>
      <c r="L209" s="19"/>
      <c r="N209" s="19"/>
    </row>
    <row r="210" spans="1:14" s="57" customFormat="1">
      <c r="A210" s="58">
        <v>38881</v>
      </c>
      <c r="B210" s="49">
        <v>1310</v>
      </c>
      <c r="D210" s="19"/>
      <c r="F210" s="19"/>
      <c r="H210" s="19"/>
      <c r="J210" s="19"/>
      <c r="L210" s="19"/>
      <c r="N210" s="19"/>
    </row>
    <row r="211" spans="1:14" s="57" customFormat="1">
      <c r="A211" s="58">
        <v>38882</v>
      </c>
      <c r="B211" s="49">
        <v>1310</v>
      </c>
      <c r="D211" s="19"/>
      <c r="F211" s="19"/>
      <c r="H211" s="19"/>
      <c r="J211" s="19"/>
      <c r="L211" s="19"/>
      <c r="N211" s="19"/>
    </row>
    <row r="212" spans="1:14" s="57" customFormat="1">
      <c r="A212" s="58">
        <v>38883</v>
      </c>
      <c r="B212" s="49">
        <v>1310</v>
      </c>
      <c r="D212" s="19"/>
      <c r="F212" s="19"/>
      <c r="H212" s="19"/>
      <c r="J212" s="19"/>
      <c r="L212" s="19"/>
      <c r="N212" s="19"/>
    </row>
    <row r="213" spans="1:14" s="57" customFormat="1">
      <c r="A213" s="58">
        <v>38884</v>
      </c>
      <c r="B213" s="49">
        <v>1310</v>
      </c>
      <c r="D213" s="19"/>
      <c r="F213" s="19"/>
      <c r="H213" s="19"/>
      <c r="J213" s="19"/>
      <c r="L213" s="19"/>
      <c r="N213" s="19"/>
    </row>
    <row r="214" spans="1:14" s="57" customFormat="1">
      <c r="A214" s="58">
        <v>38887</v>
      </c>
      <c r="B214" s="49">
        <v>1310</v>
      </c>
      <c r="D214" s="19"/>
      <c r="F214" s="19"/>
      <c r="H214" s="19"/>
      <c r="J214" s="19"/>
      <c r="L214" s="19"/>
      <c r="N214" s="19"/>
    </row>
    <row r="215" spans="1:14" s="57" customFormat="1">
      <c r="A215" s="58">
        <v>38888</v>
      </c>
      <c r="B215" s="49">
        <v>1310</v>
      </c>
      <c r="D215" s="19"/>
      <c r="F215" s="19"/>
      <c r="H215" s="19"/>
      <c r="J215" s="19"/>
      <c r="L215" s="19"/>
      <c r="N215" s="19"/>
    </row>
    <row r="216" spans="1:14" s="57" customFormat="1">
      <c r="A216" s="58">
        <v>38889</v>
      </c>
      <c r="B216" s="49">
        <v>1310</v>
      </c>
      <c r="D216" s="19"/>
      <c r="F216" s="19"/>
      <c r="H216" s="19"/>
      <c r="J216" s="19"/>
      <c r="L216" s="19"/>
      <c r="N216" s="19"/>
    </row>
    <row r="217" spans="1:14" s="57" customFormat="1">
      <c r="A217" s="58">
        <v>38890</v>
      </c>
      <c r="B217" s="49">
        <v>1310</v>
      </c>
      <c r="D217" s="19"/>
      <c r="F217" s="19"/>
      <c r="H217" s="19"/>
      <c r="J217" s="19"/>
      <c r="L217" s="19"/>
      <c r="N217" s="19"/>
    </row>
    <row r="218" spans="1:14" s="57" customFormat="1">
      <c r="A218" s="58">
        <v>38891</v>
      </c>
      <c r="B218" s="49">
        <v>1310</v>
      </c>
      <c r="D218" s="19"/>
      <c r="F218" s="19"/>
      <c r="H218" s="19"/>
      <c r="J218" s="19"/>
      <c r="L218" s="19"/>
      <c r="N218" s="19"/>
    </row>
    <row r="219" spans="1:14" s="57" customFormat="1">
      <c r="A219" s="58">
        <v>38894</v>
      </c>
      <c r="B219" s="49">
        <v>1310</v>
      </c>
      <c r="D219" s="19"/>
      <c r="F219" s="19"/>
      <c r="H219" s="19"/>
      <c r="J219" s="19"/>
      <c r="L219" s="19"/>
      <c r="N219" s="19"/>
    </row>
    <row r="220" spans="1:14" s="57" customFormat="1">
      <c r="A220" s="58">
        <v>38895</v>
      </c>
      <c r="B220" s="49">
        <v>1310</v>
      </c>
      <c r="D220" s="19"/>
      <c r="F220" s="19"/>
      <c r="H220" s="19"/>
      <c r="J220" s="19"/>
      <c r="L220" s="19"/>
      <c r="N220" s="19"/>
    </row>
    <row r="221" spans="1:14" s="57" customFormat="1">
      <c r="A221" s="58">
        <v>38896</v>
      </c>
      <c r="B221" s="49">
        <v>1310</v>
      </c>
      <c r="D221" s="19"/>
      <c r="F221" s="19"/>
      <c r="H221" s="19"/>
      <c r="J221" s="19"/>
      <c r="L221" s="19"/>
      <c r="N221" s="19"/>
    </row>
    <row r="222" spans="1:14" s="57" customFormat="1">
      <c r="A222" s="58">
        <v>38897</v>
      </c>
      <c r="B222" s="49">
        <v>1310</v>
      </c>
      <c r="D222" s="19"/>
      <c r="F222" s="19"/>
      <c r="H222" s="19"/>
      <c r="J222" s="19"/>
      <c r="L222" s="19"/>
      <c r="N222" s="19"/>
    </row>
    <row r="223" spans="1:14" s="57" customFormat="1">
      <c r="A223" s="58">
        <v>38898</v>
      </c>
      <c r="B223" s="49">
        <v>1310</v>
      </c>
      <c r="D223" s="19"/>
      <c r="F223" s="19"/>
      <c r="H223" s="19"/>
      <c r="J223" s="19"/>
      <c r="L223" s="19"/>
      <c r="N223" s="19"/>
    </row>
    <row r="224" spans="1:14" s="57" customFormat="1">
      <c r="A224" s="58">
        <v>38901</v>
      </c>
      <c r="B224" s="49">
        <v>1310</v>
      </c>
      <c r="D224" s="19"/>
      <c r="F224" s="19"/>
      <c r="H224" s="19"/>
      <c r="J224" s="19"/>
      <c r="L224" s="19"/>
      <c r="N224" s="19"/>
    </row>
    <row r="225" spans="1:14" s="57" customFormat="1">
      <c r="A225" s="58">
        <v>38902</v>
      </c>
      <c r="B225" s="49">
        <v>1310</v>
      </c>
      <c r="D225" s="19"/>
      <c r="F225" s="19"/>
      <c r="H225" s="19"/>
      <c r="J225" s="19"/>
      <c r="L225" s="19"/>
      <c r="N225" s="19"/>
    </row>
    <row r="226" spans="1:14" s="57" customFormat="1">
      <c r="A226" s="58">
        <v>38903</v>
      </c>
      <c r="B226" s="49">
        <v>1310</v>
      </c>
      <c r="D226" s="19"/>
      <c r="F226" s="19"/>
      <c r="H226" s="19"/>
      <c r="J226" s="19"/>
      <c r="L226" s="19"/>
      <c r="N226" s="19"/>
    </row>
    <row r="227" spans="1:14" s="57" customFormat="1">
      <c r="A227" s="58">
        <v>38905</v>
      </c>
      <c r="B227" s="49">
        <v>1300</v>
      </c>
      <c r="D227" s="19"/>
      <c r="F227" s="19"/>
      <c r="H227" s="19"/>
      <c r="J227" s="19"/>
      <c r="L227" s="19"/>
      <c r="N227" s="19"/>
    </row>
    <row r="228" spans="1:14" s="57" customFormat="1">
      <c r="A228" s="58">
        <v>38908</v>
      </c>
      <c r="B228" s="49">
        <v>1300</v>
      </c>
      <c r="D228" s="19"/>
      <c r="F228" s="19"/>
      <c r="H228" s="19"/>
      <c r="J228" s="19"/>
      <c r="L228" s="19"/>
      <c r="N228" s="19"/>
    </row>
    <row r="229" spans="1:14" s="57" customFormat="1">
      <c r="A229" s="58">
        <v>38909</v>
      </c>
      <c r="B229" s="49">
        <v>1300</v>
      </c>
      <c r="D229" s="19"/>
      <c r="F229" s="19"/>
      <c r="H229" s="19"/>
      <c r="J229" s="19"/>
      <c r="L229" s="19"/>
      <c r="N229" s="19"/>
    </row>
    <row r="230" spans="1:14" s="57" customFormat="1">
      <c r="A230" s="58">
        <v>38910</v>
      </c>
      <c r="B230" s="49">
        <v>1290</v>
      </c>
      <c r="D230" s="19"/>
      <c r="F230" s="19"/>
      <c r="H230" s="19"/>
      <c r="J230" s="19"/>
      <c r="L230" s="19"/>
      <c r="N230" s="19"/>
    </row>
    <row r="231" spans="1:14" s="57" customFormat="1">
      <c r="A231" s="58">
        <v>38911</v>
      </c>
      <c r="B231" s="49">
        <v>1290</v>
      </c>
      <c r="D231" s="19"/>
      <c r="F231" s="19"/>
      <c r="H231" s="19"/>
      <c r="J231" s="19"/>
      <c r="L231" s="19"/>
      <c r="N231" s="19"/>
    </row>
    <row r="232" spans="1:14" s="57" customFormat="1">
      <c r="A232" s="58">
        <v>38912</v>
      </c>
      <c r="B232" s="49">
        <v>1290</v>
      </c>
      <c r="D232" s="19"/>
      <c r="F232" s="19"/>
      <c r="H232" s="19"/>
      <c r="J232" s="19"/>
      <c r="L232" s="19"/>
      <c r="N232" s="19"/>
    </row>
    <row r="233" spans="1:14" s="57" customFormat="1">
      <c r="A233" s="58">
        <v>38915</v>
      </c>
      <c r="B233" s="49">
        <v>1290</v>
      </c>
      <c r="D233" s="19"/>
      <c r="F233" s="19"/>
      <c r="H233" s="19"/>
      <c r="J233" s="19"/>
      <c r="L233" s="19"/>
      <c r="N233" s="19"/>
    </row>
    <row r="234" spans="1:14" s="57" customFormat="1">
      <c r="A234" s="58">
        <v>38916</v>
      </c>
      <c r="B234" s="49">
        <v>1290</v>
      </c>
      <c r="D234" s="19"/>
      <c r="F234" s="19"/>
      <c r="H234" s="19"/>
      <c r="J234" s="19"/>
      <c r="L234" s="19"/>
      <c r="N234" s="19"/>
    </row>
    <row r="235" spans="1:14" s="57" customFormat="1">
      <c r="A235" s="58">
        <v>38917</v>
      </c>
      <c r="B235" s="49">
        <v>1290</v>
      </c>
      <c r="D235" s="19"/>
      <c r="F235" s="19"/>
      <c r="H235" s="19"/>
      <c r="J235" s="19"/>
      <c r="L235" s="19"/>
      <c r="N235" s="19"/>
    </row>
    <row r="236" spans="1:14" s="57" customFormat="1">
      <c r="A236" s="58">
        <v>38918</v>
      </c>
      <c r="B236" s="49">
        <v>1290</v>
      </c>
      <c r="D236" s="19"/>
      <c r="F236" s="19"/>
      <c r="H236" s="19"/>
      <c r="J236" s="19"/>
      <c r="L236" s="19"/>
      <c r="N236" s="19"/>
    </row>
    <row r="237" spans="1:14" s="57" customFormat="1">
      <c r="A237" s="58">
        <v>38919</v>
      </c>
      <c r="B237" s="49">
        <v>1290</v>
      </c>
      <c r="D237" s="19"/>
      <c r="F237" s="19"/>
      <c r="H237" s="19"/>
      <c r="J237" s="19"/>
      <c r="L237" s="19"/>
      <c r="N237" s="19"/>
    </row>
    <row r="238" spans="1:14" s="57" customFormat="1">
      <c r="A238" s="58">
        <v>38922</v>
      </c>
      <c r="B238" s="49">
        <v>1290</v>
      </c>
      <c r="D238" s="19"/>
      <c r="F238" s="19"/>
      <c r="H238" s="19"/>
      <c r="J238" s="19"/>
      <c r="L238" s="19"/>
      <c r="N238" s="19"/>
    </row>
    <row r="239" spans="1:14" s="57" customFormat="1">
      <c r="A239" s="58">
        <v>38923</v>
      </c>
      <c r="B239" s="49">
        <v>1290</v>
      </c>
      <c r="D239" s="19"/>
      <c r="F239" s="19"/>
      <c r="H239" s="19"/>
      <c r="J239" s="19"/>
      <c r="L239" s="19"/>
      <c r="N239" s="19"/>
    </row>
    <row r="240" spans="1:14" s="57" customFormat="1">
      <c r="A240" s="58">
        <v>38924</v>
      </c>
      <c r="B240" s="49">
        <v>1290</v>
      </c>
      <c r="D240" s="19"/>
      <c r="F240" s="19"/>
      <c r="H240" s="19"/>
      <c r="J240" s="19"/>
      <c r="L240" s="19"/>
      <c r="N240" s="19"/>
    </row>
    <row r="241" spans="1:14" s="57" customFormat="1">
      <c r="A241" s="58">
        <v>38925</v>
      </c>
      <c r="B241" s="49">
        <v>1290</v>
      </c>
      <c r="D241" s="19"/>
      <c r="F241" s="19"/>
      <c r="H241" s="19"/>
      <c r="J241" s="19"/>
      <c r="L241" s="19"/>
      <c r="N241" s="19"/>
    </row>
    <row r="242" spans="1:14" s="57" customFormat="1">
      <c r="A242" s="58">
        <v>38926</v>
      </c>
      <c r="B242" s="49">
        <v>1290</v>
      </c>
      <c r="D242" s="19"/>
      <c r="F242" s="19"/>
      <c r="H242" s="19"/>
      <c r="J242" s="19"/>
      <c r="L242" s="19"/>
      <c r="N242" s="19"/>
    </row>
    <row r="243" spans="1:14" s="57" customFormat="1">
      <c r="A243" s="58">
        <v>38929</v>
      </c>
      <c r="B243" s="49">
        <v>1290</v>
      </c>
      <c r="D243" s="19"/>
      <c r="F243" s="19"/>
      <c r="H243" s="19"/>
      <c r="J243" s="19"/>
      <c r="L243" s="19"/>
      <c r="N243" s="19"/>
    </row>
    <row r="244" spans="1:14" s="57" customFormat="1">
      <c r="A244" s="58">
        <v>38930</v>
      </c>
      <c r="B244" s="49">
        <v>1290</v>
      </c>
      <c r="D244" s="19"/>
      <c r="F244" s="19"/>
      <c r="H244" s="19"/>
      <c r="J244" s="19"/>
      <c r="L244" s="19"/>
      <c r="N244" s="19"/>
    </row>
    <row r="245" spans="1:14" s="57" customFormat="1">
      <c r="A245" s="58">
        <v>38931</v>
      </c>
      <c r="B245" s="49">
        <v>1290</v>
      </c>
      <c r="D245" s="19"/>
      <c r="F245" s="19"/>
      <c r="H245" s="19"/>
      <c r="J245" s="19"/>
      <c r="L245" s="19"/>
      <c r="N245" s="19"/>
    </row>
    <row r="246" spans="1:14" s="57" customFormat="1">
      <c r="A246" s="58">
        <v>38932</v>
      </c>
      <c r="B246" s="49">
        <v>1290</v>
      </c>
      <c r="D246" s="19"/>
      <c r="F246" s="19"/>
      <c r="H246" s="19"/>
      <c r="J246" s="19"/>
      <c r="L246" s="19"/>
      <c r="N246" s="19"/>
    </row>
    <row r="247" spans="1:14" s="57" customFormat="1">
      <c r="A247" s="58">
        <v>38933</v>
      </c>
      <c r="B247" s="49">
        <v>1290</v>
      </c>
      <c r="D247" s="19"/>
      <c r="F247" s="19"/>
      <c r="H247" s="19"/>
      <c r="J247" s="19"/>
      <c r="L247" s="19"/>
      <c r="N247" s="19"/>
    </row>
    <row r="248" spans="1:14" s="57" customFormat="1">
      <c r="A248" s="58">
        <v>38936</v>
      </c>
      <c r="B248" s="49">
        <v>1290</v>
      </c>
      <c r="D248" s="19"/>
      <c r="F248" s="19"/>
      <c r="H248" s="19"/>
      <c r="J248" s="19"/>
      <c r="L248" s="19"/>
      <c r="N248" s="19"/>
    </row>
    <row r="249" spans="1:14" s="57" customFormat="1">
      <c r="A249" s="58">
        <v>38937</v>
      </c>
      <c r="B249" s="49">
        <v>1290</v>
      </c>
      <c r="D249" s="19"/>
      <c r="F249" s="19"/>
      <c r="H249" s="19"/>
      <c r="J249" s="19"/>
      <c r="L249" s="19"/>
      <c r="N249" s="19"/>
    </row>
    <row r="250" spans="1:14" s="57" customFormat="1">
      <c r="A250" s="58">
        <v>38938</v>
      </c>
      <c r="B250" s="49">
        <v>1290</v>
      </c>
      <c r="D250" s="19"/>
      <c r="F250" s="19"/>
      <c r="H250" s="19"/>
      <c r="J250" s="19"/>
      <c r="L250" s="19"/>
      <c r="N250" s="19"/>
    </row>
    <row r="251" spans="1:14" s="57" customFormat="1">
      <c r="A251" s="58">
        <v>38939</v>
      </c>
      <c r="B251" s="49">
        <v>1290</v>
      </c>
      <c r="D251" s="19"/>
      <c r="F251" s="19"/>
      <c r="H251" s="19"/>
      <c r="J251" s="19"/>
      <c r="L251" s="19"/>
      <c r="N251" s="19"/>
    </row>
    <row r="252" spans="1:14" s="57" customFormat="1">
      <c r="A252" s="58">
        <v>38940</v>
      </c>
      <c r="B252" s="49">
        <v>1290</v>
      </c>
      <c r="D252" s="19"/>
      <c r="F252" s="19"/>
      <c r="H252" s="19"/>
      <c r="J252" s="19"/>
      <c r="L252" s="19"/>
      <c r="N252" s="19"/>
    </row>
    <row r="253" spans="1:14" s="57" customFormat="1">
      <c r="A253" s="58">
        <v>38943</v>
      </c>
      <c r="B253" s="49">
        <v>1300</v>
      </c>
      <c r="D253" s="19"/>
      <c r="F253" s="19"/>
      <c r="H253" s="19"/>
      <c r="J253" s="19"/>
      <c r="L253" s="19"/>
      <c r="N253" s="19"/>
    </row>
    <row r="254" spans="1:14" s="57" customFormat="1">
      <c r="A254" s="58">
        <v>38944</v>
      </c>
      <c r="B254" s="49">
        <v>1300</v>
      </c>
      <c r="D254" s="19"/>
      <c r="F254" s="19"/>
      <c r="H254" s="19"/>
      <c r="J254" s="19"/>
      <c r="L254" s="19"/>
      <c r="N254" s="19"/>
    </row>
    <row r="255" spans="1:14" s="57" customFormat="1">
      <c r="A255" s="58">
        <v>38945</v>
      </c>
      <c r="B255" s="49">
        <v>1300</v>
      </c>
      <c r="D255" s="19"/>
      <c r="F255" s="19"/>
      <c r="H255" s="19"/>
      <c r="J255" s="19"/>
      <c r="L255" s="19"/>
      <c r="N255" s="19"/>
    </row>
    <row r="256" spans="1:14" s="57" customFormat="1">
      <c r="A256" s="58">
        <v>38946</v>
      </c>
      <c r="B256" s="49">
        <v>1310</v>
      </c>
      <c r="D256" s="19"/>
      <c r="F256" s="19"/>
      <c r="H256" s="19"/>
      <c r="J256" s="19"/>
      <c r="L256" s="19"/>
      <c r="N256" s="19"/>
    </row>
    <row r="257" spans="1:14" s="57" customFormat="1">
      <c r="A257" s="58">
        <v>38947</v>
      </c>
      <c r="B257" s="49">
        <v>1310</v>
      </c>
      <c r="D257" s="19"/>
      <c r="F257" s="19"/>
      <c r="H257" s="19"/>
      <c r="J257" s="19"/>
      <c r="L257" s="19"/>
      <c r="N257" s="19"/>
    </row>
    <row r="258" spans="1:14" s="57" customFormat="1">
      <c r="A258" s="58">
        <v>38950</v>
      </c>
      <c r="B258" s="49">
        <v>1310</v>
      </c>
      <c r="D258" s="19"/>
      <c r="F258" s="19"/>
      <c r="H258" s="19"/>
      <c r="J258" s="19"/>
      <c r="L258" s="19"/>
      <c r="N258" s="19"/>
    </row>
    <row r="259" spans="1:14" s="57" customFormat="1">
      <c r="A259" s="58">
        <v>38951</v>
      </c>
      <c r="B259" s="49">
        <v>1310</v>
      </c>
      <c r="D259" s="19"/>
      <c r="F259" s="19"/>
      <c r="H259" s="19"/>
      <c r="J259" s="19"/>
      <c r="L259" s="19"/>
      <c r="N259" s="19"/>
    </row>
    <row r="260" spans="1:14" s="57" customFormat="1">
      <c r="A260" s="58">
        <v>38952</v>
      </c>
      <c r="B260" s="49">
        <v>1310</v>
      </c>
      <c r="D260" s="19"/>
      <c r="F260" s="19"/>
      <c r="H260" s="19"/>
      <c r="J260" s="19"/>
      <c r="L260" s="19"/>
      <c r="N260" s="19"/>
    </row>
    <row r="261" spans="1:14" s="57" customFormat="1">
      <c r="A261" s="58">
        <v>38953</v>
      </c>
      <c r="B261" s="49">
        <v>1310</v>
      </c>
      <c r="D261" s="19"/>
      <c r="F261" s="19"/>
      <c r="H261" s="19"/>
      <c r="J261" s="19"/>
      <c r="L261" s="19"/>
      <c r="N261" s="19"/>
    </row>
    <row r="262" spans="1:14" s="57" customFormat="1">
      <c r="A262" s="58">
        <v>38954</v>
      </c>
      <c r="B262" s="49">
        <v>1310</v>
      </c>
      <c r="D262" s="19"/>
      <c r="F262" s="19"/>
      <c r="H262" s="19"/>
      <c r="J262" s="19"/>
      <c r="L262" s="19"/>
      <c r="N262" s="19"/>
    </row>
    <row r="263" spans="1:14" s="57" customFormat="1">
      <c r="A263" s="58">
        <v>38957</v>
      </c>
      <c r="B263" s="49">
        <v>1310</v>
      </c>
      <c r="D263" s="19"/>
      <c r="F263" s="19"/>
      <c r="H263" s="19"/>
      <c r="J263" s="19"/>
      <c r="L263" s="19"/>
      <c r="N263" s="19"/>
    </row>
    <row r="264" spans="1:14" s="57" customFormat="1">
      <c r="A264" s="58">
        <v>38958</v>
      </c>
      <c r="B264" s="49">
        <v>1310</v>
      </c>
      <c r="D264" s="19"/>
      <c r="F264" s="19"/>
      <c r="H264" s="19"/>
      <c r="J264" s="19"/>
      <c r="L264" s="19"/>
      <c r="N264" s="19"/>
    </row>
    <row r="265" spans="1:14" s="57" customFormat="1">
      <c r="A265" s="58">
        <v>38959</v>
      </c>
      <c r="B265" s="49">
        <v>1310</v>
      </c>
      <c r="D265" s="19"/>
      <c r="F265" s="19"/>
      <c r="H265" s="19"/>
      <c r="J265" s="19"/>
      <c r="L265" s="19"/>
      <c r="N265" s="19"/>
    </row>
    <row r="266" spans="1:14" s="57" customFormat="1">
      <c r="A266" s="58">
        <v>38960</v>
      </c>
      <c r="B266" s="49">
        <v>1310</v>
      </c>
      <c r="D266" s="19"/>
      <c r="F266" s="19"/>
      <c r="H266" s="19"/>
      <c r="J266" s="19"/>
      <c r="L266" s="19"/>
      <c r="N266" s="19"/>
    </row>
    <row r="267" spans="1:14" s="57" customFormat="1">
      <c r="A267" s="58">
        <v>38961</v>
      </c>
      <c r="B267" s="49">
        <v>1310</v>
      </c>
      <c r="D267" s="19"/>
      <c r="F267" s="19"/>
      <c r="H267" s="19"/>
      <c r="J267" s="19"/>
      <c r="L267" s="19"/>
      <c r="N267" s="19"/>
    </row>
    <row r="268" spans="1:14" s="57" customFormat="1">
      <c r="A268" s="58">
        <v>38964</v>
      </c>
      <c r="B268" s="49">
        <v>1310</v>
      </c>
      <c r="D268" s="19"/>
      <c r="F268" s="19"/>
      <c r="H268" s="19"/>
      <c r="J268" s="19"/>
      <c r="L268" s="19"/>
      <c r="N268" s="19"/>
    </row>
    <row r="269" spans="1:14" s="57" customFormat="1">
      <c r="A269" s="58">
        <v>38965</v>
      </c>
      <c r="B269" s="49">
        <v>1310</v>
      </c>
      <c r="D269" s="19"/>
      <c r="F269" s="19"/>
      <c r="H269" s="19"/>
      <c r="J269" s="19"/>
      <c r="L269" s="19"/>
      <c r="N269" s="19"/>
    </row>
    <row r="270" spans="1:14" s="57" customFormat="1">
      <c r="A270" s="58">
        <v>38966</v>
      </c>
      <c r="B270" s="49">
        <v>1310</v>
      </c>
      <c r="D270" s="19"/>
      <c r="F270" s="19"/>
      <c r="H270" s="19"/>
      <c r="J270" s="19"/>
      <c r="L270" s="19"/>
      <c r="N270" s="19"/>
    </row>
    <row r="271" spans="1:14" s="57" customFormat="1">
      <c r="A271" s="58">
        <v>38967</v>
      </c>
      <c r="B271" s="49">
        <v>1310</v>
      </c>
      <c r="D271" s="19"/>
      <c r="F271" s="19"/>
      <c r="H271" s="19"/>
      <c r="J271" s="19"/>
      <c r="L271" s="19"/>
      <c r="N271" s="19"/>
    </row>
    <row r="272" spans="1:14" s="57" customFormat="1">
      <c r="A272" s="58">
        <v>38971</v>
      </c>
      <c r="B272" s="49">
        <v>1310</v>
      </c>
      <c r="D272" s="19"/>
      <c r="F272" s="19"/>
      <c r="H272" s="19"/>
      <c r="J272" s="19"/>
      <c r="L272" s="19"/>
      <c r="N272" s="19"/>
    </row>
    <row r="273" spans="1:14" s="57" customFormat="1">
      <c r="A273" s="58">
        <v>38972</v>
      </c>
      <c r="B273" s="49">
        <v>1310</v>
      </c>
      <c r="D273" s="19"/>
      <c r="F273" s="19"/>
      <c r="H273" s="19"/>
      <c r="J273" s="19"/>
      <c r="L273" s="19"/>
      <c r="N273" s="19"/>
    </row>
    <row r="274" spans="1:14" s="57" customFormat="1">
      <c r="A274" s="58">
        <v>38973</v>
      </c>
      <c r="B274" s="49">
        <v>1310</v>
      </c>
      <c r="D274" s="19"/>
      <c r="F274" s="19"/>
      <c r="H274" s="19"/>
      <c r="J274" s="19"/>
      <c r="L274" s="19"/>
      <c r="N274" s="19"/>
    </row>
    <row r="275" spans="1:14" s="57" customFormat="1">
      <c r="A275" s="58">
        <v>38974</v>
      </c>
      <c r="B275" s="49">
        <v>1310</v>
      </c>
      <c r="D275" s="19"/>
      <c r="F275" s="19"/>
      <c r="H275" s="19"/>
      <c r="J275" s="19"/>
      <c r="L275" s="19"/>
      <c r="N275" s="19"/>
    </row>
    <row r="276" spans="1:14" s="57" customFormat="1">
      <c r="A276" s="58">
        <v>38975</v>
      </c>
      <c r="B276" s="49">
        <v>1310</v>
      </c>
      <c r="D276" s="19"/>
      <c r="F276" s="19"/>
      <c r="H276" s="19"/>
      <c r="J276" s="19"/>
      <c r="L276" s="19"/>
      <c r="N276" s="19"/>
    </row>
    <row r="277" spans="1:14" s="57" customFormat="1">
      <c r="A277" s="58">
        <v>38978</v>
      </c>
      <c r="B277" s="49">
        <v>1310</v>
      </c>
      <c r="D277" s="19"/>
      <c r="F277" s="19"/>
      <c r="H277" s="19"/>
      <c r="J277" s="19"/>
      <c r="L277" s="19"/>
      <c r="N277" s="19"/>
    </row>
    <row r="278" spans="1:14" s="57" customFormat="1">
      <c r="A278" s="58">
        <v>38979</v>
      </c>
      <c r="B278" s="49">
        <v>1310</v>
      </c>
      <c r="D278" s="19"/>
      <c r="F278" s="19"/>
      <c r="H278" s="19"/>
      <c r="J278" s="19"/>
      <c r="L278" s="19"/>
      <c r="N278" s="19"/>
    </row>
    <row r="279" spans="1:14" s="57" customFormat="1">
      <c r="A279" s="58">
        <v>38981</v>
      </c>
      <c r="B279" s="49">
        <v>1310</v>
      </c>
      <c r="D279" s="19"/>
      <c r="F279" s="19"/>
      <c r="H279" s="19"/>
      <c r="J279" s="19"/>
      <c r="L279" s="19"/>
      <c r="N279" s="19"/>
    </row>
    <row r="280" spans="1:14" s="57" customFormat="1">
      <c r="A280" s="58">
        <v>38982</v>
      </c>
      <c r="B280" s="49">
        <v>1310</v>
      </c>
      <c r="D280" s="19"/>
      <c r="F280" s="19"/>
      <c r="H280" s="19"/>
      <c r="J280" s="19"/>
      <c r="L280" s="19"/>
      <c r="N280" s="19"/>
    </row>
    <row r="281" spans="1:14" s="57" customFormat="1">
      <c r="A281" s="58">
        <v>38985</v>
      </c>
      <c r="B281" s="49">
        <v>1310</v>
      </c>
      <c r="D281" s="19"/>
      <c r="F281" s="19"/>
      <c r="H281" s="19"/>
      <c r="J281" s="19"/>
      <c r="L281" s="19"/>
      <c r="N281" s="19"/>
    </row>
    <row r="282" spans="1:14" s="57" customFormat="1">
      <c r="A282" s="58">
        <v>38986</v>
      </c>
      <c r="B282" s="49">
        <v>1310</v>
      </c>
      <c r="D282" s="19"/>
      <c r="F282" s="19"/>
      <c r="H282" s="19"/>
      <c r="J282" s="19"/>
      <c r="L282" s="19"/>
      <c r="N282" s="19"/>
    </row>
    <row r="283" spans="1:14" s="57" customFormat="1">
      <c r="A283" s="58">
        <v>38987</v>
      </c>
      <c r="B283" s="49">
        <v>1310</v>
      </c>
      <c r="D283" s="19"/>
      <c r="F283" s="19"/>
      <c r="H283" s="19"/>
      <c r="J283" s="19"/>
      <c r="L283" s="19"/>
      <c r="N283" s="19"/>
    </row>
    <row r="284" spans="1:14" s="57" customFormat="1">
      <c r="A284" s="58">
        <v>38988</v>
      </c>
      <c r="B284" s="49">
        <v>1310</v>
      </c>
      <c r="D284" s="19"/>
      <c r="F284" s="19"/>
      <c r="H284" s="19"/>
      <c r="J284" s="19"/>
      <c r="L284" s="19"/>
      <c r="N284" s="19"/>
    </row>
    <row r="285" spans="1:14" s="57" customFormat="1">
      <c r="A285" s="58">
        <v>38989</v>
      </c>
      <c r="B285" s="49">
        <v>1310</v>
      </c>
      <c r="D285" s="19"/>
      <c r="F285" s="19"/>
      <c r="H285" s="19"/>
      <c r="J285" s="19"/>
      <c r="L285" s="19"/>
      <c r="N285" s="19"/>
    </row>
    <row r="286" spans="1:14" s="57" customFormat="1">
      <c r="A286" s="58">
        <v>38999</v>
      </c>
      <c r="B286" s="49">
        <v>1310</v>
      </c>
      <c r="D286" s="19"/>
      <c r="F286" s="19"/>
      <c r="H286" s="19"/>
      <c r="J286" s="19"/>
      <c r="L286" s="19"/>
      <c r="N286" s="19"/>
    </row>
    <row r="287" spans="1:14" s="57" customFormat="1">
      <c r="A287" s="58">
        <v>39000</v>
      </c>
      <c r="B287" s="49">
        <v>1310</v>
      </c>
      <c r="D287" s="19"/>
      <c r="F287" s="19"/>
      <c r="H287" s="19"/>
      <c r="J287" s="19"/>
      <c r="L287" s="19"/>
      <c r="N287" s="19"/>
    </row>
    <row r="288" spans="1:14" s="57" customFormat="1">
      <c r="A288" s="58">
        <v>39001</v>
      </c>
      <c r="B288" s="49">
        <v>1310</v>
      </c>
      <c r="D288" s="19"/>
      <c r="F288" s="19"/>
      <c r="H288" s="19"/>
      <c r="J288" s="19"/>
      <c r="L288" s="19"/>
      <c r="N288" s="19"/>
    </row>
    <row r="289" spans="1:14" s="57" customFormat="1">
      <c r="A289" s="58">
        <v>39002</v>
      </c>
      <c r="B289" s="49">
        <v>1300</v>
      </c>
      <c r="D289" s="19"/>
      <c r="F289" s="19"/>
      <c r="H289" s="19"/>
      <c r="J289" s="19"/>
      <c r="L289" s="19"/>
      <c r="N289" s="19"/>
    </row>
    <row r="290" spans="1:14" s="57" customFormat="1">
      <c r="A290" s="58">
        <v>39003</v>
      </c>
      <c r="B290" s="49">
        <v>1300</v>
      </c>
      <c r="D290" s="19"/>
      <c r="F290" s="19"/>
      <c r="H290" s="19"/>
      <c r="J290" s="19"/>
      <c r="L290" s="19"/>
      <c r="N290" s="19"/>
    </row>
    <row r="291" spans="1:14" s="57" customFormat="1">
      <c r="A291" s="58">
        <v>39006</v>
      </c>
      <c r="B291" s="49">
        <v>1300</v>
      </c>
      <c r="D291" s="19"/>
      <c r="F291" s="19"/>
      <c r="H291" s="19"/>
      <c r="J291" s="19"/>
      <c r="L291" s="19"/>
      <c r="N291" s="19"/>
    </row>
    <row r="292" spans="1:14" s="57" customFormat="1">
      <c r="A292" s="58">
        <v>39007</v>
      </c>
      <c r="B292" s="49">
        <v>1300</v>
      </c>
      <c r="D292" s="19"/>
      <c r="F292" s="19"/>
      <c r="H292" s="19"/>
      <c r="J292" s="19"/>
      <c r="L292" s="19"/>
      <c r="N292" s="19"/>
    </row>
    <row r="293" spans="1:14" s="57" customFormat="1">
      <c r="A293" s="58">
        <v>39008</v>
      </c>
      <c r="B293" s="49">
        <v>1280</v>
      </c>
      <c r="D293" s="19"/>
      <c r="F293" s="19"/>
      <c r="H293" s="19"/>
      <c r="J293" s="19"/>
      <c r="L293" s="19"/>
      <c r="N293" s="19"/>
    </row>
    <row r="294" spans="1:14" s="57" customFormat="1">
      <c r="A294" s="58">
        <v>39009</v>
      </c>
      <c r="B294" s="49">
        <v>1280</v>
      </c>
      <c r="D294" s="19"/>
      <c r="F294" s="19"/>
      <c r="H294" s="19"/>
      <c r="J294" s="19"/>
      <c r="L294" s="19"/>
      <c r="N294" s="19"/>
    </row>
    <row r="295" spans="1:14" s="57" customFormat="1">
      <c r="A295" s="58">
        <v>39010</v>
      </c>
      <c r="B295" s="49">
        <v>1280</v>
      </c>
      <c r="D295" s="19"/>
      <c r="F295" s="19"/>
      <c r="H295" s="19"/>
      <c r="J295" s="19"/>
      <c r="L295" s="19"/>
      <c r="N295" s="19"/>
    </row>
    <row r="296" spans="1:14" s="57" customFormat="1">
      <c r="A296" s="58">
        <v>39013</v>
      </c>
      <c r="B296" s="49">
        <v>1280</v>
      </c>
      <c r="D296" s="19"/>
      <c r="F296" s="19"/>
      <c r="H296" s="19"/>
      <c r="J296" s="19"/>
      <c r="L296" s="19"/>
      <c r="N296" s="19"/>
    </row>
    <row r="297" spans="1:14" s="57" customFormat="1">
      <c r="A297" s="58">
        <v>39014</v>
      </c>
      <c r="B297" s="49">
        <v>1280</v>
      </c>
      <c r="D297" s="19"/>
      <c r="F297" s="19"/>
      <c r="H297" s="19"/>
      <c r="J297" s="19"/>
      <c r="L297" s="19"/>
      <c r="N297" s="19"/>
    </row>
    <row r="298" spans="1:14" s="57" customFormat="1">
      <c r="A298" s="58">
        <v>39015</v>
      </c>
      <c r="B298" s="49">
        <v>1280</v>
      </c>
      <c r="D298" s="19"/>
      <c r="F298" s="19"/>
      <c r="H298" s="19"/>
      <c r="J298" s="19"/>
      <c r="L298" s="19"/>
      <c r="N298" s="19"/>
    </row>
    <row r="299" spans="1:14" s="57" customFormat="1">
      <c r="A299" s="58">
        <v>39016</v>
      </c>
      <c r="B299" s="49">
        <v>1280</v>
      </c>
      <c r="D299" s="19"/>
      <c r="F299" s="19"/>
      <c r="H299" s="19"/>
      <c r="J299" s="19"/>
      <c r="L299" s="19"/>
      <c r="N299" s="19"/>
    </row>
    <row r="300" spans="1:14" s="57" customFormat="1">
      <c r="A300" s="58">
        <v>39017</v>
      </c>
      <c r="B300" s="49">
        <v>1280</v>
      </c>
      <c r="D300" s="19"/>
      <c r="F300" s="19"/>
      <c r="H300" s="19"/>
      <c r="J300" s="19"/>
      <c r="L300" s="19"/>
      <c r="N300" s="19"/>
    </row>
    <row r="301" spans="1:14" s="57" customFormat="1">
      <c r="A301" s="58">
        <v>39020</v>
      </c>
      <c r="B301" s="49">
        <v>1280</v>
      </c>
      <c r="D301" s="19"/>
      <c r="F301" s="19"/>
      <c r="H301" s="19"/>
      <c r="J301" s="19"/>
      <c r="L301" s="19"/>
      <c r="N301" s="19"/>
    </row>
    <row r="302" spans="1:14" s="57" customFormat="1">
      <c r="A302" s="58">
        <v>39021</v>
      </c>
      <c r="B302" s="49">
        <v>1280</v>
      </c>
      <c r="D302" s="19"/>
      <c r="F302" s="19"/>
      <c r="H302" s="19"/>
      <c r="J302" s="19"/>
      <c r="L302" s="19"/>
      <c r="N302" s="19"/>
    </row>
    <row r="303" spans="1:14" s="57" customFormat="1">
      <c r="A303" s="58">
        <v>39022</v>
      </c>
      <c r="B303" s="49">
        <v>1280</v>
      </c>
      <c r="D303" s="19"/>
      <c r="F303" s="19"/>
      <c r="H303" s="19"/>
      <c r="J303" s="19"/>
      <c r="L303" s="19"/>
      <c r="N303" s="19"/>
    </row>
    <row r="304" spans="1:14" s="57" customFormat="1">
      <c r="A304" s="58">
        <v>39023</v>
      </c>
      <c r="B304" s="49">
        <v>1280</v>
      </c>
      <c r="D304" s="19"/>
      <c r="F304" s="19"/>
      <c r="H304" s="19"/>
      <c r="J304" s="19"/>
      <c r="L304" s="19"/>
      <c r="N304" s="19"/>
    </row>
    <row r="305" spans="1:14" s="57" customFormat="1">
      <c r="A305" s="58">
        <v>39024</v>
      </c>
      <c r="B305" s="49">
        <v>1300</v>
      </c>
      <c r="D305" s="19"/>
      <c r="F305" s="19"/>
      <c r="H305" s="19"/>
      <c r="J305" s="19"/>
      <c r="L305" s="19"/>
      <c r="N305" s="19"/>
    </row>
    <row r="306" spans="1:14" s="57" customFormat="1">
      <c r="A306" s="58">
        <v>39027</v>
      </c>
      <c r="B306" s="49">
        <v>1300</v>
      </c>
      <c r="D306" s="19"/>
      <c r="F306" s="19"/>
      <c r="H306" s="19"/>
      <c r="J306" s="19"/>
      <c r="L306" s="19"/>
      <c r="N306" s="19"/>
    </row>
    <row r="307" spans="1:14" s="57" customFormat="1">
      <c r="A307" s="58">
        <v>39028</v>
      </c>
      <c r="B307" s="49">
        <v>1320</v>
      </c>
      <c r="D307" s="19"/>
      <c r="F307" s="19"/>
      <c r="H307" s="19"/>
      <c r="J307" s="19"/>
      <c r="L307" s="19"/>
      <c r="N307" s="19"/>
    </row>
    <row r="308" spans="1:14" s="57" customFormat="1">
      <c r="A308" s="58">
        <v>39029</v>
      </c>
      <c r="B308" s="49">
        <v>1320</v>
      </c>
      <c r="D308" s="19"/>
      <c r="F308" s="19"/>
      <c r="H308" s="19"/>
      <c r="J308" s="19"/>
      <c r="L308" s="19"/>
      <c r="N308" s="19"/>
    </row>
    <row r="309" spans="1:14" s="57" customFormat="1">
      <c r="A309" s="58">
        <v>39030</v>
      </c>
      <c r="B309" s="49">
        <v>1330</v>
      </c>
      <c r="D309" s="19"/>
      <c r="F309" s="19"/>
      <c r="H309" s="19"/>
      <c r="J309" s="19"/>
      <c r="L309" s="19"/>
      <c r="N309" s="19"/>
    </row>
    <row r="310" spans="1:14" s="57" customFormat="1">
      <c r="A310" s="58">
        <v>39031</v>
      </c>
      <c r="B310" s="49">
        <v>1330</v>
      </c>
      <c r="D310" s="19"/>
      <c r="F310" s="19"/>
      <c r="H310" s="19"/>
      <c r="J310" s="19"/>
      <c r="L310" s="19"/>
      <c r="N310" s="19"/>
    </row>
    <row r="311" spans="1:14" s="57" customFormat="1">
      <c r="A311" s="58">
        <v>39034</v>
      </c>
      <c r="B311" s="49">
        <v>1390</v>
      </c>
      <c r="D311" s="19"/>
      <c r="F311" s="19"/>
      <c r="H311" s="19"/>
      <c r="J311" s="19"/>
      <c r="L311" s="19"/>
      <c r="N311" s="19"/>
    </row>
    <row r="312" spans="1:14" s="57" customFormat="1">
      <c r="A312" s="58">
        <v>39035</v>
      </c>
      <c r="B312" s="49">
        <v>1420</v>
      </c>
      <c r="D312" s="19"/>
      <c r="F312" s="19"/>
      <c r="H312" s="19"/>
      <c r="J312" s="19"/>
      <c r="L312" s="19"/>
      <c r="N312" s="19"/>
    </row>
    <row r="313" spans="1:14" s="57" customFormat="1">
      <c r="A313" s="58">
        <v>39036</v>
      </c>
      <c r="B313" s="49">
        <v>1420</v>
      </c>
      <c r="D313" s="19"/>
      <c r="F313" s="19"/>
      <c r="H313" s="19"/>
      <c r="J313" s="19"/>
      <c r="L313" s="19"/>
      <c r="N313" s="19"/>
    </row>
    <row r="314" spans="1:14" s="57" customFormat="1">
      <c r="A314" s="58">
        <v>39037</v>
      </c>
      <c r="B314" s="49">
        <v>1420</v>
      </c>
      <c r="D314" s="19"/>
      <c r="F314" s="19"/>
      <c r="H314" s="19"/>
      <c r="J314" s="19"/>
      <c r="L314" s="19"/>
      <c r="N314" s="19"/>
    </row>
    <row r="315" spans="1:14" s="57" customFormat="1">
      <c r="A315" s="58">
        <v>39038</v>
      </c>
      <c r="B315" s="49">
        <v>1420</v>
      </c>
      <c r="D315" s="19"/>
      <c r="F315" s="19"/>
      <c r="H315" s="19"/>
      <c r="J315" s="19"/>
      <c r="L315" s="19"/>
      <c r="N315" s="19"/>
    </row>
    <row r="316" spans="1:14" s="57" customFormat="1">
      <c r="A316" s="58">
        <v>39041</v>
      </c>
      <c r="B316" s="49">
        <v>1420</v>
      </c>
      <c r="D316" s="19"/>
      <c r="F316" s="19"/>
      <c r="H316" s="19"/>
      <c r="J316" s="19"/>
      <c r="L316" s="19"/>
      <c r="N316" s="19"/>
    </row>
    <row r="317" spans="1:14" s="57" customFormat="1">
      <c r="A317" s="58">
        <v>39042</v>
      </c>
      <c r="B317" s="49">
        <v>1410</v>
      </c>
      <c r="D317" s="19"/>
      <c r="F317" s="19"/>
      <c r="H317" s="19"/>
      <c r="J317" s="19"/>
      <c r="L317" s="19"/>
      <c r="N317" s="19"/>
    </row>
    <row r="318" spans="1:14" s="57" customFormat="1">
      <c r="A318" s="58">
        <v>39043</v>
      </c>
      <c r="B318" s="49">
        <v>1410</v>
      </c>
      <c r="D318" s="19"/>
      <c r="F318" s="19"/>
      <c r="H318" s="19"/>
      <c r="J318" s="19"/>
      <c r="L318" s="19"/>
      <c r="N318" s="19"/>
    </row>
    <row r="319" spans="1:14" s="57" customFormat="1">
      <c r="A319" s="58">
        <v>39044</v>
      </c>
      <c r="B319" s="49">
        <v>1400</v>
      </c>
      <c r="D319" s="19"/>
      <c r="F319" s="19"/>
      <c r="H319" s="19"/>
      <c r="J319" s="19"/>
      <c r="L319" s="19"/>
      <c r="N319" s="19"/>
    </row>
    <row r="320" spans="1:14" s="57" customFormat="1">
      <c r="A320" s="58">
        <v>39045</v>
      </c>
      <c r="B320" s="49">
        <v>1400</v>
      </c>
      <c r="D320" s="19"/>
      <c r="F320" s="19"/>
      <c r="H320" s="19"/>
      <c r="J320" s="19"/>
      <c r="L320" s="19"/>
      <c r="N320" s="19"/>
    </row>
    <row r="321" spans="1:14" s="57" customFormat="1">
      <c r="A321" s="58">
        <v>39048</v>
      </c>
      <c r="B321" s="49">
        <v>1420</v>
      </c>
      <c r="D321" s="19"/>
      <c r="F321" s="19"/>
      <c r="H321" s="19"/>
      <c r="J321" s="19"/>
      <c r="L321" s="19"/>
      <c r="N321" s="19"/>
    </row>
    <row r="322" spans="1:14" s="57" customFormat="1">
      <c r="A322" s="58">
        <v>39049</v>
      </c>
      <c r="B322" s="49">
        <v>1420</v>
      </c>
      <c r="D322" s="19"/>
      <c r="F322" s="19"/>
      <c r="H322" s="19"/>
      <c r="J322" s="19"/>
      <c r="L322" s="19"/>
      <c r="N322" s="19"/>
    </row>
    <row r="323" spans="1:14" s="57" customFormat="1">
      <c r="A323" s="58">
        <v>39050</v>
      </c>
      <c r="B323" s="49">
        <v>1450</v>
      </c>
      <c r="D323" s="19"/>
      <c r="F323" s="19"/>
      <c r="H323" s="19"/>
      <c r="J323" s="19"/>
      <c r="L323" s="19"/>
      <c r="N323" s="19"/>
    </row>
    <row r="324" spans="1:14" s="57" customFormat="1">
      <c r="A324" s="58">
        <v>39051</v>
      </c>
      <c r="B324" s="49">
        <v>1450</v>
      </c>
      <c r="D324" s="19"/>
      <c r="F324" s="19"/>
      <c r="H324" s="19"/>
      <c r="J324" s="19"/>
      <c r="L324" s="19"/>
      <c r="N324" s="19"/>
    </row>
    <row r="325" spans="1:14" s="57" customFormat="1">
      <c r="A325" s="58">
        <v>39052</v>
      </c>
      <c r="B325" s="49">
        <v>1450</v>
      </c>
      <c r="D325" s="19"/>
      <c r="F325" s="19"/>
      <c r="H325" s="19"/>
      <c r="J325" s="19"/>
      <c r="L325" s="19"/>
      <c r="N325" s="19"/>
    </row>
    <row r="326" spans="1:14" s="57" customFormat="1">
      <c r="A326" s="58">
        <v>39055</v>
      </c>
      <c r="B326" s="49">
        <v>1450</v>
      </c>
      <c r="D326" s="19"/>
      <c r="F326" s="19"/>
      <c r="H326" s="19"/>
      <c r="J326" s="19"/>
      <c r="L326" s="19"/>
      <c r="N326" s="19"/>
    </row>
    <row r="327" spans="1:14" s="57" customFormat="1">
      <c r="A327" s="58">
        <v>39056</v>
      </c>
      <c r="B327" s="49">
        <v>1450</v>
      </c>
      <c r="D327" s="19"/>
      <c r="F327" s="19"/>
      <c r="H327" s="19"/>
      <c r="J327" s="19"/>
      <c r="L327" s="19"/>
      <c r="N327" s="19"/>
    </row>
    <row r="328" spans="1:14" s="57" customFormat="1">
      <c r="A328" s="58">
        <v>39057</v>
      </c>
      <c r="B328" s="49">
        <v>1450</v>
      </c>
      <c r="D328" s="19"/>
      <c r="F328" s="19"/>
      <c r="H328" s="19"/>
      <c r="J328" s="19"/>
      <c r="L328" s="19"/>
      <c r="N328" s="19"/>
    </row>
    <row r="329" spans="1:14" s="57" customFormat="1">
      <c r="A329" s="58">
        <v>39058</v>
      </c>
      <c r="B329" s="49">
        <v>1450</v>
      </c>
      <c r="D329" s="19"/>
      <c r="F329" s="19"/>
      <c r="H329" s="19"/>
      <c r="J329" s="19"/>
      <c r="L329" s="19"/>
      <c r="N329" s="19"/>
    </row>
    <row r="330" spans="1:14" s="57" customFormat="1">
      <c r="A330" s="58">
        <v>39059</v>
      </c>
      <c r="B330" s="49">
        <v>1450</v>
      </c>
      <c r="D330" s="19"/>
      <c r="F330" s="19"/>
      <c r="H330" s="19"/>
      <c r="J330" s="19"/>
      <c r="L330" s="19"/>
      <c r="N330" s="19"/>
    </row>
    <row r="331" spans="1:14" s="57" customFormat="1">
      <c r="A331" s="58">
        <v>39062</v>
      </c>
      <c r="B331" s="49">
        <v>1450</v>
      </c>
      <c r="D331" s="19"/>
      <c r="F331" s="19"/>
      <c r="H331" s="19"/>
      <c r="J331" s="19"/>
      <c r="L331" s="19"/>
      <c r="N331" s="19"/>
    </row>
    <row r="332" spans="1:14" s="57" customFormat="1">
      <c r="A332" s="58">
        <v>39063</v>
      </c>
      <c r="B332" s="49">
        <v>1450</v>
      </c>
      <c r="D332" s="19"/>
      <c r="F332" s="19"/>
      <c r="H332" s="19"/>
      <c r="J332" s="19"/>
      <c r="L332" s="19"/>
      <c r="N332" s="19"/>
    </row>
    <row r="333" spans="1:14" s="57" customFormat="1">
      <c r="A333" s="58">
        <v>39064</v>
      </c>
      <c r="B333" s="49">
        <v>1450</v>
      </c>
      <c r="D333" s="19"/>
      <c r="F333" s="19"/>
      <c r="H333" s="19"/>
      <c r="J333" s="19"/>
      <c r="L333" s="19"/>
      <c r="N333" s="19"/>
    </row>
    <row r="334" spans="1:14" s="57" customFormat="1">
      <c r="A334" s="58">
        <v>39065</v>
      </c>
      <c r="B334" s="49">
        <v>1490</v>
      </c>
      <c r="D334" s="19"/>
      <c r="F334" s="19"/>
      <c r="H334" s="19"/>
      <c r="J334" s="19"/>
      <c r="L334" s="19"/>
      <c r="N334" s="19"/>
    </row>
    <row r="335" spans="1:14" s="57" customFormat="1">
      <c r="A335" s="58">
        <v>39066</v>
      </c>
      <c r="B335" s="49">
        <v>1490</v>
      </c>
      <c r="D335" s="19"/>
      <c r="F335" s="19"/>
      <c r="H335" s="19"/>
      <c r="J335" s="19"/>
      <c r="L335" s="19"/>
      <c r="N335" s="19"/>
    </row>
    <row r="336" spans="1:14" s="57" customFormat="1">
      <c r="A336" s="58">
        <v>39069</v>
      </c>
      <c r="B336" s="49">
        <v>1490</v>
      </c>
      <c r="D336" s="19"/>
      <c r="F336" s="19"/>
      <c r="H336" s="19"/>
      <c r="J336" s="19"/>
      <c r="L336" s="19"/>
      <c r="N336" s="19"/>
    </row>
    <row r="337" spans="1:14" s="57" customFormat="1">
      <c r="A337" s="58">
        <v>39070</v>
      </c>
      <c r="B337" s="49">
        <v>1490</v>
      </c>
      <c r="D337" s="19"/>
      <c r="F337" s="19"/>
      <c r="H337" s="19"/>
      <c r="J337" s="19"/>
      <c r="L337" s="19"/>
      <c r="N337" s="19"/>
    </row>
    <row r="338" spans="1:14" s="57" customFormat="1">
      <c r="A338" s="58">
        <v>39071</v>
      </c>
      <c r="B338" s="49">
        <v>1490</v>
      </c>
      <c r="D338" s="19"/>
      <c r="F338" s="19"/>
      <c r="H338" s="19"/>
      <c r="J338" s="19"/>
      <c r="L338" s="19"/>
      <c r="N338" s="19"/>
    </row>
    <row r="339" spans="1:14" s="57" customFormat="1">
      <c r="A339" s="58">
        <v>39072</v>
      </c>
      <c r="B339" s="49">
        <v>1490</v>
      </c>
      <c r="D339" s="19"/>
      <c r="F339" s="19"/>
      <c r="H339" s="19"/>
      <c r="J339" s="19"/>
      <c r="L339" s="19"/>
      <c r="N339" s="19"/>
    </row>
    <row r="340" spans="1:14" s="57" customFormat="1">
      <c r="A340" s="58">
        <v>39073</v>
      </c>
      <c r="B340" s="49">
        <v>1500</v>
      </c>
      <c r="D340" s="19"/>
      <c r="F340" s="19"/>
      <c r="H340" s="19"/>
      <c r="J340" s="19"/>
      <c r="L340" s="19"/>
      <c r="N340" s="19"/>
    </row>
    <row r="341" spans="1:14" s="57" customFormat="1">
      <c r="A341" s="58">
        <v>39076</v>
      </c>
      <c r="B341" s="49">
        <v>1500</v>
      </c>
      <c r="D341" s="19"/>
      <c r="F341" s="19"/>
      <c r="H341" s="19"/>
      <c r="J341" s="19"/>
      <c r="L341" s="19"/>
      <c r="N341" s="19"/>
    </row>
    <row r="342" spans="1:14" s="57" customFormat="1">
      <c r="A342" s="58">
        <v>39077</v>
      </c>
      <c r="B342" s="49">
        <v>1500</v>
      </c>
      <c r="D342" s="19"/>
      <c r="F342" s="19"/>
      <c r="H342" s="19"/>
      <c r="J342" s="19"/>
      <c r="L342" s="19"/>
      <c r="N342" s="19"/>
    </row>
    <row r="343" spans="1:14" s="57" customFormat="1">
      <c r="A343" s="58">
        <v>39078</v>
      </c>
      <c r="B343" s="49">
        <v>1500</v>
      </c>
      <c r="D343" s="19"/>
      <c r="F343" s="19"/>
      <c r="H343" s="19"/>
      <c r="J343" s="19"/>
      <c r="L343" s="19"/>
      <c r="N343" s="19"/>
    </row>
    <row r="344" spans="1:14" s="57" customFormat="1">
      <c r="A344" s="58">
        <v>39079</v>
      </c>
      <c r="B344" s="49">
        <v>1500</v>
      </c>
      <c r="D344" s="19"/>
      <c r="F344" s="19"/>
      <c r="H344" s="19"/>
      <c r="J344" s="19"/>
      <c r="L344" s="19"/>
      <c r="N344" s="19"/>
    </row>
    <row r="345" spans="1:14" s="57" customFormat="1">
      <c r="A345" s="58">
        <v>39080</v>
      </c>
      <c r="B345" s="49">
        <v>1500</v>
      </c>
      <c r="D345" s="19"/>
      <c r="F345" s="19"/>
      <c r="H345" s="19"/>
      <c r="J345" s="19"/>
      <c r="L345" s="19"/>
      <c r="N345" s="19"/>
    </row>
    <row r="346" spans="1:14" s="57" customFormat="1">
      <c r="A346" s="58">
        <v>39086</v>
      </c>
      <c r="B346" s="49">
        <v>1500</v>
      </c>
      <c r="D346" s="19"/>
      <c r="F346" s="19"/>
      <c r="H346" s="19"/>
      <c r="J346" s="19"/>
      <c r="L346" s="19"/>
      <c r="N346" s="19"/>
    </row>
    <row r="347" spans="1:14" s="57" customFormat="1">
      <c r="A347" s="58">
        <v>39087</v>
      </c>
      <c r="B347" s="49">
        <v>1490</v>
      </c>
      <c r="D347" s="19"/>
      <c r="F347" s="19"/>
      <c r="H347" s="19"/>
      <c r="J347" s="19"/>
      <c r="L347" s="19"/>
      <c r="N347" s="19"/>
    </row>
    <row r="348" spans="1:14" s="57" customFormat="1">
      <c r="A348" s="58">
        <v>39089</v>
      </c>
      <c r="B348" s="49">
        <v>1490</v>
      </c>
      <c r="D348" s="19"/>
      <c r="F348" s="19"/>
      <c r="H348" s="19"/>
      <c r="J348" s="19"/>
      <c r="L348" s="19"/>
      <c r="N348" s="19"/>
    </row>
    <row r="349" spans="1:14" s="57" customFormat="1">
      <c r="A349" s="58">
        <v>39090</v>
      </c>
      <c r="B349" s="49">
        <v>1490</v>
      </c>
      <c r="D349" s="19"/>
      <c r="F349" s="19"/>
      <c r="H349" s="19"/>
      <c r="J349" s="19"/>
      <c r="L349" s="19"/>
      <c r="N349" s="19"/>
    </row>
    <row r="350" spans="1:14" s="57" customFormat="1">
      <c r="A350" s="58">
        <v>39091</v>
      </c>
      <c r="B350" s="49">
        <v>1490</v>
      </c>
      <c r="D350" s="19"/>
      <c r="F350" s="19"/>
      <c r="H350" s="19"/>
      <c r="J350" s="19"/>
      <c r="L350" s="19"/>
      <c r="N350" s="19"/>
    </row>
    <row r="351" spans="1:14" s="57" customFormat="1">
      <c r="A351" s="58">
        <v>39092</v>
      </c>
      <c r="B351" s="49">
        <v>1490</v>
      </c>
      <c r="D351" s="19"/>
      <c r="F351" s="19"/>
      <c r="H351" s="19"/>
      <c r="J351" s="19"/>
      <c r="L351" s="19"/>
      <c r="N351" s="19"/>
    </row>
    <row r="352" spans="1:14" s="57" customFormat="1">
      <c r="A352" s="58">
        <v>39093</v>
      </c>
      <c r="B352" s="49">
        <v>1490</v>
      </c>
      <c r="D352" s="19"/>
      <c r="F352" s="19"/>
      <c r="H352" s="19"/>
      <c r="J352" s="19"/>
      <c r="L352" s="19"/>
      <c r="N352" s="19"/>
    </row>
    <row r="353" spans="1:14" s="57" customFormat="1">
      <c r="A353" s="58">
        <v>39094</v>
      </c>
      <c r="B353" s="49">
        <v>1470</v>
      </c>
      <c r="D353" s="19"/>
      <c r="F353" s="19"/>
      <c r="H353" s="19"/>
      <c r="J353" s="19"/>
      <c r="L353" s="19"/>
      <c r="N353" s="19"/>
    </row>
    <row r="354" spans="1:14" s="57" customFormat="1">
      <c r="A354" s="58">
        <v>39097</v>
      </c>
      <c r="B354" s="49">
        <v>1470</v>
      </c>
      <c r="D354" s="19"/>
      <c r="F354" s="19"/>
      <c r="H354" s="19"/>
      <c r="J354" s="19"/>
      <c r="L354" s="19"/>
      <c r="N354" s="19"/>
    </row>
    <row r="355" spans="1:14" s="57" customFormat="1">
      <c r="A355" s="58">
        <v>39098</v>
      </c>
      <c r="B355" s="49">
        <v>1470</v>
      </c>
      <c r="D355" s="19"/>
      <c r="F355" s="19"/>
      <c r="H355" s="19"/>
      <c r="J355" s="19"/>
      <c r="L355" s="19"/>
      <c r="N355" s="19"/>
    </row>
    <row r="356" spans="1:14" s="57" customFormat="1">
      <c r="A356" s="58">
        <v>39099</v>
      </c>
      <c r="B356" s="49">
        <v>1470</v>
      </c>
      <c r="D356" s="19"/>
      <c r="F356" s="19"/>
      <c r="H356" s="19"/>
      <c r="J356" s="19"/>
      <c r="L356" s="19"/>
      <c r="N356" s="19"/>
    </row>
    <row r="357" spans="1:14" s="57" customFormat="1">
      <c r="A357" s="58">
        <v>39100</v>
      </c>
      <c r="B357" s="49">
        <v>1470</v>
      </c>
      <c r="D357" s="19"/>
      <c r="F357" s="19"/>
      <c r="H357" s="19"/>
      <c r="J357" s="19"/>
      <c r="L357" s="19"/>
      <c r="N357" s="19"/>
    </row>
    <row r="358" spans="1:14" s="57" customFormat="1">
      <c r="A358" s="58">
        <v>39101</v>
      </c>
      <c r="B358" s="49">
        <v>1470</v>
      </c>
      <c r="D358" s="19"/>
      <c r="F358" s="19"/>
      <c r="H358" s="19"/>
      <c r="J358" s="19"/>
      <c r="L358" s="19"/>
      <c r="N358" s="19"/>
    </row>
    <row r="359" spans="1:14" s="57" customFormat="1">
      <c r="A359" s="58">
        <v>39104</v>
      </c>
      <c r="B359" s="49">
        <v>1470</v>
      </c>
      <c r="D359" s="19"/>
      <c r="F359" s="19"/>
      <c r="H359" s="19"/>
      <c r="J359" s="19"/>
      <c r="L359" s="19"/>
      <c r="N359" s="19"/>
    </row>
    <row r="360" spans="1:14" s="57" customFormat="1">
      <c r="A360" s="58">
        <v>39105</v>
      </c>
      <c r="B360" s="49">
        <v>1470</v>
      </c>
      <c r="D360" s="19"/>
      <c r="F360" s="19"/>
      <c r="H360" s="19"/>
      <c r="J360" s="19"/>
      <c r="L360" s="19"/>
      <c r="N360" s="19"/>
    </row>
    <row r="361" spans="1:14" s="57" customFormat="1">
      <c r="A361" s="58">
        <v>39106</v>
      </c>
      <c r="B361" s="49">
        <v>1470</v>
      </c>
      <c r="D361" s="19"/>
      <c r="F361" s="19"/>
      <c r="H361" s="19"/>
      <c r="J361" s="19"/>
      <c r="L361" s="19"/>
      <c r="N361" s="19"/>
    </row>
    <row r="362" spans="1:14" s="57" customFormat="1">
      <c r="A362" s="58">
        <v>39107</v>
      </c>
      <c r="B362" s="49">
        <v>1470</v>
      </c>
      <c r="D362" s="19"/>
      <c r="F362" s="19"/>
      <c r="H362" s="19"/>
      <c r="J362" s="19"/>
      <c r="L362" s="19"/>
      <c r="N362" s="19"/>
    </row>
    <row r="363" spans="1:14" s="57" customFormat="1">
      <c r="A363" s="58">
        <v>39108</v>
      </c>
      <c r="B363" s="49">
        <v>1470</v>
      </c>
      <c r="D363" s="19"/>
      <c r="F363" s="19"/>
      <c r="H363" s="19"/>
      <c r="J363" s="19"/>
      <c r="L363" s="19"/>
      <c r="N363" s="19"/>
    </row>
    <row r="364" spans="1:14" s="57" customFormat="1">
      <c r="A364" s="58">
        <v>39111</v>
      </c>
      <c r="B364" s="49">
        <v>1470</v>
      </c>
      <c r="D364" s="19"/>
      <c r="F364" s="19"/>
      <c r="H364" s="19"/>
      <c r="J364" s="19"/>
      <c r="L364" s="19"/>
      <c r="N364" s="19"/>
    </row>
    <row r="365" spans="1:14" s="57" customFormat="1">
      <c r="A365" s="58">
        <v>39112</v>
      </c>
      <c r="B365" s="49">
        <v>1470</v>
      </c>
      <c r="D365" s="19"/>
      <c r="F365" s="19"/>
      <c r="H365" s="19"/>
      <c r="J365" s="19"/>
      <c r="L365" s="19"/>
      <c r="N365" s="19"/>
    </row>
    <row r="366" spans="1:14" s="57" customFormat="1">
      <c r="A366" s="58">
        <v>39113</v>
      </c>
      <c r="B366" s="49">
        <v>1470</v>
      </c>
      <c r="D366" s="19"/>
      <c r="F366" s="19"/>
      <c r="H366" s="19"/>
      <c r="J366" s="19"/>
      <c r="L366" s="19"/>
      <c r="N366" s="19"/>
    </row>
    <row r="367" spans="1:14" s="57" customFormat="1">
      <c r="A367" s="58">
        <v>39114</v>
      </c>
      <c r="B367" s="49">
        <v>1470</v>
      </c>
      <c r="D367" s="19"/>
      <c r="F367" s="19"/>
      <c r="H367" s="19"/>
      <c r="J367" s="19"/>
      <c r="L367" s="19"/>
      <c r="N367" s="19"/>
    </row>
    <row r="368" spans="1:14" s="57" customFormat="1">
      <c r="A368" s="58">
        <v>39115</v>
      </c>
      <c r="B368" s="49">
        <v>1470</v>
      </c>
      <c r="D368" s="19"/>
      <c r="F368" s="19"/>
      <c r="H368" s="19"/>
      <c r="J368" s="19"/>
      <c r="L368" s="19"/>
      <c r="N368" s="19"/>
    </row>
    <row r="369" spans="1:14" s="57" customFormat="1">
      <c r="A369" s="58">
        <v>39118</v>
      </c>
      <c r="B369" s="49">
        <v>1470</v>
      </c>
      <c r="D369" s="19"/>
      <c r="F369" s="19"/>
      <c r="H369" s="19"/>
      <c r="J369" s="19"/>
      <c r="L369" s="19"/>
      <c r="N369" s="19"/>
    </row>
    <row r="370" spans="1:14" s="57" customFormat="1">
      <c r="A370" s="58">
        <v>39119</v>
      </c>
      <c r="B370" s="49">
        <v>1470</v>
      </c>
      <c r="D370" s="19"/>
      <c r="F370" s="19"/>
      <c r="H370" s="19"/>
      <c r="J370" s="19"/>
      <c r="L370" s="19"/>
      <c r="N370" s="19"/>
    </row>
    <row r="371" spans="1:14" s="57" customFormat="1">
      <c r="A371" s="58">
        <v>39120</v>
      </c>
      <c r="B371" s="49">
        <v>1470</v>
      </c>
      <c r="D371" s="19"/>
      <c r="F371" s="19"/>
      <c r="H371" s="19"/>
      <c r="J371" s="19"/>
      <c r="L371" s="19"/>
      <c r="N371" s="19"/>
    </row>
    <row r="372" spans="1:14" s="57" customFormat="1">
      <c r="A372" s="58">
        <v>39121</v>
      </c>
      <c r="B372" s="49">
        <v>1470</v>
      </c>
      <c r="D372" s="19"/>
      <c r="F372" s="19"/>
      <c r="H372" s="19"/>
      <c r="J372" s="19"/>
      <c r="L372" s="19"/>
      <c r="N372" s="19"/>
    </row>
    <row r="373" spans="1:14" s="57" customFormat="1">
      <c r="A373" s="58">
        <v>39122</v>
      </c>
      <c r="B373" s="49">
        <v>1470</v>
      </c>
      <c r="D373" s="19"/>
      <c r="F373" s="19"/>
      <c r="H373" s="19"/>
      <c r="J373" s="19"/>
      <c r="L373" s="19"/>
      <c r="N373" s="19"/>
    </row>
    <row r="374" spans="1:14" s="57" customFormat="1">
      <c r="A374" s="58">
        <v>39125</v>
      </c>
      <c r="B374" s="49">
        <v>1470</v>
      </c>
      <c r="D374" s="19"/>
      <c r="F374" s="19"/>
      <c r="H374" s="19"/>
      <c r="J374" s="19"/>
      <c r="L374" s="19"/>
      <c r="N374" s="19"/>
    </row>
    <row r="375" spans="1:14" s="57" customFormat="1">
      <c r="A375" s="58">
        <v>39126</v>
      </c>
      <c r="B375" s="49">
        <v>1470</v>
      </c>
      <c r="D375" s="19"/>
      <c r="F375" s="19"/>
      <c r="H375" s="19"/>
      <c r="J375" s="19"/>
      <c r="L375" s="19"/>
      <c r="N375" s="19"/>
    </row>
    <row r="376" spans="1:14" s="57" customFormat="1">
      <c r="A376" s="58">
        <v>39127</v>
      </c>
      <c r="B376" s="49">
        <v>1470</v>
      </c>
      <c r="D376" s="19"/>
      <c r="F376" s="19"/>
      <c r="H376" s="19"/>
      <c r="J376" s="19"/>
      <c r="L376" s="19"/>
      <c r="N376" s="19"/>
    </row>
    <row r="377" spans="1:14" s="57" customFormat="1">
      <c r="A377" s="58">
        <v>39128</v>
      </c>
      <c r="B377" s="49">
        <v>1470</v>
      </c>
      <c r="D377" s="19"/>
      <c r="F377" s="19"/>
      <c r="H377" s="19"/>
      <c r="J377" s="19"/>
      <c r="L377" s="19"/>
      <c r="N377" s="19"/>
    </row>
    <row r="378" spans="1:14" s="57" customFormat="1">
      <c r="A378" s="58">
        <v>39129</v>
      </c>
      <c r="B378" s="49">
        <v>1470</v>
      </c>
      <c r="D378" s="19"/>
      <c r="F378" s="19"/>
      <c r="H378" s="19"/>
      <c r="J378" s="19"/>
      <c r="L378" s="19"/>
      <c r="N378" s="19"/>
    </row>
    <row r="379" spans="1:14" s="57" customFormat="1">
      <c r="A379" s="58">
        <v>39139</v>
      </c>
      <c r="B379" s="49">
        <v>1470</v>
      </c>
      <c r="D379" s="19"/>
      <c r="F379" s="19"/>
      <c r="H379" s="19"/>
      <c r="J379" s="19"/>
      <c r="L379" s="19"/>
      <c r="N379" s="19"/>
    </row>
    <row r="380" spans="1:14" s="57" customFormat="1">
      <c r="A380" s="58">
        <v>39140</v>
      </c>
      <c r="B380" s="49">
        <v>1470</v>
      </c>
      <c r="D380" s="19"/>
      <c r="F380" s="19"/>
      <c r="H380" s="19"/>
      <c r="J380" s="19"/>
      <c r="L380" s="19"/>
      <c r="N380" s="19"/>
    </row>
    <row r="381" spans="1:14" s="57" customFormat="1">
      <c r="A381" s="58">
        <v>39141</v>
      </c>
      <c r="B381" s="49">
        <v>1470</v>
      </c>
      <c r="D381" s="19"/>
      <c r="F381" s="19"/>
      <c r="H381" s="19"/>
      <c r="J381" s="19"/>
      <c r="L381" s="19"/>
      <c r="N381" s="19"/>
    </row>
    <row r="382" spans="1:14" s="57" customFormat="1">
      <c r="A382" s="58">
        <v>39142</v>
      </c>
      <c r="B382" s="49">
        <v>1470</v>
      </c>
      <c r="D382" s="19"/>
      <c r="F382" s="19"/>
      <c r="H382" s="19"/>
      <c r="J382" s="19"/>
      <c r="L382" s="19"/>
      <c r="N382" s="19"/>
    </row>
    <row r="383" spans="1:14" s="57" customFormat="1">
      <c r="A383" s="58">
        <v>39143</v>
      </c>
      <c r="B383" s="49">
        <v>1470</v>
      </c>
      <c r="D383" s="19"/>
      <c r="F383" s="19"/>
      <c r="H383" s="19"/>
      <c r="J383" s="19"/>
      <c r="L383" s="19"/>
      <c r="N383" s="19"/>
    </row>
    <row r="384" spans="1:14" s="57" customFormat="1">
      <c r="A384" s="58">
        <v>39146</v>
      </c>
      <c r="B384" s="49">
        <v>1470</v>
      </c>
      <c r="D384" s="19"/>
      <c r="F384" s="19"/>
      <c r="H384" s="19"/>
      <c r="J384" s="19"/>
      <c r="L384" s="19"/>
      <c r="N384" s="19"/>
    </row>
    <row r="385" spans="1:14" s="57" customFormat="1">
      <c r="A385" s="58">
        <v>39147</v>
      </c>
      <c r="B385" s="49">
        <v>1550</v>
      </c>
      <c r="D385" s="19"/>
      <c r="F385" s="19"/>
      <c r="H385" s="19"/>
      <c r="J385" s="19"/>
      <c r="L385" s="19"/>
      <c r="N385" s="19"/>
    </row>
    <row r="386" spans="1:14" s="57" customFormat="1">
      <c r="A386" s="58">
        <v>39148</v>
      </c>
      <c r="B386" s="49">
        <v>1470</v>
      </c>
      <c r="D386" s="19"/>
      <c r="F386" s="19"/>
      <c r="H386" s="19"/>
      <c r="J386" s="19"/>
      <c r="L386" s="19"/>
      <c r="N386" s="19"/>
    </row>
    <row r="387" spans="1:14" s="57" customFormat="1">
      <c r="A387" s="58">
        <v>39149</v>
      </c>
      <c r="B387" s="49">
        <v>1470</v>
      </c>
      <c r="D387" s="19"/>
      <c r="F387" s="19"/>
      <c r="H387" s="19"/>
      <c r="J387" s="19"/>
      <c r="L387" s="19"/>
      <c r="N387" s="19"/>
    </row>
    <row r="388" spans="1:14" s="57" customFormat="1">
      <c r="A388" s="58">
        <v>39150</v>
      </c>
      <c r="B388" s="49">
        <v>1470</v>
      </c>
      <c r="D388" s="19"/>
      <c r="F388" s="19"/>
      <c r="H388" s="19"/>
      <c r="J388" s="19"/>
      <c r="L388" s="19"/>
      <c r="N388" s="19"/>
    </row>
    <row r="389" spans="1:14" s="57" customFormat="1">
      <c r="A389" s="58">
        <v>39153</v>
      </c>
      <c r="B389" s="49">
        <v>1480</v>
      </c>
      <c r="D389" s="19"/>
      <c r="F389" s="19"/>
      <c r="H389" s="19"/>
      <c r="J389" s="19"/>
      <c r="L389" s="19"/>
      <c r="N389" s="19"/>
    </row>
    <row r="390" spans="1:14" s="57" customFormat="1">
      <c r="A390" s="58">
        <v>39154</v>
      </c>
      <c r="B390" s="49">
        <v>1480</v>
      </c>
      <c r="D390" s="19"/>
      <c r="F390" s="19"/>
      <c r="H390" s="19"/>
      <c r="J390" s="19"/>
      <c r="L390" s="19"/>
      <c r="N390" s="19"/>
    </row>
    <row r="391" spans="1:14" s="57" customFormat="1">
      <c r="A391" s="58">
        <v>39155</v>
      </c>
      <c r="B391" s="49">
        <v>1480</v>
      </c>
      <c r="D391" s="19"/>
      <c r="F391" s="19"/>
      <c r="H391" s="19"/>
      <c r="J391" s="19"/>
      <c r="L391" s="19"/>
      <c r="N391" s="19"/>
    </row>
    <row r="392" spans="1:14" s="57" customFormat="1">
      <c r="A392" s="58">
        <v>39156</v>
      </c>
      <c r="B392" s="49">
        <v>1480</v>
      </c>
      <c r="D392" s="19"/>
      <c r="F392" s="19"/>
      <c r="H392" s="19"/>
      <c r="J392" s="19"/>
      <c r="L392" s="19"/>
      <c r="N392" s="19"/>
    </row>
    <row r="393" spans="1:14" s="57" customFormat="1">
      <c r="A393" s="58">
        <v>39157</v>
      </c>
      <c r="B393" s="49">
        <v>1480</v>
      </c>
      <c r="D393" s="19"/>
      <c r="F393" s="19"/>
      <c r="H393" s="19"/>
      <c r="J393" s="19"/>
      <c r="L393" s="19"/>
      <c r="N393" s="19"/>
    </row>
    <row r="394" spans="1:14" s="57" customFormat="1">
      <c r="A394" s="58">
        <v>39160</v>
      </c>
      <c r="B394" s="49">
        <v>1470</v>
      </c>
      <c r="D394" s="19"/>
      <c r="F394" s="19"/>
      <c r="H394" s="19"/>
      <c r="J394" s="19"/>
      <c r="L394" s="19"/>
      <c r="N394" s="19"/>
    </row>
    <row r="395" spans="1:14" s="57" customFormat="1">
      <c r="A395" s="58">
        <v>39161</v>
      </c>
      <c r="B395" s="49">
        <v>1470</v>
      </c>
      <c r="D395" s="19"/>
      <c r="F395" s="19"/>
      <c r="H395" s="19"/>
      <c r="J395" s="19"/>
      <c r="L395" s="19"/>
      <c r="N395" s="19"/>
    </row>
    <row r="396" spans="1:14" s="57" customFormat="1">
      <c r="A396" s="58">
        <v>39162</v>
      </c>
      <c r="B396" s="49">
        <v>1470</v>
      </c>
      <c r="D396" s="19"/>
      <c r="F396" s="19"/>
      <c r="H396" s="19"/>
      <c r="J396" s="19"/>
      <c r="L396" s="19"/>
      <c r="N396" s="19"/>
    </row>
    <row r="397" spans="1:14" s="57" customFormat="1">
      <c r="A397" s="58">
        <v>39163</v>
      </c>
      <c r="B397" s="49">
        <v>1470</v>
      </c>
      <c r="D397" s="19"/>
      <c r="F397" s="19"/>
      <c r="H397" s="19"/>
      <c r="J397" s="19"/>
      <c r="L397" s="19"/>
      <c r="N397" s="19"/>
    </row>
    <row r="398" spans="1:14" s="57" customFormat="1">
      <c r="A398" s="58">
        <v>39164</v>
      </c>
      <c r="B398" s="49">
        <v>1470</v>
      </c>
      <c r="D398" s="19"/>
      <c r="F398" s="19"/>
      <c r="H398" s="19"/>
      <c r="J398" s="19"/>
      <c r="L398" s="19"/>
      <c r="N398" s="19"/>
    </row>
    <row r="399" spans="1:14" s="57" customFormat="1">
      <c r="A399" s="58">
        <v>39167</v>
      </c>
      <c r="B399" s="49">
        <v>1470</v>
      </c>
      <c r="D399" s="19"/>
      <c r="F399" s="19"/>
      <c r="H399" s="19"/>
      <c r="J399" s="19"/>
      <c r="L399" s="19"/>
      <c r="N399" s="19"/>
    </row>
    <row r="400" spans="1:14" s="57" customFormat="1">
      <c r="A400" s="58">
        <v>39168</v>
      </c>
      <c r="B400" s="49">
        <v>1470</v>
      </c>
      <c r="D400" s="19"/>
      <c r="F400" s="19"/>
      <c r="H400" s="19"/>
      <c r="J400" s="19"/>
      <c r="L400" s="19"/>
      <c r="N400" s="19"/>
    </row>
    <row r="401" spans="1:14" s="57" customFormat="1">
      <c r="A401" s="58">
        <v>39169</v>
      </c>
      <c r="B401" s="49">
        <v>1470</v>
      </c>
      <c r="D401" s="19"/>
      <c r="F401" s="19"/>
      <c r="H401" s="19"/>
      <c r="J401" s="19"/>
      <c r="L401" s="19"/>
      <c r="N401" s="19"/>
    </row>
    <row r="402" spans="1:14" s="57" customFormat="1">
      <c r="A402" s="58">
        <v>39170</v>
      </c>
      <c r="B402" s="49">
        <v>1470</v>
      </c>
      <c r="D402" s="19"/>
      <c r="F402" s="19"/>
      <c r="H402" s="19"/>
      <c r="J402" s="19"/>
      <c r="L402" s="19"/>
      <c r="N402" s="19"/>
    </row>
    <row r="403" spans="1:14" s="57" customFormat="1">
      <c r="A403" s="58">
        <v>39171</v>
      </c>
      <c r="B403" s="49">
        <v>1470</v>
      </c>
      <c r="D403" s="19"/>
      <c r="F403" s="19"/>
      <c r="H403" s="19"/>
      <c r="J403" s="19"/>
      <c r="L403" s="19"/>
      <c r="N403" s="19"/>
    </row>
    <row r="404" spans="1:14" s="57" customFormat="1">
      <c r="A404" s="58">
        <v>39174</v>
      </c>
      <c r="B404" s="49">
        <v>1470</v>
      </c>
      <c r="D404" s="19"/>
      <c r="F404" s="19"/>
      <c r="H404" s="19"/>
      <c r="J404" s="19"/>
      <c r="L404" s="19"/>
      <c r="N404" s="19"/>
    </row>
    <row r="405" spans="1:14" s="57" customFormat="1">
      <c r="A405" s="58">
        <v>39175</v>
      </c>
      <c r="B405" s="49">
        <v>1470</v>
      </c>
      <c r="D405" s="19"/>
      <c r="F405" s="19"/>
      <c r="H405" s="19"/>
      <c r="J405" s="19"/>
      <c r="L405" s="19"/>
      <c r="N405" s="19"/>
    </row>
    <row r="406" spans="1:14" s="57" customFormat="1">
      <c r="A406" s="58">
        <v>39176</v>
      </c>
      <c r="B406" s="49">
        <v>1460</v>
      </c>
      <c r="D406" s="19"/>
      <c r="F406" s="19"/>
      <c r="H406" s="19"/>
      <c r="J406" s="19"/>
      <c r="L406" s="19"/>
      <c r="N406" s="19"/>
    </row>
    <row r="407" spans="1:14" s="57" customFormat="1">
      <c r="A407" s="58">
        <v>39177</v>
      </c>
      <c r="B407" s="49">
        <v>1460</v>
      </c>
      <c r="D407" s="19"/>
      <c r="F407" s="19"/>
      <c r="H407" s="19"/>
      <c r="J407" s="19"/>
      <c r="L407" s="19"/>
      <c r="N407" s="19"/>
    </row>
    <row r="408" spans="1:14" s="57" customFormat="1">
      <c r="A408" s="58">
        <v>39178</v>
      </c>
      <c r="B408" s="49">
        <v>1450</v>
      </c>
      <c r="D408" s="19"/>
      <c r="F408" s="19"/>
      <c r="H408" s="19"/>
      <c r="J408" s="19"/>
      <c r="L408" s="19"/>
      <c r="N408" s="19"/>
    </row>
    <row r="409" spans="1:14" s="57" customFormat="1">
      <c r="A409" s="58">
        <v>39181</v>
      </c>
      <c r="B409" s="49">
        <v>1450</v>
      </c>
      <c r="D409" s="19"/>
      <c r="F409" s="19"/>
      <c r="H409" s="19"/>
      <c r="J409" s="19"/>
      <c r="L409" s="19"/>
      <c r="N409" s="19"/>
    </row>
    <row r="410" spans="1:14" s="57" customFormat="1">
      <c r="A410" s="58">
        <v>39183</v>
      </c>
      <c r="B410" s="49">
        <v>1440</v>
      </c>
      <c r="D410" s="19"/>
      <c r="F410" s="19"/>
      <c r="H410" s="19"/>
      <c r="J410" s="19"/>
      <c r="L410" s="19"/>
      <c r="N410" s="19"/>
    </row>
    <row r="411" spans="1:14" s="57" customFormat="1">
      <c r="A411" s="58">
        <v>39184</v>
      </c>
      <c r="B411" s="49">
        <v>1440</v>
      </c>
      <c r="D411" s="19"/>
      <c r="F411" s="19"/>
      <c r="H411" s="19"/>
      <c r="J411" s="19"/>
      <c r="L411" s="19"/>
      <c r="N411" s="19"/>
    </row>
    <row r="412" spans="1:14" s="57" customFormat="1">
      <c r="A412" s="58">
        <v>39185</v>
      </c>
      <c r="B412" s="49">
        <v>1440</v>
      </c>
      <c r="D412" s="19"/>
      <c r="F412" s="19"/>
      <c r="H412" s="19"/>
      <c r="J412" s="19"/>
      <c r="L412" s="19"/>
      <c r="N412" s="19"/>
    </row>
    <row r="413" spans="1:14" s="57" customFormat="1">
      <c r="A413" s="58">
        <v>39188</v>
      </c>
      <c r="B413" s="49">
        <v>1440</v>
      </c>
      <c r="D413" s="19"/>
      <c r="F413" s="19"/>
      <c r="H413" s="19"/>
      <c r="J413" s="19"/>
      <c r="L413" s="19"/>
      <c r="N413" s="19"/>
    </row>
    <row r="414" spans="1:14" s="57" customFormat="1">
      <c r="A414" s="58">
        <v>39189</v>
      </c>
      <c r="B414" s="49">
        <v>1440</v>
      </c>
      <c r="D414" s="19"/>
      <c r="F414" s="19"/>
      <c r="H414" s="19"/>
      <c r="J414" s="19"/>
      <c r="L414" s="19"/>
      <c r="N414" s="19"/>
    </row>
    <row r="415" spans="1:14" s="57" customFormat="1">
      <c r="A415" s="58">
        <v>39190</v>
      </c>
      <c r="B415" s="49">
        <v>1440</v>
      </c>
      <c r="D415" s="19"/>
      <c r="F415" s="19"/>
      <c r="H415" s="19"/>
      <c r="J415" s="19"/>
      <c r="L415" s="19"/>
      <c r="N415" s="19"/>
    </row>
    <row r="416" spans="1:14" s="57" customFormat="1">
      <c r="A416" s="58">
        <v>39191</v>
      </c>
      <c r="B416" s="49">
        <v>1440</v>
      </c>
      <c r="D416" s="19"/>
      <c r="F416" s="19"/>
      <c r="H416" s="19"/>
      <c r="J416" s="19"/>
      <c r="L416" s="19"/>
      <c r="N416" s="19"/>
    </row>
    <row r="417" spans="1:14" s="57" customFormat="1">
      <c r="A417" s="58">
        <v>39192</v>
      </c>
      <c r="B417" s="49">
        <v>1440</v>
      </c>
      <c r="D417" s="19"/>
      <c r="F417" s="19"/>
      <c r="H417" s="19"/>
      <c r="J417" s="19"/>
      <c r="L417" s="19"/>
      <c r="N417" s="19"/>
    </row>
    <row r="418" spans="1:14" s="57" customFormat="1">
      <c r="A418" s="58">
        <v>39195</v>
      </c>
      <c r="B418" s="49">
        <v>1440</v>
      </c>
      <c r="D418" s="19"/>
      <c r="F418" s="19"/>
      <c r="H418" s="19"/>
      <c r="J418" s="19"/>
      <c r="L418" s="19"/>
      <c r="N418" s="19"/>
    </row>
    <row r="419" spans="1:14" s="57" customFormat="1">
      <c r="A419" s="58">
        <v>39196</v>
      </c>
      <c r="B419" s="49">
        <v>1440</v>
      </c>
      <c r="D419" s="19"/>
      <c r="F419" s="19"/>
      <c r="H419" s="19"/>
      <c r="J419" s="19"/>
      <c r="L419" s="19"/>
      <c r="N419" s="19"/>
    </row>
    <row r="420" spans="1:14" s="57" customFormat="1">
      <c r="A420" s="58">
        <v>39197</v>
      </c>
      <c r="B420" s="49">
        <v>1440</v>
      </c>
      <c r="D420" s="19"/>
      <c r="F420" s="19"/>
      <c r="H420" s="19"/>
      <c r="J420" s="19"/>
      <c r="L420" s="19"/>
      <c r="N420" s="19"/>
    </row>
    <row r="421" spans="1:14" s="57" customFormat="1">
      <c r="A421" s="58">
        <v>39198</v>
      </c>
      <c r="B421" s="49">
        <v>1440</v>
      </c>
      <c r="D421" s="19"/>
      <c r="F421" s="19"/>
      <c r="H421" s="19"/>
      <c r="J421" s="19"/>
      <c r="L421" s="19"/>
      <c r="N421" s="19"/>
    </row>
    <row r="422" spans="1:14" s="57" customFormat="1">
      <c r="A422" s="58">
        <v>39199</v>
      </c>
      <c r="B422" s="49">
        <v>1440</v>
      </c>
      <c r="D422" s="19"/>
      <c r="F422" s="19"/>
      <c r="H422" s="19"/>
      <c r="J422" s="19"/>
      <c r="L422" s="19"/>
      <c r="N422" s="19"/>
    </row>
    <row r="423" spans="1:14" s="57" customFormat="1">
      <c r="A423" s="58">
        <v>39202</v>
      </c>
      <c r="B423" s="49">
        <v>1440</v>
      </c>
      <c r="D423" s="19"/>
      <c r="F423" s="19"/>
      <c r="H423" s="19"/>
      <c r="J423" s="19"/>
      <c r="L423" s="19"/>
      <c r="N423" s="19"/>
    </row>
    <row r="424" spans="1:14" s="57" customFormat="1">
      <c r="A424" s="58">
        <v>39210</v>
      </c>
      <c r="B424" s="49">
        <v>1460</v>
      </c>
      <c r="D424" s="19"/>
      <c r="F424" s="19"/>
      <c r="H424" s="19"/>
      <c r="J424" s="19"/>
      <c r="L424" s="19"/>
      <c r="N424" s="19"/>
    </row>
    <row r="425" spans="1:14" s="57" customFormat="1">
      <c r="A425" s="58">
        <v>39211</v>
      </c>
      <c r="B425" s="49">
        <v>1460</v>
      </c>
      <c r="D425" s="19"/>
      <c r="F425" s="19"/>
      <c r="H425" s="19"/>
      <c r="J425" s="19"/>
      <c r="L425" s="19"/>
      <c r="N425" s="19"/>
    </row>
    <row r="426" spans="1:14" s="57" customFormat="1">
      <c r="A426" s="58">
        <v>39212</v>
      </c>
      <c r="B426" s="49">
        <v>1460</v>
      </c>
      <c r="D426" s="19"/>
      <c r="F426" s="19"/>
      <c r="H426" s="19"/>
      <c r="J426" s="19"/>
      <c r="L426" s="19"/>
      <c r="N426" s="19"/>
    </row>
    <row r="427" spans="1:14" s="57" customFormat="1">
      <c r="A427" s="58">
        <v>39213</v>
      </c>
      <c r="B427" s="49">
        <v>1460</v>
      </c>
      <c r="D427" s="19"/>
      <c r="F427" s="19"/>
      <c r="H427" s="19"/>
      <c r="J427" s="19"/>
      <c r="L427" s="19"/>
      <c r="N427" s="19"/>
    </row>
    <row r="428" spans="1:14" s="57" customFormat="1">
      <c r="A428" s="58">
        <v>39215</v>
      </c>
      <c r="B428" s="49">
        <v>1460</v>
      </c>
      <c r="D428" s="19"/>
      <c r="F428" s="19"/>
      <c r="H428" s="19"/>
      <c r="J428" s="19"/>
      <c r="L428" s="19"/>
      <c r="N428" s="19"/>
    </row>
    <row r="429" spans="1:14" s="57" customFormat="1">
      <c r="A429" s="58">
        <v>39216</v>
      </c>
      <c r="B429" s="49">
        <v>1460</v>
      </c>
      <c r="D429" s="19"/>
      <c r="F429" s="19"/>
      <c r="H429" s="19"/>
      <c r="J429" s="19"/>
      <c r="L429" s="19"/>
      <c r="N429" s="19"/>
    </row>
    <row r="430" spans="1:14" s="57" customFormat="1">
      <c r="A430" s="58">
        <v>39217</v>
      </c>
      <c r="B430" s="49">
        <v>1480</v>
      </c>
      <c r="D430" s="19"/>
      <c r="F430" s="19"/>
      <c r="H430" s="19"/>
      <c r="J430" s="19"/>
      <c r="L430" s="19"/>
      <c r="N430" s="19"/>
    </row>
    <row r="431" spans="1:14" s="57" customFormat="1">
      <c r="A431" s="58">
        <v>39218</v>
      </c>
      <c r="B431" s="49">
        <v>1480</v>
      </c>
      <c r="D431" s="19"/>
      <c r="F431" s="19"/>
      <c r="H431" s="19"/>
      <c r="J431" s="19"/>
      <c r="L431" s="19"/>
      <c r="N431" s="19"/>
    </row>
    <row r="432" spans="1:14" s="57" customFormat="1">
      <c r="A432" s="58">
        <v>39219</v>
      </c>
      <c r="B432" s="49">
        <v>1480</v>
      </c>
      <c r="D432" s="19"/>
      <c r="F432" s="19"/>
      <c r="H432" s="19"/>
      <c r="J432" s="19"/>
      <c r="L432" s="19"/>
      <c r="N432" s="19"/>
    </row>
    <row r="433" spans="1:14" s="57" customFormat="1">
      <c r="A433" s="58">
        <v>39220</v>
      </c>
      <c r="B433" s="49">
        <v>1480</v>
      </c>
      <c r="D433" s="19"/>
      <c r="F433" s="19"/>
      <c r="H433" s="19"/>
      <c r="J433" s="19"/>
      <c r="L433" s="19"/>
      <c r="N433" s="19"/>
    </row>
    <row r="434" spans="1:14" s="57" customFormat="1">
      <c r="A434" s="58">
        <v>39223</v>
      </c>
      <c r="B434" s="49">
        <v>1490</v>
      </c>
      <c r="D434" s="19"/>
      <c r="F434" s="19"/>
      <c r="H434" s="19"/>
      <c r="J434" s="19"/>
      <c r="L434" s="19"/>
      <c r="N434" s="19"/>
    </row>
    <row r="435" spans="1:14" s="57" customFormat="1">
      <c r="A435" s="58">
        <v>39224</v>
      </c>
      <c r="B435" s="49">
        <v>1490</v>
      </c>
      <c r="D435" s="19"/>
      <c r="F435" s="19"/>
      <c r="H435" s="19"/>
      <c r="J435" s="19"/>
      <c r="L435" s="19"/>
      <c r="N435" s="19"/>
    </row>
    <row r="436" spans="1:14" s="57" customFormat="1">
      <c r="A436" s="58">
        <v>39225</v>
      </c>
      <c r="B436" s="49">
        <v>1490</v>
      </c>
      <c r="D436" s="19"/>
      <c r="F436" s="19"/>
      <c r="H436" s="19"/>
      <c r="J436" s="19"/>
      <c r="L436" s="19"/>
      <c r="N436" s="19"/>
    </row>
    <row r="437" spans="1:14" s="57" customFormat="1">
      <c r="A437" s="58">
        <v>39226</v>
      </c>
      <c r="B437" s="49">
        <v>1490</v>
      </c>
      <c r="D437" s="19"/>
      <c r="F437" s="19"/>
      <c r="H437" s="19"/>
      <c r="J437" s="19"/>
      <c r="L437" s="19"/>
      <c r="N437" s="19"/>
    </row>
    <row r="438" spans="1:14" s="57" customFormat="1">
      <c r="A438" s="58">
        <v>39227</v>
      </c>
      <c r="B438" s="49">
        <v>1490</v>
      </c>
      <c r="D438" s="19"/>
      <c r="F438" s="19"/>
      <c r="H438" s="19"/>
      <c r="J438" s="19"/>
      <c r="L438" s="19"/>
      <c r="N438" s="19"/>
    </row>
    <row r="439" spans="1:14" s="57" customFormat="1">
      <c r="A439" s="58">
        <v>39230</v>
      </c>
      <c r="B439" s="49">
        <v>1500</v>
      </c>
      <c r="D439" s="19"/>
      <c r="F439" s="19"/>
      <c r="H439" s="19"/>
      <c r="J439" s="19"/>
      <c r="L439" s="19"/>
      <c r="N439" s="19"/>
    </row>
    <row r="440" spans="1:14" s="57" customFormat="1">
      <c r="A440" s="58">
        <v>39231</v>
      </c>
      <c r="B440" s="49">
        <v>1500</v>
      </c>
      <c r="D440" s="19"/>
      <c r="F440" s="19"/>
      <c r="H440" s="19"/>
      <c r="J440" s="19"/>
      <c r="L440" s="19"/>
      <c r="N440" s="19"/>
    </row>
    <row r="441" spans="1:14" s="57" customFormat="1">
      <c r="A441" s="58">
        <v>39232</v>
      </c>
      <c r="B441" s="49">
        <v>1500</v>
      </c>
      <c r="D441" s="19"/>
      <c r="F441" s="19"/>
      <c r="H441" s="19"/>
      <c r="J441" s="19"/>
      <c r="L441" s="19"/>
      <c r="N441" s="19"/>
    </row>
    <row r="442" spans="1:14" s="57" customFormat="1">
      <c r="A442" s="58">
        <v>39233</v>
      </c>
      <c r="B442" s="49">
        <v>1520</v>
      </c>
      <c r="D442" s="19"/>
      <c r="F442" s="19"/>
      <c r="H442" s="19"/>
      <c r="J442" s="19"/>
      <c r="L442" s="19"/>
      <c r="N442" s="19"/>
    </row>
    <row r="443" spans="1:14" s="57" customFormat="1">
      <c r="A443" s="58">
        <v>39234</v>
      </c>
      <c r="B443" s="49">
        <v>1520</v>
      </c>
      <c r="D443" s="19"/>
      <c r="F443" s="19"/>
      <c r="H443" s="19"/>
      <c r="J443" s="19"/>
      <c r="L443" s="19"/>
      <c r="N443" s="19"/>
    </row>
    <row r="444" spans="1:14" s="57" customFormat="1">
      <c r="A444" s="58">
        <v>39237</v>
      </c>
      <c r="B444" s="49">
        <v>1530</v>
      </c>
      <c r="D444" s="19"/>
      <c r="F444" s="19"/>
      <c r="H444" s="19"/>
      <c r="J444" s="19"/>
      <c r="L444" s="19"/>
      <c r="N444" s="19"/>
    </row>
    <row r="445" spans="1:14" s="57" customFormat="1">
      <c r="A445" s="58">
        <v>39238</v>
      </c>
      <c r="B445" s="49">
        <v>1530</v>
      </c>
      <c r="D445" s="19"/>
      <c r="F445" s="19"/>
      <c r="H445" s="19"/>
      <c r="J445" s="19"/>
      <c r="L445" s="19"/>
      <c r="N445" s="19"/>
    </row>
    <row r="446" spans="1:14" s="57" customFormat="1">
      <c r="A446" s="58">
        <v>39239</v>
      </c>
      <c r="B446" s="49">
        <v>1530</v>
      </c>
      <c r="D446" s="19"/>
      <c r="F446" s="19"/>
      <c r="H446" s="19"/>
      <c r="J446" s="19"/>
      <c r="L446" s="19"/>
      <c r="N446" s="19"/>
    </row>
    <row r="447" spans="1:14" s="57" customFormat="1">
      <c r="A447" s="58">
        <v>39240</v>
      </c>
      <c r="B447" s="49">
        <v>1530</v>
      </c>
      <c r="D447" s="19"/>
      <c r="F447" s="19"/>
      <c r="H447" s="19"/>
      <c r="J447" s="19"/>
      <c r="L447" s="19"/>
      <c r="N447" s="19"/>
    </row>
    <row r="448" spans="1:14" s="57" customFormat="1">
      <c r="A448" s="58">
        <v>39241</v>
      </c>
      <c r="B448" s="49">
        <v>1530</v>
      </c>
      <c r="D448" s="19"/>
      <c r="F448" s="19"/>
      <c r="H448" s="19"/>
      <c r="J448" s="19"/>
      <c r="L448" s="19"/>
      <c r="N448" s="19"/>
    </row>
    <row r="449" spans="1:14" s="57" customFormat="1">
      <c r="A449" s="58">
        <v>39244</v>
      </c>
      <c r="B449" s="49">
        <v>1530</v>
      </c>
      <c r="D449" s="19"/>
      <c r="F449" s="19"/>
      <c r="H449" s="19"/>
      <c r="J449" s="19"/>
      <c r="L449" s="19"/>
      <c r="N449" s="19"/>
    </row>
    <row r="450" spans="1:14" s="57" customFormat="1">
      <c r="A450" s="58">
        <v>39245</v>
      </c>
      <c r="B450" s="49">
        <v>1530</v>
      </c>
      <c r="D450" s="19"/>
      <c r="F450" s="19"/>
      <c r="H450" s="19"/>
      <c r="J450" s="19"/>
      <c r="L450" s="19"/>
      <c r="N450" s="19"/>
    </row>
    <row r="451" spans="1:14" s="57" customFormat="1">
      <c r="A451" s="58">
        <v>39246</v>
      </c>
      <c r="B451" s="49">
        <v>1530</v>
      </c>
      <c r="D451" s="19"/>
      <c r="F451" s="19"/>
      <c r="H451" s="19"/>
      <c r="J451" s="19"/>
      <c r="L451" s="19"/>
      <c r="N451" s="19"/>
    </row>
    <row r="452" spans="1:14" s="57" customFormat="1">
      <c r="A452" s="58">
        <v>39247</v>
      </c>
      <c r="B452" s="49">
        <v>1530</v>
      </c>
      <c r="D452" s="19"/>
      <c r="F452" s="19"/>
      <c r="H452" s="19"/>
      <c r="J452" s="19"/>
      <c r="L452" s="19"/>
      <c r="N452" s="19"/>
    </row>
    <row r="453" spans="1:14" s="57" customFormat="1">
      <c r="A453" s="58">
        <v>39248</v>
      </c>
      <c r="B453" s="49">
        <v>1530</v>
      </c>
      <c r="D453" s="19"/>
      <c r="F453" s="19"/>
      <c r="H453" s="19"/>
      <c r="J453" s="19"/>
      <c r="L453" s="19"/>
      <c r="N453" s="19"/>
    </row>
    <row r="454" spans="1:14" s="57" customFormat="1">
      <c r="A454" s="58">
        <v>39251</v>
      </c>
      <c r="B454" s="49">
        <v>1530</v>
      </c>
      <c r="D454" s="19"/>
      <c r="F454" s="19"/>
      <c r="H454" s="19"/>
      <c r="J454" s="19"/>
      <c r="L454" s="19"/>
      <c r="N454" s="19"/>
    </row>
    <row r="455" spans="1:14" s="57" customFormat="1">
      <c r="A455" s="58">
        <v>39252</v>
      </c>
      <c r="B455" s="49">
        <v>1530</v>
      </c>
      <c r="D455" s="19"/>
      <c r="F455" s="19"/>
      <c r="H455" s="19"/>
      <c r="J455" s="19"/>
      <c r="L455" s="19"/>
      <c r="N455" s="19"/>
    </row>
    <row r="456" spans="1:14" s="57" customFormat="1">
      <c r="A456" s="58">
        <v>39253</v>
      </c>
      <c r="B456" s="49">
        <v>1530</v>
      </c>
      <c r="D456" s="19"/>
      <c r="F456" s="19"/>
      <c r="H456" s="19"/>
      <c r="J456" s="19"/>
      <c r="L456" s="19"/>
      <c r="N456" s="19"/>
    </row>
    <row r="457" spans="1:14" s="57" customFormat="1">
      <c r="A457" s="58">
        <v>39254</v>
      </c>
      <c r="B457" s="49">
        <v>1530</v>
      </c>
      <c r="D457" s="19"/>
      <c r="F457" s="19"/>
      <c r="H457" s="19"/>
      <c r="J457" s="19"/>
      <c r="L457" s="19"/>
      <c r="N457" s="19"/>
    </row>
    <row r="458" spans="1:14" s="57" customFormat="1">
      <c r="A458" s="58">
        <v>39255</v>
      </c>
      <c r="B458" s="49">
        <v>1530</v>
      </c>
      <c r="D458" s="19"/>
      <c r="F458" s="19"/>
      <c r="H458" s="19"/>
      <c r="J458" s="19"/>
      <c r="L458" s="19"/>
      <c r="N458" s="19"/>
    </row>
    <row r="459" spans="1:14" s="57" customFormat="1">
      <c r="A459" s="58">
        <v>39258</v>
      </c>
      <c r="B459" s="49">
        <v>1530</v>
      </c>
      <c r="D459" s="19"/>
      <c r="F459" s="19"/>
      <c r="H459" s="19"/>
      <c r="J459" s="19"/>
      <c r="L459" s="19"/>
      <c r="N459" s="19"/>
    </row>
    <row r="460" spans="1:14" s="57" customFormat="1">
      <c r="A460" s="58">
        <v>39259</v>
      </c>
      <c r="B460" s="49">
        <v>1530</v>
      </c>
      <c r="D460" s="19"/>
      <c r="F460" s="19"/>
      <c r="H460" s="19"/>
      <c r="J460" s="19"/>
      <c r="L460" s="19"/>
      <c r="N460" s="19"/>
    </row>
    <row r="461" spans="1:14" s="57" customFormat="1">
      <c r="A461" s="58">
        <v>39260</v>
      </c>
      <c r="B461" s="49">
        <v>1530</v>
      </c>
      <c r="D461" s="19"/>
      <c r="F461" s="19"/>
      <c r="H461" s="19"/>
      <c r="J461" s="19"/>
      <c r="L461" s="19"/>
      <c r="N461" s="19"/>
    </row>
    <row r="462" spans="1:14" s="57" customFormat="1">
      <c r="A462" s="58">
        <v>39261</v>
      </c>
      <c r="B462" s="49">
        <v>1510</v>
      </c>
      <c r="D462" s="19"/>
      <c r="F462" s="19"/>
      <c r="H462" s="19"/>
      <c r="J462" s="19"/>
      <c r="L462" s="19"/>
      <c r="N462" s="19"/>
    </row>
    <row r="463" spans="1:14" s="57" customFormat="1">
      <c r="A463" s="58">
        <v>39262</v>
      </c>
      <c r="B463" s="49">
        <v>1510</v>
      </c>
      <c r="D463" s="19"/>
      <c r="F463" s="19"/>
      <c r="H463" s="19"/>
      <c r="J463" s="19"/>
      <c r="L463" s="19"/>
      <c r="N463" s="19"/>
    </row>
    <row r="464" spans="1:14" s="57" customFormat="1">
      <c r="A464" s="58">
        <v>39265</v>
      </c>
      <c r="B464" s="49">
        <v>1510</v>
      </c>
      <c r="D464" s="19"/>
      <c r="F464" s="19"/>
      <c r="H464" s="19"/>
      <c r="J464" s="19"/>
      <c r="L464" s="19"/>
      <c r="N464" s="19"/>
    </row>
    <row r="465" spans="1:14" s="57" customFormat="1">
      <c r="A465" s="58">
        <v>39266</v>
      </c>
      <c r="B465" s="49">
        <v>1510</v>
      </c>
      <c r="D465" s="19"/>
      <c r="F465" s="19"/>
      <c r="H465" s="19"/>
      <c r="J465" s="19"/>
      <c r="L465" s="19"/>
      <c r="N465" s="19"/>
    </row>
    <row r="466" spans="1:14" s="57" customFormat="1">
      <c r="A466" s="58">
        <v>39267</v>
      </c>
      <c r="B466" s="49">
        <v>1510</v>
      </c>
      <c r="D466" s="19"/>
      <c r="F466" s="19"/>
      <c r="H466" s="19"/>
      <c r="J466" s="19"/>
      <c r="L466" s="19"/>
      <c r="N466" s="19"/>
    </row>
    <row r="467" spans="1:14" s="57" customFormat="1">
      <c r="A467" s="58">
        <v>39268</v>
      </c>
      <c r="B467" s="49">
        <v>1510</v>
      </c>
      <c r="D467" s="19"/>
      <c r="F467" s="19"/>
      <c r="H467" s="19"/>
      <c r="J467" s="19"/>
      <c r="L467" s="19"/>
      <c r="N467" s="19"/>
    </row>
    <row r="468" spans="1:14" s="57" customFormat="1">
      <c r="A468" s="58">
        <v>39269</v>
      </c>
      <c r="B468" s="49">
        <v>1510</v>
      </c>
      <c r="D468" s="19"/>
      <c r="F468" s="19"/>
      <c r="H468" s="19"/>
      <c r="J468" s="19"/>
      <c r="L468" s="19"/>
      <c r="N468" s="19"/>
    </row>
    <row r="469" spans="1:14" s="57" customFormat="1">
      <c r="A469" s="58">
        <v>39272</v>
      </c>
      <c r="B469" s="49">
        <v>1510</v>
      </c>
      <c r="D469" s="19"/>
      <c r="F469" s="19"/>
      <c r="H469" s="19"/>
      <c r="J469" s="19"/>
      <c r="L469" s="19"/>
      <c r="N469" s="19"/>
    </row>
    <row r="470" spans="1:14" s="57" customFormat="1">
      <c r="A470" s="58">
        <v>39273</v>
      </c>
      <c r="B470" s="49">
        <v>1510</v>
      </c>
      <c r="D470" s="19"/>
      <c r="F470" s="19"/>
      <c r="H470" s="19"/>
      <c r="J470" s="19"/>
      <c r="L470" s="19"/>
      <c r="N470" s="19"/>
    </row>
    <row r="471" spans="1:14" s="57" customFormat="1">
      <c r="A471" s="58">
        <v>39274</v>
      </c>
      <c r="B471" s="49">
        <v>1510</v>
      </c>
      <c r="D471" s="19"/>
      <c r="F471" s="19"/>
      <c r="H471" s="19"/>
      <c r="J471" s="19"/>
      <c r="L471" s="19"/>
      <c r="N471" s="19"/>
    </row>
    <row r="472" spans="1:14" s="57" customFormat="1">
      <c r="A472" s="58">
        <v>39275</v>
      </c>
      <c r="B472" s="49">
        <v>1510</v>
      </c>
      <c r="D472" s="19"/>
      <c r="F472" s="19"/>
      <c r="H472" s="19"/>
      <c r="J472" s="19"/>
      <c r="L472" s="19"/>
      <c r="N472" s="19"/>
    </row>
    <row r="473" spans="1:14" s="57" customFormat="1">
      <c r="A473" s="58">
        <v>39276</v>
      </c>
      <c r="B473" s="49">
        <v>1510</v>
      </c>
      <c r="D473" s="19"/>
      <c r="F473" s="19"/>
      <c r="H473" s="19"/>
      <c r="J473" s="19"/>
      <c r="L473" s="19"/>
      <c r="N473" s="19"/>
    </row>
    <row r="474" spans="1:14" s="57" customFormat="1">
      <c r="A474" s="58">
        <v>39279</v>
      </c>
      <c r="B474" s="49">
        <v>1500</v>
      </c>
      <c r="D474" s="19"/>
      <c r="F474" s="19"/>
      <c r="H474" s="19"/>
      <c r="J474" s="19"/>
      <c r="L474" s="19"/>
      <c r="N474" s="19"/>
    </row>
    <row r="475" spans="1:14" s="57" customFormat="1">
      <c r="A475" s="58">
        <v>39280</v>
      </c>
      <c r="B475" s="49">
        <v>1500</v>
      </c>
      <c r="D475" s="19"/>
      <c r="F475" s="19"/>
      <c r="H475" s="19"/>
      <c r="J475" s="19"/>
      <c r="L475" s="19"/>
      <c r="N475" s="19"/>
    </row>
    <row r="476" spans="1:14" s="57" customFormat="1">
      <c r="A476" s="58">
        <v>39281</v>
      </c>
      <c r="B476" s="49">
        <v>1500</v>
      </c>
      <c r="D476" s="19"/>
      <c r="F476" s="19"/>
      <c r="H476" s="19"/>
      <c r="J476" s="19"/>
      <c r="L476" s="19"/>
      <c r="N476" s="19"/>
    </row>
    <row r="477" spans="1:14" s="57" customFormat="1">
      <c r="A477" s="58">
        <v>39282</v>
      </c>
      <c r="B477" s="49">
        <v>1500</v>
      </c>
      <c r="D477" s="19"/>
      <c r="F477" s="19"/>
      <c r="H477" s="19"/>
      <c r="J477" s="19"/>
      <c r="L477" s="19"/>
      <c r="N477" s="19"/>
    </row>
    <row r="478" spans="1:14" s="57" customFormat="1">
      <c r="A478" s="58">
        <v>39283</v>
      </c>
      <c r="B478" s="49">
        <v>1500</v>
      </c>
      <c r="D478" s="19"/>
      <c r="F478" s="19"/>
      <c r="H478" s="19"/>
      <c r="J478" s="19"/>
      <c r="L478" s="19"/>
      <c r="N478" s="19"/>
    </row>
    <row r="479" spans="1:14" s="57" customFormat="1">
      <c r="A479" s="58">
        <v>39286</v>
      </c>
      <c r="B479" s="49">
        <v>1500</v>
      </c>
      <c r="D479" s="19"/>
      <c r="F479" s="19"/>
      <c r="H479" s="19"/>
      <c r="J479" s="19"/>
      <c r="L479" s="19"/>
      <c r="N479" s="19"/>
    </row>
    <row r="480" spans="1:14" s="57" customFormat="1">
      <c r="A480" s="58">
        <v>39287</v>
      </c>
      <c r="B480" s="49">
        <v>1500</v>
      </c>
      <c r="D480" s="19"/>
      <c r="F480" s="19"/>
      <c r="H480" s="19"/>
      <c r="J480" s="19"/>
      <c r="L480" s="19"/>
      <c r="N480" s="19"/>
    </row>
    <row r="481" spans="1:14" s="57" customFormat="1">
      <c r="A481" s="58">
        <v>39288</v>
      </c>
      <c r="B481" s="49">
        <v>1500</v>
      </c>
      <c r="D481" s="19"/>
      <c r="F481" s="19"/>
      <c r="H481" s="19"/>
      <c r="J481" s="19"/>
      <c r="L481" s="19"/>
      <c r="N481" s="19"/>
    </row>
    <row r="482" spans="1:14" s="57" customFormat="1">
      <c r="A482" s="58">
        <v>39289</v>
      </c>
      <c r="B482" s="49">
        <v>1500</v>
      </c>
      <c r="D482" s="19"/>
      <c r="F482" s="19"/>
      <c r="H482" s="19"/>
      <c r="J482" s="19"/>
      <c r="L482" s="19"/>
      <c r="N482" s="19"/>
    </row>
    <row r="483" spans="1:14" s="57" customFormat="1">
      <c r="A483" s="58">
        <v>39290</v>
      </c>
      <c r="B483" s="49">
        <v>1500</v>
      </c>
      <c r="D483" s="19"/>
      <c r="F483" s="19"/>
      <c r="H483" s="19"/>
      <c r="J483" s="19"/>
      <c r="L483" s="19"/>
      <c r="N483" s="19"/>
    </row>
    <row r="484" spans="1:14" s="57" customFormat="1">
      <c r="A484" s="58">
        <v>39293</v>
      </c>
      <c r="B484" s="49">
        <v>1500</v>
      </c>
      <c r="D484" s="19"/>
      <c r="F484" s="19"/>
      <c r="H484" s="19"/>
      <c r="J484" s="19"/>
      <c r="L484" s="19"/>
      <c r="N484" s="19"/>
    </row>
    <row r="485" spans="1:14" s="57" customFormat="1">
      <c r="A485" s="58">
        <v>39294</v>
      </c>
      <c r="B485" s="49">
        <v>1500</v>
      </c>
      <c r="D485" s="19"/>
      <c r="F485" s="19"/>
      <c r="H485" s="19"/>
      <c r="J485" s="19"/>
      <c r="L485" s="19"/>
      <c r="N485" s="19"/>
    </row>
    <row r="486" spans="1:14" s="57" customFormat="1">
      <c r="A486" s="58">
        <v>39295</v>
      </c>
      <c r="B486" s="49">
        <v>1500</v>
      </c>
      <c r="D486" s="19"/>
      <c r="F486" s="19"/>
      <c r="H486" s="19"/>
      <c r="J486" s="19"/>
      <c r="L486" s="19"/>
      <c r="N486" s="19"/>
    </row>
    <row r="487" spans="1:14" s="57" customFormat="1">
      <c r="A487" s="58">
        <v>39296</v>
      </c>
      <c r="B487" s="49">
        <v>1480</v>
      </c>
      <c r="D487" s="19"/>
      <c r="F487" s="19"/>
      <c r="H487" s="19"/>
      <c r="J487" s="19"/>
      <c r="L487" s="19"/>
      <c r="N487" s="19"/>
    </row>
    <row r="488" spans="1:14" s="57" customFormat="1">
      <c r="A488" s="58">
        <v>39297</v>
      </c>
      <c r="B488" s="49">
        <v>1480</v>
      </c>
      <c r="D488" s="19"/>
      <c r="F488" s="19"/>
      <c r="H488" s="19"/>
      <c r="J488" s="19"/>
      <c r="L488" s="19"/>
      <c r="N488" s="19"/>
    </row>
    <row r="489" spans="1:14" s="57" customFormat="1">
      <c r="A489" s="58">
        <v>39300</v>
      </c>
      <c r="B489" s="49">
        <v>1480</v>
      </c>
      <c r="D489" s="19"/>
      <c r="F489" s="19"/>
      <c r="H489" s="19"/>
      <c r="J489" s="19"/>
      <c r="L489" s="19"/>
      <c r="N489" s="19"/>
    </row>
    <row r="490" spans="1:14" s="57" customFormat="1">
      <c r="A490" s="58">
        <v>39301</v>
      </c>
      <c r="B490" s="49">
        <v>1480</v>
      </c>
      <c r="D490" s="19"/>
      <c r="F490" s="19"/>
      <c r="H490" s="19"/>
      <c r="J490" s="19"/>
      <c r="L490" s="19"/>
      <c r="N490" s="19"/>
    </row>
    <row r="491" spans="1:14" s="57" customFormat="1">
      <c r="A491" s="58">
        <v>39302</v>
      </c>
      <c r="B491" s="49">
        <v>1480</v>
      </c>
      <c r="D491" s="19"/>
      <c r="F491" s="19"/>
      <c r="H491" s="19"/>
      <c r="J491" s="19"/>
      <c r="L491" s="19"/>
      <c r="N491" s="19"/>
    </row>
    <row r="492" spans="1:14" s="57" customFormat="1">
      <c r="A492" s="58">
        <v>39303</v>
      </c>
      <c r="B492" s="49">
        <v>1480</v>
      </c>
      <c r="D492" s="19"/>
      <c r="F492" s="19"/>
      <c r="H492" s="19"/>
      <c r="J492" s="19"/>
      <c r="L492" s="19"/>
      <c r="N492" s="19"/>
    </row>
    <row r="493" spans="1:14" s="57" customFormat="1">
      <c r="A493" s="58">
        <v>39304</v>
      </c>
      <c r="B493" s="49">
        <v>1480</v>
      </c>
      <c r="D493" s="19"/>
      <c r="F493" s="19"/>
      <c r="H493" s="19"/>
      <c r="J493" s="19"/>
      <c r="L493" s="19"/>
      <c r="N493" s="19"/>
    </row>
    <row r="494" spans="1:14" s="57" customFormat="1">
      <c r="A494" s="58">
        <v>39307</v>
      </c>
      <c r="B494" s="49">
        <v>1470</v>
      </c>
      <c r="D494" s="19"/>
      <c r="F494" s="19"/>
      <c r="H494" s="19"/>
      <c r="J494" s="19"/>
      <c r="L494" s="19"/>
      <c r="N494" s="19"/>
    </row>
    <row r="495" spans="1:14" s="57" customFormat="1">
      <c r="A495" s="58">
        <v>39308</v>
      </c>
      <c r="B495" s="49">
        <v>1470</v>
      </c>
      <c r="D495" s="19"/>
      <c r="F495" s="19"/>
      <c r="H495" s="19"/>
      <c r="J495" s="19"/>
      <c r="L495" s="19"/>
      <c r="N495" s="19"/>
    </row>
    <row r="496" spans="1:14" s="57" customFormat="1">
      <c r="A496" s="58">
        <v>39309</v>
      </c>
      <c r="B496" s="49">
        <v>1470</v>
      </c>
      <c r="D496" s="19"/>
      <c r="F496" s="19"/>
      <c r="H496" s="19"/>
      <c r="J496" s="19"/>
      <c r="L496" s="19"/>
      <c r="N496" s="19"/>
    </row>
    <row r="497" spans="1:14" s="57" customFormat="1">
      <c r="A497" s="58">
        <v>39310</v>
      </c>
      <c r="B497" s="49">
        <v>1470</v>
      </c>
      <c r="D497" s="19"/>
      <c r="F497" s="19"/>
      <c r="H497" s="19"/>
      <c r="J497" s="19"/>
      <c r="L497" s="19"/>
      <c r="N497" s="19"/>
    </row>
    <row r="498" spans="1:14" s="57" customFormat="1">
      <c r="A498" s="58">
        <v>39311</v>
      </c>
      <c r="B498" s="49">
        <v>1470</v>
      </c>
      <c r="D498" s="19"/>
      <c r="F498" s="19"/>
      <c r="H498" s="19"/>
      <c r="J498" s="19"/>
      <c r="L498" s="19"/>
      <c r="N498" s="19"/>
    </row>
    <row r="499" spans="1:14" s="57" customFormat="1">
      <c r="A499" s="58">
        <v>39314</v>
      </c>
      <c r="B499" s="49">
        <v>1470</v>
      </c>
      <c r="D499" s="19"/>
      <c r="F499" s="19"/>
      <c r="H499" s="19"/>
      <c r="J499" s="19"/>
      <c r="L499" s="19"/>
      <c r="N499" s="19"/>
    </row>
    <row r="500" spans="1:14" s="57" customFormat="1">
      <c r="A500" s="58">
        <v>39315</v>
      </c>
      <c r="B500" s="49">
        <v>1480</v>
      </c>
      <c r="D500" s="19"/>
      <c r="F500" s="19"/>
      <c r="H500" s="19"/>
      <c r="J500" s="19"/>
      <c r="L500" s="19"/>
      <c r="N500" s="19"/>
    </row>
    <row r="501" spans="1:14" s="57" customFormat="1">
      <c r="A501" s="58">
        <v>39316</v>
      </c>
      <c r="B501" s="49">
        <v>1480</v>
      </c>
      <c r="D501" s="19"/>
      <c r="F501" s="19"/>
      <c r="H501" s="19"/>
      <c r="J501" s="19"/>
      <c r="L501" s="19"/>
      <c r="N501" s="19"/>
    </row>
    <row r="502" spans="1:14" s="57" customFormat="1">
      <c r="A502" s="58">
        <v>39317</v>
      </c>
      <c r="B502" s="49">
        <v>1480</v>
      </c>
      <c r="D502" s="19"/>
      <c r="F502" s="19"/>
      <c r="H502" s="19"/>
      <c r="J502" s="19"/>
      <c r="L502" s="19"/>
      <c r="N502" s="19"/>
    </row>
    <row r="503" spans="1:14" s="57" customFormat="1">
      <c r="A503" s="58">
        <v>39318</v>
      </c>
      <c r="B503" s="49">
        <v>1480</v>
      </c>
      <c r="D503" s="19"/>
      <c r="F503" s="19"/>
      <c r="H503" s="19"/>
      <c r="J503" s="19"/>
      <c r="L503" s="19"/>
      <c r="N503" s="19"/>
    </row>
    <row r="504" spans="1:14" s="57" customFormat="1">
      <c r="A504" s="58">
        <v>39321</v>
      </c>
      <c r="B504" s="49">
        <v>1490</v>
      </c>
      <c r="D504" s="19"/>
      <c r="F504" s="19"/>
      <c r="H504" s="19"/>
      <c r="J504" s="19"/>
      <c r="L504" s="19"/>
      <c r="N504" s="19"/>
    </row>
    <row r="505" spans="1:14" s="57" customFormat="1">
      <c r="A505" s="58">
        <v>39322</v>
      </c>
      <c r="B505" s="49">
        <v>1550</v>
      </c>
      <c r="D505" s="19"/>
      <c r="F505" s="19"/>
      <c r="H505" s="19"/>
      <c r="J505" s="19"/>
      <c r="L505" s="19"/>
      <c r="N505" s="19"/>
    </row>
    <row r="506" spans="1:14" s="57" customFormat="1">
      <c r="A506" s="58">
        <v>39323</v>
      </c>
      <c r="B506" s="49">
        <v>1490</v>
      </c>
      <c r="D506" s="19"/>
      <c r="F506" s="19"/>
      <c r="H506" s="19"/>
      <c r="J506" s="19"/>
      <c r="L506" s="19"/>
      <c r="N506" s="19"/>
    </row>
    <row r="507" spans="1:14" s="57" customFormat="1">
      <c r="A507" s="58">
        <v>39324</v>
      </c>
      <c r="B507" s="49">
        <v>1490</v>
      </c>
      <c r="D507" s="19"/>
      <c r="F507" s="19"/>
      <c r="H507" s="19"/>
      <c r="J507" s="19"/>
      <c r="L507" s="19"/>
      <c r="N507" s="19"/>
    </row>
    <row r="508" spans="1:14" s="57" customFormat="1">
      <c r="A508" s="58">
        <v>39325</v>
      </c>
      <c r="B508" s="49">
        <v>1490</v>
      </c>
      <c r="D508" s="19"/>
      <c r="F508" s="19"/>
      <c r="H508" s="19"/>
      <c r="J508" s="19"/>
      <c r="L508" s="19"/>
      <c r="N508" s="19"/>
    </row>
    <row r="509" spans="1:14" s="57" customFormat="1">
      <c r="A509" s="58">
        <v>39328</v>
      </c>
      <c r="B509" s="49">
        <v>1490</v>
      </c>
      <c r="D509" s="19"/>
      <c r="F509" s="19"/>
      <c r="H509" s="19"/>
      <c r="J509" s="19"/>
      <c r="L509" s="19"/>
      <c r="N509" s="19"/>
    </row>
    <row r="510" spans="1:14" s="57" customFormat="1">
      <c r="A510" s="58">
        <v>39329</v>
      </c>
      <c r="B510" s="49">
        <v>1520</v>
      </c>
      <c r="D510" s="19"/>
      <c r="F510" s="19"/>
      <c r="H510" s="19"/>
      <c r="J510" s="19"/>
      <c r="L510" s="19"/>
      <c r="N510" s="19"/>
    </row>
    <row r="511" spans="1:14" s="57" customFormat="1">
      <c r="A511" s="58">
        <v>39330</v>
      </c>
      <c r="B511" s="49">
        <v>1520</v>
      </c>
      <c r="D511" s="19"/>
      <c r="F511" s="19"/>
      <c r="H511" s="19"/>
      <c r="J511" s="19"/>
      <c r="L511" s="19"/>
      <c r="N511" s="19"/>
    </row>
    <row r="512" spans="1:14" s="57" customFormat="1">
      <c r="A512" s="58">
        <v>39331</v>
      </c>
      <c r="B512" s="49">
        <v>1520</v>
      </c>
      <c r="D512" s="19"/>
      <c r="F512" s="19"/>
      <c r="H512" s="19"/>
      <c r="J512" s="19"/>
      <c r="L512" s="19"/>
      <c r="N512" s="19"/>
    </row>
    <row r="513" spans="1:14" s="57" customFormat="1">
      <c r="A513" s="58">
        <v>39332</v>
      </c>
      <c r="B513" s="49">
        <v>1520</v>
      </c>
      <c r="D513" s="19"/>
      <c r="F513" s="19"/>
      <c r="H513" s="19"/>
      <c r="J513" s="19"/>
      <c r="L513" s="19"/>
      <c r="N513" s="19"/>
    </row>
    <row r="514" spans="1:14" s="57" customFormat="1">
      <c r="A514" s="58">
        <v>39335</v>
      </c>
      <c r="B514" s="49">
        <v>1540</v>
      </c>
      <c r="D514" s="19"/>
      <c r="F514" s="19"/>
      <c r="H514" s="19"/>
      <c r="J514" s="19"/>
      <c r="L514" s="19"/>
      <c r="N514" s="19"/>
    </row>
    <row r="515" spans="1:14" s="57" customFormat="1">
      <c r="A515" s="58">
        <v>39336</v>
      </c>
      <c r="B515" s="49">
        <v>1540</v>
      </c>
      <c r="D515" s="19"/>
      <c r="F515" s="19"/>
      <c r="H515" s="19"/>
      <c r="J515" s="19"/>
      <c r="L515" s="19"/>
      <c r="N515" s="19"/>
    </row>
    <row r="516" spans="1:14" s="57" customFormat="1">
      <c r="A516" s="58">
        <v>39337</v>
      </c>
      <c r="B516" s="49">
        <v>1540</v>
      </c>
      <c r="D516" s="19"/>
      <c r="F516" s="19"/>
      <c r="H516" s="19"/>
      <c r="J516" s="19"/>
      <c r="L516" s="19"/>
      <c r="N516" s="19"/>
    </row>
    <row r="517" spans="1:14" s="57" customFormat="1">
      <c r="A517" s="58">
        <v>39338</v>
      </c>
      <c r="B517" s="49">
        <v>1560</v>
      </c>
      <c r="D517" s="19"/>
      <c r="F517" s="19"/>
      <c r="H517" s="19"/>
      <c r="J517" s="19"/>
      <c r="L517" s="19"/>
      <c r="N517" s="19"/>
    </row>
    <row r="518" spans="1:14" s="57" customFormat="1">
      <c r="A518" s="58">
        <v>39339</v>
      </c>
      <c r="B518" s="49">
        <v>1560</v>
      </c>
      <c r="D518" s="19"/>
      <c r="F518" s="19"/>
      <c r="H518" s="19"/>
      <c r="J518" s="19"/>
      <c r="L518" s="19"/>
      <c r="N518" s="19"/>
    </row>
    <row r="519" spans="1:14" s="57" customFormat="1">
      <c r="A519" s="58">
        <v>39342</v>
      </c>
      <c r="B519" s="49">
        <v>1560</v>
      </c>
      <c r="D519" s="19"/>
      <c r="F519" s="19"/>
      <c r="H519" s="19"/>
      <c r="J519" s="19"/>
      <c r="L519" s="19"/>
      <c r="N519" s="19"/>
    </row>
    <row r="520" spans="1:14" s="57" customFormat="1">
      <c r="A520" s="58">
        <v>39343</v>
      </c>
      <c r="B520" s="49">
        <v>1560</v>
      </c>
      <c r="D520" s="19"/>
      <c r="F520" s="19"/>
      <c r="H520" s="19"/>
      <c r="J520" s="19"/>
      <c r="L520" s="19"/>
      <c r="N520" s="19"/>
    </row>
    <row r="521" spans="1:14" s="57" customFormat="1">
      <c r="A521" s="58">
        <v>39344</v>
      </c>
      <c r="B521" s="49">
        <v>1550</v>
      </c>
      <c r="D521" s="19"/>
      <c r="F521" s="19"/>
      <c r="H521" s="19"/>
      <c r="J521" s="19"/>
      <c r="L521" s="19"/>
      <c r="N521" s="19"/>
    </row>
    <row r="522" spans="1:14" s="57" customFormat="1">
      <c r="A522" s="58">
        <v>39345</v>
      </c>
      <c r="B522" s="49">
        <v>1550</v>
      </c>
      <c r="D522" s="19"/>
      <c r="F522" s="19"/>
      <c r="H522" s="19"/>
      <c r="J522" s="19"/>
      <c r="L522" s="19"/>
      <c r="N522" s="19"/>
    </row>
    <row r="523" spans="1:14" s="57" customFormat="1">
      <c r="A523" s="58">
        <v>39346</v>
      </c>
      <c r="B523" s="49">
        <v>1550</v>
      </c>
      <c r="D523" s="19"/>
      <c r="F523" s="19"/>
      <c r="H523" s="19"/>
      <c r="J523" s="19"/>
      <c r="L523" s="19"/>
      <c r="N523" s="19"/>
    </row>
    <row r="524" spans="1:14" s="57" customFormat="1">
      <c r="A524" s="58">
        <v>39349</v>
      </c>
      <c r="B524" s="49">
        <v>1550</v>
      </c>
      <c r="D524" s="19"/>
      <c r="F524" s="19"/>
      <c r="H524" s="19"/>
      <c r="J524" s="19"/>
      <c r="L524" s="19"/>
      <c r="N524" s="19"/>
    </row>
    <row r="525" spans="1:14" s="57" customFormat="1">
      <c r="A525" s="58">
        <v>39350</v>
      </c>
      <c r="B525" s="49">
        <v>1550</v>
      </c>
      <c r="D525" s="19"/>
      <c r="F525" s="19"/>
      <c r="H525" s="19"/>
      <c r="J525" s="19"/>
      <c r="L525" s="19"/>
      <c r="N525" s="19"/>
    </row>
    <row r="526" spans="1:14" s="57" customFormat="1">
      <c r="A526" s="58">
        <v>39351</v>
      </c>
      <c r="B526" s="49">
        <v>1550</v>
      </c>
      <c r="D526" s="19"/>
      <c r="F526" s="19"/>
      <c r="H526" s="19"/>
      <c r="J526" s="19"/>
      <c r="L526" s="19"/>
      <c r="N526" s="19"/>
    </row>
    <row r="527" spans="1:14" s="57" customFormat="1">
      <c r="A527" s="58">
        <v>39352</v>
      </c>
      <c r="B527" s="49">
        <v>1550</v>
      </c>
      <c r="D527" s="19"/>
      <c r="F527" s="19"/>
      <c r="H527" s="19"/>
      <c r="J527" s="19"/>
      <c r="L527" s="19"/>
      <c r="N527" s="19"/>
    </row>
    <row r="528" spans="1:14" s="57" customFormat="1">
      <c r="A528" s="58">
        <v>39353</v>
      </c>
      <c r="B528" s="49">
        <v>1550</v>
      </c>
      <c r="D528" s="19"/>
      <c r="F528" s="19"/>
      <c r="H528" s="19"/>
      <c r="J528" s="19"/>
      <c r="L528" s="19"/>
      <c r="N528" s="19"/>
    </row>
    <row r="529" spans="1:14" s="57" customFormat="1">
      <c r="A529" s="58">
        <v>39363</v>
      </c>
      <c r="B529" s="49">
        <v>1510</v>
      </c>
      <c r="D529" s="19"/>
      <c r="F529" s="19"/>
      <c r="H529" s="19"/>
      <c r="J529" s="19"/>
      <c r="L529" s="19"/>
      <c r="N529" s="19"/>
    </row>
    <row r="530" spans="1:14" s="57" customFormat="1">
      <c r="A530" s="58">
        <v>39364</v>
      </c>
      <c r="B530" s="49">
        <v>1510</v>
      </c>
      <c r="D530" s="19"/>
      <c r="F530" s="19"/>
      <c r="H530" s="19"/>
      <c r="J530" s="19"/>
      <c r="L530" s="19"/>
      <c r="N530" s="19"/>
    </row>
    <row r="531" spans="1:14" s="57" customFormat="1">
      <c r="A531" s="58">
        <v>39365</v>
      </c>
      <c r="B531" s="49">
        <v>1510</v>
      </c>
      <c r="D531" s="19"/>
      <c r="F531" s="19"/>
      <c r="H531" s="19"/>
      <c r="J531" s="19"/>
      <c r="L531" s="19"/>
      <c r="N531" s="19"/>
    </row>
    <row r="532" spans="1:14" s="57" customFormat="1">
      <c r="A532" s="58">
        <v>39366</v>
      </c>
      <c r="B532" s="49">
        <v>1510</v>
      </c>
      <c r="D532" s="19"/>
      <c r="F532" s="19"/>
      <c r="H532" s="19"/>
      <c r="J532" s="19"/>
      <c r="L532" s="19"/>
      <c r="N532" s="19"/>
    </row>
    <row r="533" spans="1:14" s="57" customFormat="1">
      <c r="A533" s="58">
        <v>39367</v>
      </c>
      <c r="B533" s="49">
        <v>1510</v>
      </c>
      <c r="D533" s="19"/>
      <c r="F533" s="19"/>
      <c r="H533" s="19"/>
      <c r="J533" s="19"/>
      <c r="L533" s="19"/>
      <c r="N533" s="19"/>
    </row>
    <row r="534" spans="1:14" s="57" customFormat="1">
      <c r="A534" s="58">
        <v>39370</v>
      </c>
      <c r="B534" s="49">
        <v>1510</v>
      </c>
      <c r="D534" s="19"/>
      <c r="F534" s="19"/>
      <c r="H534" s="19"/>
      <c r="J534" s="19"/>
      <c r="L534" s="19"/>
      <c r="N534" s="19"/>
    </row>
    <row r="535" spans="1:14" s="57" customFormat="1">
      <c r="A535" s="58">
        <v>39371</v>
      </c>
      <c r="B535" s="49">
        <v>1510</v>
      </c>
      <c r="D535" s="19"/>
      <c r="F535" s="19"/>
      <c r="H535" s="19"/>
      <c r="J535" s="19"/>
      <c r="L535" s="19"/>
      <c r="N535" s="19"/>
    </row>
    <row r="536" spans="1:14" s="57" customFormat="1">
      <c r="A536" s="58">
        <v>39372</v>
      </c>
      <c r="B536" s="49">
        <v>1510</v>
      </c>
      <c r="D536" s="19"/>
      <c r="F536" s="19"/>
      <c r="H536" s="19"/>
      <c r="J536" s="19"/>
      <c r="L536" s="19"/>
      <c r="N536" s="19"/>
    </row>
    <row r="537" spans="1:14" s="57" customFormat="1">
      <c r="A537" s="58">
        <v>39373</v>
      </c>
      <c r="B537" s="49">
        <v>1510</v>
      </c>
      <c r="D537" s="19"/>
      <c r="F537" s="19"/>
      <c r="H537" s="19"/>
      <c r="J537" s="19"/>
      <c r="L537" s="19"/>
      <c r="N537" s="19"/>
    </row>
    <row r="538" spans="1:14" s="57" customFormat="1">
      <c r="A538" s="58">
        <v>39374</v>
      </c>
      <c r="B538" s="49">
        <v>1510</v>
      </c>
      <c r="D538" s="19"/>
      <c r="F538" s="19"/>
      <c r="H538" s="19"/>
      <c r="J538" s="19"/>
      <c r="L538" s="19"/>
      <c r="N538" s="19"/>
    </row>
    <row r="539" spans="1:14" s="57" customFormat="1">
      <c r="A539" s="58">
        <v>39377</v>
      </c>
      <c r="B539" s="49">
        <v>1510</v>
      </c>
      <c r="D539" s="19"/>
      <c r="F539" s="19"/>
      <c r="H539" s="19"/>
      <c r="J539" s="19"/>
      <c r="L539" s="19"/>
      <c r="N539" s="19"/>
    </row>
    <row r="540" spans="1:14" s="57" customFormat="1">
      <c r="A540" s="58">
        <v>39378</v>
      </c>
      <c r="B540" s="49">
        <v>1510</v>
      </c>
      <c r="D540" s="19"/>
      <c r="F540" s="19"/>
      <c r="H540" s="19"/>
      <c r="J540" s="19"/>
      <c r="L540" s="19"/>
      <c r="N540" s="19"/>
    </row>
    <row r="541" spans="1:14" s="57" customFormat="1">
      <c r="A541" s="58">
        <v>39379</v>
      </c>
      <c r="B541" s="49">
        <v>1510</v>
      </c>
      <c r="D541" s="19"/>
      <c r="F541" s="19"/>
      <c r="H541" s="19"/>
      <c r="J541" s="19"/>
      <c r="L541" s="19"/>
      <c r="N541" s="19"/>
    </row>
    <row r="542" spans="1:14" s="57" customFormat="1">
      <c r="A542" s="58">
        <v>39380</v>
      </c>
      <c r="B542" s="49">
        <v>1510</v>
      </c>
      <c r="D542" s="19"/>
      <c r="F542" s="19"/>
      <c r="H542" s="19"/>
      <c r="J542" s="19"/>
      <c r="L542" s="19"/>
      <c r="N542" s="19"/>
    </row>
    <row r="543" spans="1:14" s="57" customFormat="1">
      <c r="A543" s="58">
        <v>39381</v>
      </c>
      <c r="B543" s="49">
        <v>1510</v>
      </c>
      <c r="D543" s="19"/>
      <c r="F543" s="19"/>
      <c r="H543" s="19"/>
      <c r="J543" s="19"/>
      <c r="L543" s="19"/>
      <c r="N543" s="19"/>
    </row>
    <row r="544" spans="1:14" s="57" customFormat="1">
      <c r="A544" s="58">
        <v>39384</v>
      </c>
      <c r="B544" s="49">
        <v>1520</v>
      </c>
      <c r="D544" s="19"/>
      <c r="F544" s="19"/>
      <c r="H544" s="19"/>
      <c r="J544" s="19"/>
      <c r="L544" s="19"/>
      <c r="N544" s="19"/>
    </row>
    <row r="545" spans="1:14" s="57" customFormat="1">
      <c r="A545" s="58">
        <v>39385</v>
      </c>
      <c r="B545" s="49">
        <v>1520</v>
      </c>
      <c r="D545" s="19"/>
      <c r="F545" s="19"/>
      <c r="H545" s="19"/>
      <c r="J545" s="19"/>
      <c r="L545" s="19"/>
      <c r="N545" s="19"/>
    </row>
    <row r="546" spans="1:14" s="57" customFormat="1">
      <c r="A546" s="58">
        <v>39386</v>
      </c>
      <c r="B546" s="49">
        <v>1520</v>
      </c>
      <c r="D546" s="19"/>
      <c r="F546" s="19"/>
      <c r="H546" s="19"/>
      <c r="J546" s="19"/>
      <c r="L546" s="19"/>
      <c r="N546" s="19"/>
    </row>
    <row r="547" spans="1:14" s="57" customFormat="1">
      <c r="A547" s="58">
        <v>39387</v>
      </c>
      <c r="B547" s="49">
        <v>1540</v>
      </c>
      <c r="D547" s="19"/>
      <c r="F547" s="19"/>
      <c r="H547" s="19"/>
      <c r="J547" s="19"/>
      <c r="L547" s="19"/>
      <c r="N547" s="19"/>
    </row>
    <row r="548" spans="1:14" s="57" customFormat="1">
      <c r="A548" s="58">
        <v>39388</v>
      </c>
      <c r="B548" s="49">
        <v>1540</v>
      </c>
      <c r="D548" s="19"/>
      <c r="F548" s="19"/>
      <c r="H548" s="19"/>
      <c r="J548" s="19"/>
      <c r="L548" s="19"/>
      <c r="N548" s="19"/>
    </row>
    <row r="549" spans="1:14" s="57" customFormat="1">
      <c r="A549" s="58">
        <v>39391</v>
      </c>
      <c r="B549" s="49">
        <v>1540</v>
      </c>
      <c r="D549" s="19"/>
      <c r="F549" s="19"/>
      <c r="H549" s="19"/>
      <c r="J549" s="19"/>
      <c r="L549" s="19"/>
      <c r="N549" s="19"/>
    </row>
    <row r="550" spans="1:14" s="57" customFormat="1">
      <c r="A550" s="58">
        <v>39392</v>
      </c>
      <c r="B550" s="49">
        <v>1550</v>
      </c>
      <c r="D550" s="19"/>
      <c r="F550" s="19"/>
      <c r="H550" s="19"/>
      <c r="J550" s="19"/>
      <c r="L550" s="19"/>
      <c r="N550" s="19"/>
    </row>
    <row r="551" spans="1:14" s="57" customFormat="1">
      <c r="A551" s="58">
        <v>39393</v>
      </c>
      <c r="B551" s="49">
        <v>1550</v>
      </c>
      <c r="D551" s="19"/>
      <c r="F551" s="19"/>
      <c r="H551" s="19"/>
      <c r="J551" s="19"/>
      <c r="L551" s="19"/>
      <c r="N551" s="19"/>
    </row>
    <row r="552" spans="1:14" s="57" customFormat="1">
      <c r="A552" s="58">
        <v>39394</v>
      </c>
      <c r="B552" s="49">
        <v>1550</v>
      </c>
      <c r="D552" s="19"/>
      <c r="F552" s="19"/>
      <c r="H552" s="19"/>
      <c r="J552" s="19"/>
      <c r="L552" s="19"/>
      <c r="N552" s="19"/>
    </row>
    <row r="553" spans="1:14" s="57" customFormat="1">
      <c r="A553" s="58">
        <v>39395</v>
      </c>
      <c r="B553" s="49">
        <v>1550</v>
      </c>
      <c r="D553" s="19"/>
      <c r="F553" s="19"/>
      <c r="H553" s="19"/>
      <c r="J553" s="19"/>
      <c r="L553" s="19"/>
      <c r="N553" s="19"/>
    </row>
    <row r="554" spans="1:14" s="57" customFormat="1">
      <c r="A554" s="58">
        <v>39398</v>
      </c>
      <c r="B554" s="49">
        <v>1620</v>
      </c>
      <c r="D554" s="19"/>
      <c r="F554" s="19"/>
      <c r="H554" s="19"/>
      <c r="J554" s="19"/>
      <c r="L554" s="19"/>
      <c r="N554" s="19"/>
    </row>
    <row r="555" spans="1:14" s="57" customFormat="1">
      <c r="A555" s="58">
        <v>39399</v>
      </c>
      <c r="B555" s="49">
        <v>1620</v>
      </c>
      <c r="D555" s="19"/>
      <c r="F555" s="19"/>
      <c r="H555" s="19"/>
      <c r="J555" s="19"/>
      <c r="L555" s="19"/>
      <c r="N555" s="19"/>
    </row>
    <row r="556" spans="1:14" s="57" customFormat="1">
      <c r="A556" s="58">
        <v>39400</v>
      </c>
      <c r="B556" s="49">
        <v>1620</v>
      </c>
      <c r="D556" s="19"/>
      <c r="F556" s="19"/>
      <c r="H556" s="19"/>
      <c r="J556" s="19"/>
      <c r="L556" s="19"/>
      <c r="N556" s="19"/>
    </row>
    <row r="557" spans="1:14" s="57" customFormat="1">
      <c r="A557" s="58">
        <v>39401</v>
      </c>
      <c r="B557" s="49">
        <v>1620</v>
      </c>
      <c r="D557" s="19"/>
      <c r="F557" s="19"/>
      <c r="H557" s="19"/>
      <c r="J557" s="19"/>
      <c r="L557" s="19"/>
      <c r="N557" s="19"/>
    </row>
    <row r="558" spans="1:14" s="57" customFormat="1">
      <c r="A558" s="58">
        <v>39402</v>
      </c>
      <c r="B558" s="49">
        <v>1620</v>
      </c>
      <c r="D558" s="19"/>
      <c r="F558" s="19"/>
      <c r="H558" s="19"/>
      <c r="J558" s="19"/>
      <c r="L558" s="19"/>
      <c r="N558" s="19"/>
    </row>
    <row r="559" spans="1:14" s="57" customFormat="1">
      <c r="A559" s="58">
        <v>39405</v>
      </c>
      <c r="B559" s="49">
        <v>1590</v>
      </c>
      <c r="D559" s="19"/>
      <c r="F559" s="19"/>
      <c r="H559" s="19"/>
      <c r="J559" s="19"/>
      <c r="L559" s="19"/>
      <c r="N559" s="19"/>
    </row>
    <row r="560" spans="1:14" s="57" customFormat="1">
      <c r="A560" s="58">
        <v>39406</v>
      </c>
      <c r="B560" s="49">
        <v>1600</v>
      </c>
      <c r="D560" s="19"/>
      <c r="F560" s="19"/>
      <c r="H560" s="19"/>
      <c r="J560" s="19"/>
      <c r="L560" s="19"/>
      <c r="N560" s="19"/>
    </row>
    <row r="561" spans="1:14" s="57" customFormat="1">
      <c r="A561" s="58">
        <v>39407</v>
      </c>
      <c r="B561" s="49">
        <v>1600</v>
      </c>
      <c r="D561" s="19"/>
      <c r="F561" s="19"/>
      <c r="H561" s="19"/>
      <c r="J561" s="19"/>
      <c r="L561" s="19"/>
      <c r="N561" s="19"/>
    </row>
    <row r="562" spans="1:14" s="57" customFormat="1">
      <c r="A562" s="58">
        <v>39408</v>
      </c>
      <c r="B562" s="49">
        <v>1620</v>
      </c>
      <c r="D562" s="19"/>
      <c r="F562" s="19"/>
      <c r="H562" s="19"/>
      <c r="J562" s="19"/>
      <c r="L562" s="19"/>
      <c r="N562" s="19"/>
    </row>
    <row r="563" spans="1:14" s="57" customFormat="1">
      <c r="A563" s="58">
        <v>39409</v>
      </c>
      <c r="B563" s="49">
        <v>1620</v>
      </c>
      <c r="D563" s="19"/>
      <c r="F563" s="19"/>
      <c r="H563" s="19"/>
      <c r="J563" s="19"/>
      <c r="L563" s="19"/>
      <c r="N563" s="19"/>
    </row>
    <row r="564" spans="1:14" s="57" customFormat="1">
      <c r="A564" s="58">
        <v>39412</v>
      </c>
      <c r="B564" s="49">
        <v>1620</v>
      </c>
      <c r="D564" s="19"/>
      <c r="F564" s="19"/>
      <c r="H564" s="19"/>
      <c r="J564" s="19"/>
      <c r="L564" s="19"/>
      <c r="N564" s="19"/>
    </row>
    <row r="565" spans="1:14" s="57" customFormat="1">
      <c r="A565" s="58">
        <v>39413</v>
      </c>
      <c r="B565" s="49">
        <v>1620</v>
      </c>
      <c r="D565" s="19"/>
      <c r="F565" s="19"/>
      <c r="H565" s="19"/>
      <c r="J565" s="19"/>
      <c r="L565" s="19"/>
      <c r="N565" s="19"/>
    </row>
    <row r="566" spans="1:14" s="57" customFormat="1">
      <c r="A566" s="58">
        <v>39414</v>
      </c>
      <c r="B566" s="49">
        <v>1640</v>
      </c>
      <c r="D566" s="19"/>
      <c r="F566" s="19"/>
      <c r="H566" s="19"/>
      <c r="J566" s="19"/>
      <c r="L566" s="19"/>
      <c r="N566" s="19"/>
    </row>
    <row r="567" spans="1:14" s="57" customFormat="1">
      <c r="A567" s="58">
        <v>39415</v>
      </c>
      <c r="B567" s="49">
        <v>1640</v>
      </c>
      <c r="D567" s="19"/>
      <c r="F567" s="19"/>
      <c r="H567" s="19"/>
      <c r="J567" s="19"/>
      <c r="L567" s="19"/>
      <c r="N567" s="19"/>
    </row>
    <row r="568" spans="1:14" s="57" customFormat="1">
      <c r="A568" s="58">
        <v>39416</v>
      </c>
      <c r="B568" s="49">
        <v>1640</v>
      </c>
      <c r="D568" s="19"/>
      <c r="F568" s="19"/>
      <c r="H568" s="19"/>
      <c r="J568" s="19"/>
      <c r="L568" s="19"/>
      <c r="N568" s="19"/>
    </row>
    <row r="569" spans="1:14" s="57" customFormat="1">
      <c r="A569" s="58">
        <v>39419</v>
      </c>
      <c r="B569" s="49">
        <v>1640</v>
      </c>
      <c r="D569" s="19"/>
      <c r="F569" s="19"/>
      <c r="H569" s="19"/>
      <c r="J569" s="19"/>
      <c r="L569" s="19"/>
      <c r="N569" s="19"/>
    </row>
    <row r="570" spans="1:14" s="57" customFormat="1">
      <c r="A570" s="58">
        <v>39420</v>
      </c>
      <c r="B570" s="49">
        <v>1650</v>
      </c>
      <c r="D570" s="19"/>
      <c r="F570" s="19"/>
      <c r="H570" s="19"/>
      <c r="J570" s="19"/>
      <c r="L570" s="19"/>
      <c r="N570" s="19"/>
    </row>
    <row r="571" spans="1:14" s="57" customFormat="1">
      <c r="A571" s="58">
        <v>39421</v>
      </c>
      <c r="B571" s="49">
        <v>1620</v>
      </c>
      <c r="D571" s="19"/>
      <c r="F571" s="19"/>
      <c r="H571" s="19"/>
      <c r="J571" s="19"/>
      <c r="L571" s="19"/>
      <c r="N571" s="19"/>
    </row>
    <row r="572" spans="1:14" s="57" customFormat="1">
      <c r="A572" s="58">
        <v>39422</v>
      </c>
      <c r="B572" s="49">
        <v>1620</v>
      </c>
      <c r="D572" s="19"/>
      <c r="F572" s="19"/>
      <c r="H572" s="19"/>
      <c r="J572" s="19"/>
      <c r="L572" s="19"/>
      <c r="N572" s="19"/>
    </row>
    <row r="573" spans="1:14" s="57" customFormat="1">
      <c r="A573" s="58">
        <v>39423</v>
      </c>
      <c r="B573" s="49">
        <v>1620</v>
      </c>
      <c r="D573" s="19"/>
      <c r="F573" s="19"/>
      <c r="H573" s="19"/>
      <c r="J573" s="19"/>
      <c r="L573" s="19"/>
      <c r="N573" s="19"/>
    </row>
    <row r="574" spans="1:14" s="57" customFormat="1">
      <c r="A574" s="58">
        <v>39426</v>
      </c>
      <c r="B574" s="49">
        <v>1580</v>
      </c>
      <c r="D574" s="19"/>
      <c r="F574" s="19"/>
      <c r="H574" s="19"/>
      <c r="J574" s="19"/>
      <c r="L574" s="19"/>
      <c r="N574" s="19"/>
    </row>
    <row r="575" spans="1:14" s="57" customFormat="1">
      <c r="A575" s="58">
        <v>39427</v>
      </c>
      <c r="B575" s="49">
        <v>1580</v>
      </c>
      <c r="D575" s="19"/>
      <c r="F575" s="19"/>
      <c r="H575" s="19"/>
      <c r="J575" s="19"/>
      <c r="L575" s="19"/>
      <c r="N575" s="19"/>
    </row>
    <row r="576" spans="1:14" s="57" customFormat="1">
      <c r="A576" s="58">
        <v>39428</v>
      </c>
      <c r="B576" s="49">
        <v>1580</v>
      </c>
      <c r="D576" s="19"/>
      <c r="F576" s="19"/>
      <c r="H576" s="19"/>
      <c r="J576" s="19"/>
      <c r="L576" s="19"/>
      <c r="N576" s="19"/>
    </row>
    <row r="577" spans="1:14" s="57" customFormat="1">
      <c r="A577" s="58">
        <v>39429</v>
      </c>
      <c r="B577" s="49">
        <v>1580</v>
      </c>
      <c r="D577" s="19"/>
      <c r="F577" s="19"/>
      <c r="H577" s="19"/>
      <c r="J577" s="19"/>
      <c r="L577" s="19"/>
      <c r="N577" s="19"/>
    </row>
    <row r="578" spans="1:14" s="57" customFormat="1">
      <c r="A578" s="58">
        <v>39430</v>
      </c>
      <c r="B578" s="49">
        <v>1580</v>
      </c>
      <c r="D578" s="19"/>
      <c r="F578" s="19"/>
      <c r="H578" s="19"/>
      <c r="J578" s="19"/>
      <c r="L578" s="19"/>
      <c r="N578" s="19"/>
    </row>
    <row r="579" spans="1:14" s="57" customFormat="1">
      <c r="A579" s="58">
        <v>39433</v>
      </c>
      <c r="B579" s="49">
        <v>1580</v>
      </c>
      <c r="D579" s="19"/>
      <c r="F579" s="19"/>
      <c r="H579" s="19"/>
      <c r="J579" s="19"/>
      <c r="L579" s="19"/>
      <c r="N579" s="19"/>
    </row>
    <row r="580" spans="1:14" s="57" customFormat="1">
      <c r="A580" s="58">
        <v>39434</v>
      </c>
      <c r="B580" s="49">
        <v>1580</v>
      </c>
      <c r="D580" s="19"/>
      <c r="F580" s="19"/>
      <c r="H580" s="19"/>
      <c r="J580" s="19"/>
      <c r="L580" s="19"/>
      <c r="N580" s="19"/>
    </row>
    <row r="581" spans="1:14" s="57" customFormat="1">
      <c r="A581" s="58">
        <v>39435</v>
      </c>
      <c r="B581" s="49">
        <v>1580</v>
      </c>
      <c r="D581" s="19"/>
      <c r="F581" s="19"/>
      <c r="H581" s="19"/>
      <c r="J581" s="19"/>
      <c r="L581" s="19"/>
      <c r="N581" s="19"/>
    </row>
    <row r="582" spans="1:14" s="57" customFormat="1">
      <c r="A582" s="58">
        <v>39436</v>
      </c>
      <c r="B582" s="49">
        <v>1580</v>
      </c>
      <c r="D582" s="19"/>
      <c r="F582" s="19"/>
      <c r="H582" s="19"/>
      <c r="J582" s="19"/>
      <c r="L582" s="19"/>
      <c r="N582" s="19"/>
    </row>
    <row r="583" spans="1:14" s="57" customFormat="1">
      <c r="A583" s="58">
        <v>39437</v>
      </c>
      <c r="B583" s="49">
        <v>1580</v>
      </c>
      <c r="D583" s="19"/>
      <c r="F583" s="19"/>
      <c r="H583" s="19"/>
      <c r="J583" s="19"/>
      <c r="L583" s="19"/>
      <c r="N583" s="19"/>
    </row>
    <row r="584" spans="1:14" s="57" customFormat="1">
      <c r="A584" s="58">
        <v>39440</v>
      </c>
      <c r="B584" s="49">
        <v>1550</v>
      </c>
      <c r="D584" s="19"/>
      <c r="F584" s="19"/>
      <c r="H584" s="19"/>
      <c r="J584" s="19"/>
      <c r="L584" s="19"/>
      <c r="N584" s="19"/>
    </row>
    <row r="585" spans="1:14" s="57" customFormat="1">
      <c r="A585" s="58">
        <v>39441</v>
      </c>
      <c r="B585" s="49">
        <v>1550</v>
      </c>
      <c r="D585" s="19"/>
      <c r="F585" s="19"/>
      <c r="H585" s="19"/>
      <c r="J585" s="19"/>
      <c r="L585" s="19"/>
      <c r="N585" s="19"/>
    </row>
    <row r="586" spans="1:14" s="57" customFormat="1">
      <c r="A586" s="58">
        <v>39442</v>
      </c>
      <c r="B586" s="49">
        <v>1550</v>
      </c>
      <c r="D586" s="19"/>
      <c r="F586" s="19"/>
      <c r="H586" s="19"/>
      <c r="J586" s="19"/>
      <c r="L586" s="19"/>
      <c r="N586" s="19"/>
    </row>
    <row r="587" spans="1:14" s="57" customFormat="1">
      <c r="A587" s="58">
        <v>39443</v>
      </c>
      <c r="B587" s="49">
        <v>1550</v>
      </c>
      <c r="D587" s="19"/>
      <c r="F587" s="19"/>
      <c r="H587" s="19"/>
      <c r="J587" s="19"/>
      <c r="L587" s="19"/>
      <c r="N587" s="19"/>
    </row>
    <row r="588" spans="1:14" s="57" customFormat="1">
      <c r="A588" s="58">
        <v>39444</v>
      </c>
      <c r="B588" s="49">
        <v>1550</v>
      </c>
      <c r="D588" s="19"/>
      <c r="F588" s="19"/>
      <c r="H588" s="19"/>
      <c r="J588" s="19"/>
      <c r="L588" s="19"/>
      <c r="N588" s="19"/>
    </row>
    <row r="589" spans="1:14" s="57" customFormat="1">
      <c r="A589" s="58">
        <v>39449</v>
      </c>
      <c r="B589" s="49">
        <v>1560</v>
      </c>
      <c r="D589" s="19"/>
      <c r="F589" s="19"/>
      <c r="H589" s="19"/>
      <c r="J589" s="19"/>
      <c r="L589" s="19"/>
      <c r="N589" s="19"/>
    </row>
    <row r="590" spans="1:14" s="57" customFormat="1">
      <c r="A590" s="58">
        <v>39450</v>
      </c>
      <c r="B590" s="49">
        <v>1560</v>
      </c>
      <c r="D590" s="19"/>
      <c r="F590" s="19"/>
      <c r="H590" s="19"/>
      <c r="J590" s="19"/>
      <c r="L590" s="19"/>
      <c r="N590" s="19"/>
    </row>
    <row r="591" spans="1:14" s="57" customFormat="1">
      <c r="A591" s="58">
        <v>39451</v>
      </c>
      <c r="B591" s="49">
        <v>1560</v>
      </c>
      <c r="D591" s="19"/>
      <c r="F591" s="19"/>
      <c r="H591" s="19"/>
      <c r="J591" s="19"/>
      <c r="L591" s="19"/>
      <c r="N591" s="19"/>
    </row>
    <row r="592" spans="1:14" s="57" customFormat="1">
      <c r="A592" s="58">
        <v>39454</v>
      </c>
      <c r="B592" s="49">
        <v>1560</v>
      </c>
      <c r="D592" s="19"/>
      <c r="F592" s="19"/>
      <c r="H592" s="19"/>
      <c r="J592" s="19"/>
      <c r="L592" s="19"/>
      <c r="N592" s="19"/>
    </row>
    <row r="593" spans="1:14" s="57" customFormat="1">
      <c r="A593" s="58">
        <v>39455</v>
      </c>
      <c r="B593" s="49">
        <v>1560</v>
      </c>
      <c r="D593" s="19"/>
      <c r="F593" s="19"/>
      <c r="H593" s="19"/>
      <c r="J593" s="19"/>
      <c r="L593" s="19"/>
      <c r="N593" s="19"/>
    </row>
    <row r="594" spans="1:14" s="57" customFormat="1">
      <c r="A594" s="58">
        <v>39456</v>
      </c>
      <c r="B594" s="49">
        <v>1560</v>
      </c>
      <c r="D594" s="19"/>
      <c r="F594" s="19"/>
      <c r="H594" s="19"/>
      <c r="J594" s="19"/>
      <c r="L594" s="19"/>
      <c r="N594" s="19"/>
    </row>
    <row r="595" spans="1:14" s="57" customFormat="1">
      <c r="A595" s="58">
        <v>39457</v>
      </c>
      <c r="B595" s="49">
        <v>1560</v>
      </c>
      <c r="D595" s="19"/>
      <c r="F595" s="19"/>
      <c r="H595" s="19"/>
      <c r="J595" s="19"/>
      <c r="L595" s="19"/>
      <c r="N595" s="19"/>
    </row>
    <row r="596" spans="1:14" s="57" customFormat="1">
      <c r="A596" s="58">
        <v>39458</v>
      </c>
      <c r="B596" s="49">
        <v>1560</v>
      </c>
      <c r="D596" s="19"/>
      <c r="F596" s="19"/>
      <c r="H596" s="19"/>
      <c r="J596" s="19"/>
      <c r="L596" s="19"/>
      <c r="N596" s="19"/>
    </row>
    <row r="597" spans="1:14" s="57" customFormat="1">
      <c r="A597" s="58">
        <v>39461</v>
      </c>
      <c r="B597" s="49">
        <v>1560</v>
      </c>
      <c r="D597" s="19"/>
      <c r="F597" s="19"/>
      <c r="H597" s="19"/>
      <c r="J597" s="19"/>
      <c r="L597" s="19"/>
      <c r="N597" s="19"/>
    </row>
    <row r="598" spans="1:14" s="57" customFormat="1">
      <c r="A598" s="58">
        <v>39462</v>
      </c>
      <c r="B598" s="49">
        <v>1560</v>
      </c>
      <c r="D598" s="19"/>
      <c r="F598" s="19"/>
      <c r="H598" s="19"/>
      <c r="J598" s="19"/>
      <c r="L598" s="19"/>
      <c r="N598" s="19"/>
    </row>
    <row r="599" spans="1:14" s="57" customFormat="1">
      <c r="A599" s="58">
        <v>39463</v>
      </c>
      <c r="B599" s="49">
        <v>1560</v>
      </c>
      <c r="D599" s="19"/>
      <c r="F599" s="19"/>
      <c r="H599" s="19"/>
      <c r="J599" s="19"/>
      <c r="L599" s="19"/>
      <c r="N599" s="19"/>
    </row>
    <row r="600" spans="1:14" s="57" customFormat="1">
      <c r="A600" s="58">
        <v>39464</v>
      </c>
      <c r="B600" s="49">
        <v>1560</v>
      </c>
      <c r="D600" s="19"/>
      <c r="F600" s="19"/>
      <c r="H600" s="19"/>
      <c r="J600" s="19"/>
      <c r="L600" s="19"/>
      <c r="N600" s="19"/>
    </row>
    <row r="601" spans="1:14" s="57" customFormat="1">
      <c r="A601" s="58">
        <v>39465</v>
      </c>
      <c r="B601" s="49">
        <v>1560</v>
      </c>
      <c r="D601" s="19"/>
      <c r="F601" s="19"/>
      <c r="H601" s="19"/>
      <c r="J601" s="19"/>
      <c r="L601" s="19"/>
      <c r="N601" s="19"/>
    </row>
    <row r="602" spans="1:14" s="57" customFormat="1">
      <c r="A602" s="58">
        <v>39468</v>
      </c>
      <c r="B602" s="49">
        <v>1560</v>
      </c>
      <c r="D602" s="19"/>
      <c r="F602" s="19"/>
      <c r="H602" s="19"/>
      <c r="J602" s="19"/>
      <c r="L602" s="19"/>
      <c r="N602" s="19"/>
    </row>
    <row r="603" spans="1:14" s="57" customFormat="1">
      <c r="A603" s="58">
        <v>39469</v>
      </c>
      <c r="B603" s="49">
        <v>1560</v>
      </c>
      <c r="D603" s="19"/>
      <c r="F603" s="19"/>
      <c r="H603" s="19"/>
      <c r="J603" s="19"/>
      <c r="L603" s="19"/>
      <c r="N603" s="19"/>
    </row>
    <row r="604" spans="1:14" s="57" customFormat="1">
      <c r="A604" s="58">
        <v>39470</v>
      </c>
      <c r="B604" s="49">
        <v>1560</v>
      </c>
      <c r="D604" s="19"/>
      <c r="F604" s="19"/>
      <c r="H604" s="19"/>
      <c r="J604" s="19"/>
      <c r="L604" s="19"/>
      <c r="N604" s="19"/>
    </row>
    <row r="605" spans="1:14" s="57" customFormat="1">
      <c r="A605" s="58">
        <v>39471</v>
      </c>
      <c r="B605" s="49">
        <v>1550</v>
      </c>
      <c r="D605" s="19"/>
      <c r="F605" s="19"/>
      <c r="H605" s="19"/>
      <c r="J605" s="19"/>
      <c r="L605" s="19"/>
      <c r="N605" s="19"/>
    </row>
    <row r="606" spans="1:14" s="57" customFormat="1">
      <c r="A606" s="58">
        <v>39472</v>
      </c>
      <c r="B606" s="49">
        <v>1550</v>
      </c>
      <c r="D606" s="19"/>
      <c r="F606" s="19"/>
      <c r="H606" s="19"/>
      <c r="J606" s="19"/>
      <c r="L606" s="19"/>
      <c r="N606" s="19"/>
    </row>
    <row r="607" spans="1:14" s="57" customFormat="1">
      <c r="A607" s="58">
        <v>39475</v>
      </c>
      <c r="B607" s="49">
        <v>1550</v>
      </c>
      <c r="D607" s="19"/>
      <c r="F607" s="19"/>
      <c r="H607" s="19"/>
      <c r="J607" s="19"/>
      <c r="L607" s="19"/>
      <c r="N607" s="19"/>
    </row>
    <row r="608" spans="1:14" s="57" customFormat="1">
      <c r="A608" s="58">
        <v>39476</v>
      </c>
      <c r="B608" s="49">
        <v>1550</v>
      </c>
      <c r="D608" s="19"/>
      <c r="F608" s="19"/>
      <c r="H608" s="19"/>
      <c r="J608" s="19"/>
      <c r="L608" s="19"/>
      <c r="N608" s="19"/>
    </row>
    <row r="609" spans="1:14" s="57" customFormat="1">
      <c r="A609" s="58">
        <v>39477</v>
      </c>
      <c r="B609" s="49">
        <v>1550</v>
      </c>
      <c r="D609" s="19"/>
      <c r="F609" s="19"/>
      <c r="H609" s="19"/>
      <c r="J609" s="19"/>
      <c r="L609" s="19"/>
      <c r="N609" s="19"/>
    </row>
    <row r="610" spans="1:14" s="57" customFormat="1">
      <c r="A610" s="58">
        <v>39478</v>
      </c>
      <c r="B610" s="49">
        <v>1550</v>
      </c>
      <c r="D610" s="19"/>
      <c r="F610" s="19"/>
      <c r="H610" s="19"/>
      <c r="J610" s="19"/>
      <c r="L610" s="19"/>
      <c r="N610" s="19"/>
    </row>
    <row r="611" spans="1:14" s="57" customFormat="1">
      <c r="A611" s="58">
        <v>39479</v>
      </c>
      <c r="B611" s="49">
        <v>1550</v>
      </c>
      <c r="D611" s="19"/>
      <c r="F611" s="19"/>
      <c r="H611" s="19"/>
      <c r="J611" s="19"/>
      <c r="L611" s="19"/>
      <c r="N611" s="19"/>
    </row>
    <row r="612" spans="1:14" s="57" customFormat="1">
      <c r="A612" s="58">
        <v>39482</v>
      </c>
      <c r="B612" s="49">
        <v>1550</v>
      </c>
      <c r="D612" s="19"/>
      <c r="F612" s="19"/>
      <c r="H612" s="19"/>
      <c r="J612" s="19"/>
      <c r="L612" s="19"/>
      <c r="N612" s="19"/>
    </row>
    <row r="613" spans="1:14" s="57" customFormat="1">
      <c r="A613" s="58">
        <v>39483</v>
      </c>
      <c r="B613" s="49">
        <v>1550</v>
      </c>
      <c r="D613" s="19"/>
      <c r="F613" s="19"/>
      <c r="H613" s="19"/>
      <c r="J613" s="19"/>
      <c r="L613" s="19"/>
      <c r="N613" s="19"/>
    </row>
    <row r="614" spans="1:14" s="57" customFormat="1">
      <c r="A614" s="58">
        <v>39491</v>
      </c>
      <c r="B614" s="49">
        <v>1550</v>
      </c>
      <c r="D614" s="19"/>
      <c r="F614" s="19"/>
      <c r="H614" s="19"/>
      <c r="J614" s="19"/>
      <c r="L614" s="19"/>
      <c r="N614" s="19"/>
    </row>
    <row r="615" spans="1:14" s="57" customFormat="1">
      <c r="A615" s="58">
        <v>39492</v>
      </c>
      <c r="B615" s="49">
        <v>1550</v>
      </c>
      <c r="D615" s="19"/>
      <c r="F615" s="19"/>
      <c r="H615" s="19"/>
      <c r="J615" s="19"/>
      <c r="L615" s="19"/>
      <c r="N615" s="19"/>
    </row>
    <row r="616" spans="1:14" s="57" customFormat="1">
      <c r="A616" s="58">
        <v>39493</v>
      </c>
      <c r="B616" s="49">
        <v>1550</v>
      </c>
      <c r="D616" s="19"/>
      <c r="F616" s="19"/>
      <c r="H616" s="19"/>
      <c r="J616" s="19"/>
      <c r="L616" s="19"/>
      <c r="N616" s="19"/>
    </row>
    <row r="617" spans="1:14" s="57" customFormat="1">
      <c r="A617" s="58">
        <v>39496</v>
      </c>
      <c r="B617" s="49">
        <v>1550</v>
      </c>
      <c r="D617" s="19"/>
      <c r="F617" s="19"/>
      <c r="H617" s="19"/>
      <c r="J617" s="19"/>
      <c r="L617" s="19"/>
      <c r="N617" s="19"/>
    </row>
    <row r="618" spans="1:14" s="57" customFormat="1">
      <c r="A618" s="58">
        <v>39497</v>
      </c>
      <c r="B618" s="49">
        <v>1550</v>
      </c>
      <c r="D618" s="19"/>
      <c r="F618" s="19"/>
      <c r="H618" s="19"/>
      <c r="J618" s="19"/>
      <c r="L618" s="19"/>
      <c r="N618" s="19"/>
    </row>
    <row r="619" spans="1:14" s="57" customFormat="1">
      <c r="A619" s="58">
        <v>39498</v>
      </c>
      <c r="B619" s="49">
        <v>1550</v>
      </c>
      <c r="D619" s="19"/>
      <c r="F619" s="19"/>
      <c r="H619" s="19"/>
      <c r="J619" s="19"/>
      <c r="L619" s="19"/>
      <c r="N619" s="19"/>
    </row>
    <row r="620" spans="1:14" s="57" customFormat="1">
      <c r="A620" s="58">
        <v>39499</v>
      </c>
      <c r="B620" s="49">
        <v>1550</v>
      </c>
      <c r="D620" s="19"/>
      <c r="F620" s="19"/>
      <c r="H620" s="19"/>
      <c r="J620" s="19"/>
      <c r="L620" s="19"/>
      <c r="N620" s="19"/>
    </row>
    <row r="621" spans="1:14" s="57" customFormat="1">
      <c r="A621" s="58">
        <v>39500</v>
      </c>
      <c r="B621" s="49">
        <v>1550</v>
      </c>
      <c r="D621" s="19"/>
      <c r="F621" s="19"/>
      <c r="H621" s="19"/>
      <c r="J621" s="19"/>
      <c r="L621" s="19"/>
      <c r="N621" s="19"/>
    </row>
    <row r="622" spans="1:14" s="57" customFormat="1">
      <c r="A622" s="58">
        <v>39503</v>
      </c>
      <c r="B622" s="49">
        <v>1550</v>
      </c>
      <c r="D622" s="19"/>
      <c r="F622" s="19"/>
      <c r="H622" s="19"/>
      <c r="J622" s="19"/>
      <c r="L622" s="19"/>
      <c r="N622" s="19"/>
    </row>
    <row r="623" spans="1:14" s="57" customFormat="1">
      <c r="A623" s="58">
        <v>39504</v>
      </c>
      <c r="B623" s="49">
        <v>1550</v>
      </c>
      <c r="D623" s="19"/>
      <c r="F623" s="19"/>
      <c r="H623" s="19"/>
      <c r="J623" s="19"/>
      <c r="L623" s="19"/>
      <c r="N623" s="19"/>
    </row>
    <row r="624" spans="1:14" s="57" customFormat="1">
      <c r="A624" s="58">
        <v>39505</v>
      </c>
      <c r="B624" s="49">
        <v>1530</v>
      </c>
      <c r="D624" s="19"/>
      <c r="F624" s="19"/>
      <c r="H624" s="19"/>
      <c r="J624" s="19"/>
      <c r="L624" s="19"/>
      <c r="N624" s="19"/>
    </row>
    <row r="625" spans="1:14" s="57" customFormat="1">
      <c r="A625" s="58">
        <v>39506</v>
      </c>
      <c r="B625" s="49">
        <v>1530</v>
      </c>
      <c r="D625" s="19"/>
      <c r="F625" s="19"/>
      <c r="H625" s="19"/>
      <c r="J625" s="19"/>
      <c r="L625" s="19"/>
      <c r="N625" s="19"/>
    </row>
    <row r="626" spans="1:14" s="57" customFormat="1">
      <c r="A626" s="58">
        <v>39507</v>
      </c>
      <c r="B626" s="49">
        <v>1530</v>
      </c>
      <c r="D626" s="19"/>
      <c r="F626" s="19"/>
      <c r="H626" s="19"/>
      <c r="J626" s="19"/>
      <c r="L626" s="19"/>
      <c r="N626" s="19"/>
    </row>
    <row r="627" spans="1:14" s="57" customFormat="1">
      <c r="A627" s="58">
        <v>39510</v>
      </c>
      <c r="B627" s="49">
        <v>1530</v>
      </c>
      <c r="D627" s="19"/>
      <c r="F627" s="19"/>
      <c r="H627" s="19"/>
      <c r="J627" s="19"/>
      <c r="L627" s="19"/>
      <c r="N627" s="19"/>
    </row>
    <row r="628" spans="1:14" s="57" customFormat="1">
      <c r="A628" s="58">
        <v>39511</v>
      </c>
      <c r="B628" s="49">
        <v>1530</v>
      </c>
      <c r="D628" s="19"/>
      <c r="F628" s="19"/>
      <c r="H628" s="19"/>
      <c r="J628" s="19"/>
      <c r="L628" s="19"/>
      <c r="N628" s="19"/>
    </row>
    <row r="629" spans="1:14" s="57" customFormat="1">
      <c r="A629" s="58">
        <v>39512</v>
      </c>
      <c r="B629" s="49">
        <v>1550</v>
      </c>
      <c r="D629" s="19"/>
      <c r="F629" s="19"/>
      <c r="H629" s="19"/>
      <c r="J629" s="19"/>
      <c r="L629" s="19"/>
      <c r="N629" s="19"/>
    </row>
    <row r="630" spans="1:14" s="57" customFormat="1">
      <c r="A630" s="58">
        <v>39513</v>
      </c>
      <c r="B630" s="49">
        <v>1550</v>
      </c>
      <c r="D630" s="19"/>
      <c r="F630" s="19"/>
      <c r="H630" s="19"/>
      <c r="J630" s="19"/>
      <c r="L630" s="19"/>
      <c r="N630" s="19"/>
    </row>
    <row r="631" spans="1:14" s="57" customFormat="1">
      <c r="A631" s="58">
        <v>39514</v>
      </c>
      <c r="B631" s="49">
        <v>1550</v>
      </c>
      <c r="D631" s="19"/>
      <c r="F631" s="19"/>
      <c r="H631" s="19"/>
      <c r="J631" s="19"/>
      <c r="L631" s="19"/>
      <c r="N631" s="19"/>
    </row>
    <row r="632" spans="1:14" s="57" customFormat="1">
      <c r="A632" s="58">
        <v>39517</v>
      </c>
      <c r="B632" s="49">
        <v>1550</v>
      </c>
      <c r="D632" s="19"/>
      <c r="F632" s="19"/>
      <c r="H632" s="19"/>
      <c r="J632" s="19"/>
      <c r="L632" s="19"/>
      <c r="N632" s="19"/>
    </row>
    <row r="633" spans="1:14" s="57" customFormat="1">
      <c r="A633" s="58">
        <v>39518</v>
      </c>
      <c r="B633" s="49">
        <v>1550</v>
      </c>
      <c r="D633" s="19"/>
      <c r="F633" s="19"/>
      <c r="H633" s="19"/>
      <c r="J633" s="19"/>
      <c r="L633" s="19"/>
      <c r="N633" s="19"/>
    </row>
    <row r="634" spans="1:14" s="57" customFormat="1">
      <c r="A634" s="58">
        <v>39519</v>
      </c>
      <c r="B634" s="49">
        <v>1550</v>
      </c>
      <c r="D634" s="19"/>
      <c r="F634" s="19"/>
      <c r="H634" s="19"/>
      <c r="J634" s="19"/>
      <c r="L634" s="19"/>
      <c r="N634" s="19"/>
    </row>
    <row r="635" spans="1:14" s="57" customFormat="1">
      <c r="A635" s="58">
        <v>39520</v>
      </c>
      <c r="B635" s="49">
        <v>1550</v>
      </c>
      <c r="D635" s="19"/>
      <c r="F635" s="19"/>
      <c r="H635" s="19"/>
      <c r="J635" s="19"/>
      <c r="L635" s="19"/>
      <c r="N635" s="19"/>
    </row>
    <row r="636" spans="1:14" s="57" customFormat="1">
      <c r="A636" s="58">
        <v>39521</v>
      </c>
      <c r="B636" s="49">
        <v>1550</v>
      </c>
      <c r="D636" s="19"/>
      <c r="F636" s="19"/>
      <c r="H636" s="19"/>
      <c r="J636" s="19"/>
      <c r="L636" s="19"/>
      <c r="N636" s="19"/>
    </row>
    <row r="637" spans="1:14" s="57" customFormat="1">
      <c r="A637" s="58">
        <v>39524</v>
      </c>
      <c r="B637" s="49">
        <v>1550</v>
      </c>
      <c r="D637" s="19"/>
      <c r="F637" s="19"/>
      <c r="H637" s="19"/>
      <c r="J637" s="19"/>
      <c r="L637" s="19"/>
      <c r="N637" s="19"/>
    </row>
    <row r="638" spans="1:14" s="57" customFormat="1">
      <c r="A638" s="58">
        <v>39525</v>
      </c>
      <c r="B638" s="49">
        <v>1540</v>
      </c>
      <c r="D638" s="19"/>
      <c r="F638" s="19"/>
      <c r="H638" s="19"/>
      <c r="J638" s="19"/>
      <c r="L638" s="19"/>
      <c r="N638" s="19"/>
    </row>
    <row r="639" spans="1:14" s="57" customFormat="1">
      <c r="A639" s="58">
        <v>39526</v>
      </c>
      <c r="B639" s="49">
        <v>1540</v>
      </c>
      <c r="D639" s="19"/>
      <c r="F639" s="19"/>
      <c r="H639" s="19"/>
      <c r="J639" s="19"/>
      <c r="L639" s="19"/>
      <c r="N639" s="19"/>
    </row>
    <row r="640" spans="1:14" s="57" customFormat="1">
      <c r="A640" s="58">
        <v>39527</v>
      </c>
      <c r="B640" s="49">
        <v>1540</v>
      </c>
      <c r="D640" s="19"/>
      <c r="F640" s="19"/>
      <c r="H640" s="19"/>
      <c r="J640" s="19"/>
      <c r="L640" s="19"/>
      <c r="N640" s="19"/>
    </row>
    <row r="641" spans="1:14" s="57" customFormat="1">
      <c r="A641" s="58">
        <v>39528</v>
      </c>
      <c r="B641" s="49">
        <v>1540</v>
      </c>
      <c r="D641" s="19"/>
      <c r="F641" s="19"/>
      <c r="H641" s="19"/>
      <c r="J641" s="19"/>
      <c r="L641" s="19"/>
      <c r="N641" s="19"/>
    </row>
    <row r="642" spans="1:14" s="57" customFormat="1">
      <c r="A642" s="58">
        <v>39531</v>
      </c>
      <c r="B642" s="49">
        <v>1510</v>
      </c>
      <c r="D642" s="19"/>
      <c r="F642" s="19"/>
      <c r="H642" s="19"/>
      <c r="J642" s="19"/>
      <c r="L642" s="19"/>
      <c r="N642" s="19"/>
    </row>
    <row r="643" spans="1:14" s="57" customFormat="1">
      <c r="A643" s="58">
        <v>39532</v>
      </c>
      <c r="B643" s="49">
        <v>1510</v>
      </c>
      <c r="D643" s="19"/>
      <c r="F643" s="19"/>
      <c r="H643" s="19"/>
      <c r="J643" s="19"/>
      <c r="L643" s="19"/>
      <c r="N643" s="19"/>
    </row>
    <row r="644" spans="1:14" s="57" customFormat="1">
      <c r="A644" s="58">
        <v>39533</v>
      </c>
      <c r="B644" s="49">
        <v>1510</v>
      </c>
      <c r="D644" s="19"/>
      <c r="F644" s="19"/>
      <c r="H644" s="19"/>
      <c r="J644" s="19"/>
      <c r="L644" s="19"/>
      <c r="N644" s="19"/>
    </row>
    <row r="645" spans="1:14" s="57" customFormat="1">
      <c r="A645" s="58">
        <v>39534</v>
      </c>
      <c r="B645" s="49">
        <v>1510</v>
      </c>
      <c r="D645" s="19"/>
      <c r="F645" s="19"/>
      <c r="H645" s="19"/>
      <c r="J645" s="19"/>
      <c r="L645" s="19"/>
      <c r="N645" s="19"/>
    </row>
    <row r="646" spans="1:14" s="57" customFormat="1">
      <c r="A646" s="58">
        <v>39538</v>
      </c>
      <c r="B646" s="49">
        <v>1510</v>
      </c>
      <c r="D646" s="19"/>
      <c r="F646" s="19"/>
      <c r="H646" s="19"/>
      <c r="J646" s="19"/>
      <c r="L646" s="19"/>
      <c r="N646" s="19"/>
    </row>
    <row r="647" spans="1:14" s="57" customFormat="1">
      <c r="A647" s="58">
        <v>39539</v>
      </c>
      <c r="B647" s="49">
        <v>1510</v>
      </c>
      <c r="D647" s="19"/>
      <c r="F647" s="19"/>
      <c r="H647" s="19"/>
      <c r="J647" s="19"/>
      <c r="L647" s="19"/>
      <c r="N647" s="19"/>
    </row>
    <row r="648" spans="1:14" s="57" customFormat="1">
      <c r="A648" s="58">
        <v>39540</v>
      </c>
      <c r="B648" s="49">
        <v>1510</v>
      </c>
      <c r="D648" s="19"/>
      <c r="F648" s="19"/>
      <c r="H648" s="19"/>
      <c r="J648" s="19"/>
      <c r="L648" s="19"/>
      <c r="N648" s="19"/>
    </row>
    <row r="649" spans="1:14" s="57" customFormat="1">
      <c r="A649" s="58">
        <v>39541</v>
      </c>
      <c r="B649" s="49">
        <v>1510</v>
      </c>
      <c r="D649" s="19"/>
      <c r="F649" s="19"/>
      <c r="H649" s="19"/>
      <c r="J649" s="19"/>
      <c r="L649" s="19"/>
      <c r="N649" s="19"/>
    </row>
    <row r="650" spans="1:14" s="57" customFormat="1">
      <c r="A650" s="58">
        <v>39545</v>
      </c>
      <c r="B650" s="49">
        <v>1520</v>
      </c>
      <c r="D650" s="19"/>
      <c r="F650" s="19"/>
      <c r="H650" s="19"/>
      <c r="J650" s="19"/>
      <c r="L650" s="19"/>
      <c r="N650" s="19"/>
    </row>
    <row r="651" spans="1:14" s="57" customFormat="1">
      <c r="A651" s="58">
        <v>39546</v>
      </c>
      <c r="B651" s="49">
        <v>1520</v>
      </c>
      <c r="D651" s="19"/>
      <c r="F651" s="19"/>
      <c r="H651" s="19"/>
      <c r="J651" s="19"/>
      <c r="L651" s="19"/>
      <c r="N651" s="19"/>
    </row>
    <row r="652" spans="1:14" s="57" customFormat="1">
      <c r="A652" s="58">
        <v>39547</v>
      </c>
      <c r="B652" s="49">
        <v>1520</v>
      </c>
      <c r="D652" s="19"/>
      <c r="F652" s="19"/>
      <c r="H652" s="19"/>
      <c r="J652" s="19"/>
      <c r="L652" s="19"/>
      <c r="N652" s="19"/>
    </row>
    <row r="653" spans="1:14" s="57" customFormat="1">
      <c r="A653" s="58">
        <v>39548</v>
      </c>
      <c r="B653" s="49">
        <v>1530</v>
      </c>
      <c r="D653" s="19"/>
      <c r="F653" s="19"/>
      <c r="H653" s="19"/>
      <c r="J653" s="19"/>
      <c r="L653" s="19"/>
      <c r="N653" s="19"/>
    </row>
    <row r="654" spans="1:14" s="57" customFormat="1">
      <c r="A654" s="58">
        <v>39549</v>
      </c>
      <c r="B654" s="49">
        <v>1530</v>
      </c>
      <c r="D654" s="19"/>
      <c r="F654" s="19"/>
      <c r="H654" s="19"/>
      <c r="J654" s="19"/>
      <c r="L654" s="19"/>
      <c r="N654" s="19"/>
    </row>
    <row r="655" spans="1:14" s="57" customFormat="1">
      <c r="A655" s="58">
        <v>39552</v>
      </c>
      <c r="B655" s="49">
        <v>1540</v>
      </c>
      <c r="D655" s="19"/>
      <c r="F655" s="19"/>
      <c r="H655" s="19"/>
      <c r="J655" s="19"/>
      <c r="L655" s="19"/>
      <c r="N655" s="19"/>
    </row>
    <row r="656" spans="1:14" s="57" customFormat="1">
      <c r="A656" s="58">
        <v>39553</v>
      </c>
      <c r="B656" s="49">
        <v>1540</v>
      </c>
      <c r="D656" s="19"/>
      <c r="F656" s="19"/>
      <c r="H656" s="19"/>
      <c r="J656" s="19"/>
      <c r="L656" s="19"/>
      <c r="N656" s="19"/>
    </row>
    <row r="657" spans="1:14" s="57" customFormat="1">
      <c r="A657" s="58">
        <v>39554</v>
      </c>
      <c r="B657" s="49">
        <v>1540</v>
      </c>
      <c r="D657" s="19"/>
      <c r="F657" s="19"/>
      <c r="H657" s="19"/>
      <c r="J657" s="19"/>
      <c r="L657" s="19"/>
      <c r="N657" s="19"/>
    </row>
    <row r="658" spans="1:14" s="57" customFormat="1">
      <c r="A658" s="58">
        <v>39555</v>
      </c>
      <c r="B658" s="49">
        <v>1540</v>
      </c>
      <c r="D658" s="19"/>
      <c r="F658" s="19"/>
      <c r="H658" s="19"/>
      <c r="J658" s="19"/>
      <c r="L658" s="19"/>
      <c r="N658" s="19"/>
    </row>
    <row r="659" spans="1:14" s="57" customFormat="1">
      <c r="A659" s="58">
        <v>39556</v>
      </c>
      <c r="B659" s="49">
        <v>1540</v>
      </c>
      <c r="D659" s="19"/>
      <c r="F659" s="19"/>
      <c r="H659" s="19"/>
      <c r="J659" s="19"/>
      <c r="L659" s="19"/>
      <c r="N659" s="19"/>
    </row>
    <row r="660" spans="1:14" s="57" customFormat="1">
      <c r="A660" s="58">
        <v>39559</v>
      </c>
      <c r="B660" s="49">
        <v>1550</v>
      </c>
      <c r="D660" s="19"/>
      <c r="F660" s="19"/>
      <c r="H660" s="19"/>
      <c r="J660" s="19"/>
      <c r="L660" s="19"/>
      <c r="N660" s="19"/>
    </row>
    <row r="661" spans="1:14" s="57" customFormat="1">
      <c r="A661" s="58">
        <v>39560</v>
      </c>
      <c r="B661" s="49">
        <v>1550</v>
      </c>
      <c r="D661" s="19"/>
      <c r="F661" s="19"/>
      <c r="H661" s="19"/>
      <c r="J661" s="19"/>
      <c r="L661" s="19"/>
      <c r="N661" s="19"/>
    </row>
    <row r="662" spans="1:14" s="57" customFormat="1">
      <c r="A662" s="58">
        <v>39561</v>
      </c>
      <c r="B662" s="49">
        <v>1560</v>
      </c>
      <c r="D662" s="19"/>
      <c r="F662" s="19"/>
      <c r="H662" s="19"/>
      <c r="J662" s="19"/>
      <c r="L662" s="19"/>
      <c r="N662" s="19"/>
    </row>
    <row r="663" spans="1:14" s="57" customFormat="1">
      <c r="A663" s="58">
        <v>39562</v>
      </c>
      <c r="B663" s="49">
        <v>1560</v>
      </c>
      <c r="D663" s="19"/>
      <c r="F663" s="19"/>
      <c r="H663" s="19"/>
      <c r="J663" s="19"/>
      <c r="L663" s="19"/>
      <c r="N663" s="19"/>
    </row>
    <row r="664" spans="1:14" s="57" customFormat="1">
      <c r="A664" s="58">
        <v>39563</v>
      </c>
      <c r="B664" s="49">
        <v>1560</v>
      </c>
      <c r="D664" s="19"/>
      <c r="F664" s="19"/>
      <c r="H664" s="19"/>
      <c r="J664" s="19"/>
      <c r="L664" s="19"/>
      <c r="N664" s="19"/>
    </row>
    <row r="665" spans="1:14" s="57" customFormat="1">
      <c r="A665" s="58">
        <v>39566</v>
      </c>
      <c r="B665" s="49">
        <v>1570</v>
      </c>
      <c r="D665" s="19"/>
      <c r="F665" s="19"/>
      <c r="H665" s="19"/>
      <c r="J665" s="19"/>
      <c r="L665" s="19"/>
      <c r="N665" s="19"/>
    </row>
    <row r="666" spans="1:14" s="57" customFormat="1">
      <c r="A666" s="58">
        <v>39567</v>
      </c>
      <c r="B666" s="49">
        <v>1570</v>
      </c>
      <c r="D666" s="19"/>
      <c r="F666" s="19"/>
      <c r="H666" s="19"/>
      <c r="J666" s="19"/>
      <c r="L666" s="19"/>
      <c r="N666" s="19"/>
    </row>
    <row r="667" spans="1:14" s="57" customFormat="1">
      <c r="A667" s="58">
        <v>39568</v>
      </c>
      <c r="B667" s="49">
        <v>1570</v>
      </c>
      <c r="D667" s="19"/>
      <c r="F667" s="19"/>
      <c r="H667" s="19"/>
      <c r="J667" s="19"/>
      <c r="L667" s="19"/>
      <c r="N667" s="19"/>
    </row>
    <row r="668" spans="1:14" s="57" customFormat="1">
      <c r="A668" s="58">
        <v>39573</v>
      </c>
      <c r="B668" s="49">
        <v>1610</v>
      </c>
      <c r="D668" s="19"/>
      <c r="F668" s="19"/>
      <c r="H668" s="19"/>
      <c r="J668" s="19"/>
      <c r="L668" s="19"/>
      <c r="N668" s="19"/>
    </row>
    <row r="669" spans="1:14" s="57" customFormat="1">
      <c r="A669" s="58">
        <v>39574</v>
      </c>
      <c r="B669" s="49">
        <v>1610</v>
      </c>
      <c r="D669" s="19"/>
      <c r="F669" s="19"/>
      <c r="H669" s="19"/>
      <c r="J669" s="19"/>
      <c r="L669" s="19"/>
      <c r="N669" s="19"/>
    </row>
    <row r="670" spans="1:14" s="57" customFormat="1">
      <c r="A670" s="58">
        <v>39575</v>
      </c>
      <c r="B670" s="49">
        <v>1610</v>
      </c>
      <c r="D670" s="19"/>
      <c r="F670" s="19"/>
      <c r="H670" s="19"/>
      <c r="J670" s="19"/>
      <c r="L670" s="19"/>
      <c r="N670" s="19"/>
    </row>
    <row r="671" spans="1:14" s="57" customFormat="1">
      <c r="A671" s="58">
        <v>39576</v>
      </c>
      <c r="B671" s="49">
        <v>1620</v>
      </c>
      <c r="D671" s="19"/>
      <c r="F671" s="19"/>
      <c r="H671" s="19"/>
      <c r="J671" s="19"/>
      <c r="L671" s="19"/>
      <c r="N671" s="19"/>
    </row>
    <row r="672" spans="1:14" s="57" customFormat="1">
      <c r="A672" s="58">
        <v>39577</v>
      </c>
      <c r="B672" s="49">
        <v>1630</v>
      </c>
      <c r="D672" s="19"/>
      <c r="F672" s="19"/>
      <c r="H672" s="19"/>
      <c r="J672" s="19"/>
      <c r="L672" s="19"/>
      <c r="N672" s="19"/>
    </row>
    <row r="673" spans="1:14" s="57" customFormat="1">
      <c r="A673" s="58">
        <v>39580</v>
      </c>
      <c r="B673" s="49">
        <v>1630</v>
      </c>
      <c r="D673" s="19"/>
      <c r="F673" s="19"/>
      <c r="H673" s="19"/>
      <c r="J673" s="19"/>
      <c r="L673" s="19"/>
      <c r="N673" s="19"/>
    </row>
    <row r="674" spans="1:14" s="57" customFormat="1">
      <c r="A674" s="58">
        <v>39581</v>
      </c>
      <c r="B674" s="49">
        <v>1630</v>
      </c>
      <c r="D674" s="19"/>
      <c r="F674" s="19"/>
      <c r="H674" s="19"/>
      <c r="J674" s="19"/>
      <c r="L674" s="19"/>
      <c r="N674" s="19"/>
    </row>
    <row r="675" spans="1:14" s="57" customFormat="1">
      <c r="A675" s="58">
        <v>39582</v>
      </c>
      <c r="B675" s="49">
        <v>1630</v>
      </c>
      <c r="D675" s="19"/>
      <c r="F675" s="19"/>
      <c r="H675" s="19"/>
      <c r="J675" s="19"/>
      <c r="L675" s="19"/>
      <c r="N675" s="19"/>
    </row>
    <row r="676" spans="1:14" s="57" customFormat="1">
      <c r="A676" s="58">
        <v>39583</v>
      </c>
      <c r="B676" s="49">
        <v>1630</v>
      </c>
      <c r="D676" s="19"/>
      <c r="F676" s="19"/>
      <c r="H676" s="19"/>
      <c r="J676" s="19"/>
      <c r="L676" s="19"/>
      <c r="N676" s="19"/>
    </row>
    <row r="677" spans="1:14" s="57" customFormat="1">
      <c r="A677" s="58">
        <v>39584</v>
      </c>
      <c r="B677" s="49">
        <v>1630</v>
      </c>
      <c r="D677" s="19"/>
      <c r="F677" s="19"/>
      <c r="H677" s="19"/>
      <c r="J677" s="19"/>
      <c r="L677" s="19"/>
      <c r="N677" s="19"/>
    </row>
    <row r="678" spans="1:14" s="57" customFormat="1">
      <c r="A678" s="58">
        <v>39587</v>
      </c>
      <c r="B678" s="49">
        <v>1650</v>
      </c>
      <c r="D678" s="19"/>
      <c r="F678" s="19"/>
      <c r="H678" s="19"/>
      <c r="J678" s="19"/>
      <c r="L678" s="19"/>
      <c r="N678" s="19"/>
    </row>
    <row r="679" spans="1:14" s="57" customFormat="1">
      <c r="A679" s="58">
        <v>39588</v>
      </c>
      <c r="B679" s="49">
        <v>1650</v>
      </c>
      <c r="D679" s="19"/>
      <c r="F679" s="19"/>
      <c r="H679" s="19"/>
      <c r="J679" s="19"/>
      <c r="L679" s="19"/>
      <c r="N679" s="19"/>
    </row>
    <row r="680" spans="1:14" s="57" customFormat="1">
      <c r="A680" s="58">
        <v>39589</v>
      </c>
      <c r="B680" s="49">
        <v>1650</v>
      </c>
      <c r="D680" s="19"/>
      <c r="F680" s="19"/>
      <c r="H680" s="19"/>
      <c r="J680" s="19"/>
      <c r="L680" s="19"/>
      <c r="N680" s="19"/>
    </row>
    <row r="681" spans="1:14" s="57" customFormat="1">
      <c r="A681" s="58">
        <v>39590</v>
      </c>
      <c r="B681" s="49">
        <v>1650</v>
      </c>
      <c r="D681" s="19"/>
      <c r="F681" s="19"/>
      <c r="H681" s="19"/>
      <c r="J681" s="19"/>
      <c r="L681" s="19"/>
      <c r="N681" s="19"/>
    </row>
    <row r="682" spans="1:14" s="57" customFormat="1">
      <c r="A682" s="58">
        <v>39591</v>
      </c>
      <c r="B682" s="49">
        <v>1650</v>
      </c>
      <c r="D682" s="19"/>
      <c r="F682" s="19"/>
      <c r="H682" s="19"/>
      <c r="J682" s="19"/>
      <c r="L682" s="19"/>
      <c r="N682" s="19"/>
    </row>
    <row r="683" spans="1:14" s="57" customFormat="1">
      <c r="A683" s="58">
        <v>39594</v>
      </c>
      <c r="B683" s="49">
        <v>1650</v>
      </c>
      <c r="D683" s="19"/>
      <c r="F683" s="19"/>
      <c r="H683" s="19"/>
      <c r="J683" s="19"/>
      <c r="L683" s="19"/>
      <c r="N683" s="19"/>
    </row>
    <row r="684" spans="1:14" s="57" customFormat="1">
      <c r="A684" s="58">
        <v>39595</v>
      </c>
      <c r="B684" s="49">
        <v>1650</v>
      </c>
      <c r="D684" s="19"/>
      <c r="F684" s="19"/>
      <c r="H684" s="19"/>
      <c r="J684" s="19"/>
      <c r="L684" s="19"/>
      <c r="N684" s="19"/>
    </row>
    <row r="685" spans="1:14" s="57" customFormat="1">
      <c r="A685" s="58">
        <v>39596</v>
      </c>
      <c r="B685" s="49">
        <v>1650</v>
      </c>
      <c r="D685" s="19"/>
      <c r="F685" s="19"/>
      <c r="H685" s="19"/>
      <c r="J685" s="19"/>
      <c r="L685" s="19"/>
      <c r="N685" s="19"/>
    </row>
    <row r="686" spans="1:14" s="57" customFormat="1">
      <c r="A686" s="58">
        <v>39597</v>
      </c>
      <c r="B686" s="49">
        <v>1650</v>
      </c>
      <c r="D686" s="19"/>
      <c r="F686" s="19"/>
      <c r="H686" s="19"/>
      <c r="J686" s="19"/>
      <c r="L686" s="19"/>
      <c r="N686" s="19"/>
    </row>
    <row r="687" spans="1:14" s="57" customFormat="1">
      <c r="A687" s="58">
        <v>39598</v>
      </c>
      <c r="B687" s="49">
        <v>1620</v>
      </c>
      <c r="D687" s="19"/>
      <c r="F687" s="19"/>
      <c r="H687" s="19"/>
      <c r="J687" s="19"/>
      <c r="L687" s="19"/>
      <c r="N687" s="19"/>
    </row>
    <row r="688" spans="1:14" s="57" customFormat="1">
      <c r="A688" s="58">
        <v>39601</v>
      </c>
      <c r="B688" s="49">
        <v>1620</v>
      </c>
      <c r="D688" s="19"/>
      <c r="F688" s="19"/>
      <c r="H688" s="19"/>
      <c r="J688" s="19"/>
      <c r="L688" s="19"/>
      <c r="N688" s="19"/>
    </row>
    <row r="689" spans="1:14" s="57" customFormat="1">
      <c r="A689" s="58">
        <v>39602</v>
      </c>
      <c r="B689" s="49">
        <v>1620</v>
      </c>
      <c r="D689" s="19"/>
      <c r="F689" s="19"/>
      <c r="H689" s="19"/>
      <c r="J689" s="19"/>
      <c r="L689" s="19"/>
      <c r="N689" s="19"/>
    </row>
    <row r="690" spans="1:14" s="57" customFormat="1">
      <c r="A690" s="58">
        <v>39603</v>
      </c>
      <c r="B690" s="49">
        <v>1620</v>
      </c>
      <c r="D690" s="19"/>
      <c r="F690" s="19"/>
      <c r="H690" s="19"/>
      <c r="J690" s="19"/>
      <c r="L690" s="19"/>
      <c r="N690" s="19"/>
    </row>
    <row r="691" spans="1:14" s="57" customFormat="1">
      <c r="A691" s="58">
        <v>39604</v>
      </c>
      <c r="B691" s="49">
        <v>1620</v>
      </c>
      <c r="D691" s="19"/>
      <c r="F691" s="19"/>
      <c r="H691" s="19"/>
      <c r="J691" s="19"/>
      <c r="L691" s="19"/>
      <c r="N691" s="19"/>
    </row>
    <row r="692" spans="1:14" s="57" customFormat="1">
      <c r="A692" s="58">
        <v>39605</v>
      </c>
      <c r="B692" s="49">
        <v>1620</v>
      </c>
      <c r="D692" s="19"/>
      <c r="F692" s="19"/>
      <c r="H692" s="19"/>
      <c r="J692" s="19"/>
      <c r="L692" s="19"/>
      <c r="N692" s="19"/>
    </row>
    <row r="693" spans="1:14" s="57" customFormat="1">
      <c r="A693" s="58">
        <v>39609</v>
      </c>
      <c r="B693" s="49">
        <v>1630</v>
      </c>
      <c r="D693" s="19"/>
      <c r="F693" s="19"/>
      <c r="H693" s="19"/>
      <c r="J693" s="19"/>
      <c r="L693" s="19"/>
      <c r="N693" s="19"/>
    </row>
    <row r="694" spans="1:14" s="57" customFormat="1">
      <c r="A694" s="58">
        <v>39610</v>
      </c>
      <c r="B694" s="49">
        <v>1630</v>
      </c>
      <c r="D694" s="19"/>
      <c r="F694" s="19"/>
      <c r="H694" s="19"/>
      <c r="J694" s="19"/>
      <c r="L694" s="19"/>
      <c r="N694" s="19"/>
    </row>
    <row r="695" spans="1:14" s="57" customFormat="1">
      <c r="A695" s="58">
        <v>39611</v>
      </c>
      <c r="B695" s="49">
        <v>1630</v>
      </c>
      <c r="D695" s="19"/>
      <c r="F695" s="19"/>
      <c r="H695" s="19"/>
      <c r="J695" s="19"/>
      <c r="L695" s="19"/>
      <c r="N695" s="19"/>
    </row>
    <row r="696" spans="1:14" s="57" customFormat="1">
      <c r="A696" s="58">
        <v>39612</v>
      </c>
      <c r="B696" s="49">
        <v>1640</v>
      </c>
      <c r="D696" s="19"/>
      <c r="F696" s="19"/>
      <c r="H696" s="19"/>
      <c r="J696" s="19"/>
      <c r="L696" s="19"/>
      <c r="N696" s="19"/>
    </row>
    <row r="697" spans="1:14" s="57" customFormat="1">
      <c r="A697" s="58">
        <v>39615</v>
      </c>
      <c r="B697" s="49">
        <v>1640</v>
      </c>
      <c r="D697" s="19"/>
      <c r="F697" s="19"/>
      <c r="H697" s="19"/>
      <c r="J697" s="19"/>
      <c r="L697" s="19"/>
      <c r="N697" s="19"/>
    </row>
    <row r="698" spans="1:14" s="57" customFormat="1">
      <c r="A698" s="58">
        <v>39616</v>
      </c>
      <c r="B698" s="49">
        <v>1640</v>
      </c>
      <c r="D698" s="19"/>
      <c r="F698" s="19"/>
      <c r="H698" s="19"/>
      <c r="J698" s="19"/>
      <c r="L698" s="19"/>
      <c r="N698" s="19"/>
    </row>
    <row r="699" spans="1:14" s="57" customFormat="1">
      <c r="A699" s="58">
        <v>39617</v>
      </c>
      <c r="B699" s="49">
        <v>1640</v>
      </c>
      <c r="D699" s="19"/>
      <c r="F699" s="19"/>
      <c r="H699" s="19"/>
      <c r="J699" s="19"/>
      <c r="L699" s="19"/>
      <c r="N699" s="19"/>
    </row>
    <row r="700" spans="1:14" s="57" customFormat="1">
      <c r="A700" s="58">
        <v>39618</v>
      </c>
      <c r="B700" s="49">
        <v>1650</v>
      </c>
      <c r="D700" s="19"/>
      <c r="F700" s="19"/>
      <c r="H700" s="19"/>
      <c r="J700" s="19"/>
      <c r="L700" s="19"/>
      <c r="N700" s="19"/>
    </row>
    <row r="701" spans="1:14" s="57" customFormat="1">
      <c r="A701" s="58">
        <v>39619</v>
      </c>
      <c r="B701" s="49">
        <v>1650</v>
      </c>
      <c r="D701" s="19"/>
      <c r="F701" s="19"/>
      <c r="H701" s="19"/>
      <c r="J701" s="19"/>
      <c r="L701" s="19"/>
      <c r="N701" s="19"/>
    </row>
    <row r="702" spans="1:14" s="57" customFormat="1">
      <c r="A702" s="58">
        <v>39622</v>
      </c>
      <c r="B702" s="49">
        <v>1650</v>
      </c>
      <c r="D702" s="19"/>
      <c r="F702" s="19"/>
      <c r="H702" s="19"/>
      <c r="J702" s="19"/>
      <c r="L702" s="19"/>
      <c r="N702" s="19"/>
    </row>
    <row r="703" spans="1:14" s="57" customFormat="1">
      <c r="A703" s="58">
        <v>39623</v>
      </c>
      <c r="B703" s="49">
        <v>1650</v>
      </c>
      <c r="D703" s="19"/>
      <c r="F703" s="19"/>
      <c r="H703" s="19"/>
      <c r="J703" s="19"/>
      <c r="L703" s="19"/>
      <c r="N703" s="19"/>
    </row>
    <row r="704" spans="1:14" s="57" customFormat="1">
      <c r="A704" s="58">
        <v>39624</v>
      </c>
      <c r="B704" s="49">
        <v>1650</v>
      </c>
      <c r="D704" s="19"/>
      <c r="F704" s="19"/>
      <c r="H704" s="19"/>
      <c r="J704" s="19"/>
      <c r="L704" s="19"/>
      <c r="N704" s="19"/>
    </row>
    <row r="705" spans="1:14" s="57" customFormat="1">
      <c r="A705" s="58">
        <v>39625</v>
      </c>
      <c r="B705" s="49">
        <v>1650</v>
      </c>
      <c r="D705" s="19"/>
      <c r="F705" s="19"/>
      <c r="H705" s="19"/>
      <c r="J705" s="19"/>
      <c r="L705" s="19"/>
      <c r="N705" s="19"/>
    </row>
    <row r="706" spans="1:14" s="57" customFormat="1">
      <c r="A706" s="58">
        <v>39626</v>
      </c>
      <c r="B706" s="49">
        <v>1650</v>
      </c>
      <c r="D706" s="19"/>
      <c r="F706" s="19"/>
      <c r="H706" s="19"/>
      <c r="J706" s="19"/>
      <c r="L706" s="19"/>
      <c r="N706" s="19"/>
    </row>
    <row r="707" spans="1:14" s="57" customFormat="1">
      <c r="A707" s="58">
        <v>39629</v>
      </c>
      <c r="B707" s="49">
        <v>1650</v>
      </c>
      <c r="D707" s="19"/>
      <c r="F707" s="19"/>
      <c r="H707" s="19"/>
      <c r="J707" s="19"/>
      <c r="L707" s="19"/>
      <c r="N707" s="19"/>
    </row>
    <row r="708" spans="1:14" s="57" customFormat="1">
      <c r="A708" s="58">
        <v>39630</v>
      </c>
      <c r="B708" s="49">
        <v>1650</v>
      </c>
      <c r="D708" s="19"/>
      <c r="F708" s="19"/>
      <c r="H708" s="19"/>
      <c r="J708" s="19"/>
      <c r="L708" s="19"/>
      <c r="N708" s="19"/>
    </row>
    <row r="709" spans="1:14" s="57" customFormat="1">
      <c r="A709" s="58">
        <v>39631</v>
      </c>
      <c r="B709" s="49">
        <v>1660</v>
      </c>
      <c r="D709" s="19"/>
      <c r="F709" s="19"/>
      <c r="H709" s="19"/>
      <c r="J709" s="19"/>
      <c r="L709" s="19"/>
      <c r="N709" s="19"/>
    </row>
    <row r="710" spans="1:14" s="57" customFormat="1">
      <c r="A710" s="58">
        <v>39632</v>
      </c>
      <c r="B710" s="49">
        <v>1660</v>
      </c>
      <c r="D710" s="19"/>
      <c r="F710" s="19"/>
      <c r="H710" s="19"/>
      <c r="J710" s="19"/>
      <c r="L710" s="19"/>
      <c r="N710" s="19"/>
    </row>
    <row r="711" spans="1:14" s="57" customFormat="1">
      <c r="A711" s="58">
        <v>39633</v>
      </c>
      <c r="B711" s="49">
        <v>1670</v>
      </c>
      <c r="D711" s="19"/>
      <c r="F711" s="19"/>
      <c r="H711" s="19"/>
      <c r="J711" s="19"/>
      <c r="L711" s="19"/>
      <c r="N711" s="19"/>
    </row>
    <row r="712" spans="1:14" s="57" customFormat="1">
      <c r="A712" s="58">
        <v>39636</v>
      </c>
      <c r="B712" s="49">
        <v>1670</v>
      </c>
      <c r="D712" s="19"/>
      <c r="F712" s="19"/>
      <c r="H712" s="19"/>
      <c r="J712" s="19"/>
      <c r="L712" s="19"/>
      <c r="N712" s="19"/>
    </row>
    <row r="713" spans="1:14" s="57" customFormat="1">
      <c r="A713" s="58">
        <v>39637</v>
      </c>
      <c r="B713" s="49">
        <v>1670</v>
      </c>
      <c r="D713" s="19"/>
      <c r="F713" s="19"/>
      <c r="H713" s="19"/>
      <c r="J713" s="19"/>
      <c r="L713" s="19"/>
      <c r="N713" s="19"/>
    </row>
    <row r="714" spans="1:14" s="57" customFormat="1">
      <c r="A714" s="58">
        <v>39638</v>
      </c>
      <c r="B714" s="49">
        <v>1670</v>
      </c>
      <c r="D714" s="19"/>
      <c r="F714" s="19"/>
      <c r="H714" s="19"/>
      <c r="J714" s="19"/>
      <c r="L714" s="19"/>
      <c r="N714" s="19"/>
    </row>
    <row r="715" spans="1:14" s="57" customFormat="1">
      <c r="A715" s="58">
        <v>39639</v>
      </c>
      <c r="B715" s="49">
        <v>1670</v>
      </c>
      <c r="D715" s="19"/>
      <c r="F715" s="19"/>
      <c r="H715" s="19"/>
      <c r="J715" s="19"/>
      <c r="L715" s="19"/>
      <c r="N715" s="19"/>
    </row>
    <row r="716" spans="1:14" s="57" customFormat="1">
      <c r="A716" s="58">
        <v>39640</v>
      </c>
      <c r="B716" s="49">
        <v>1690</v>
      </c>
      <c r="D716" s="19"/>
      <c r="F716" s="19"/>
      <c r="H716" s="19"/>
      <c r="J716" s="19"/>
      <c r="L716" s="19"/>
      <c r="N716" s="19"/>
    </row>
    <row r="717" spans="1:14" s="57" customFormat="1">
      <c r="A717" s="58">
        <v>39643</v>
      </c>
      <c r="B717" s="49">
        <v>1690</v>
      </c>
      <c r="D717" s="19"/>
      <c r="F717" s="19"/>
      <c r="H717" s="19"/>
      <c r="J717" s="19"/>
      <c r="L717" s="19"/>
      <c r="N717" s="19"/>
    </row>
    <row r="718" spans="1:14" s="57" customFormat="1">
      <c r="A718" s="58">
        <v>39644</v>
      </c>
      <c r="B718" s="49">
        <v>1690</v>
      </c>
      <c r="D718" s="19"/>
      <c r="F718" s="19"/>
      <c r="H718" s="19"/>
      <c r="J718" s="19"/>
      <c r="L718" s="19"/>
      <c r="N718" s="19"/>
    </row>
    <row r="719" spans="1:14" s="57" customFormat="1">
      <c r="A719" s="58">
        <v>39645</v>
      </c>
      <c r="B719" s="49">
        <v>1690</v>
      </c>
      <c r="D719" s="19"/>
      <c r="F719" s="19"/>
      <c r="H719" s="19"/>
      <c r="J719" s="19"/>
      <c r="L719" s="19"/>
      <c r="N719" s="19"/>
    </row>
    <row r="720" spans="1:14" s="57" customFormat="1">
      <c r="A720" s="58">
        <v>39646</v>
      </c>
      <c r="B720" s="49">
        <v>1700</v>
      </c>
      <c r="D720" s="19"/>
      <c r="F720" s="19"/>
      <c r="H720" s="19"/>
      <c r="J720" s="19"/>
      <c r="L720" s="19"/>
      <c r="N720" s="19"/>
    </row>
    <row r="721" spans="1:14" s="57" customFormat="1">
      <c r="A721" s="58">
        <v>39647</v>
      </c>
      <c r="B721" s="49">
        <v>1700</v>
      </c>
      <c r="D721" s="19"/>
      <c r="F721" s="19"/>
      <c r="H721" s="19"/>
      <c r="J721" s="19"/>
      <c r="L721" s="19"/>
      <c r="N721" s="19"/>
    </row>
    <row r="722" spans="1:14" s="57" customFormat="1">
      <c r="A722" s="58">
        <v>39650</v>
      </c>
      <c r="B722" s="49">
        <v>1700</v>
      </c>
      <c r="D722" s="19"/>
      <c r="F722" s="19"/>
      <c r="H722" s="19"/>
      <c r="J722" s="19"/>
      <c r="L722" s="19"/>
      <c r="N722" s="19"/>
    </row>
    <row r="723" spans="1:14" s="57" customFormat="1">
      <c r="A723" s="58">
        <v>39651</v>
      </c>
      <c r="B723" s="49">
        <v>1700</v>
      </c>
      <c r="D723" s="19"/>
      <c r="F723" s="19"/>
      <c r="H723" s="19"/>
      <c r="J723" s="19"/>
      <c r="L723" s="19"/>
      <c r="N723" s="19"/>
    </row>
    <row r="724" spans="1:14" s="57" customFormat="1">
      <c r="A724" s="58">
        <v>39652</v>
      </c>
      <c r="B724" s="49">
        <v>1700</v>
      </c>
      <c r="D724" s="19"/>
      <c r="F724" s="19"/>
      <c r="H724" s="19"/>
      <c r="J724" s="19"/>
      <c r="L724" s="19"/>
      <c r="N724" s="19"/>
    </row>
    <row r="725" spans="1:14" s="57" customFormat="1">
      <c r="A725" s="58">
        <v>39653</v>
      </c>
      <c r="B725" s="49">
        <v>1700</v>
      </c>
      <c r="D725" s="19"/>
      <c r="F725" s="19"/>
      <c r="H725" s="19"/>
      <c r="J725" s="19"/>
      <c r="L725" s="19"/>
      <c r="N725" s="19"/>
    </row>
    <row r="726" spans="1:14" s="57" customFormat="1">
      <c r="A726" s="58">
        <v>39654</v>
      </c>
      <c r="B726" s="49">
        <v>1700</v>
      </c>
      <c r="D726" s="19"/>
      <c r="F726" s="19"/>
      <c r="H726" s="19"/>
      <c r="J726" s="19"/>
      <c r="L726" s="19"/>
      <c r="N726" s="19"/>
    </row>
    <row r="727" spans="1:14" s="57" customFormat="1">
      <c r="A727" s="58">
        <v>39657</v>
      </c>
      <c r="B727" s="49">
        <v>1700</v>
      </c>
      <c r="D727" s="19"/>
      <c r="F727" s="19"/>
      <c r="H727" s="19"/>
      <c r="J727" s="19"/>
      <c r="L727" s="19"/>
      <c r="N727" s="19"/>
    </row>
    <row r="728" spans="1:14" s="57" customFormat="1">
      <c r="A728" s="58">
        <v>39658</v>
      </c>
      <c r="B728" s="49">
        <v>1700</v>
      </c>
      <c r="D728" s="19"/>
      <c r="F728" s="19"/>
      <c r="H728" s="19"/>
      <c r="J728" s="19"/>
      <c r="L728" s="19"/>
      <c r="N728" s="19"/>
    </row>
    <row r="729" spans="1:14" s="57" customFormat="1">
      <c r="A729" s="58">
        <v>39659</v>
      </c>
      <c r="B729" s="49">
        <v>1700</v>
      </c>
      <c r="D729" s="19"/>
      <c r="F729" s="19"/>
      <c r="H729" s="19"/>
      <c r="J729" s="19"/>
      <c r="L729" s="19"/>
      <c r="N729" s="19"/>
    </row>
    <row r="730" spans="1:14" s="57" customFormat="1">
      <c r="A730" s="58">
        <v>39660</v>
      </c>
      <c r="B730" s="49">
        <v>1700</v>
      </c>
      <c r="D730" s="19"/>
      <c r="F730" s="19"/>
      <c r="H730" s="19"/>
      <c r="J730" s="19"/>
      <c r="L730" s="19"/>
      <c r="N730" s="19"/>
    </row>
    <row r="731" spans="1:14" s="57" customFormat="1">
      <c r="A731" s="58">
        <v>39661</v>
      </c>
      <c r="B731" s="49">
        <v>1700</v>
      </c>
      <c r="D731" s="19"/>
      <c r="F731" s="19"/>
      <c r="H731" s="19"/>
      <c r="J731" s="19"/>
      <c r="L731" s="19"/>
      <c r="N731" s="19"/>
    </row>
    <row r="732" spans="1:14" s="57" customFormat="1">
      <c r="A732" s="58">
        <v>39664</v>
      </c>
      <c r="B732" s="49">
        <v>1690</v>
      </c>
      <c r="D732" s="19"/>
      <c r="F732" s="19"/>
      <c r="H732" s="19"/>
      <c r="J732" s="19"/>
      <c r="L732" s="19"/>
      <c r="N732" s="19"/>
    </row>
    <row r="733" spans="1:14" s="57" customFormat="1">
      <c r="A733" s="58">
        <v>39665</v>
      </c>
      <c r="B733" s="49">
        <v>1690</v>
      </c>
      <c r="D733" s="19"/>
      <c r="F733" s="19"/>
      <c r="H733" s="19"/>
      <c r="J733" s="19"/>
      <c r="L733" s="19"/>
      <c r="N733" s="19"/>
    </row>
    <row r="734" spans="1:14" s="57" customFormat="1">
      <c r="A734" s="58">
        <v>39666</v>
      </c>
      <c r="B734" s="49">
        <v>1690</v>
      </c>
      <c r="D734" s="19"/>
      <c r="F734" s="19"/>
      <c r="H734" s="19"/>
      <c r="J734" s="19"/>
      <c r="L734" s="19"/>
      <c r="N734" s="19"/>
    </row>
    <row r="735" spans="1:14" s="57" customFormat="1">
      <c r="A735" s="58">
        <v>39667</v>
      </c>
      <c r="B735" s="49">
        <v>1690</v>
      </c>
      <c r="D735" s="19"/>
      <c r="F735" s="19"/>
      <c r="H735" s="19"/>
      <c r="J735" s="19"/>
      <c r="L735" s="19"/>
      <c r="N735" s="19"/>
    </row>
    <row r="736" spans="1:14" s="57" customFormat="1">
      <c r="A736" s="58">
        <v>39668</v>
      </c>
      <c r="B736" s="49">
        <v>1690</v>
      </c>
      <c r="D736" s="19"/>
      <c r="F736" s="19"/>
      <c r="H736" s="19"/>
      <c r="J736" s="19"/>
      <c r="L736" s="19"/>
      <c r="N736" s="19"/>
    </row>
    <row r="737" spans="1:14" s="57" customFormat="1">
      <c r="A737" s="58">
        <v>39671</v>
      </c>
      <c r="B737" s="49">
        <v>1680</v>
      </c>
      <c r="D737" s="19"/>
      <c r="F737" s="19"/>
      <c r="H737" s="19"/>
      <c r="J737" s="19"/>
      <c r="L737" s="19"/>
      <c r="N737" s="19"/>
    </row>
    <row r="738" spans="1:14" s="57" customFormat="1">
      <c r="A738" s="58">
        <v>39672</v>
      </c>
      <c r="B738" s="49">
        <v>1680</v>
      </c>
      <c r="D738" s="19"/>
      <c r="F738" s="19"/>
      <c r="H738" s="19"/>
      <c r="J738" s="19"/>
      <c r="L738" s="19"/>
      <c r="N738" s="19"/>
    </row>
    <row r="739" spans="1:14" s="57" customFormat="1">
      <c r="A739" s="58">
        <v>39673</v>
      </c>
      <c r="B739" s="49">
        <v>1680</v>
      </c>
      <c r="D739" s="19"/>
      <c r="F739" s="19"/>
      <c r="H739" s="19"/>
      <c r="J739" s="19"/>
      <c r="L739" s="19"/>
      <c r="N739" s="19"/>
    </row>
    <row r="740" spans="1:14" s="57" customFormat="1">
      <c r="A740" s="58">
        <v>39674</v>
      </c>
      <c r="B740" s="49">
        <v>1670</v>
      </c>
      <c r="D740" s="19"/>
      <c r="F740" s="19"/>
      <c r="H740" s="19"/>
      <c r="J740" s="19"/>
      <c r="L740" s="19"/>
      <c r="N740" s="19"/>
    </row>
    <row r="741" spans="1:14" s="57" customFormat="1">
      <c r="A741" s="58">
        <v>39675</v>
      </c>
      <c r="B741" s="49">
        <v>1670</v>
      </c>
      <c r="D741" s="19"/>
      <c r="F741" s="19"/>
      <c r="H741" s="19"/>
      <c r="J741" s="19"/>
      <c r="L741" s="19"/>
      <c r="N741" s="19"/>
    </row>
    <row r="742" spans="1:14" s="57" customFormat="1">
      <c r="A742" s="58">
        <v>39678</v>
      </c>
      <c r="B742" s="49">
        <v>1670</v>
      </c>
      <c r="D742" s="19"/>
      <c r="F742" s="19"/>
      <c r="H742" s="19"/>
      <c r="J742" s="19"/>
      <c r="L742" s="19"/>
      <c r="N742" s="19"/>
    </row>
    <row r="743" spans="1:14" s="57" customFormat="1">
      <c r="A743" s="58">
        <v>39679</v>
      </c>
      <c r="B743" s="49">
        <v>1670</v>
      </c>
      <c r="D743" s="19"/>
      <c r="F743" s="19"/>
      <c r="H743" s="19"/>
      <c r="J743" s="19"/>
      <c r="L743" s="19"/>
      <c r="N743" s="19"/>
    </row>
    <row r="744" spans="1:14" s="57" customFormat="1">
      <c r="A744" s="58">
        <v>39680</v>
      </c>
      <c r="B744" s="49">
        <v>1670</v>
      </c>
      <c r="D744" s="19"/>
      <c r="F744" s="19"/>
      <c r="H744" s="19"/>
      <c r="J744" s="19"/>
      <c r="L744" s="19"/>
      <c r="N744" s="19"/>
    </row>
    <row r="745" spans="1:14" s="57" customFormat="1">
      <c r="A745" s="58">
        <v>39681</v>
      </c>
      <c r="B745" s="49">
        <v>1670</v>
      </c>
      <c r="D745" s="19"/>
      <c r="F745" s="19"/>
      <c r="H745" s="19"/>
      <c r="J745" s="19"/>
      <c r="L745" s="19"/>
      <c r="N745" s="19"/>
    </row>
    <row r="746" spans="1:14" s="57" customFormat="1">
      <c r="A746" s="58">
        <v>39682</v>
      </c>
      <c r="B746" s="49">
        <v>1670</v>
      </c>
      <c r="D746" s="19"/>
      <c r="F746" s="19"/>
      <c r="H746" s="19"/>
      <c r="J746" s="19"/>
      <c r="L746" s="19"/>
      <c r="N746" s="19"/>
    </row>
    <row r="747" spans="1:14" s="57" customFormat="1">
      <c r="A747" s="58">
        <v>39685</v>
      </c>
      <c r="B747" s="49">
        <v>1670</v>
      </c>
      <c r="D747" s="19"/>
      <c r="F747" s="19"/>
      <c r="H747" s="19"/>
      <c r="J747" s="19"/>
      <c r="L747" s="19"/>
      <c r="N747" s="19"/>
    </row>
    <row r="748" spans="1:14" s="57" customFormat="1">
      <c r="A748" s="58">
        <v>39686</v>
      </c>
      <c r="B748" s="49">
        <v>1670</v>
      </c>
      <c r="D748" s="19"/>
      <c r="F748" s="19"/>
      <c r="H748" s="19"/>
      <c r="J748" s="19"/>
      <c r="L748" s="19"/>
      <c r="N748" s="19"/>
    </row>
    <row r="749" spans="1:14" s="57" customFormat="1">
      <c r="A749" s="58">
        <v>39687</v>
      </c>
      <c r="B749" s="49">
        <v>1670</v>
      </c>
      <c r="D749" s="19"/>
      <c r="F749" s="19"/>
      <c r="H749" s="19"/>
      <c r="J749" s="19"/>
      <c r="L749" s="19"/>
      <c r="N749" s="19"/>
    </row>
    <row r="750" spans="1:14" s="57" customFormat="1">
      <c r="A750" s="58">
        <v>39688</v>
      </c>
      <c r="B750" s="49">
        <v>1670</v>
      </c>
      <c r="D750" s="19"/>
      <c r="F750" s="19"/>
      <c r="H750" s="19"/>
      <c r="J750" s="19"/>
      <c r="L750" s="19"/>
      <c r="N750" s="19"/>
    </row>
    <row r="751" spans="1:14" s="57" customFormat="1">
      <c r="A751" s="58">
        <v>39689</v>
      </c>
      <c r="B751" s="49">
        <v>1670</v>
      </c>
      <c r="D751" s="19"/>
      <c r="F751" s="19"/>
      <c r="H751" s="19"/>
      <c r="J751" s="19"/>
      <c r="L751" s="19"/>
      <c r="N751" s="19"/>
    </row>
    <row r="752" spans="1:14" s="57" customFormat="1">
      <c r="A752" s="58">
        <v>39692</v>
      </c>
      <c r="B752" s="49">
        <v>1670</v>
      </c>
      <c r="D752" s="19"/>
      <c r="F752" s="19"/>
      <c r="H752" s="19"/>
      <c r="J752" s="19"/>
      <c r="L752" s="19"/>
      <c r="N752" s="19"/>
    </row>
    <row r="753" spans="1:14" s="57" customFormat="1">
      <c r="A753" s="58">
        <v>39693</v>
      </c>
      <c r="B753" s="49">
        <v>1670</v>
      </c>
      <c r="D753" s="19"/>
      <c r="F753" s="19"/>
      <c r="H753" s="19"/>
      <c r="J753" s="19"/>
      <c r="L753" s="19"/>
      <c r="N753" s="19"/>
    </row>
    <row r="754" spans="1:14" s="57" customFormat="1">
      <c r="A754" s="58">
        <v>39694</v>
      </c>
      <c r="B754" s="49">
        <v>1670</v>
      </c>
      <c r="D754" s="19"/>
      <c r="F754" s="19"/>
      <c r="H754" s="19"/>
      <c r="J754" s="19"/>
      <c r="L754" s="19"/>
      <c r="N754" s="19"/>
    </row>
    <row r="755" spans="1:14" s="57" customFormat="1">
      <c r="A755" s="58">
        <v>39695</v>
      </c>
      <c r="B755" s="49">
        <v>1670</v>
      </c>
      <c r="D755" s="19"/>
      <c r="F755" s="19"/>
      <c r="H755" s="19"/>
      <c r="J755" s="19"/>
      <c r="L755" s="19"/>
      <c r="N755" s="19"/>
    </row>
    <row r="756" spans="1:14" s="57" customFormat="1">
      <c r="A756" s="58">
        <v>39696</v>
      </c>
      <c r="B756" s="49">
        <v>1670</v>
      </c>
      <c r="D756" s="19"/>
      <c r="F756" s="19"/>
      <c r="H756" s="19"/>
      <c r="J756" s="19"/>
      <c r="L756" s="19"/>
      <c r="N756" s="19"/>
    </row>
    <row r="757" spans="1:14" s="57" customFormat="1">
      <c r="A757" s="58">
        <v>39699</v>
      </c>
      <c r="B757" s="49">
        <v>1670</v>
      </c>
      <c r="D757" s="19"/>
      <c r="F757" s="19"/>
      <c r="H757" s="19"/>
      <c r="J757" s="19"/>
      <c r="L757" s="19"/>
      <c r="N757" s="19"/>
    </row>
    <row r="758" spans="1:14" s="57" customFormat="1">
      <c r="A758" s="58">
        <v>39700</v>
      </c>
      <c r="B758" s="49">
        <v>1670</v>
      </c>
      <c r="D758" s="19"/>
      <c r="F758" s="19"/>
      <c r="H758" s="19"/>
      <c r="J758" s="19"/>
      <c r="L758" s="19"/>
      <c r="N758" s="19"/>
    </row>
    <row r="759" spans="1:14" s="57" customFormat="1">
      <c r="A759" s="58">
        <v>39701</v>
      </c>
      <c r="B759" s="49">
        <v>1670</v>
      </c>
      <c r="D759" s="19"/>
      <c r="F759" s="19"/>
      <c r="H759" s="19"/>
      <c r="J759" s="19"/>
      <c r="L759" s="19"/>
      <c r="N759" s="19"/>
    </row>
    <row r="760" spans="1:14" s="57" customFormat="1">
      <c r="A760" s="58">
        <v>39702</v>
      </c>
      <c r="B760" s="49">
        <v>1670</v>
      </c>
      <c r="D760" s="19"/>
      <c r="F760" s="19"/>
      <c r="H760" s="19"/>
      <c r="J760" s="19"/>
      <c r="L760" s="19"/>
      <c r="N760" s="19"/>
    </row>
    <row r="761" spans="1:14" s="57" customFormat="1">
      <c r="A761" s="58">
        <v>39703</v>
      </c>
      <c r="B761" s="49">
        <v>1670</v>
      </c>
      <c r="D761" s="19"/>
      <c r="F761" s="19"/>
      <c r="H761" s="19"/>
      <c r="J761" s="19"/>
      <c r="L761" s="19"/>
      <c r="N761" s="19"/>
    </row>
    <row r="762" spans="1:14" s="57" customFormat="1">
      <c r="A762" s="58">
        <v>39707</v>
      </c>
      <c r="B762" s="49">
        <v>1670</v>
      </c>
      <c r="D762" s="19"/>
      <c r="F762" s="19"/>
      <c r="H762" s="19"/>
      <c r="J762" s="19"/>
      <c r="L762" s="19"/>
      <c r="N762" s="19"/>
    </row>
    <row r="763" spans="1:14" s="57" customFormat="1">
      <c r="A763" s="58">
        <v>39708</v>
      </c>
      <c r="B763" s="49">
        <v>1670</v>
      </c>
      <c r="D763" s="19"/>
      <c r="F763" s="19"/>
      <c r="H763" s="19"/>
      <c r="J763" s="19"/>
      <c r="L763" s="19"/>
      <c r="N763" s="19"/>
    </row>
    <row r="764" spans="1:14" s="57" customFormat="1">
      <c r="A764" s="58">
        <v>39709</v>
      </c>
      <c r="B764" s="49">
        <v>1670</v>
      </c>
      <c r="D764" s="19"/>
      <c r="F764" s="19"/>
      <c r="H764" s="19"/>
      <c r="J764" s="19"/>
      <c r="L764" s="19"/>
      <c r="N764" s="19"/>
    </row>
    <row r="765" spans="1:14" s="57" customFormat="1">
      <c r="A765" s="58">
        <v>39710</v>
      </c>
      <c r="B765" s="49">
        <v>1670</v>
      </c>
      <c r="D765" s="19"/>
      <c r="F765" s="19"/>
      <c r="H765" s="19"/>
      <c r="J765" s="19"/>
      <c r="L765" s="19"/>
      <c r="N765" s="19"/>
    </row>
    <row r="766" spans="1:14" s="57" customFormat="1">
      <c r="A766" s="58">
        <v>39713</v>
      </c>
      <c r="B766" s="49">
        <v>1670</v>
      </c>
      <c r="D766" s="19"/>
      <c r="F766" s="19"/>
      <c r="H766" s="19"/>
      <c r="J766" s="19"/>
      <c r="L766" s="19"/>
      <c r="N766" s="19"/>
    </row>
    <row r="767" spans="1:14" s="57" customFormat="1">
      <c r="A767" s="58">
        <v>39714</v>
      </c>
      <c r="B767" s="49">
        <v>1670</v>
      </c>
      <c r="D767" s="19"/>
      <c r="F767" s="19"/>
      <c r="H767" s="19"/>
      <c r="J767" s="19"/>
      <c r="L767" s="19"/>
      <c r="N767" s="19"/>
    </row>
    <row r="768" spans="1:14" s="57" customFormat="1">
      <c r="A768" s="58">
        <v>39715</v>
      </c>
      <c r="B768" s="49">
        <v>1660</v>
      </c>
      <c r="D768" s="19"/>
      <c r="F768" s="19"/>
      <c r="H768" s="19"/>
      <c r="J768" s="19"/>
      <c r="L768" s="19"/>
      <c r="N768" s="19"/>
    </row>
    <row r="769" spans="1:14" s="57" customFormat="1">
      <c r="A769" s="58">
        <v>39716</v>
      </c>
      <c r="B769" s="49">
        <v>1660</v>
      </c>
      <c r="D769" s="19"/>
      <c r="F769" s="19"/>
      <c r="H769" s="19"/>
      <c r="J769" s="19"/>
      <c r="L769" s="19"/>
      <c r="N769" s="19"/>
    </row>
    <row r="770" spans="1:14" s="57" customFormat="1">
      <c r="A770" s="58">
        <v>39717</v>
      </c>
      <c r="B770" s="49">
        <v>1660</v>
      </c>
      <c r="D770" s="19"/>
      <c r="F770" s="19"/>
      <c r="H770" s="19"/>
      <c r="J770" s="19"/>
      <c r="L770" s="19"/>
      <c r="N770" s="19"/>
    </row>
    <row r="771" spans="1:14" s="57" customFormat="1">
      <c r="A771" s="58">
        <v>39727</v>
      </c>
      <c r="B771" s="49">
        <v>1670</v>
      </c>
      <c r="D771" s="19"/>
      <c r="F771" s="19"/>
      <c r="H771" s="19"/>
      <c r="J771" s="19"/>
      <c r="L771" s="19"/>
      <c r="N771" s="19"/>
    </row>
    <row r="772" spans="1:14" s="57" customFormat="1">
      <c r="A772" s="58">
        <v>39728</v>
      </c>
      <c r="B772" s="49">
        <v>1670</v>
      </c>
      <c r="D772" s="19"/>
      <c r="F772" s="19"/>
      <c r="H772" s="19"/>
      <c r="J772" s="19"/>
      <c r="L772" s="19"/>
      <c r="N772" s="19"/>
    </row>
    <row r="773" spans="1:14" s="57" customFormat="1">
      <c r="A773" s="58">
        <v>39729</v>
      </c>
      <c r="B773" s="49">
        <v>1670</v>
      </c>
      <c r="D773" s="19"/>
      <c r="F773" s="19"/>
      <c r="H773" s="19"/>
      <c r="J773" s="19"/>
      <c r="L773" s="19"/>
      <c r="N773" s="19"/>
    </row>
    <row r="774" spans="1:14" s="57" customFormat="1">
      <c r="A774" s="58">
        <v>39730</v>
      </c>
      <c r="B774" s="49">
        <v>1650</v>
      </c>
      <c r="D774" s="19"/>
      <c r="F774" s="19"/>
      <c r="H774" s="19"/>
      <c r="J774" s="19"/>
      <c r="L774" s="19"/>
      <c r="N774" s="19"/>
    </row>
    <row r="775" spans="1:14" s="57" customFormat="1">
      <c r="A775" s="58">
        <v>39731</v>
      </c>
      <c r="B775" s="49">
        <v>1650</v>
      </c>
      <c r="D775" s="19"/>
      <c r="F775" s="19"/>
      <c r="H775" s="19"/>
      <c r="J775" s="19"/>
      <c r="L775" s="19"/>
      <c r="N775" s="19"/>
    </row>
    <row r="776" spans="1:14" s="57" customFormat="1">
      <c r="A776" s="58">
        <v>39734</v>
      </c>
      <c r="B776" s="49">
        <v>1620</v>
      </c>
      <c r="D776" s="19"/>
      <c r="F776" s="19"/>
      <c r="H776" s="19"/>
      <c r="J776" s="19"/>
      <c r="L776" s="19"/>
      <c r="N776" s="19"/>
    </row>
    <row r="777" spans="1:14" s="57" customFormat="1">
      <c r="A777" s="58">
        <v>39735</v>
      </c>
      <c r="B777" s="49">
        <v>1620</v>
      </c>
      <c r="D777" s="19"/>
      <c r="F777" s="19"/>
      <c r="H777" s="19"/>
      <c r="J777" s="19"/>
      <c r="L777" s="19"/>
      <c r="N777" s="19"/>
    </row>
    <row r="778" spans="1:14" s="57" customFormat="1">
      <c r="A778" s="58">
        <v>39736</v>
      </c>
      <c r="B778" s="49">
        <v>1620</v>
      </c>
      <c r="D778" s="19"/>
      <c r="F778" s="19"/>
      <c r="H778" s="19"/>
      <c r="J778" s="19"/>
      <c r="L778" s="19"/>
      <c r="N778" s="19"/>
    </row>
    <row r="779" spans="1:14" s="57" customFormat="1">
      <c r="A779" s="58">
        <v>39737</v>
      </c>
      <c r="B779" s="49">
        <v>1620</v>
      </c>
      <c r="D779" s="19"/>
      <c r="F779" s="19"/>
      <c r="H779" s="19"/>
      <c r="J779" s="19"/>
      <c r="L779" s="19"/>
      <c r="N779" s="19"/>
    </row>
    <row r="780" spans="1:14" s="57" customFormat="1">
      <c r="A780" s="58">
        <v>39738</v>
      </c>
      <c r="B780" s="49">
        <v>1620</v>
      </c>
      <c r="D780" s="19"/>
      <c r="F780" s="19"/>
      <c r="H780" s="19"/>
      <c r="J780" s="19"/>
      <c r="L780" s="19"/>
      <c r="N780" s="19"/>
    </row>
    <row r="781" spans="1:14" s="57" customFormat="1">
      <c r="A781" s="58">
        <v>39741</v>
      </c>
      <c r="B781" s="49">
        <v>1590</v>
      </c>
      <c r="D781" s="19"/>
      <c r="F781" s="19"/>
      <c r="H781" s="19"/>
      <c r="J781" s="19"/>
      <c r="L781" s="19"/>
      <c r="N781" s="19"/>
    </row>
    <row r="782" spans="1:14" s="57" customFormat="1">
      <c r="A782" s="58">
        <v>39742</v>
      </c>
      <c r="B782" s="49">
        <v>1590</v>
      </c>
      <c r="D782" s="19"/>
      <c r="F782" s="19"/>
      <c r="H782" s="19"/>
      <c r="J782" s="19"/>
      <c r="L782" s="19"/>
      <c r="N782" s="19"/>
    </row>
    <row r="783" spans="1:14" s="57" customFormat="1">
      <c r="A783" s="58">
        <v>39743</v>
      </c>
      <c r="B783" s="49">
        <v>1580</v>
      </c>
      <c r="D783" s="19"/>
      <c r="F783" s="19"/>
      <c r="H783" s="19"/>
      <c r="J783" s="19"/>
      <c r="L783" s="19"/>
      <c r="N783" s="19"/>
    </row>
    <row r="784" spans="1:14" s="57" customFormat="1">
      <c r="A784" s="58">
        <v>39744</v>
      </c>
      <c r="B784" s="49">
        <v>1590</v>
      </c>
      <c r="D784" s="19"/>
      <c r="F784" s="19"/>
      <c r="H784" s="19"/>
      <c r="J784" s="19"/>
      <c r="L784" s="19"/>
      <c r="N784" s="19"/>
    </row>
    <row r="785" spans="1:14" s="57" customFormat="1">
      <c r="A785" s="58">
        <v>39745</v>
      </c>
      <c r="B785" s="49">
        <v>1590</v>
      </c>
      <c r="D785" s="19"/>
      <c r="F785" s="19"/>
      <c r="H785" s="19"/>
      <c r="J785" s="19"/>
      <c r="L785" s="19"/>
      <c r="N785" s="19"/>
    </row>
    <row r="786" spans="1:14" s="57" customFormat="1">
      <c r="A786" s="58">
        <v>39748</v>
      </c>
      <c r="B786" s="49">
        <v>1580</v>
      </c>
      <c r="D786" s="19"/>
      <c r="F786" s="19"/>
      <c r="H786" s="19"/>
      <c r="J786" s="19"/>
      <c r="L786" s="19"/>
      <c r="N786" s="19"/>
    </row>
    <row r="787" spans="1:14" s="57" customFormat="1">
      <c r="A787" s="58">
        <v>39749</v>
      </c>
      <c r="B787" s="49">
        <v>1580</v>
      </c>
      <c r="D787" s="19"/>
      <c r="F787" s="19"/>
      <c r="H787" s="19"/>
      <c r="J787" s="19"/>
      <c r="L787" s="19"/>
      <c r="N787" s="19"/>
    </row>
    <row r="788" spans="1:14" s="57" customFormat="1">
      <c r="A788" s="58">
        <v>39750</v>
      </c>
      <c r="B788" s="49">
        <v>1580</v>
      </c>
      <c r="D788" s="19"/>
      <c r="F788" s="19"/>
      <c r="H788" s="19"/>
      <c r="J788" s="19"/>
      <c r="L788" s="19"/>
      <c r="N788" s="19"/>
    </row>
    <row r="789" spans="1:14" s="57" customFormat="1">
      <c r="A789" s="58">
        <v>39751</v>
      </c>
      <c r="B789" s="49">
        <v>1580</v>
      </c>
      <c r="D789" s="19"/>
      <c r="F789" s="19"/>
      <c r="H789" s="19"/>
      <c r="J789" s="19"/>
      <c r="L789" s="19"/>
      <c r="N789" s="19"/>
    </row>
    <row r="790" spans="1:14" s="57" customFormat="1">
      <c r="A790" s="58">
        <v>39752</v>
      </c>
      <c r="B790" s="49">
        <v>1580</v>
      </c>
      <c r="D790" s="19"/>
      <c r="F790" s="19"/>
      <c r="H790" s="19"/>
      <c r="J790" s="19"/>
      <c r="L790" s="19"/>
      <c r="N790" s="19"/>
    </row>
    <row r="791" spans="1:14" s="57" customFormat="1">
      <c r="A791" s="58">
        <v>39755</v>
      </c>
      <c r="B791" s="49">
        <v>1580</v>
      </c>
      <c r="D791" s="19"/>
      <c r="F791" s="19"/>
      <c r="H791" s="19"/>
      <c r="J791" s="19"/>
      <c r="L791" s="19"/>
      <c r="N791" s="19"/>
    </row>
    <row r="792" spans="1:14" s="57" customFormat="1">
      <c r="A792" s="58">
        <v>39756</v>
      </c>
      <c r="B792" s="49">
        <v>1570</v>
      </c>
      <c r="D792" s="19"/>
      <c r="F792" s="19"/>
      <c r="H792" s="19"/>
      <c r="J792" s="19"/>
      <c r="L792" s="19"/>
      <c r="N792" s="19"/>
    </row>
    <row r="793" spans="1:14" s="57" customFormat="1">
      <c r="A793" s="58">
        <v>39757</v>
      </c>
      <c r="B793" s="49">
        <v>1570</v>
      </c>
      <c r="D793" s="19"/>
      <c r="F793" s="19"/>
      <c r="H793" s="19"/>
      <c r="J793" s="19"/>
      <c r="L793" s="19"/>
      <c r="N793" s="19"/>
    </row>
    <row r="794" spans="1:14" s="57" customFormat="1">
      <c r="A794" s="58">
        <v>39758</v>
      </c>
      <c r="B794" s="49">
        <v>1530</v>
      </c>
      <c r="D794" s="19"/>
      <c r="F794" s="19"/>
      <c r="H794" s="19"/>
      <c r="J794" s="19"/>
      <c r="L794" s="19"/>
      <c r="N794" s="19"/>
    </row>
    <row r="795" spans="1:14" s="57" customFormat="1">
      <c r="A795" s="58">
        <v>39759</v>
      </c>
      <c r="B795" s="49">
        <v>1530</v>
      </c>
      <c r="D795" s="19"/>
      <c r="F795" s="19"/>
      <c r="H795" s="19"/>
      <c r="J795" s="19"/>
      <c r="L795" s="19"/>
      <c r="N795" s="19"/>
    </row>
    <row r="796" spans="1:14" s="57" customFormat="1">
      <c r="A796" s="58">
        <v>39762</v>
      </c>
      <c r="B796" s="49">
        <v>1530</v>
      </c>
      <c r="D796" s="19"/>
      <c r="F796" s="19"/>
      <c r="H796" s="19"/>
      <c r="J796" s="19"/>
      <c r="L796" s="19"/>
      <c r="N796" s="19"/>
    </row>
    <row r="797" spans="1:14" s="57" customFormat="1">
      <c r="A797" s="58">
        <v>39763</v>
      </c>
      <c r="B797" s="49">
        <v>1530</v>
      </c>
      <c r="D797" s="19"/>
      <c r="F797" s="19"/>
      <c r="H797" s="19"/>
      <c r="J797" s="19"/>
      <c r="L797" s="19"/>
      <c r="N797" s="19"/>
    </row>
    <row r="798" spans="1:14" s="57" customFormat="1">
      <c r="A798" s="58">
        <v>39764</v>
      </c>
      <c r="B798" s="49">
        <v>1530</v>
      </c>
      <c r="D798" s="19"/>
      <c r="F798" s="19"/>
      <c r="H798" s="19"/>
      <c r="J798" s="19"/>
      <c r="L798" s="19"/>
      <c r="N798" s="19"/>
    </row>
    <row r="799" spans="1:14" s="57" customFormat="1">
      <c r="A799" s="58">
        <v>39765</v>
      </c>
      <c r="B799" s="49">
        <v>1530</v>
      </c>
      <c r="D799" s="19"/>
      <c r="F799" s="19"/>
      <c r="H799" s="19"/>
      <c r="J799" s="19"/>
      <c r="L799" s="19"/>
      <c r="N799" s="19"/>
    </row>
    <row r="800" spans="1:14" s="57" customFormat="1">
      <c r="A800" s="58">
        <v>39766</v>
      </c>
      <c r="B800" s="49">
        <v>1530</v>
      </c>
      <c r="D800" s="19"/>
      <c r="F800" s="19"/>
      <c r="H800" s="19"/>
      <c r="J800" s="19"/>
      <c r="L800" s="19"/>
      <c r="N800" s="19"/>
    </row>
    <row r="801" spans="1:14" s="57" customFormat="1">
      <c r="A801" s="58">
        <v>39769</v>
      </c>
      <c r="B801" s="49">
        <v>1530</v>
      </c>
      <c r="D801" s="19"/>
      <c r="F801" s="19"/>
      <c r="H801" s="19"/>
      <c r="J801" s="19"/>
      <c r="L801" s="19"/>
      <c r="N801" s="19"/>
    </row>
    <row r="802" spans="1:14" s="57" customFormat="1">
      <c r="A802" s="58">
        <v>39770</v>
      </c>
      <c r="B802" s="49">
        <v>1530</v>
      </c>
      <c r="D802" s="19"/>
      <c r="F802" s="19"/>
      <c r="H802" s="19"/>
      <c r="J802" s="19"/>
      <c r="L802" s="19"/>
      <c r="N802" s="19"/>
    </row>
    <row r="803" spans="1:14" s="57" customFormat="1">
      <c r="A803" s="58">
        <v>39771</v>
      </c>
      <c r="B803" s="49">
        <v>1530</v>
      </c>
      <c r="D803" s="19"/>
      <c r="F803" s="19"/>
      <c r="H803" s="19"/>
      <c r="J803" s="19"/>
      <c r="L803" s="19"/>
      <c r="N803" s="19"/>
    </row>
    <row r="804" spans="1:14" s="57" customFormat="1">
      <c r="A804" s="58">
        <v>39772</v>
      </c>
      <c r="B804" s="49">
        <v>1530</v>
      </c>
      <c r="D804" s="19"/>
      <c r="F804" s="19"/>
      <c r="H804" s="19"/>
      <c r="J804" s="19"/>
      <c r="L804" s="19"/>
      <c r="N804" s="19"/>
    </row>
    <row r="805" spans="1:14" s="57" customFormat="1">
      <c r="A805" s="58">
        <v>39773</v>
      </c>
      <c r="B805" s="49">
        <v>1540</v>
      </c>
      <c r="D805" s="19"/>
      <c r="F805" s="19"/>
      <c r="H805" s="19"/>
      <c r="J805" s="19"/>
      <c r="L805" s="19"/>
      <c r="N805" s="19"/>
    </row>
    <row r="806" spans="1:14" s="57" customFormat="1">
      <c r="A806" s="58">
        <v>39776</v>
      </c>
      <c r="B806" s="49">
        <v>1540</v>
      </c>
      <c r="D806" s="19"/>
      <c r="F806" s="19"/>
      <c r="H806" s="19"/>
      <c r="J806" s="19"/>
      <c r="L806" s="19"/>
      <c r="N806" s="19"/>
    </row>
    <row r="807" spans="1:14" s="57" customFormat="1">
      <c r="A807" s="58">
        <v>39777</v>
      </c>
      <c r="B807" s="49">
        <v>1540</v>
      </c>
      <c r="D807" s="19"/>
      <c r="F807" s="19"/>
      <c r="H807" s="19"/>
      <c r="J807" s="19"/>
      <c r="L807" s="19"/>
      <c r="N807" s="19"/>
    </row>
    <row r="808" spans="1:14" s="57" customFormat="1">
      <c r="A808" s="58">
        <v>39778</v>
      </c>
      <c r="B808" s="49">
        <v>1540</v>
      </c>
      <c r="D808" s="19"/>
      <c r="F808" s="19"/>
      <c r="H808" s="19"/>
      <c r="J808" s="19"/>
      <c r="L808" s="19"/>
      <c r="N808" s="19"/>
    </row>
    <row r="809" spans="1:14" s="57" customFormat="1">
      <c r="A809" s="58">
        <v>39779</v>
      </c>
      <c r="B809" s="49">
        <v>1530</v>
      </c>
      <c r="D809" s="19"/>
      <c r="F809" s="19"/>
      <c r="H809" s="19"/>
      <c r="J809" s="19"/>
      <c r="L809" s="19"/>
      <c r="N809" s="19"/>
    </row>
    <row r="810" spans="1:14" s="57" customFormat="1">
      <c r="A810" s="58">
        <v>39780</v>
      </c>
      <c r="B810" s="49">
        <v>1530</v>
      </c>
      <c r="D810" s="19"/>
      <c r="F810" s="19"/>
      <c r="H810" s="19"/>
      <c r="J810" s="19"/>
      <c r="L810" s="19"/>
      <c r="N810" s="19"/>
    </row>
    <row r="811" spans="1:14" s="57" customFormat="1">
      <c r="A811" s="58">
        <v>39783</v>
      </c>
      <c r="B811" s="49">
        <v>1530</v>
      </c>
      <c r="D811" s="19"/>
      <c r="F811" s="19"/>
      <c r="H811" s="19"/>
      <c r="J811" s="19"/>
      <c r="L811" s="19"/>
      <c r="N811" s="19"/>
    </row>
    <row r="812" spans="1:14" s="57" customFormat="1">
      <c r="A812" s="58">
        <v>39784</v>
      </c>
      <c r="B812" s="49">
        <v>1490</v>
      </c>
      <c r="D812" s="19"/>
      <c r="F812" s="19"/>
      <c r="H812" s="19"/>
      <c r="J812" s="19"/>
      <c r="L812" s="19"/>
      <c r="N812" s="19"/>
    </row>
    <row r="813" spans="1:14" s="57" customFormat="1">
      <c r="A813" s="58">
        <v>39785</v>
      </c>
      <c r="B813" s="49">
        <v>1490</v>
      </c>
      <c r="D813" s="19"/>
      <c r="F813" s="19"/>
      <c r="H813" s="19"/>
      <c r="J813" s="19"/>
      <c r="L813" s="19"/>
      <c r="N813" s="19"/>
    </row>
    <row r="814" spans="1:14" s="57" customFormat="1">
      <c r="A814" s="58">
        <v>39786</v>
      </c>
      <c r="B814" s="49">
        <v>1490</v>
      </c>
      <c r="D814" s="19"/>
      <c r="F814" s="19"/>
      <c r="H814" s="19"/>
      <c r="J814" s="19"/>
      <c r="L814" s="19"/>
      <c r="N814" s="19"/>
    </row>
    <row r="815" spans="1:14" s="57" customFormat="1">
      <c r="A815" s="58">
        <v>39787</v>
      </c>
      <c r="B815" s="49">
        <v>1490</v>
      </c>
      <c r="D815" s="19"/>
      <c r="F815" s="19"/>
      <c r="H815" s="19"/>
      <c r="J815" s="19"/>
      <c r="L815" s="19"/>
      <c r="N815" s="19"/>
    </row>
    <row r="816" spans="1:14" s="57" customFormat="1">
      <c r="A816" s="58">
        <v>39790</v>
      </c>
      <c r="B816" s="49">
        <v>1470</v>
      </c>
      <c r="D816" s="19"/>
      <c r="F816" s="19"/>
      <c r="H816" s="19"/>
      <c r="J816" s="19"/>
      <c r="L816" s="19"/>
      <c r="N816" s="19"/>
    </row>
    <row r="817" spans="1:14" s="57" customFormat="1">
      <c r="A817" s="58">
        <v>39791</v>
      </c>
      <c r="B817" s="49">
        <v>1470</v>
      </c>
      <c r="D817" s="19"/>
      <c r="F817" s="19"/>
      <c r="H817" s="19"/>
      <c r="J817" s="19"/>
      <c r="L817" s="19"/>
      <c r="N817" s="19"/>
    </row>
    <row r="818" spans="1:14" s="57" customFormat="1">
      <c r="A818" s="58">
        <v>39792</v>
      </c>
      <c r="B818" s="49">
        <v>1470</v>
      </c>
      <c r="D818" s="19"/>
      <c r="F818" s="19"/>
      <c r="H818" s="19"/>
      <c r="J818" s="19"/>
      <c r="L818" s="19"/>
      <c r="N818" s="19"/>
    </row>
    <row r="819" spans="1:14" s="57" customFormat="1">
      <c r="A819" s="58">
        <v>39793</v>
      </c>
      <c r="B819" s="49">
        <v>1450</v>
      </c>
      <c r="D819" s="19"/>
      <c r="F819" s="19"/>
      <c r="H819" s="19"/>
      <c r="J819" s="19"/>
      <c r="L819" s="19"/>
      <c r="N819" s="19"/>
    </row>
    <row r="820" spans="1:14" s="57" customFormat="1">
      <c r="A820" s="58">
        <v>39794</v>
      </c>
      <c r="B820" s="49">
        <v>1450</v>
      </c>
      <c r="D820" s="19"/>
      <c r="F820" s="19"/>
      <c r="H820" s="19"/>
      <c r="J820" s="19"/>
      <c r="L820" s="19"/>
      <c r="N820" s="19"/>
    </row>
    <row r="821" spans="1:14" s="57" customFormat="1">
      <c r="A821" s="58">
        <v>39797</v>
      </c>
      <c r="B821" s="49">
        <v>1450</v>
      </c>
      <c r="D821" s="19"/>
      <c r="F821" s="19"/>
      <c r="H821" s="19"/>
      <c r="J821" s="19"/>
      <c r="L821" s="19"/>
      <c r="N821" s="19"/>
    </row>
    <row r="822" spans="1:14" s="57" customFormat="1">
      <c r="A822" s="58">
        <v>39798</v>
      </c>
      <c r="B822" s="49">
        <v>1450</v>
      </c>
      <c r="D822" s="19"/>
      <c r="F822" s="19"/>
      <c r="H822" s="19"/>
      <c r="J822" s="19"/>
      <c r="L822" s="19"/>
      <c r="N822" s="19"/>
    </row>
    <row r="823" spans="1:14" s="57" customFormat="1">
      <c r="A823" s="58">
        <v>39799</v>
      </c>
      <c r="B823" s="49">
        <v>1450</v>
      </c>
      <c r="D823" s="19"/>
      <c r="F823" s="19"/>
      <c r="H823" s="19"/>
      <c r="J823" s="19"/>
      <c r="L823" s="19"/>
      <c r="N823" s="19"/>
    </row>
    <row r="824" spans="1:14" s="57" customFormat="1">
      <c r="A824" s="58">
        <v>39800</v>
      </c>
      <c r="B824" s="49">
        <v>1450</v>
      </c>
      <c r="D824" s="19"/>
      <c r="F824" s="19"/>
      <c r="H824" s="19"/>
      <c r="J824" s="19"/>
      <c r="L824" s="19"/>
      <c r="N824" s="19"/>
    </row>
    <row r="825" spans="1:14" s="57" customFormat="1">
      <c r="A825" s="58">
        <v>39801</v>
      </c>
      <c r="B825" s="49">
        <v>1450</v>
      </c>
      <c r="D825" s="19"/>
      <c r="F825" s="19"/>
      <c r="H825" s="19"/>
      <c r="J825" s="19"/>
      <c r="L825" s="19"/>
      <c r="N825" s="19"/>
    </row>
    <row r="826" spans="1:14" s="57" customFormat="1">
      <c r="A826" s="58">
        <v>39804</v>
      </c>
      <c r="B826" s="49">
        <v>1450</v>
      </c>
      <c r="D826" s="19"/>
      <c r="F826" s="19"/>
      <c r="H826" s="19"/>
      <c r="J826" s="19"/>
      <c r="L826" s="19"/>
      <c r="N826" s="19"/>
    </row>
    <row r="827" spans="1:14" s="57" customFormat="1">
      <c r="A827" s="58">
        <v>39805</v>
      </c>
      <c r="B827" s="49">
        <v>1450</v>
      </c>
      <c r="D827" s="19"/>
      <c r="F827" s="19"/>
      <c r="H827" s="19"/>
      <c r="J827" s="19"/>
      <c r="L827" s="19"/>
      <c r="N827" s="19"/>
    </row>
    <row r="828" spans="1:14" s="57" customFormat="1">
      <c r="A828" s="58">
        <v>39806</v>
      </c>
      <c r="B828" s="49">
        <v>1450</v>
      </c>
      <c r="D828" s="19"/>
      <c r="F828" s="19"/>
      <c r="H828" s="19"/>
      <c r="J828" s="19"/>
      <c r="L828" s="19"/>
      <c r="N828" s="19"/>
    </row>
    <row r="829" spans="1:14" s="57" customFormat="1">
      <c r="A829" s="58">
        <v>39807</v>
      </c>
      <c r="B829" s="49">
        <v>1450</v>
      </c>
      <c r="D829" s="19"/>
      <c r="F829" s="19"/>
      <c r="H829" s="19"/>
      <c r="J829" s="19"/>
      <c r="L829" s="19"/>
      <c r="N829" s="19"/>
    </row>
    <row r="830" spans="1:14" s="57" customFormat="1">
      <c r="A830" s="58">
        <v>39808</v>
      </c>
      <c r="B830" s="49">
        <v>1450</v>
      </c>
      <c r="D830" s="19"/>
      <c r="F830" s="19"/>
      <c r="H830" s="19"/>
      <c r="J830" s="19"/>
      <c r="L830" s="19"/>
      <c r="N830" s="19"/>
    </row>
    <row r="831" spans="1:14" s="57" customFormat="1">
      <c r="A831" s="58">
        <v>39811</v>
      </c>
      <c r="B831" s="49">
        <v>1450</v>
      </c>
      <c r="D831" s="19"/>
      <c r="F831" s="19"/>
      <c r="H831" s="19"/>
      <c r="J831" s="19"/>
      <c r="L831" s="19"/>
      <c r="N831" s="19"/>
    </row>
    <row r="832" spans="1:14" s="57" customFormat="1">
      <c r="A832" s="58">
        <v>39813</v>
      </c>
      <c r="B832" s="49">
        <v>1450</v>
      </c>
      <c r="D832" s="19"/>
      <c r="F832" s="19"/>
      <c r="H832" s="19"/>
      <c r="J832" s="19"/>
      <c r="L832" s="19"/>
      <c r="N832" s="19"/>
    </row>
    <row r="833" spans="1:14" s="57" customFormat="1">
      <c r="A833" s="58">
        <v>39818</v>
      </c>
      <c r="B833" s="49">
        <v>1450</v>
      </c>
      <c r="D833" s="19"/>
      <c r="F833" s="19"/>
      <c r="H833" s="19"/>
      <c r="J833" s="19"/>
      <c r="L833" s="19"/>
      <c r="N833" s="19"/>
    </row>
    <row r="834" spans="1:14" s="57" customFormat="1">
      <c r="A834" s="58">
        <v>39819</v>
      </c>
      <c r="B834" s="49">
        <v>1450</v>
      </c>
      <c r="D834" s="19"/>
      <c r="F834" s="19"/>
      <c r="H834" s="19"/>
      <c r="J834" s="19"/>
      <c r="L834" s="19"/>
      <c r="N834" s="19"/>
    </row>
    <row r="835" spans="1:14" s="57" customFormat="1">
      <c r="A835" s="58">
        <v>39820</v>
      </c>
      <c r="B835" s="49">
        <v>1450</v>
      </c>
      <c r="D835" s="19"/>
      <c r="F835" s="19"/>
      <c r="H835" s="19"/>
      <c r="J835" s="19"/>
      <c r="L835" s="19"/>
      <c r="N835" s="19"/>
    </row>
    <row r="836" spans="1:14" s="57" customFormat="1">
      <c r="A836" s="58">
        <v>39821</v>
      </c>
      <c r="B836" s="49">
        <v>1450</v>
      </c>
      <c r="D836" s="19"/>
      <c r="F836" s="19"/>
      <c r="H836" s="19"/>
      <c r="J836" s="19"/>
      <c r="L836" s="19"/>
      <c r="N836" s="19"/>
    </row>
    <row r="837" spans="1:14" s="57" customFormat="1">
      <c r="A837" s="58">
        <v>39822</v>
      </c>
      <c r="B837" s="49">
        <v>1450</v>
      </c>
      <c r="D837" s="19"/>
      <c r="F837" s="19"/>
      <c r="H837" s="19"/>
      <c r="J837" s="19"/>
      <c r="L837" s="19"/>
      <c r="N837" s="19"/>
    </row>
    <row r="838" spans="1:14" s="57" customFormat="1">
      <c r="A838" s="58">
        <v>39825</v>
      </c>
      <c r="B838" s="49">
        <v>1470</v>
      </c>
      <c r="D838" s="19"/>
      <c r="F838" s="19"/>
      <c r="H838" s="19"/>
      <c r="J838" s="19"/>
      <c r="L838" s="19"/>
      <c r="N838" s="19"/>
    </row>
    <row r="839" spans="1:14" s="57" customFormat="1">
      <c r="A839" s="58">
        <v>39826</v>
      </c>
      <c r="B839" s="49">
        <v>1470</v>
      </c>
      <c r="D839" s="19"/>
      <c r="F839" s="19"/>
      <c r="H839" s="19"/>
      <c r="J839" s="19"/>
      <c r="L839" s="19"/>
      <c r="N839" s="19"/>
    </row>
    <row r="840" spans="1:14" s="57" customFormat="1">
      <c r="A840" s="58">
        <v>39827</v>
      </c>
      <c r="B840" s="49">
        <v>1470</v>
      </c>
      <c r="D840" s="19"/>
      <c r="F840" s="19"/>
      <c r="H840" s="19"/>
      <c r="J840" s="19"/>
      <c r="L840" s="19"/>
      <c r="N840" s="19"/>
    </row>
    <row r="841" spans="1:14" s="57" customFormat="1">
      <c r="A841" s="58">
        <v>39828</v>
      </c>
      <c r="B841" s="49">
        <v>1470</v>
      </c>
      <c r="D841" s="19"/>
      <c r="F841" s="19"/>
      <c r="H841" s="19"/>
      <c r="J841" s="19"/>
      <c r="L841" s="19"/>
      <c r="N841" s="19"/>
    </row>
    <row r="842" spans="1:14" s="57" customFormat="1">
      <c r="A842" s="58">
        <v>39829</v>
      </c>
      <c r="B842" s="49">
        <v>1470</v>
      </c>
      <c r="D842" s="19"/>
      <c r="F842" s="19"/>
      <c r="H842" s="19"/>
      <c r="J842" s="19"/>
      <c r="L842" s="19"/>
      <c r="N842" s="19"/>
    </row>
    <row r="843" spans="1:14" s="57" customFormat="1">
      <c r="A843" s="58">
        <v>39832</v>
      </c>
      <c r="B843" s="49">
        <v>1470</v>
      </c>
      <c r="D843" s="19"/>
      <c r="F843" s="19"/>
      <c r="H843" s="19"/>
      <c r="J843" s="19"/>
      <c r="L843" s="19"/>
      <c r="N843" s="19"/>
    </row>
    <row r="844" spans="1:14" s="57" customFormat="1">
      <c r="A844" s="58">
        <v>39833</v>
      </c>
      <c r="B844" s="49">
        <v>1470</v>
      </c>
      <c r="D844" s="19"/>
      <c r="F844" s="19"/>
      <c r="H844" s="19"/>
      <c r="J844" s="19"/>
      <c r="L844" s="19"/>
      <c r="N844" s="19"/>
    </row>
    <row r="845" spans="1:14" s="57" customFormat="1">
      <c r="A845" s="58">
        <v>39834</v>
      </c>
      <c r="B845" s="49">
        <v>1470</v>
      </c>
      <c r="D845" s="19"/>
      <c r="F845" s="19"/>
      <c r="H845" s="19"/>
      <c r="J845" s="19"/>
      <c r="L845" s="19"/>
      <c r="N845" s="19"/>
    </row>
    <row r="846" spans="1:14" s="57" customFormat="1">
      <c r="A846" s="58">
        <v>39835</v>
      </c>
      <c r="B846" s="49">
        <v>1470</v>
      </c>
      <c r="D846" s="19"/>
      <c r="F846" s="19"/>
      <c r="H846" s="19"/>
      <c r="J846" s="19"/>
      <c r="L846" s="19"/>
      <c r="N846" s="19"/>
    </row>
    <row r="847" spans="1:14" s="57" customFormat="1">
      <c r="A847" s="58">
        <v>39836</v>
      </c>
      <c r="B847" s="49">
        <v>1470</v>
      </c>
      <c r="D847" s="19"/>
      <c r="F847" s="19"/>
      <c r="H847" s="19"/>
      <c r="J847" s="19"/>
      <c r="L847" s="19"/>
      <c r="N847" s="19"/>
    </row>
    <row r="848" spans="1:14" s="57" customFormat="1">
      <c r="A848" s="58">
        <v>39846</v>
      </c>
      <c r="B848" s="49">
        <v>1470</v>
      </c>
      <c r="D848" s="19"/>
      <c r="F848" s="19"/>
      <c r="H848" s="19"/>
      <c r="J848" s="19"/>
      <c r="L848" s="19"/>
      <c r="N848" s="19"/>
    </row>
    <row r="849" spans="1:14" s="57" customFormat="1">
      <c r="A849" s="58">
        <v>39847</v>
      </c>
      <c r="B849" s="49">
        <v>1470</v>
      </c>
      <c r="D849" s="19"/>
      <c r="F849" s="19"/>
      <c r="H849" s="19"/>
      <c r="J849" s="19"/>
      <c r="L849" s="19"/>
      <c r="N849" s="19"/>
    </row>
    <row r="850" spans="1:14" s="57" customFormat="1">
      <c r="A850" s="58">
        <v>39848</v>
      </c>
      <c r="B850" s="49">
        <v>1470</v>
      </c>
      <c r="D850" s="19"/>
      <c r="F850" s="19"/>
      <c r="H850" s="19"/>
      <c r="J850" s="19"/>
      <c r="L850" s="19"/>
      <c r="N850" s="19"/>
    </row>
    <row r="851" spans="1:14" s="57" customFormat="1">
      <c r="A851" s="58">
        <v>39849</v>
      </c>
      <c r="B851" s="49">
        <v>1470</v>
      </c>
      <c r="D851" s="19"/>
      <c r="F851" s="19"/>
      <c r="H851" s="19"/>
      <c r="J851" s="19"/>
      <c r="L851" s="19"/>
      <c r="N851" s="19"/>
    </row>
    <row r="852" spans="1:14" s="57" customFormat="1">
      <c r="A852" s="58">
        <v>39850</v>
      </c>
      <c r="B852" s="49">
        <v>1470</v>
      </c>
      <c r="D852" s="19"/>
      <c r="F852" s="19"/>
      <c r="H852" s="19"/>
      <c r="J852" s="19"/>
      <c r="L852" s="19"/>
      <c r="N852" s="19"/>
    </row>
    <row r="853" spans="1:14" s="57" customFormat="1">
      <c r="A853" s="58">
        <v>39853</v>
      </c>
      <c r="B853" s="49">
        <v>1470</v>
      </c>
      <c r="D853" s="19"/>
      <c r="F853" s="19"/>
      <c r="H853" s="19"/>
      <c r="J853" s="19"/>
      <c r="L853" s="19"/>
      <c r="N853" s="19"/>
    </row>
    <row r="854" spans="1:14" s="57" customFormat="1">
      <c r="A854" s="58">
        <v>39854</v>
      </c>
      <c r="B854" s="49">
        <v>1480</v>
      </c>
      <c r="D854" s="19"/>
      <c r="F854" s="19"/>
      <c r="H854" s="19"/>
      <c r="J854" s="19"/>
      <c r="L854" s="19"/>
      <c r="N854" s="19"/>
    </row>
    <row r="855" spans="1:14" s="57" customFormat="1">
      <c r="A855" s="58">
        <v>39855</v>
      </c>
      <c r="B855" s="49">
        <v>1480</v>
      </c>
      <c r="D855" s="19"/>
      <c r="F855" s="19"/>
      <c r="H855" s="19"/>
      <c r="J855" s="19"/>
      <c r="L855" s="19"/>
      <c r="N855" s="19"/>
    </row>
    <row r="856" spans="1:14" s="57" customFormat="1">
      <c r="A856" s="58">
        <v>39856</v>
      </c>
      <c r="B856" s="49">
        <v>1480</v>
      </c>
      <c r="D856" s="19"/>
      <c r="F856" s="19"/>
      <c r="H856" s="19"/>
      <c r="J856" s="19"/>
      <c r="L856" s="19"/>
      <c r="N856" s="19"/>
    </row>
    <row r="857" spans="1:14" s="57" customFormat="1">
      <c r="A857" s="58">
        <v>39857</v>
      </c>
      <c r="B857" s="49">
        <v>1480</v>
      </c>
      <c r="D857" s="19"/>
      <c r="F857" s="19"/>
      <c r="H857" s="19"/>
      <c r="J857" s="19"/>
      <c r="L857" s="19"/>
      <c r="N857" s="19"/>
    </row>
    <row r="858" spans="1:14" s="57" customFormat="1">
      <c r="A858" s="58">
        <v>39860</v>
      </c>
      <c r="B858" s="49">
        <v>1480</v>
      </c>
      <c r="D858" s="19"/>
      <c r="F858" s="19"/>
      <c r="H858" s="19"/>
      <c r="J858" s="19"/>
      <c r="L858" s="19"/>
      <c r="N858" s="19"/>
    </row>
    <row r="859" spans="1:14" s="57" customFormat="1">
      <c r="A859" s="58">
        <v>39861</v>
      </c>
      <c r="B859" s="49">
        <v>1480</v>
      </c>
      <c r="D859" s="19"/>
      <c r="F859" s="19"/>
      <c r="H859" s="19"/>
      <c r="J859" s="19"/>
      <c r="L859" s="19"/>
      <c r="N859" s="19"/>
    </row>
    <row r="860" spans="1:14" s="57" customFormat="1">
      <c r="A860" s="58">
        <v>39862</v>
      </c>
      <c r="B860" s="49">
        <v>1490</v>
      </c>
      <c r="D860" s="19"/>
      <c r="F860" s="19"/>
      <c r="H860" s="19"/>
      <c r="J860" s="19"/>
      <c r="L860" s="19"/>
      <c r="N860" s="19"/>
    </row>
    <row r="861" spans="1:14" s="57" customFormat="1">
      <c r="A861" s="58">
        <v>39863</v>
      </c>
      <c r="B861" s="49">
        <v>1490</v>
      </c>
      <c r="D861" s="19"/>
      <c r="F861" s="19"/>
      <c r="H861" s="19"/>
      <c r="J861" s="19"/>
      <c r="L861" s="19"/>
      <c r="N861" s="19"/>
    </row>
    <row r="862" spans="1:14" s="57" customFormat="1">
      <c r="A862" s="58">
        <v>39864</v>
      </c>
      <c r="B862" s="49">
        <v>1490</v>
      </c>
      <c r="D862" s="19"/>
      <c r="F862" s="19"/>
      <c r="H862" s="19"/>
      <c r="J862" s="19"/>
      <c r="L862" s="19"/>
      <c r="N862" s="19"/>
    </row>
    <row r="863" spans="1:14" s="57" customFormat="1">
      <c r="A863" s="58">
        <v>39867</v>
      </c>
      <c r="B863" s="49">
        <v>1500</v>
      </c>
      <c r="D863" s="19"/>
      <c r="F863" s="19"/>
      <c r="H863" s="19"/>
      <c r="J863" s="19"/>
      <c r="L863" s="19"/>
      <c r="N863" s="19"/>
    </row>
    <row r="864" spans="1:14" s="57" customFormat="1">
      <c r="A864" s="58">
        <v>39868</v>
      </c>
      <c r="B864" s="49">
        <v>1500</v>
      </c>
      <c r="D864" s="19"/>
      <c r="F864" s="19"/>
      <c r="H864" s="19"/>
      <c r="J864" s="19"/>
      <c r="L864" s="19"/>
      <c r="N864" s="19"/>
    </row>
    <row r="865" spans="1:14" s="57" customFormat="1">
      <c r="A865" s="58">
        <v>39869</v>
      </c>
      <c r="B865" s="49">
        <v>1500</v>
      </c>
      <c r="D865" s="19"/>
      <c r="F865" s="19"/>
      <c r="H865" s="19"/>
      <c r="J865" s="19"/>
      <c r="L865" s="19"/>
      <c r="N865" s="19"/>
    </row>
    <row r="866" spans="1:14" s="57" customFormat="1">
      <c r="A866" s="58">
        <v>39870</v>
      </c>
      <c r="B866" s="49">
        <v>1500</v>
      </c>
      <c r="D866" s="19"/>
      <c r="F866" s="19"/>
      <c r="H866" s="19"/>
      <c r="J866" s="19"/>
      <c r="L866" s="19"/>
      <c r="N866" s="19"/>
    </row>
    <row r="867" spans="1:14" s="57" customFormat="1">
      <c r="A867" s="58">
        <v>39871</v>
      </c>
      <c r="B867" s="49">
        <v>1510</v>
      </c>
      <c r="D867" s="19"/>
      <c r="F867" s="19"/>
      <c r="H867" s="19"/>
      <c r="J867" s="19"/>
      <c r="L867" s="19"/>
      <c r="N867" s="19"/>
    </row>
    <row r="868" spans="1:14" s="57" customFormat="1">
      <c r="A868" s="58">
        <v>39874</v>
      </c>
      <c r="B868" s="49">
        <v>1550</v>
      </c>
      <c r="D868" s="19"/>
      <c r="F868" s="19"/>
      <c r="H868" s="19"/>
      <c r="J868" s="19"/>
      <c r="L868" s="19"/>
      <c r="N868" s="19"/>
    </row>
    <row r="869" spans="1:14" s="57" customFormat="1">
      <c r="A869" s="58">
        <v>39875</v>
      </c>
      <c r="B869" s="49">
        <v>1550</v>
      </c>
      <c r="D869" s="19"/>
      <c r="F869" s="19"/>
      <c r="H869" s="19"/>
      <c r="J869" s="19"/>
      <c r="L869" s="19"/>
      <c r="N869" s="19"/>
    </row>
    <row r="870" spans="1:14" s="57" customFormat="1">
      <c r="A870" s="58">
        <v>39876</v>
      </c>
      <c r="B870" s="49">
        <v>1550</v>
      </c>
      <c r="D870" s="19"/>
      <c r="F870" s="19"/>
      <c r="H870" s="19"/>
      <c r="J870" s="19"/>
      <c r="L870" s="19"/>
      <c r="N870" s="19"/>
    </row>
    <row r="871" spans="1:14" s="57" customFormat="1">
      <c r="A871" s="58">
        <v>39877</v>
      </c>
      <c r="B871" s="49">
        <v>1550</v>
      </c>
      <c r="D871" s="19"/>
      <c r="F871" s="19"/>
      <c r="H871" s="19"/>
      <c r="J871" s="19"/>
      <c r="L871" s="19"/>
      <c r="N871" s="19"/>
    </row>
    <row r="872" spans="1:14" s="57" customFormat="1">
      <c r="A872" s="58">
        <v>39878</v>
      </c>
      <c r="B872" s="49">
        <v>1550</v>
      </c>
      <c r="D872" s="19"/>
      <c r="F872" s="19"/>
      <c r="H872" s="19"/>
      <c r="J872" s="19"/>
      <c r="L872" s="19"/>
      <c r="N872" s="19"/>
    </row>
    <row r="873" spans="1:14" s="57" customFormat="1">
      <c r="A873" s="58">
        <v>39881</v>
      </c>
      <c r="B873" s="49">
        <v>1550</v>
      </c>
      <c r="D873" s="19"/>
      <c r="F873" s="19"/>
      <c r="H873" s="19"/>
      <c r="J873" s="19"/>
      <c r="L873" s="19"/>
      <c r="N873" s="19"/>
    </row>
    <row r="874" spans="1:14" s="57" customFormat="1">
      <c r="A874" s="58">
        <v>39882</v>
      </c>
      <c r="B874" s="49">
        <v>1550</v>
      </c>
      <c r="D874" s="19"/>
      <c r="F874" s="19"/>
      <c r="H874" s="19"/>
      <c r="J874" s="19"/>
      <c r="L874" s="19"/>
      <c r="N874" s="19"/>
    </row>
    <row r="875" spans="1:14" s="57" customFormat="1">
      <c r="A875" s="58">
        <v>39883</v>
      </c>
      <c r="B875" s="49">
        <v>1550</v>
      </c>
      <c r="D875" s="19"/>
      <c r="F875" s="19"/>
      <c r="H875" s="19"/>
      <c r="J875" s="19"/>
      <c r="L875" s="19"/>
      <c r="N875" s="19"/>
    </row>
    <row r="876" spans="1:14" s="57" customFormat="1">
      <c r="A876" s="58">
        <v>39884</v>
      </c>
      <c r="B876" s="49">
        <v>1550</v>
      </c>
      <c r="D876" s="19"/>
      <c r="F876" s="19"/>
      <c r="H876" s="19"/>
      <c r="J876" s="19"/>
      <c r="L876" s="19"/>
      <c r="N876" s="19"/>
    </row>
    <row r="877" spans="1:14" s="57" customFormat="1">
      <c r="A877" s="58">
        <v>39885</v>
      </c>
      <c r="B877" s="49">
        <v>1550</v>
      </c>
      <c r="D877" s="19"/>
      <c r="F877" s="19"/>
      <c r="H877" s="19"/>
      <c r="J877" s="19"/>
      <c r="L877" s="19"/>
      <c r="N877" s="19"/>
    </row>
    <row r="878" spans="1:14" s="57" customFormat="1">
      <c r="A878" s="58">
        <v>39888</v>
      </c>
      <c r="B878" s="49">
        <v>1600</v>
      </c>
      <c r="D878" s="19"/>
      <c r="F878" s="19"/>
      <c r="H878" s="19"/>
      <c r="J878" s="19"/>
      <c r="L878" s="19"/>
      <c r="N878" s="19"/>
    </row>
    <row r="879" spans="1:14" s="57" customFormat="1">
      <c r="A879" s="58">
        <v>39889</v>
      </c>
      <c r="B879" s="49">
        <v>1600</v>
      </c>
      <c r="D879" s="19"/>
      <c r="F879" s="19"/>
      <c r="H879" s="19"/>
      <c r="J879" s="19"/>
      <c r="L879" s="19"/>
      <c r="N879" s="19"/>
    </row>
    <row r="880" spans="1:14" s="57" customFormat="1">
      <c r="A880" s="58">
        <v>39890</v>
      </c>
      <c r="B880" s="49">
        <v>1600</v>
      </c>
      <c r="D880" s="19"/>
      <c r="F880" s="19"/>
      <c r="H880" s="19"/>
      <c r="J880" s="19"/>
      <c r="L880" s="19"/>
      <c r="N880" s="19"/>
    </row>
    <row r="881" spans="1:14" s="57" customFormat="1">
      <c r="A881" s="58">
        <v>39891</v>
      </c>
      <c r="B881" s="49">
        <v>1620</v>
      </c>
      <c r="D881" s="19"/>
      <c r="F881" s="19"/>
      <c r="H881" s="19"/>
      <c r="J881" s="19"/>
      <c r="L881" s="19"/>
      <c r="N881" s="19"/>
    </row>
    <row r="882" spans="1:14" s="57" customFormat="1">
      <c r="A882" s="58">
        <v>39892</v>
      </c>
      <c r="B882" s="49">
        <v>1620</v>
      </c>
      <c r="D882" s="19"/>
      <c r="F882" s="19"/>
      <c r="H882" s="19"/>
      <c r="J882" s="19"/>
      <c r="L882" s="19"/>
      <c r="N882" s="19"/>
    </row>
    <row r="883" spans="1:14" s="57" customFormat="1">
      <c r="A883" s="58">
        <v>39895</v>
      </c>
      <c r="B883" s="49">
        <v>1620</v>
      </c>
      <c r="D883" s="19"/>
      <c r="F883" s="19"/>
      <c r="H883" s="19"/>
      <c r="J883" s="19"/>
      <c r="L883" s="19"/>
      <c r="N883" s="19"/>
    </row>
    <row r="884" spans="1:14" s="57" customFormat="1">
      <c r="A884" s="58">
        <v>39896</v>
      </c>
      <c r="B884" s="49">
        <v>1620</v>
      </c>
      <c r="D884" s="19"/>
      <c r="F884" s="19"/>
      <c r="H884" s="19"/>
      <c r="J884" s="19"/>
      <c r="L884" s="19"/>
      <c r="N884" s="19"/>
    </row>
    <row r="885" spans="1:14" s="57" customFormat="1">
      <c r="A885" s="58">
        <v>39897</v>
      </c>
      <c r="B885" s="49">
        <v>1630</v>
      </c>
      <c r="D885" s="19"/>
      <c r="F885" s="19"/>
      <c r="H885" s="19"/>
      <c r="J885" s="19"/>
      <c r="L885" s="19"/>
      <c r="N885" s="19"/>
    </row>
    <row r="886" spans="1:14" s="57" customFormat="1">
      <c r="A886" s="58">
        <v>39898</v>
      </c>
      <c r="B886" s="49">
        <v>1630</v>
      </c>
      <c r="D886" s="19"/>
      <c r="F886" s="19"/>
      <c r="H886" s="19"/>
      <c r="J886" s="19"/>
      <c r="L886" s="19"/>
      <c r="N886" s="19"/>
    </row>
    <row r="887" spans="1:14" s="57" customFormat="1">
      <c r="A887" s="58">
        <v>39899</v>
      </c>
      <c r="B887" s="49">
        <v>1630</v>
      </c>
      <c r="D887" s="19"/>
      <c r="F887" s="19"/>
      <c r="H887" s="19"/>
      <c r="J887" s="19"/>
      <c r="L887" s="19"/>
      <c r="N887" s="19"/>
    </row>
    <row r="888" spans="1:14" s="57" customFormat="1">
      <c r="A888" s="58">
        <v>39902</v>
      </c>
      <c r="B888" s="49">
        <v>1630</v>
      </c>
      <c r="D888" s="19"/>
      <c r="F888" s="19"/>
      <c r="H888" s="19"/>
      <c r="J888" s="19"/>
      <c r="L888" s="19"/>
      <c r="N888" s="19"/>
    </row>
    <row r="889" spans="1:14" s="57" customFormat="1">
      <c r="A889" s="58">
        <v>39903</v>
      </c>
      <c r="B889" s="49">
        <v>1630</v>
      </c>
      <c r="D889" s="19"/>
      <c r="F889" s="19"/>
      <c r="H889" s="19"/>
      <c r="J889" s="19"/>
      <c r="L889" s="19"/>
      <c r="N889" s="19"/>
    </row>
    <row r="890" spans="1:14" s="57" customFormat="1">
      <c r="A890" s="58">
        <v>39904</v>
      </c>
      <c r="B890" s="49">
        <v>1630</v>
      </c>
      <c r="D890" s="19"/>
      <c r="F890" s="19"/>
      <c r="H890" s="19"/>
      <c r="J890" s="19"/>
      <c r="L890" s="19"/>
      <c r="N890" s="19"/>
    </row>
    <row r="891" spans="1:14" s="57" customFormat="1">
      <c r="A891" s="58">
        <v>39905</v>
      </c>
      <c r="B891" s="49">
        <v>1630</v>
      </c>
      <c r="D891" s="19"/>
      <c r="F891" s="19"/>
      <c r="H891" s="19"/>
      <c r="J891" s="19"/>
      <c r="L891" s="19"/>
      <c r="N891" s="19"/>
    </row>
    <row r="892" spans="1:14" s="57" customFormat="1">
      <c r="A892" s="58">
        <v>39906</v>
      </c>
      <c r="B892" s="49">
        <v>1630</v>
      </c>
      <c r="D892" s="19"/>
      <c r="F892" s="19"/>
      <c r="H892" s="19"/>
      <c r="J892" s="19"/>
      <c r="L892" s="19"/>
      <c r="N892" s="19"/>
    </row>
    <row r="893" spans="1:14" s="57" customFormat="1">
      <c r="A893" s="58">
        <v>39910</v>
      </c>
      <c r="B893" s="49">
        <v>1630</v>
      </c>
      <c r="D893" s="19"/>
      <c r="F893" s="19"/>
      <c r="H893" s="19"/>
      <c r="J893" s="19"/>
      <c r="L893" s="19"/>
      <c r="N893" s="19"/>
    </row>
    <row r="894" spans="1:14" s="57" customFormat="1">
      <c r="A894" s="58">
        <v>39911</v>
      </c>
      <c r="B894" s="49">
        <v>1620</v>
      </c>
      <c r="D894" s="19"/>
      <c r="F894" s="19"/>
      <c r="H894" s="19"/>
      <c r="J894" s="19"/>
      <c r="L894" s="19"/>
      <c r="N894" s="19"/>
    </row>
    <row r="895" spans="1:14" s="57" customFormat="1">
      <c r="A895" s="58">
        <v>39912</v>
      </c>
      <c r="B895" s="49">
        <v>1620</v>
      </c>
      <c r="D895" s="19"/>
      <c r="F895" s="19"/>
      <c r="H895" s="19"/>
      <c r="J895" s="19"/>
      <c r="L895" s="19"/>
      <c r="N895" s="19"/>
    </row>
    <row r="896" spans="1:14" s="57" customFormat="1">
      <c r="A896" s="58">
        <v>39913</v>
      </c>
      <c r="B896" s="49">
        <v>1620</v>
      </c>
      <c r="D896" s="19"/>
      <c r="F896" s="19"/>
      <c r="H896" s="19"/>
      <c r="J896" s="19"/>
      <c r="L896" s="19"/>
      <c r="N896" s="19"/>
    </row>
    <row r="897" spans="1:14" s="57" customFormat="1">
      <c r="A897" s="58">
        <v>39916</v>
      </c>
      <c r="B897" s="49">
        <v>1620</v>
      </c>
      <c r="D897" s="19"/>
      <c r="F897" s="19"/>
      <c r="H897" s="19"/>
      <c r="J897" s="19"/>
      <c r="L897" s="19"/>
      <c r="N897" s="19"/>
    </row>
    <row r="898" spans="1:14" s="57" customFormat="1">
      <c r="A898" s="58">
        <v>39917</v>
      </c>
      <c r="B898" s="49">
        <v>1620</v>
      </c>
      <c r="D898" s="19"/>
      <c r="F898" s="19"/>
      <c r="H898" s="19"/>
      <c r="J898" s="19"/>
      <c r="L898" s="19"/>
      <c r="N898" s="19"/>
    </row>
    <row r="899" spans="1:14" s="57" customFormat="1">
      <c r="A899" s="58">
        <v>39918</v>
      </c>
      <c r="B899" s="49">
        <v>1620</v>
      </c>
      <c r="D899" s="19"/>
      <c r="F899" s="19"/>
      <c r="H899" s="19"/>
      <c r="J899" s="19"/>
      <c r="L899" s="19"/>
      <c r="N899" s="19"/>
    </row>
    <row r="900" spans="1:14" s="57" customFormat="1">
      <c r="A900" s="58">
        <v>39919</v>
      </c>
      <c r="B900" s="49">
        <v>1620</v>
      </c>
      <c r="D900" s="19"/>
      <c r="F900" s="19"/>
      <c r="H900" s="19"/>
      <c r="J900" s="19"/>
      <c r="L900" s="19"/>
      <c r="N900" s="19"/>
    </row>
    <row r="901" spans="1:14" s="57" customFormat="1">
      <c r="A901" s="58">
        <v>39920</v>
      </c>
      <c r="B901" s="49">
        <v>1620</v>
      </c>
      <c r="D901" s="19"/>
      <c r="F901" s="19"/>
      <c r="H901" s="19"/>
      <c r="J901" s="19"/>
      <c r="L901" s="19"/>
      <c r="N901" s="19"/>
    </row>
    <row r="902" spans="1:14" s="57" customFormat="1">
      <c r="A902" s="58">
        <v>39923</v>
      </c>
      <c r="B902" s="49">
        <v>1610</v>
      </c>
      <c r="D902" s="19"/>
      <c r="F902" s="19"/>
      <c r="H902" s="19"/>
      <c r="J902" s="19"/>
      <c r="L902" s="19"/>
      <c r="N902" s="19"/>
    </row>
    <row r="903" spans="1:14" s="57" customFormat="1">
      <c r="A903" s="58">
        <v>39924</v>
      </c>
      <c r="B903" s="49">
        <v>1610</v>
      </c>
      <c r="D903" s="19"/>
      <c r="F903" s="19"/>
      <c r="H903" s="19"/>
      <c r="J903" s="19"/>
      <c r="L903" s="19"/>
      <c r="N903" s="19"/>
    </row>
    <row r="904" spans="1:14" s="57" customFormat="1">
      <c r="A904" s="58">
        <v>39925</v>
      </c>
      <c r="B904" s="49">
        <v>1610</v>
      </c>
      <c r="D904" s="19"/>
      <c r="F904" s="19"/>
      <c r="H904" s="19"/>
      <c r="J904" s="19"/>
      <c r="L904" s="19"/>
      <c r="N904" s="19"/>
    </row>
    <row r="905" spans="1:14" s="57" customFormat="1">
      <c r="A905" s="58">
        <v>39926</v>
      </c>
      <c r="B905" s="49">
        <v>1610</v>
      </c>
      <c r="D905" s="19"/>
      <c r="F905" s="19"/>
      <c r="H905" s="19"/>
      <c r="J905" s="19"/>
      <c r="L905" s="19"/>
      <c r="N905" s="19"/>
    </row>
    <row r="906" spans="1:14" s="57" customFormat="1">
      <c r="A906" s="58">
        <v>39927</v>
      </c>
      <c r="B906" s="49">
        <v>1610</v>
      </c>
      <c r="D906" s="19"/>
      <c r="F906" s="19"/>
      <c r="H906" s="19"/>
      <c r="J906" s="19"/>
      <c r="L906" s="19"/>
      <c r="N906" s="19"/>
    </row>
    <row r="907" spans="1:14" s="57" customFormat="1">
      <c r="A907" s="58">
        <v>39930</v>
      </c>
      <c r="B907" s="49">
        <v>1610</v>
      </c>
      <c r="D907" s="19"/>
      <c r="F907" s="19"/>
      <c r="H907" s="19"/>
      <c r="J907" s="19"/>
      <c r="L907" s="19"/>
      <c r="N907" s="19"/>
    </row>
    <row r="908" spans="1:14" s="57" customFormat="1">
      <c r="A908" s="58">
        <v>39931</v>
      </c>
      <c r="B908" s="49">
        <v>1610</v>
      </c>
      <c r="D908" s="19"/>
      <c r="F908" s="19"/>
      <c r="H908" s="19"/>
      <c r="J908" s="19"/>
      <c r="L908" s="19"/>
      <c r="N908" s="19"/>
    </row>
    <row r="909" spans="1:14" s="57" customFormat="1">
      <c r="A909" s="58">
        <v>39932</v>
      </c>
      <c r="B909" s="49">
        <v>1610</v>
      </c>
      <c r="D909" s="19"/>
      <c r="F909" s="19"/>
      <c r="H909" s="19"/>
      <c r="J909" s="19"/>
      <c r="L909" s="19"/>
      <c r="N909" s="19"/>
    </row>
    <row r="910" spans="1:14" s="57" customFormat="1">
      <c r="A910" s="58">
        <v>39933</v>
      </c>
      <c r="B910" s="49">
        <v>1610</v>
      </c>
      <c r="D910" s="19"/>
      <c r="F910" s="19"/>
      <c r="H910" s="19"/>
      <c r="J910" s="19"/>
      <c r="L910" s="19"/>
      <c r="N910" s="19"/>
    </row>
    <row r="911" spans="1:14" s="57" customFormat="1">
      <c r="A911" s="58">
        <v>39937</v>
      </c>
      <c r="B911" s="49">
        <v>1610</v>
      </c>
      <c r="D911" s="19"/>
      <c r="F911" s="19"/>
      <c r="H911" s="19"/>
      <c r="J911" s="19"/>
      <c r="L911" s="19"/>
      <c r="N911" s="19"/>
    </row>
    <row r="912" spans="1:14" s="57" customFormat="1">
      <c r="A912" s="58">
        <v>39938</v>
      </c>
      <c r="B912" s="49">
        <v>1610</v>
      </c>
      <c r="D912" s="19"/>
      <c r="F912" s="19"/>
      <c r="H912" s="19"/>
      <c r="J912" s="19"/>
      <c r="L912" s="19"/>
      <c r="N912" s="19"/>
    </row>
    <row r="913" spans="1:14" s="57" customFormat="1">
      <c r="A913" s="58">
        <v>39939</v>
      </c>
      <c r="B913" s="49">
        <v>1610</v>
      </c>
      <c r="D913" s="19"/>
      <c r="F913" s="19"/>
      <c r="H913" s="19"/>
      <c r="J913" s="19"/>
      <c r="L913" s="19"/>
      <c r="N913" s="19"/>
    </row>
    <row r="914" spans="1:14" s="57" customFormat="1">
      <c r="A914" s="58">
        <v>39940</v>
      </c>
      <c r="B914" s="49">
        <v>1610</v>
      </c>
      <c r="D914" s="19"/>
      <c r="F914" s="19"/>
      <c r="H914" s="19"/>
      <c r="J914" s="19"/>
      <c r="L914" s="19"/>
      <c r="N914" s="19"/>
    </row>
    <row r="915" spans="1:14" s="57" customFormat="1">
      <c r="A915" s="58">
        <v>39941</v>
      </c>
      <c r="B915" s="49">
        <v>1610</v>
      </c>
      <c r="D915" s="19"/>
      <c r="F915" s="19"/>
      <c r="H915" s="19"/>
      <c r="J915" s="19"/>
      <c r="L915" s="19"/>
      <c r="N915" s="19"/>
    </row>
    <row r="916" spans="1:14" s="57" customFormat="1">
      <c r="A916" s="58">
        <v>39944</v>
      </c>
      <c r="B916" s="49">
        <v>1610</v>
      </c>
      <c r="D916" s="19"/>
      <c r="F916" s="19"/>
      <c r="H916" s="19"/>
      <c r="J916" s="19"/>
      <c r="L916" s="19"/>
      <c r="N916" s="19"/>
    </row>
    <row r="917" spans="1:14" s="57" customFormat="1">
      <c r="A917" s="58">
        <v>39945</v>
      </c>
      <c r="B917" s="49">
        <v>1610</v>
      </c>
      <c r="D917" s="19"/>
      <c r="F917" s="19"/>
      <c r="H917" s="19"/>
      <c r="J917" s="19"/>
      <c r="L917" s="19"/>
      <c r="N917" s="19"/>
    </row>
    <row r="918" spans="1:14" s="57" customFormat="1">
      <c r="A918" s="58">
        <v>39946</v>
      </c>
      <c r="B918" s="49">
        <v>1610</v>
      </c>
      <c r="D918" s="19"/>
      <c r="F918" s="19"/>
      <c r="H918" s="19"/>
      <c r="J918" s="19"/>
      <c r="L918" s="19"/>
      <c r="N918" s="19"/>
    </row>
    <row r="919" spans="1:14" s="57" customFormat="1">
      <c r="A919" s="58">
        <v>39947</v>
      </c>
      <c r="B919" s="49">
        <v>1610</v>
      </c>
      <c r="D919" s="19"/>
      <c r="F919" s="19"/>
      <c r="H919" s="19"/>
      <c r="J919" s="19"/>
      <c r="L919" s="19"/>
      <c r="N919" s="19"/>
    </row>
    <row r="920" spans="1:14" s="57" customFormat="1">
      <c r="A920" s="58">
        <v>39951</v>
      </c>
      <c r="B920" s="49">
        <v>1610</v>
      </c>
      <c r="D920" s="19"/>
      <c r="F920" s="19"/>
      <c r="H920" s="19"/>
      <c r="J920" s="19"/>
      <c r="L920" s="19"/>
      <c r="N920" s="19"/>
    </row>
    <row r="921" spans="1:14" s="57" customFormat="1">
      <c r="A921" s="58">
        <v>39952</v>
      </c>
      <c r="B921" s="49">
        <v>1610</v>
      </c>
      <c r="D921" s="19"/>
      <c r="F921" s="19"/>
      <c r="H921" s="19"/>
      <c r="J921" s="19"/>
      <c r="L921" s="19"/>
      <c r="N921" s="19"/>
    </row>
    <row r="922" spans="1:14" s="57" customFormat="1">
      <c r="A922" s="58">
        <v>39953</v>
      </c>
      <c r="B922" s="49">
        <v>1610</v>
      </c>
      <c r="D922" s="19"/>
      <c r="F922" s="19"/>
      <c r="H922" s="19"/>
      <c r="J922" s="19"/>
      <c r="L922" s="19"/>
      <c r="N922" s="19"/>
    </row>
    <row r="923" spans="1:14" s="57" customFormat="1">
      <c r="A923" s="58">
        <v>39954</v>
      </c>
      <c r="B923" s="49">
        <v>1610</v>
      </c>
      <c r="D923" s="19"/>
      <c r="F923" s="19"/>
      <c r="H923" s="19"/>
      <c r="J923" s="19"/>
      <c r="L923" s="19"/>
      <c r="N923" s="19"/>
    </row>
    <row r="924" spans="1:14" s="57" customFormat="1">
      <c r="A924" s="58">
        <v>39955</v>
      </c>
      <c r="B924" s="49">
        <v>1610</v>
      </c>
      <c r="D924" s="19"/>
      <c r="F924" s="19"/>
      <c r="H924" s="19"/>
      <c r="J924" s="19"/>
      <c r="L924" s="19"/>
      <c r="N924" s="19"/>
    </row>
    <row r="925" spans="1:14" s="57" customFormat="1">
      <c r="A925" s="58">
        <v>39958</v>
      </c>
      <c r="B925" s="49">
        <v>1610</v>
      </c>
      <c r="D925" s="19"/>
      <c r="F925" s="19"/>
      <c r="H925" s="19"/>
      <c r="J925" s="19"/>
      <c r="L925" s="19"/>
      <c r="N925" s="19"/>
    </row>
    <row r="926" spans="1:14" s="57" customFormat="1">
      <c r="A926" s="58">
        <v>39959</v>
      </c>
      <c r="B926" s="49">
        <v>1610</v>
      </c>
      <c r="D926" s="19"/>
      <c r="F926" s="19"/>
      <c r="H926" s="19"/>
      <c r="J926" s="19"/>
      <c r="L926" s="19"/>
      <c r="N926" s="19"/>
    </row>
    <row r="927" spans="1:14" s="57" customFormat="1">
      <c r="A927" s="58">
        <v>39960</v>
      </c>
      <c r="B927" s="49">
        <v>1610</v>
      </c>
      <c r="D927" s="19"/>
      <c r="F927" s="19"/>
      <c r="H927" s="19"/>
      <c r="J927" s="19"/>
      <c r="L927" s="19"/>
      <c r="N927" s="19"/>
    </row>
    <row r="928" spans="1:14" s="57" customFormat="1">
      <c r="A928" s="58">
        <v>39965</v>
      </c>
      <c r="B928" s="49">
        <v>1610</v>
      </c>
      <c r="D928" s="19"/>
      <c r="F928" s="19"/>
      <c r="H928" s="19"/>
      <c r="J928" s="19"/>
      <c r="L928" s="19"/>
      <c r="N928" s="19"/>
    </row>
    <row r="929" spans="1:14" s="57" customFormat="1">
      <c r="A929" s="58">
        <v>39966</v>
      </c>
      <c r="B929" s="49">
        <v>1610</v>
      </c>
      <c r="D929" s="19"/>
      <c r="F929" s="19"/>
      <c r="H929" s="19"/>
      <c r="J929" s="19"/>
      <c r="L929" s="19"/>
      <c r="N929" s="19"/>
    </row>
    <row r="930" spans="1:14" s="57" customFormat="1">
      <c r="A930" s="58">
        <v>39967</v>
      </c>
      <c r="B930" s="49">
        <v>1610</v>
      </c>
      <c r="D930" s="19"/>
      <c r="F930" s="19"/>
      <c r="H930" s="19"/>
      <c r="J930" s="19"/>
      <c r="L930" s="19"/>
      <c r="N930" s="19"/>
    </row>
    <row r="931" spans="1:14" s="57" customFormat="1">
      <c r="A931" s="58">
        <v>39968</v>
      </c>
      <c r="B931" s="49">
        <v>1610</v>
      </c>
      <c r="D931" s="19"/>
      <c r="F931" s="19"/>
      <c r="H931" s="19"/>
      <c r="J931" s="19"/>
      <c r="L931" s="19"/>
      <c r="N931" s="19"/>
    </row>
    <row r="932" spans="1:14" s="57" customFormat="1">
      <c r="A932" s="58">
        <v>39969</v>
      </c>
      <c r="B932" s="49">
        <v>1610</v>
      </c>
      <c r="D932" s="19"/>
      <c r="F932" s="19"/>
      <c r="H932" s="19"/>
      <c r="J932" s="19"/>
      <c r="L932" s="19"/>
      <c r="N932" s="19"/>
    </row>
    <row r="933" spans="1:14" s="57" customFormat="1">
      <c r="A933" s="58">
        <v>39972</v>
      </c>
      <c r="B933" s="49">
        <v>1610</v>
      </c>
      <c r="D933" s="19"/>
      <c r="F933" s="19"/>
      <c r="H933" s="19"/>
      <c r="J933" s="19"/>
      <c r="L933" s="19"/>
      <c r="N933" s="19"/>
    </row>
    <row r="934" spans="1:14" s="57" customFormat="1">
      <c r="A934" s="58">
        <v>39973</v>
      </c>
      <c r="B934" s="49">
        <v>1610</v>
      </c>
      <c r="D934" s="19"/>
      <c r="F934" s="19"/>
      <c r="H934" s="19"/>
      <c r="J934" s="19"/>
      <c r="L934" s="19"/>
      <c r="N934" s="19"/>
    </row>
    <row r="935" spans="1:14" s="57" customFormat="1">
      <c r="A935" s="58">
        <v>39974</v>
      </c>
      <c r="B935" s="49">
        <v>1610</v>
      </c>
      <c r="D935" s="19"/>
      <c r="F935" s="19"/>
      <c r="H935" s="19"/>
      <c r="J935" s="19"/>
      <c r="L935" s="19"/>
      <c r="N935" s="19"/>
    </row>
    <row r="936" spans="1:14" s="57" customFormat="1">
      <c r="A936" s="58">
        <v>39975</v>
      </c>
      <c r="B936" s="49">
        <v>1610</v>
      </c>
      <c r="D936" s="19"/>
      <c r="F936" s="19"/>
      <c r="H936" s="19"/>
      <c r="J936" s="19"/>
      <c r="L936" s="19"/>
      <c r="N936" s="19"/>
    </row>
    <row r="937" spans="1:14" s="57" customFormat="1">
      <c r="A937" s="58">
        <v>39976</v>
      </c>
      <c r="B937" s="49">
        <v>1610</v>
      </c>
      <c r="D937" s="19"/>
      <c r="F937" s="19"/>
      <c r="H937" s="19"/>
      <c r="J937" s="19"/>
      <c r="L937" s="19"/>
      <c r="N937" s="19"/>
    </row>
    <row r="938" spans="1:14" s="57" customFormat="1">
      <c r="A938" s="58">
        <v>39979</v>
      </c>
      <c r="B938" s="49">
        <v>1610</v>
      </c>
      <c r="D938" s="19"/>
      <c r="F938" s="19"/>
      <c r="H938" s="19"/>
      <c r="J938" s="19"/>
      <c r="L938" s="19"/>
      <c r="N938" s="19"/>
    </row>
    <row r="939" spans="1:14" s="57" customFormat="1">
      <c r="A939" s="58">
        <v>39980</v>
      </c>
      <c r="B939" s="49">
        <v>1610</v>
      </c>
      <c r="D939" s="19"/>
      <c r="F939" s="19"/>
      <c r="H939" s="19"/>
      <c r="J939" s="19"/>
      <c r="L939" s="19"/>
      <c r="N939" s="19"/>
    </row>
    <row r="940" spans="1:14" s="57" customFormat="1">
      <c r="A940" s="58">
        <v>39981</v>
      </c>
      <c r="B940" s="49">
        <v>1610</v>
      </c>
      <c r="D940" s="19"/>
      <c r="F940" s="19"/>
      <c r="H940" s="19"/>
      <c r="J940" s="19"/>
      <c r="L940" s="19"/>
      <c r="N940" s="19"/>
    </row>
    <row r="941" spans="1:14" s="57" customFormat="1">
      <c r="A941" s="58">
        <v>39982</v>
      </c>
      <c r="B941" s="49">
        <v>1610</v>
      </c>
      <c r="D941" s="19"/>
      <c r="F941" s="19"/>
      <c r="H941" s="19"/>
      <c r="J941" s="19"/>
      <c r="L941" s="19"/>
      <c r="N941" s="19"/>
    </row>
    <row r="942" spans="1:14" s="57" customFormat="1">
      <c r="A942" s="58">
        <v>39983</v>
      </c>
      <c r="B942" s="49">
        <v>1610</v>
      </c>
      <c r="D942" s="19"/>
      <c r="F942" s="19"/>
      <c r="H942" s="19"/>
      <c r="J942" s="19"/>
      <c r="L942" s="19"/>
      <c r="N942" s="19"/>
    </row>
    <row r="943" spans="1:14" s="57" customFormat="1">
      <c r="A943" s="58">
        <v>39986</v>
      </c>
      <c r="B943" s="49">
        <v>1620</v>
      </c>
      <c r="D943" s="19"/>
      <c r="F943" s="19"/>
      <c r="H943" s="19"/>
      <c r="J943" s="19"/>
      <c r="L943" s="19"/>
      <c r="N943" s="19"/>
    </row>
    <row r="944" spans="1:14" s="57" customFormat="1">
      <c r="A944" s="58">
        <v>39987</v>
      </c>
      <c r="B944" s="49">
        <v>1620</v>
      </c>
      <c r="D944" s="19"/>
      <c r="F944" s="19"/>
      <c r="H944" s="19"/>
      <c r="J944" s="19"/>
      <c r="L944" s="19"/>
      <c r="N944" s="19"/>
    </row>
    <row r="945" spans="1:14" s="57" customFormat="1">
      <c r="A945" s="58">
        <v>39988</v>
      </c>
      <c r="B945" s="49">
        <v>1620</v>
      </c>
      <c r="D945" s="19"/>
      <c r="F945" s="19"/>
      <c r="H945" s="19"/>
      <c r="J945" s="19"/>
      <c r="L945" s="19"/>
      <c r="N945" s="19"/>
    </row>
    <row r="946" spans="1:14" s="57" customFormat="1">
      <c r="A946" s="58">
        <v>39989</v>
      </c>
      <c r="B946" s="49">
        <v>1630</v>
      </c>
      <c r="D946" s="19"/>
      <c r="F946" s="19"/>
      <c r="H946" s="19"/>
      <c r="J946" s="19"/>
      <c r="L946" s="19"/>
      <c r="N946" s="19"/>
    </row>
    <row r="947" spans="1:14" s="57" customFormat="1">
      <c r="A947" s="58">
        <v>39990</v>
      </c>
      <c r="B947" s="49">
        <v>1630</v>
      </c>
      <c r="D947" s="19"/>
      <c r="F947" s="19"/>
      <c r="H947" s="19"/>
      <c r="J947" s="19"/>
      <c r="L947" s="19"/>
      <c r="N947" s="19"/>
    </row>
    <row r="948" spans="1:14" s="57" customFormat="1">
      <c r="A948" s="58">
        <v>39993</v>
      </c>
      <c r="B948" s="49">
        <v>1630</v>
      </c>
      <c r="D948" s="19"/>
      <c r="F948" s="19"/>
      <c r="H948" s="19"/>
      <c r="J948" s="19"/>
      <c r="L948" s="19"/>
      <c r="N948" s="19"/>
    </row>
    <row r="949" spans="1:14" s="57" customFormat="1">
      <c r="A949" s="58">
        <v>39994</v>
      </c>
      <c r="B949" s="49">
        <v>1630</v>
      </c>
      <c r="D949" s="19"/>
      <c r="F949" s="19"/>
      <c r="H949" s="19"/>
      <c r="J949" s="19"/>
      <c r="L949" s="19"/>
      <c r="N949" s="19"/>
    </row>
    <row r="950" spans="1:14" s="57" customFormat="1">
      <c r="A950" s="58">
        <v>39995</v>
      </c>
      <c r="B950" s="49">
        <v>1640</v>
      </c>
      <c r="D950" s="19"/>
      <c r="F950" s="19"/>
      <c r="H950" s="19"/>
      <c r="J950" s="19"/>
      <c r="L950" s="19"/>
      <c r="N950" s="19"/>
    </row>
    <row r="951" spans="1:14" s="57" customFormat="1">
      <c r="A951" s="58">
        <v>39996</v>
      </c>
      <c r="B951" s="49">
        <v>1640</v>
      </c>
      <c r="D951" s="19"/>
      <c r="F951" s="19"/>
      <c r="H951" s="19"/>
      <c r="J951" s="19"/>
      <c r="L951" s="19"/>
      <c r="N951" s="19"/>
    </row>
    <row r="952" spans="1:14" s="57" customFormat="1">
      <c r="A952" s="58">
        <v>39997</v>
      </c>
      <c r="B952" s="49">
        <v>1660</v>
      </c>
      <c r="D952" s="19"/>
      <c r="F952" s="19"/>
      <c r="H952" s="19"/>
      <c r="J952" s="19"/>
      <c r="L952" s="19"/>
      <c r="N952" s="19"/>
    </row>
    <row r="953" spans="1:14" s="57" customFormat="1">
      <c r="A953" s="58">
        <v>40000</v>
      </c>
      <c r="B953" s="49">
        <v>1660</v>
      </c>
      <c r="D953" s="19"/>
      <c r="F953" s="19"/>
      <c r="H953" s="19"/>
      <c r="J953" s="19"/>
      <c r="L953" s="19"/>
      <c r="N953" s="19"/>
    </row>
    <row r="954" spans="1:14" s="57" customFormat="1">
      <c r="A954" s="58">
        <v>40001</v>
      </c>
      <c r="B954" s="49">
        <v>1660</v>
      </c>
      <c r="D954" s="19"/>
      <c r="F954" s="19"/>
      <c r="H954" s="19"/>
      <c r="J954" s="19"/>
      <c r="L954" s="19"/>
      <c r="N954" s="19"/>
    </row>
    <row r="955" spans="1:14" s="57" customFormat="1">
      <c r="A955" s="58">
        <v>40002</v>
      </c>
      <c r="B955" s="49">
        <v>1660</v>
      </c>
      <c r="D955" s="19"/>
      <c r="F955" s="19"/>
      <c r="H955" s="19"/>
      <c r="J955" s="19"/>
      <c r="L955" s="19"/>
      <c r="N955" s="19"/>
    </row>
    <row r="956" spans="1:14" s="57" customFormat="1">
      <c r="A956" s="58">
        <v>40003</v>
      </c>
      <c r="B956" s="49">
        <v>1670</v>
      </c>
      <c r="D956" s="19"/>
      <c r="F956" s="19"/>
      <c r="H956" s="19"/>
      <c r="J956" s="19"/>
      <c r="L956" s="19"/>
      <c r="N956" s="19"/>
    </row>
    <row r="957" spans="1:14" s="57" customFormat="1">
      <c r="A957" s="58">
        <v>40004</v>
      </c>
      <c r="B957" s="49">
        <v>1670</v>
      </c>
      <c r="D957" s="19"/>
      <c r="F957" s="19"/>
      <c r="H957" s="19"/>
      <c r="J957" s="19"/>
      <c r="L957" s="19"/>
      <c r="N957" s="19"/>
    </row>
    <row r="958" spans="1:14" s="57" customFormat="1">
      <c r="A958" s="58">
        <v>40007</v>
      </c>
      <c r="B958" s="49">
        <v>1670</v>
      </c>
      <c r="D958" s="19"/>
      <c r="F958" s="19"/>
      <c r="H958" s="19"/>
      <c r="J958" s="19"/>
      <c r="L958" s="19"/>
      <c r="N958" s="19"/>
    </row>
    <row r="959" spans="1:14" s="57" customFormat="1">
      <c r="A959" s="58">
        <v>40008</v>
      </c>
      <c r="B959" s="49">
        <v>1680</v>
      </c>
      <c r="D959" s="19"/>
      <c r="F959" s="19"/>
      <c r="H959" s="19"/>
      <c r="J959" s="19"/>
      <c r="L959" s="19"/>
      <c r="N959" s="19"/>
    </row>
    <row r="960" spans="1:14" s="57" customFormat="1">
      <c r="A960" s="58">
        <v>40009</v>
      </c>
      <c r="B960" s="49">
        <v>1680</v>
      </c>
      <c r="D960" s="19"/>
      <c r="F960" s="19"/>
      <c r="H960" s="19"/>
      <c r="J960" s="19"/>
      <c r="L960" s="19"/>
      <c r="N960" s="19"/>
    </row>
    <row r="961" spans="1:14" s="57" customFormat="1">
      <c r="A961" s="58">
        <v>40010</v>
      </c>
      <c r="B961" s="49">
        <v>1680</v>
      </c>
      <c r="D961" s="19"/>
      <c r="F961" s="19"/>
      <c r="H961" s="19"/>
      <c r="J961" s="19"/>
      <c r="L961" s="19"/>
      <c r="N961" s="19"/>
    </row>
    <row r="962" spans="1:14" s="57" customFormat="1">
      <c r="A962" s="58">
        <v>40011</v>
      </c>
      <c r="B962" s="49">
        <v>1680</v>
      </c>
      <c r="D962" s="19"/>
      <c r="F962" s="19"/>
      <c r="H962" s="19"/>
      <c r="J962" s="19"/>
      <c r="L962" s="19"/>
      <c r="N962" s="19"/>
    </row>
    <row r="963" spans="1:14" s="57" customFormat="1">
      <c r="A963" s="58">
        <v>40014</v>
      </c>
      <c r="B963" s="49">
        <v>1670</v>
      </c>
      <c r="D963" s="19"/>
      <c r="F963" s="19"/>
      <c r="H963" s="19"/>
      <c r="J963" s="19"/>
      <c r="L963" s="19"/>
      <c r="N963" s="19"/>
    </row>
    <row r="964" spans="1:14" s="57" customFormat="1">
      <c r="A964" s="58">
        <v>40015</v>
      </c>
      <c r="B964" s="49">
        <v>1670</v>
      </c>
      <c r="D964" s="19"/>
      <c r="F964" s="19"/>
      <c r="H964" s="19"/>
      <c r="J964" s="19"/>
      <c r="L964" s="19"/>
      <c r="N964" s="19"/>
    </row>
    <row r="965" spans="1:14" s="57" customFormat="1">
      <c r="A965" s="58">
        <v>40016</v>
      </c>
      <c r="B965" s="49">
        <v>1670</v>
      </c>
      <c r="D965" s="19"/>
      <c r="F965" s="19"/>
      <c r="H965" s="19"/>
      <c r="J965" s="19"/>
      <c r="L965" s="19"/>
      <c r="N965" s="19"/>
    </row>
    <row r="966" spans="1:14" s="57" customFormat="1">
      <c r="A966" s="58">
        <v>40017</v>
      </c>
      <c r="B966" s="49">
        <v>1680</v>
      </c>
      <c r="D966" s="19"/>
      <c r="F966" s="19"/>
      <c r="H966" s="19"/>
      <c r="J966" s="19"/>
      <c r="L966" s="19"/>
      <c r="N966" s="19"/>
    </row>
    <row r="967" spans="1:14" s="57" customFormat="1">
      <c r="A967" s="58">
        <v>40018</v>
      </c>
      <c r="B967" s="49">
        <v>1680</v>
      </c>
      <c r="D967" s="19"/>
      <c r="F967" s="19"/>
      <c r="H967" s="19"/>
      <c r="J967" s="19"/>
      <c r="L967" s="19"/>
      <c r="N967" s="19"/>
    </row>
    <row r="968" spans="1:14" s="57" customFormat="1">
      <c r="A968" s="58">
        <v>40021</v>
      </c>
      <c r="B968" s="49">
        <v>1680</v>
      </c>
      <c r="D968" s="19"/>
      <c r="F968" s="19"/>
      <c r="H968" s="19"/>
      <c r="J968" s="19"/>
      <c r="L968" s="19"/>
      <c r="N968" s="19"/>
    </row>
    <row r="969" spans="1:14" s="57" customFormat="1">
      <c r="A969" s="58">
        <v>40022</v>
      </c>
      <c r="B969" s="49">
        <v>1680</v>
      </c>
      <c r="D969" s="19"/>
      <c r="F969" s="19"/>
      <c r="H969" s="19"/>
      <c r="J969" s="19"/>
      <c r="L969" s="19"/>
      <c r="N969" s="19"/>
    </row>
    <row r="970" spans="1:14" s="57" customFormat="1">
      <c r="A970" s="58">
        <v>40023</v>
      </c>
      <c r="B970" s="49">
        <v>1680</v>
      </c>
      <c r="D970" s="19"/>
      <c r="F970" s="19"/>
      <c r="H970" s="19"/>
      <c r="J970" s="19"/>
      <c r="L970" s="19"/>
      <c r="N970" s="19"/>
    </row>
    <row r="971" spans="1:14" s="57" customFormat="1">
      <c r="A971" s="58">
        <v>40024</v>
      </c>
      <c r="B971" s="49">
        <v>1680</v>
      </c>
      <c r="D971" s="19"/>
      <c r="F971" s="19"/>
      <c r="H971" s="19"/>
      <c r="J971" s="19"/>
      <c r="L971" s="19"/>
      <c r="N971" s="19"/>
    </row>
    <row r="972" spans="1:14" s="57" customFormat="1">
      <c r="A972" s="58">
        <v>40025</v>
      </c>
      <c r="B972" s="49">
        <v>1680</v>
      </c>
      <c r="D972" s="19"/>
      <c r="F972" s="19"/>
      <c r="H972" s="19"/>
      <c r="J972" s="19"/>
      <c r="L972" s="19"/>
      <c r="N972" s="19"/>
    </row>
    <row r="973" spans="1:14" s="57" customFormat="1">
      <c r="A973" s="58">
        <v>40028</v>
      </c>
      <c r="B973" s="49">
        <v>1680</v>
      </c>
      <c r="D973" s="19"/>
      <c r="F973" s="19"/>
      <c r="H973" s="19"/>
      <c r="J973" s="19"/>
      <c r="L973" s="19"/>
      <c r="N973" s="19"/>
    </row>
    <row r="974" spans="1:14" s="57" customFormat="1">
      <c r="A974" s="58">
        <v>40029</v>
      </c>
      <c r="B974" s="49">
        <v>1680</v>
      </c>
      <c r="D974" s="19"/>
      <c r="F974" s="19"/>
      <c r="H974" s="19"/>
      <c r="J974" s="19"/>
      <c r="L974" s="19"/>
      <c r="N974" s="19"/>
    </row>
    <row r="975" spans="1:14" s="57" customFormat="1">
      <c r="A975" s="58">
        <v>40030</v>
      </c>
      <c r="B975" s="49">
        <v>1680</v>
      </c>
      <c r="D975" s="19"/>
      <c r="F975" s="19"/>
      <c r="H975" s="19"/>
      <c r="J975" s="19"/>
      <c r="L975" s="19"/>
      <c r="N975" s="19"/>
    </row>
    <row r="976" spans="1:14" s="57" customFormat="1">
      <c r="A976" s="58">
        <v>40031</v>
      </c>
      <c r="B976" s="49">
        <v>1680</v>
      </c>
      <c r="D976" s="19"/>
      <c r="F976" s="19"/>
      <c r="H976" s="19"/>
      <c r="J976" s="19"/>
      <c r="L976" s="19"/>
      <c r="N976" s="19"/>
    </row>
    <row r="977" spans="1:14" s="57" customFormat="1">
      <c r="A977" s="58">
        <v>40035</v>
      </c>
      <c r="B977" s="49">
        <v>1680</v>
      </c>
      <c r="D977" s="19"/>
      <c r="F977" s="19"/>
      <c r="H977" s="19"/>
      <c r="J977" s="19"/>
      <c r="L977" s="19"/>
      <c r="N977" s="19"/>
    </row>
    <row r="978" spans="1:14" s="57" customFormat="1">
      <c r="A978" s="58">
        <v>40036</v>
      </c>
      <c r="B978" s="49">
        <v>1680</v>
      </c>
      <c r="D978" s="19"/>
      <c r="F978" s="19"/>
      <c r="H978" s="19"/>
      <c r="J978" s="19"/>
      <c r="L978" s="19"/>
      <c r="N978" s="19"/>
    </row>
    <row r="979" spans="1:14" s="57" customFormat="1">
      <c r="A979" s="58">
        <v>40037</v>
      </c>
      <c r="B979" s="49">
        <v>1680</v>
      </c>
      <c r="D979" s="19"/>
      <c r="F979" s="19"/>
      <c r="H979" s="19"/>
      <c r="J979" s="19"/>
      <c r="L979" s="19"/>
      <c r="N979" s="19"/>
    </row>
    <row r="980" spans="1:14" s="57" customFormat="1">
      <c r="A980" s="58">
        <v>40038</v>
      </c>
      <c r="B980" s="49">
        <v>1680</v>
      </c>
      <c r="D980" s="19"/>
      <c r="F980" s="19"/>
      <c r="H980" s="19"/>
      <c r="J980" s="19"/>
      <c r="L980" s="19"/>
      <c r="N980" s="19"/>
    </row>
    <row r="981" spans="1:14" s="57" customFormat="1">
      <c r="A981" s="58">
        <v>40039</v>
      </c>
      <c r="B981" s="49">
        <v>1680</v>
      </c>
      <c r="D981" s="19"/>
      <c r="F981" s="19"/>
      <c r="H981" s="19"/>
      <c r="J981" s="19"/>
      <c r="L981" s="19"/>
      <c r="N981" s="19"/>
    </row>
    <row r="982" spans="1:14" s="57" customFormat="1">
      <c r="A982" s="58">
        <v>40042</v>
      </c>
      <c r="B982" s="49">
        <v>1700</v>
      </c>
      <c r="D982" s="19"/>
      <c r="F982" s="19"/>
      <c r="H982" s="19"/>
      <c r="J982" s="19"/>
      <c r="L982" s="19"/>
      <c r="N982" s="19"/>
    </row>
    <row r="983" spans="1:14" s="57" customFormat="1">
      <c r="A983" s="58">
        <v>40043</v>
      </c>
      <c r="B983" s="49">
        <v>1700</v>
      </c>
      <c r="D983" s="19"/>
      <c r="F983" s="19"/>
      <c r="H983" s="19"/>
      <c r="J983" s="19"/>
      <c r="L983" s="19"/>
      <c r="N983" s="19"/>
    </row>
    <row r="984" spans="1:14" s="57" customFormat="1">
      <c r="A984" s="58">
        <v>40044</v>
      </c>
      <c r="B984" s="49">
        <v>1700</v>
      </c>
      <c r="D984" s="19"/>
      <c r="F984" s="19"/>
      <c r="H984" s="19"/>
      <c r="J984" s="19"/>
      <c r="L984" s="19"/>
      <c r="N984" s="19"/>
    </row>
    <row r="985" spans="1:14" s="57" customFormat="1">
      <c r="A985" s="58">
        <v>40045</v>
      </c>
      <c r="B985" s="49">
        <v>1700</v>
      </c>
      <c r="D985" s="19"/>
      <c r="F985" s="19"/>
      <c r="H985" s="19"/>
      <c r="J985" s="19"/>
      <c r="L985" s="19"/>
      <c r="N985" s="19"/>
    </row>
    <row r="986" spans="1:14" s="57" customFormat="1">
      <c r="A986" s="58">
        <v>40046</v>
      </c>
      <c r="B986" s="49">
        <v>1700</v>
      </c>
      <c r="D986" s="19"/>
      <c r="F986" s="19"/>
      <c r="H986" s="19"/>
      <c r="J986" s="19"/>
      <c r="L986" s="19"/>
      <c r="N986" s="19"/>
    </row>
    <row r="987" spans="1:14" s="57" customFormat="1">
      <c r="A987" s="58">
        <v>40049</v>
      </c>
      <c r="B987" s="49">
        <v>1700</v>
      </c>
      <c r="D987" s="19"/>
      <c r="F987" s="19"/>
      <c r="H987" s="19"/>
      <c r="J987" s="19"/>
      <c r="L987" s="19"/>
      <c r="N987" s="19"/>
    </row>
    <row r="988" spans="1:14" s="57" customFormat="1">
      <c r="A988" s="58">
        <v>40050</v>
      </c>
      <c r="B988" s="49">
        <v>1700</v>
      </c>
      <c r="D988" s="19"/>
      <c r="F988" s="19"/>
      <c r="H988" s="19"/>
      <c r="J988" s="19"/>
      <c r="L988" s="19"/>
      <c r="N988" s="19"/>
    </row>
    <row r="989" spans="1:14" s="57" customFormat="1">
      <c r="A989" s="58">
        <v>40051</v>
      </c>
      <c r="B989" s="49">
        <v>1710</v>
      </c>
      <c r="D989" s="19"/>
      <c r="F989" s="19"/>
      <c r="H989" s="19"/>
      <c r="J989" s="19"/>
      <c r="L989" s="19"/>
      <c r="N989" s="19"/>
    </row>
    <row r="990" spans="1:14" s="57" customFormat="1">
      <c r="A990" s="58">
        <v>40052</v>
      </c>
      <c r="B990" s="49">
        <v>1710</v>
      </c>
      <c r="D990" s="19"/>
      <c r="F990" s="19"/>
      <c r="H990" s="19"/>
      <c r="J990" s="19"/>
      <c r="L990" s="19"/>
      <c r="N990" s="19"/>
    </row>
    <row r="991" spans="1:14" s="57" customFormat="1">
      <c r="A991" s="58">
        <v>40053</v>
      </c>
      <c r="B991" s="49">
        <v>1720</v>
      </c>
      <c r="D991" s="19"/>
      <c r="F991" s="19"/>
      <c r="H991" s="19"/>
      <c r="J991" s="19"/>
      <c r="L991" s="19"/>
      <c r="N991" s="19"/>
    </row>
    <row r="992" spans="1:14" s="57" customFormat="1">
      <c r="A992" s="58">
        <v>40056</v>
      </c>
      <c r="B992" s="49">
        <v>1720</v>
      </c>
      <c r="D992" s="19"/>
      <c r="F992" s="19"/>
      <c r="H992" s="19"/>
      <c r="J992" s="19"/>
      <c r="L992" s="19"/>
      <c r="N992" s="19"/>
    </row>
    <row r="993" spans="1:14" s="57" customFormat="1">
      <c r="A993" s="58">
        <v>40057</v>
      </c>
      <c r="B993" s="49">
        <v>1720</v>
      </c>
      <c r="D993" s="19"/>
      <c r="F993" s="19"/>
      <c r="H993" s="19"/>
      <c r="J993" s="19"/>
      <c r="L993" s="19"/>
      <c r="N993" s="19"/>
    </row>
    <row r="994" spans="1:14" s="57" customFormat="1">
      <c r="A994" s="58">
        <v>40058</v>
      </c>
      <c r="B994" s="49">
        <v>1730</v>
      </c>
      <c r="D994" s="19"/>
      <c r="F994" s="19"/>
      <c r="H994" s="19"/>
      <c r="J994" s="19"/>
      <c r="L994" s="19"/>
      <c r="N994" s="19"/>
    </row>
    <row r="995" spans="1:14" s="57" customFormat="1">
      <c r="A995" s="58">
        <v>40059</v>
      </c>
      <c r="B995" s="49">
        <v>1730</v>
      </c>
      <c r="D995" s="19"/>
      <c r="F995" s="19"/>
      <c r="H995" s="19"/>
      <c r="J995" s="19"/>
      <c r="L995" s="19"/>
      <c r="N995" s="19"/>
    </row>
    <row r="996" spans="1:14" s="57" customFormat="1">
      <c r="A996" s="58">
        <v>40060</v>
      </c>
      <c r="B996" s="49">
        <v>1730</v>
      </c>
      <c r="D996" s="19"/>
      <c r="F996" s="19"/>
      <c r="H996" s="19"/>
      <c r="J996" s="19"/>
      <c r="L996" s="19"/>
      <c r="N996" s="19"/>
    </row>
    <row r="997" spans="1:14" s="57" customFormat="1">
      <c r="A997" s="58">
        <v>40063</v>
      </c>
      <c r="B997" s="49">
        <v>1730</v>
      </c>
      <c r="D997" s="19"/>
      <c r="F997" s="19"/>
      <c r="H997" s="19"/>
      <c r="J997" s="19"/>
      <c r="L997" s="19"/>
      <c r="N997" s="19"/>
    </row>
    <row r="998" spans="1:14" s="57" customFormat="1">
      <c r="A998" s="58">
        <v>40064</v>
      </c>
      <c r="B998" s="49">
        <v>1730</v>
      </c>
      <c r="D998" s="19"/>
      <c r="F998" s="19"/>
      <c r="H998" s="19"/>
      <c r="J998" s="19"/>
      <c r="L998" s="19"/>
      <c r="N998" s="19"/>
    </row>
    <row r="999" spans="1:14" s="57" customFormat="1">
      <c r="A999" s="58">
        <v>40065</v>
      </c>
      <c r="B999" s="49">
        <v>1740</v>
      </c>
      <c r="D999" s="19"/>
      <c r="F999" s="19"/>
      <c r="H999" s="19"/>
      <c r="J999" s="19"/>
      <c r="L999" s="19"/>
      <c r="N999" s="19"/>
    </row>
    <row r="1000" spans="1:14" s="57" customFormat="1">
      <c r="A1000" s="58">
        <v>40066</v>
      </c>
      <c r="B1000" s="49">
        <v>1740</v>
      </c>
      <c r="D1000" s="19"/>
      <c r="F1000" s="19"/>
      <c r="H1000" s="19"/>
      <c r="J1000" s="19"/>
      <c r="L1000" s="19"/>
      <c r="N1000" s="19"/>
    </row>
    <row r="1001" spans="1:14" s="57" customFormat="1">
      <c r="A1001" s="58">
        <v>40067</v>
      </c>
      <c r="B1001" s="49">
        <v>1740</v>
      </c>
      <c r="D1001" s="19"/>
      <c r="F1001" s="19"/>
      <c r="H1001" s="19"/>
      <c r="J1001" s="19"/>
      <c r="L1001" s="19"/>
      <c r="N1001" s="19"/>
    </row>
    <row r="1002" spans="1:14" s="57" customFormat="1">
      <c r="A1002" s="58">
        <v>40070</v>
      </c>
      <c r="B1002" s="49">
        <v>1740</v>
      </c>
      <c r="D1002" s="19"/>
      <c r="F1002" s="19"/>
      <c r="H1002" s="19"/>
      <c r="J1002" s="19"/>
      <c r="L1002" s="19"/>
      <c r="N1002" s="19"/>
    </row>
    <row r="1003" spans="1:14" s="57" customFormat="1">
      <c r="A1003" s="58">
        <v>40071</v>
      </c>
      <c r="B1003" s="49">
        <v>1740</v>
      </c>
      <c r="D1003" s="19"/>
      <c r="F1003" s="19"/>
      <c r="H1003" s="19"/>
      <c r="J1003" s="19"/>
      <c r="L1003" s="19"/>
      <c r="N1003" s="19"/>
    </row>
    <row r="1004" spans="1:14" s="57" customFormat="1">
      <c r="A1004" s="58">
        <v>40072</v>
      </c>
      <c r="B1004" s="49">
        <v>1740</v>
      </c>
      <c r="D1004" s="19"/>
      <c r="F1004" s="19"/>
      <c r="H1004" s="19"/>
      <c r="J1004" s="19"/>
      <c r="L1004" s="19"/>
      <c r="N1004" s="19"/>
    </row>
    <row r="1005" spans="1:14" s="57" customFormat="1">
      <c r="A1005" s="58">
        <v>40073</v>
      </c>
      <c r="B1005" s="49">
        <v>1740</v>
      </c>
      <c r="D1005" s="19"/>
      <c r="F1005" s="19"/>
      <c r="H1005" s="19"/>
      <c r="J1005" s="19"/>
      <c r="L1005" s="19"/>
      <c r="N1005" s="19"/>
    </row>
    <row r="1006" spans="1:14" s="57" customFormat="1">
      <c r="A1006" s="58">
        <v>40074</v>
      </c>
      <c r="B1006" s="49">
        <v>1740</v>
      </c>
      <c r="D1006" s="19"/>
      <c r="F1006" s="19"/>
      <c r="H1006" s="19"/>
      <c r="J1006" s="19"/>
      <c r="L1006" s="19"/>
      <c r="N1006" s="19"/>
    </row>
    <row r="1007" spans="1:14" s="57" customFormat="1">
      <c r="A1007" s="58">
        <v>40077</v>
      </c>
      <c r="B1007" s="49">
        <v>1720</v>
      </c>
      <c r="D1007" s="19"/>
      <c r="F1007" s="19"/>
      <c r="H1007" s="19"/>
      <c r="J1007" s="19"/>
      <c r="L1007" s="19"/>
      <c r="N1007" s="19"/>
    </row>
    <row r="1008" spans="1:14" s="57" customFormat="1">
      <c r="A1008" s="58">
        <v>40078</v>
      </c>
      <c r="B1008" s="49">
        <v>1720</v>
      </c>
      <c r="D1008" s="19"/>
      <c r="F1008" s="19"/>
      <c r="H1008" s="19"/>
      <c r="J1008" s="19"/>
      <c r="L1008" s="19"/>
      <c r="N1008" s="19"/>
    </row>
    <row r="1009" spans="1:14" s="57" customFormat="1">
      <c r="A1009" s="58">
        <v>40079</v>
      </c>
      <c r="B1009" s="49">
        <v>1720</v>
      </c>
      <c r="D1009" s="19"/>
      <c r="F1009" s="19"/>
      <c r="H1009" s="19"/>
      <c r="J1009" s="19"/>
      <c r="L1009" s="19"/>
      <c r="N1009" s="19"/>
    </row>
    <row r="1010" spans="1:14" s="57" customFormat="1">
      <c r="A1010" s="58">
        <v>40080</v>
      </c>
      <c r="B1010" s="49">
        <v>1710</v>
      </c>
      <c r="D1010" s="19"/>
      <c r="F1010" s="19"/>
      <c r="H1010" s="19"/>
      <c r="J1010" s="19"/>
      <c r="L1010" s="19"/>
      <c r="N1010" s="19"/>
    </row>
    <row r="1011" spans="1:14" s="57" customFormat="1">
      <c r="A1011" s="58">
        <v>40081</v>
      </c>
      <c r="B1011" s="49">
        <v>1710</v>
      </c>
      <c r="D1011" s="19"/>
      <c r="F1011" s="19"/>
      <c r="H1011" s="19"/>
      <c r="J1011" s="19"/>
      <c r="L1011" s="19"/>
      <c r="N1011" s="19"/>
    </row>
    <row r="1012" spans="1:14" s="57" customFormat="1">
      <c r="A1012" s="58">
        <v>40084</v>
      </c>
      <c r="B1012" s="49">
        <v>1710</v>
      </c>
      <c r="D1012" s="19"/>
      <c r="F1012" s="19"/>
      <c r="H1012" s="19"/>
      <c r="J1012" s="19"/>
      <c r="L1012" s="19"/>
      <c r="N1012" s="19"/>
    </row>
    <row r="1013" spans="1:14" s="57" customFormat="1">
      <c r="A1013" s="58">
        <v>40085</v>
      </c>
      <c r="B1013" s="49">
        <v>1710</v>
      </c>
      <c r="D1013" s="19"/>
      <c r="F1013" s="19"/>
      <c r="H1013" s="19"/>
      <c r="J1013" s="19"/>
      <c r="L1013" s="19"/>
      <c r="N1013" s="19"/>
    </row>
    <row r="1014" spans="1:14" s="57" customFormat="1">
      <c r="A1014" s="58">
        <v>40086</v>
      </c>
      <c r="B1014" s="49">
        <v>1710</v>
      </c>
      <c r="D1014" s="19"/>
      <c r="F1014" s="19"/>
      <c r="H1014" s="19"/>
      <c r="J1014" s="19"/>
      <c r="L1014" s="19"/>
      <c r="N1014" s="19"/>
    </row>
    <row r="1015" spans="1:14" s="57" customFormat="1">
      <c r="A1015" s="58">
        <v>40095</v>
      </c>
      <c r="B1015" s="49">
        <v>1700</v>
      </c>
      <c r="D1015" s="19"/>
      <c r="F1015" s="19"/>
      <c r="H1015" s="19"/>
      <c r="J1015" s="19"/>
      <c r="L1015" s="19"/>
      <c r="N1015" s="19"/>
    </row>
    <row r="1016" spans="1:14" s="57" customFormat="1">
      <c r="A1016" s="58">
        <v>40098</v>
      </c>
      <c r="B1016" s="49">
        <v>1690</v>
      </c>
      <c r="D1016" s="19"/>
      <c r="F1016" s="19"/>
      <c r="H1016" s="19"/>
      <c r="J1016" s="19"/>
      <c r="L1016" s="19"/>
      <c r="N1016" s="19"/>
    </row>
    <row r="1017" spans="1:14" s="57" customFormat="1">
      <c r="A1017" s="58">
        <v>40099</v>
      </c>
      <c r="B1017" s="49">
        <v>1690</v>
      </c>
      <c r="D1017" s="19"/>
      <c r="F1017" s="19"/>
      <c r="H1017" s="19"/>
      <c r="J1017" s="19"/>
      <c r="L1017" s="19"/>
      <c r="N1017" s="19"/>
    </row>
    <row r="1018" spans="1:14" s="57" customFormat="1">
      <c r="A1018" s="58">
        <v>40100</v>
      </c>
      <c r="B1018" s="49">
        <v>1690</v>
      </c>
      <c r="D1018" s="19"/>
      <c r="F1018" s="19"/>
      <c r="H1018" s="19"/>
      <c r="J1018" s="19"/>
      <c r="L1018" s="19"/>
      <c r="N1018" s="19"/>
    </row>
    <row r="1019" spans="1:14" s="57" customFormat="1">
      <c r="A1019" s="58">
        <v>40101</v>
      </c>
      <c r="B1019" s="49">
        <v>1690</v>
      </c>
      <c r="D1019" s="19"/>
      <c r="F1019" s="19"/>
      <c r="H1019" s="19"/>
      <c r="J1019" s="19"/>
      <c r="L1019" s="19"/>
      <c r="N1019" s="19"/>
    </row>
    <row r="1020" spans="1:14" s="57" customFormat="1">
      <c r="A1020" s="58">
        <v>40102</v>
      </c>
      <c r="B1020" s="49">
        <v>1700</v>
      </c>
      <c r="D1020" s="19"/>
      <c r="F1020" s="19"/>
      <c r="H1020" s="19"/>
      <c r="J1020" s="19"/>
      <c r="L1020" s="19"/>
      <c r="N1020" s="19"/>
    </row>
    <row r="1021" spans="1:14" s="57" customFormat="1">
      <c r="A1021" s="58">
        <v>40105</v>
      </c>
      <c r="B1021" s="49">
        <v>1700</v>
      </c>
      <c r="D1021" s="19"/>
      <c r="F1021" s="19"/>
      <c r="H1021" s="19"/>
      <c r="J1021" s="19"/>
      <c r="L1021" s="19"/>
      <c r="N1021" s="19"/>
    </row>
    <row r="1022" spans="1:14" s="57" customFormat="1">
      <c r="A1022" s="58">
        <v>40106</v>
      </c>
      <c r="B1022" s="49">
        <v>1700</v>
      </c>
      <c r="D1022" s="19"/>
      <c r="F1022" s="19"/>
      <c r="H1022" s="19"/>
      <c r="J1022" s="19"/>
      <c r="L1022" s="19"/>
      <c r="N1022" s="19"/>
    </row>
    <row r="1023" spans="1:14" s="57" customFormat="1">
      <c r="A1023" s="58">
        <v>40107</v>
      </c>
      <c r="B1023" s="49">
        <v>1700</v>
      </c>
      <c r="D1023" s="19"/>
      <c r="F1023" s="19"/>
      <c r="H1023" s="19"/>
      <c r="J1023" s="19"/>
      <c r="L1023" s="19"/>
      <c r="N1023" s="19"/>
    </row>
    <row r="1024" spans="1:14" s="57" customFormat="1">
      <c r="A1024" s="58">
        <v>40108</v>
      </c>
      <c r="B1024" s="49">
        <v>1700</v>
      </c>
      <c r="D1024" s="19"/>
      <c r="F1024" s="19"/>
      <c r="H1024" s="19"/>
      <c r="J1024" s="19"/>
      <c r="L1024" s="19"/>
      <c r="N1024" s="19"/>
    </row>
    <row r="1025" spans="1:14" s="57" customFormat="1">
      <c r="A1025" s="58">
        <v>40109</v>
      </c>
      <c r="B1025" s="49">
        <v>1700</v>
      </c>
      <c r="D1025" s="19"/>
      <c r="F1025" s="19"/>
      <c r="H1025" s="19"/>
      <c r="J1025" s="19"/>
      <c r="L1025" s="19"/>
      <c r="N1025" s="19"/>
    </row>
    <row r="1026" spans="1:14" s="57" customFormat="1">
      <c r="A1026" s="58">
        <v>40112</v>
      </c>
      <c r="B1026" s="49">
        <v>1720</v>
      </c>
      <c r="D1026" s="19"/>
      <c r="F1026" s="19"/>
      <c r="H1026" s="19"/>
      <c r="J1026" s="19"/>
      <c r="L1026" s="19"/>
      <c r="N1026" s="19"/>
    </row>
    <row r="1027" spans="1:14" s="57" customFormat="1">
      <c r="A1027" s="58">
        <v>40113</v>
      </c>
      <c r="B1027" s="49">
        <v>1720</v>
      </c>
      <c r="D1027" s="19"/>
      <c r="F1027" s="19"/>
      <c r="H1027" s="19"/>
      <c r="J1027" s="19"/>
      <c r="L1027" s="19"/>
      <c r="N1027" s="19"/>
    </row>
    <row r="1028" spans="1:14" s="57" customFormat="1">
      <c r="A1028" s="58">
        <v>40114</v>
      </c>
      <c r="B1028" s="49">
        <v>1720</v>
      </c>
      <c r="D1028" s="19"/>
      <c r="F1028" s="19"/>
      <c r="H1028" s="19"/>
      <c r="J1028" s="19"/>
      <c r="L1028" s="19"/>
      <c r="N1028" s="19"/>
    </row>
    <row r="1029" spans="1:14" s="57" customFormat="1">
      <c r="A1029" s="58">
        <v>40115</v>
      </c>
      <c r="B1029" s="49">
        <v>1720</v>
      </c>
      <c r="D1029" s="19"/>
      <c r="F1029" s="19"/>
      <c r="H1029" s="19"/>
      <c r="J1029" s="19"/>
      <c r="L1029" s="19"/>
      <c r="N1029" s="19"/>
    </row>
    <row r="1030" spans="1:14" s="57" customFormat="1">
      <c r="A1030" s="58">
        <v>40116</v>
      </c>
      <c r="B1030" s="49">
        <v>1720</v>
      </c>
      <c r="D1030" s="19"/>
      <c r="F1030" s="19"/>
      <c r="H1030" s="19"/>
      <c r="J1030" s="19"/>
      <c r="L1030" s="19"/>
      <c r="N1030" s="19"/>
    </row>
    <row r="1031" spans="1:14" s="57" customFormat="1">
      <c r="A1031" s="58">
        <v>40119</v>
      </c>
      <c r="B1031" s="49">
        <v>1720</v>
      </c>
      <c r="D1031" s="19"/>
      <c r="F1031" s="19"/>
      <c r="H1031" s="19"/>
      <c r="J1031" s="19"/>
      <c r="L1031" s="19"/>
      <c r="N1031" s="19"/>
    </row>
    <row r="1032" spans="1:14" s="57" customFormat="1">
      <c r="A1032" s="58">
        <v>40120</v>
      </c>
      <c r="B1032" s="49">
        <v>1720</v>
      </c>
      <c r="D1032" s="19"/>
      <c r="F1032" s="19"/>
      <c r="H1032" s="19"/>
      <c r="J1032" s="19"/>
      <c r="L1032" s="19"/>
      <c r="N1032" s="19"/>
    </row>
    <row r="1033" spans="1:14" s="57" customFormat="1">
      <c r="A1033" s="58">
        <v>40121</v>
      </c>
      <c r="B1033" s="49">
        <v>1710</v>
      </c>
      <c r="D1033" s="19"/>
      <c r="F1033" s="19"/>
      <c r="H1033" s="19"/>
      <c r="J1033" s="19"/>
      <c r="L1033" s="19"/>
      <c r="N1033" s="19"/>
    </row>
    <row r="1034" spans="1:14" s="57" customFormat="1">
      <c r="A1034" s="58">
        <v>40122</v>
      </c>
      <c r="B1034" s="49">
        <v>1700</v>
      </c>
      <c r="D1034" s="19"/>
      <c r="F1034" s="19"/>
      <c r="H1034" s="19"/>
      <c r="J1034" s="19"/>
      <c r="L1034" s="19"/>
      <c r="N1034" s="19"/>
    </row>
    <row r="1035" spans="1:14" s="57" customFormat="1">
      <c r="A1035" s="58">
        <v>40123</v>
      </c>
      <c r="B1035" s="49">
        <v>1695</v>
      </c>
      <c r="D1035" s="19"/>
      <c r="F1035" s="19"/>
      <c r="H1035" s="19"/>
      <c r="J1035" s="19"/>
      <c r="L1035" s="19"/>
      <c r="N1035" s="19"/>
    </row>
    <row r="1036" spans="1:14" s="57" customFormat="1">
      <c r="A1036" s="58">
        <v>40126</v>
      </c>
      <c r="B1036" s="49">
        <v>1710</v>
      </c>
      <c r="D1036" s="19"/>
      <c r="F1036" s="19"/>
      <c r="H1036" s="19"/>
      <c r="J1036" s="19"/>
      <c r="L1036" s="19"/>
      <c r="N1036" s="19"/>
    </row>
    <row r="1037" spans="1:14" s="57" customFormat="1">
      <c r="A1037" s="58">
        <v>40127</v>
      </c>
      <c r="B1037" s="49">
        <v>1710</v>
      </c>
      <c r="D1037" s="19"/>
      <c r="F1037" s="19"/>
      <c r="H1037" s="19"/>
      <c r="J1037" s="19"/>
      <c r="L1037" s="19"/>
      <c r="N1037" s="19"/>
    </row>
    <row r="1038" spans="1:14" s="57" customFormat="1">
      <c r="A1038" s="58">
        <v>40128</v>
      </c>
      <c r="B1038" s="49">
        <v>1710</v>
      </c>
      <c r="D1038" s="19"/>
      <c r="F1038" s="19"/>
      <c r="H1038" s="19"/>
      <c r="J1038" s="19"/>
      <c r="L1038" s="19"/>
      <c r="N1038" s="19"/>
    </row>
    <row r="1039" spans="1:14" s="57" customFormat="1">
      <c r="A1039" s="58">
        <v>40129</v>
      </c>
      <c r="B1039" s="49">
        <v>1720</v>
      </c>
      <c r="D1039" s="19"/>
      <c r="F1039" s="19"/>
      <c r="H1039" s="19"/>
      <c r="J1039" s="19"/>
      <c r="L1039" s="19"/>
      <c r="N1039" s="19"/>
    </row>
    <row r="1040" spans="1:14" s="57" customFormat="1">
      <c r="A1040" s="58">
        <v>40130</v>
      </c>
      <c r="B1040" s="49">
        <v>1720</v>
      </c>
      <c r="D1040" s="19"/>
      <c r="F1040" s="19"/>
      <c r="H1040" s="19"/>
      <c r="J1040" s="19"/>
      <c r="L1040" s="19"/>
      <c r="N1040" s="19"/>
    </row>
    <row r="1041" spans="1:14" s="57" customFormat="1">
      <c r="A1041" s="58">
        <v>40133</v>
      </c>
      <c r="B1041" s="49">
        <v>1720</v>
      </c>
      <c r="D1041" s="19"/>
      <c r="F1041" s="19"/>
      <c r="H1041" s="19"/>
      <c r="J1041" s="19"/>
      <c r="L1041" s="19"/>
      <c r="N1041" s="19"/>
    </row>
    <row r="1042" spans="1:14" s="57" customFormat="1">
      <c r="A1042" s="58">
        <v>40134</v>
      </c>
      <c r="B1042" s="49">
        <v>1720</v>
      </c>
      <c r="D1042" s="19"/>
      <c r="F1042" s="19"/>
      <c r="H1042" s="19"/>
      <c r="J1042" s="19"/>
      <c r="L1042" s="19"/>
      <c r="N1042" s="19"/>
    </row>
    <row r="1043" spans="1:14" s="57" customFormat="1">
      <c r="A1043" s="58">
        <v>40135</v>
      </c>
      <c r="B1043" s="49">
        <v>1720</v>
      </c>
      <c r="D1043" s="19"/>
      <c r="F1043" s="19"/>
      <c r="H1043" s="19"/>
      <c r="J1043" s="19"/>
      <c r="L1043" s="19"/>
      <c r="N1043" s="19"/>
    </row>
    <row r="1044" spans="1:14" s="57" customFormat="1">
      <c r="A1044" s="58">
        <v>40136</v>
      </c>
      <c r="B1044" s="49">
        <v>1740</v>
      </c>
      <c r="D1044" s="19"/>
      <c r="F1044" s="19"/>
      <c r="H1044" s="19"/>
      <c r="J1044" s="19"/>
      <c r="L1044" s="19"/>
      <c r="N1044" s="19"/>
    </row>
    <row r="1045" spans="1:14" s="57" customFormat="1">
      <c r="A1045" s="58">
        <v>40137</v>
      </c>
      <c r="B1045" s="49">
        <v>1740</v>
      </c>
      <c r="D1045" s="19"/>
      <c r="F1045" s="19"/>
      <c r="H1045" s="19"/>
      <c r="J1045" s="19"/>
      <c r="L1045" s="19"/>
      <c r="N1045" s="19"/>
    </row>
    <row r="1046" spans="1:14" s="57" customFormat="1">
      <c r="A1046" s="58">
        <v>40140</v>
      </c>
      <c r="B1046" s="49">
        <v>1740</v>
      </c>
      <c r="D1046" s="19"/>
      <c r="F1046" s="19"/>
      <c r="H1046" s="19"/>
      <c r="J1046" s="19"/>
      <c r="L1046" s="19"/>
      <c r="N1046" s="19"/>
    </row>
    <row r="1047" spans="1:14" s="57" customFormat="1">
      <c r="A1047" s="58">
        <v>40141</v>
      </c>
      <c r="B1047" s="49">
        <v>1740</v>
      </c>
      <c r="D1047" s="19"/>
      <c r="F1047" s="19"/>
      <c r="H1047" s="19"/>
      <c r="J1047" s="19"/>
      <c r="L1047" s="19"/>
      <c r="N1047" s="19"/>
    </row>
    <row r="1048" spans="1:14" s="57" customFormat="1">
      <c r="A1048" s="58">
        <v>40142</v>
      </c>
      <c r="B1048" s="49">
        <v>1750</v>
      </c>
      <c r="D1048" s="19"/>
      <c r="F1048" s="19"/>
      <c r="H1048" s="19"/>
      <c r="J1048" s="19"/>
      <c r="L1048" s="19"/>
      <c r="N1048" s="19"/>
    </row>
    <row r="1049" spans="1:14" s="57" customFormat="1">
      <c r="A1049" s="58">
        <v>40143</v>
      </c>
      <c r="B1049" s="49">
        <v>1750</v>
      </c>
      <c r="D1049" s="19"/>
      <c r="F1049" s="19"/>
      <c r="H1049" s="19"/>
      <c r="J1049" s="19"/>
      <c r="L1049" s="19"/>
      <c r="N1049" s="19"/>
    </row>
    <row r="1050" spans="1:14" s="57" customFormat="1">
      <c r="A1050" s="58">
        <v>40144</v>
      </c>
      <c r="B1050" s="49">
        <v>1750</v>
      </c>
      <c r="D1050" s="19"/>
      <c r="F1050" s="19"/>
      <c r="H1050" s="19"/>
      <c r="J1050" s="19"/>
      <c r="L1050" s="19"/>
      <c r="N1050" s="19"/>
    </row>
    <row r="1051" spans="1:14" s="57" customFormat="1">
      <c r="A1051" s="58">
        <v>40147</v>
      </c>
      <c r="B1051" s="49">
        <v>1750</v>
      </c>
      <c r="D1051" s="19"/>
      <c r="F1051" s="19"/>
      <c r="H1051" s="19"/>
      <c r="J1051" s="19"/>
      <c r="L1051" s="19"/>
      <c r="N1051" s="19"/>
    </row>
    <row r="1052" spans="1:14" s="57" customFormat="1">
      <c r="A1052" s="58">
        <v>40148</v>
      </c>
      <c r="B1052" s="49">
        <v>1750</v>
      </c>
      <c r="D1052" s="19"/>
      <c r="F1052" s="19"/>
      <c r="H1052" s="19"/>
      <c r="J1052" s="19"/>
      <c r="L1052" s="19"/>
      <c r="N1052" s="19"/>
    </row>
    <row r="1053" spans="1:14" s="57" customFormat="1">
      <c r="A1053" s="58">
        <v>40149</v>
      </c>
      <c r="B1053" s="49">
        <v>1750</v>
      </c>
      <c r="D1053" s="19"/>
      <c r="F1053" s="19"/>
      <c r="H1053" s="19"/>
      <c r="J1053" s="19"/>
      <c r="L1053" s="19"/>
      <c r="N1053" s="19"/>
    </row>
    <row r="1054" spans="1:14" s="57" customFormat="1">
      <c r="A1054" s="58">
        <v>40150</v>
      </c>
      <c r="B1054" s="49">
        <v>1750</v>
      </c>
      <c r="D1054" s="19"/>
      <c r="F1054" s="19"/>
      <c r="H1054" s="19"/>
      <c r="J1054" s="19"/>
      <c r="L1054" s="19"/>
      <c r="N1054" s="19"/>
    </row>
    <row r="1055" spans="1:14" s="57" customFormat="1">
      <c r="A1055" s="58">
        <v>40151</v>
      </c>
      <c r="B1055" s="49">
        <v>1750</v>
      </c>
      <c r="D1055" s="19"/>
      <c r="F1055" s="19"/>
      <c r="H1055" s="19"/>
      <c r="J1055" s="19"/>
      <c r="L1055" s="19"/>
      <c r="N1055" s="19"/>
    </row>
    <row r="1056" spans="1:14" s="57" customFormat="1">
      <c r="A1056" s="58">
        <v>40154</v>
      </c>
      <c r="B1056" s="49">
        <v>1760</v>
      </c>
      <c r="D1056" s="19"/>
      <c r="F1056" s="19"/>
      <c r="H1056" s="19"/>
      <c r="J1056" s="19"/>
      <c r="L1056" s="19"/>
      <c r="N1056" s="19"/>
    </row>
    <row r="1057" spans="1:14" s="57" customFormat="1">
      <c r="A1057" s="58">
        <v>40155</v>
      </c>
      <c r="B1057" s="49">
        <v>1760</v>
      </c>
      <c r="D1057" s="19"/>
      <c r="F1057" s="19"/>
      <c r="H1057" s="19"/>
      <c r="J1057" s="19"/>
      <c r="L1057" s="19"/>
      <c r="N1057" s="19"/>
    </row>
    <row r="1058" spans="1:14" s="57" customFormat="1">
      <c r="A1058" s="58">
        <v>40156</v>
      </c>
      <c r="B1058" s="49">
        <v>1760</v>
      </c>
      <c r="D1058" s="19"/>
      <c r="F1058" s="19"/>
      <c r="H1058" s="19"/>
      <c r="J1058" s="19"/>
      <c r="L1058" s="19"/>
      <c r="N1058" s="19"/>
    </row>
    <row r="1059" spans="1:14" s="57" customFormat="1">
      <c r="A1059" s="58">
        <v>40157</v>
      </c>
      <c r="B1059" s="49">
        <v>1760</v>
      </c>
      <c r="D1059" s="19"/>
      <c r="F1059" s="19"/>
      <c r="H1059" s="19"/>
      <c r="J1059" s="19"/>
      <c r="L1059" s="19"/>
      <c r="N1059" s="19"/>
    </row>
    <row r="1060" spans="1:14" s="57" customFormat="1">
      <c r="A1060" s="58">
        <v>40158</v>
      </c>
      <c r="B1060" s="49">
        <v>1770</v>
      </c>
      <c r="D1060" s="19"/>
      <c r="F1060" s="19"/>
      <c r="H1060" s="19"/>
      <c r="J1060" s="19"/>
      <c r="L1060" s="19"/>
      <c r="N1060" s="19"/>
    </row>
    <row r="1061" spans="1:14" s="57" customFormat="1">
      <c r="A1061" s="58">
        <v>40161</v>
      </c>
      <c r="B1061" s="49">
        <v>1760</v>
      </c>
      <c r="D1061" s="19"/>
      <c r="F1061" s="19"/>
      <c r="H1061" s="19"/>
      <c r="J1061" s="19"/>
      <c r="L1061" s="19"/>
      <c r="N1061" s="19"/>
    </row>
    <row r="1062" spans="1:14" s="57" customFormat="1">
      <c r="A1062" s="58">
        <v>40162</v>
      </c>
      <c r="B1062" s="49">
        <v>1760</v>
      </c>
      <c r="D1062" s="19"/>
      <c r="F1062" s="19"/>
      <c r="H1062" s="19"/>
      <c r="J1062" s="19"/>
      <c r="L1062" s="19"/>
      <c r="N1062" s="19"/>
    </row>
    <row r="1063" spans="1:14" s="57" customFormat="1">
      <c r="A1063" s="58">
        <v>40163</v>
      </c>
      <c r="B1063" s="49">
        <v>1760</v>
      </c>
      <c r="D1063" s="19"/>
      <c r="F1063" s="19"/>
      <c r="H1063" s="19"/>
      <c r="J1063" s="19"/>
      <c r="L1063" s="19"/>
      <c r="N1063" s="19"/>
    </row>
    <row r="1064" spans="1:14" s="57" customFormat="1">
      <c r="A1064" s="58">
        <v>40164</v>
      </c>
      <c r="B1064" s="49">
        <v>1760</v>
      </c>
      <c r="D1064" s="19"/>
      <c r="F1064" s="19"/>
      <c r="H1064" s="19"/>
      <c r="J1064" s="19"/>
      <c r="L1064" s="19"/>
      <c r="N1064" s="19"/>
    </row>
    <row r="1065" spans="1:14" s="57" customFormat="1">
      <c r="A1065" s="58">
        <v>40165</v>
      </c>
      <c r="B1065" s="49">
        <v>1760</v>
      </c>
      <c r="D1065" s="19"/>
      <c r="F1065" s="19"/>
      <c r="H1065" s="19"/>
      <c r="J1065" s="19"/>
      <c r="L1065" s="19"/>
      <c r="N1065" s="19"/>
    </row>
    <row r="1066" spans="1:14" s="57" customFormat="1">
      <c r="A1066" s="58">
        <v>40168</v>
      </c>
      <c r="B1066" s="49">
        <v>1760</v>
      </c>
      <c r="D1066" s="19"/>
      <c r="F1066" s="19"/>
      <c r="H1066" s="19"/>
      <c r="J1066" s="19"/>
      <c r="L1066" s="19"/>
      <c r="N1066" s="19"/>
    </row>
    <row r="1067" spans="1:14" s="57" customFormat="1">
      <c r="A1067" s="58">
        <v>40169</v>
      </c>
      <c r="B1067" s="49">
        <v>1760</v>
      </c>
      <c r="D1067" s="19"/>
      <c r="F1067" s="19"/>
      <c r="H1067" s="19"/>
      <c r="J1067" s="19"/>
      <c r="L1067" s="19"/>
      <c r="N1067" s="19"/>
    </row>
    <row r="1068" spans="1:14" s="57" customFormat="1">
      <c r="A1068" s="58">
        <v>40170</v>
      </c>
      <c r="B1068" s="49">
        <v>1760</v>
      </c>
      <c r="D1068" s="19"/>
      <c r="F1068" s="19"/>
      <c r="H1068" s="19"/>
      <c r="J1068" s="19"/>
      <c r="L1068" s="19"/>
      <c r="N1068" s="19"/>
    </row>
    <row r="1069" spans="1:14" s="57" customFormat="1">
      <c r="A1069" s="58">
        <v>40171</v>
      </c>
      <c r="B1069" s="49">
        <v>1760</v>
      </c>
      <c r="D1069" s="19"/>
      <c r="F1069" s="19"/>
      <c r="H1069" s="19"/>
      <c r="J1069" s="19"/>
      <c r="L1069" s="19"/>
      <c r="N1069" s="19"/>
    </row>
    <row r="1070" spans="1:14" s="57" customFormat="1">
      <c r="A1070" s="58">
        <v>40172</v>
      </c>
      <c r="B1070" s="49">
        <v>1760</v>
      </c>
      <c r="D1070" s="19"/>
      <c r="F1070" s="19"/>
      <c r="H1070" s="19"/>
      <c r="J1070" s="19"/>
      <c r="L1070" s="19"/>
      <c r="N1070" s="19"/>
    </row>
    <row r="1071" spans="1:14" s="57" customFormat="1">
      <c r="A1071" s="58">
        <v>40175</v>
      </c>
      <c r="B1071" s="49">
        <v>1770</v>
      </c>
      <c r="D1071" s="19"/>
      <c r="F1071" s="19"/>
      <c r="H1071" s="19"/>
      <c r="J1071" s="19"/>
      <c r="L1071" s="19"/>
      <c r="N1071" s="19"/>
    </row>
    <row r="1072" spans="1:14" s="57" customFormat="1">
      <c r="A1072" s="58">
        <v>40176</v>
      </c>
      <c r="B1072" s="49">
        <v>1770</v>
      </c>
      <c r="D1072" s="19"/>
      <c r="F1072" s="19"/>
      <c r="H1072" s="19"/>
      <c r="J1072" s="19"/>
      <c r="L1072" s="19"/>
      <c r="N1072" s="19"/>
    </row>
    <row r="1073" spans="1:14" s="57" customFormat="1">
      <c r="A1073" s="58">
        <v>40177</v>
      </c>
      <c r="B1073" s="49">
        <v>1770</v>
      </c>
      <c r="D1073" s="19"/>
      <c r="F1073" s="19"/>
      <c r="H1073" s="19"/>
      <c r="J1073" s="19"/>
      <c r="L1073" s="19"/>
      <c r="N1073" s="19"/>
    </row>
    <row r="1074" spans="1:14" s="57" customFormat="1">
      <c r="A1074" s="58">
        <v>40178</v>
      </c>
      <c r="B1074" s="49">
        <v>1770</v>
      </c>
      <c r="D1074" s="19"/>
      <c r="F1074" s="19"/>
      <c r="H1074" s="19"/>
      <c r="J1074" s="19"/>
      <c r="L1074" s="19"/>
      <c r="N1074" s="19"/>
    </row>
    <row r="1075" spans="1:14" s="57" customFormat="1">
      <c r="A1075" s="58">
        <v>40182</v>
      </c>
      <c r="B1075" s="49">
        <v>1790</v>
      </c>
      <c r="D1075" s="19"/>
      <c r="F1075" s="19"/>
      <c r="H1075" s="19"/>
      <c r="J1075" s="19"/>
      <c r="L1075" s="19"/>
      <c r="N1075" s="19"/>
    </row>
    <row r="1076" spans="1:14" s="57" customFormat="1">
      <c r="A1076" s="58">
        <v>40183</v>
      </c>
      <c r="B1076" s="49">
        <v>1800</v>
      </c>
      <c r="D1076" s="19"/>
      <c r="F1076" s="19"/>
      <c r="H1076" s="19"/>
      <c r="J1076" s="19"/>
      <c r="L1076" s="19"/>
      <c r="N1076" s="19"/>
    </row>
    <row r="1077" spans="1:14" s="57" customFormat="1">
      <c r="A1077" s="58">
        <v>40184</v>
      </c>
      <c r="B1077" s="49">
        <v>1800</v>
      </c>
      <c r="D1077" s="19"/>
      <c r="F1077" s="19"/>
      <c r="H1077" s="19"/>
      <c r="J1077" s="19"/>
      <c r="L1077" s="19"/>
      <c r="N1077" s="19"/>
    </row>
    <row r="1078" spans="1:14" s="57" customFormat="1">
      <c r="A1078" s="58">
        <v>40185</v>
      </c>
      <c r="B1078" s="49">
        <v>1800</v>
      </c>
      <c r="D1078" s="19"/>
      <c r="F1078" s="19"/>
      <c r="H1078" s="19"/>
      <c r="J1078" s="19"/>
      <c r="L1078" s="19"/>
      <c r="N1078" s="19"/>
    </row>
    <row r="1079" spans="1:14" s="57" customFormat="1">
      <c r="A1079" s="58">
        <v>40186</v>
      </c>
      <c r="B1079" s="49">
        <v>1810</v>
      </c>
      <c r="D1079" s="19"/>
      <c r="F1079" s="19"/>
      <c r="H1079" s="19"/>
      <c r="J1079" s="19"/>
      <c r="L1079" s="19"/>
      <c r="N1079" s="19"/>
    </row>
    <row r="1080" spans="1:14" s="57" customFormat="1">
      <c r="A1080" s="58">
        <v>40189</v>
      </c>
      <c r="B1080" s="49">
        <v>1820</v>
      </c>
      <c r="D1080" s="19"/>
      <c r="F1080" s="19"/>
      <c r="H1080" s="19"/>
      <c r="J1080" s="19"/>
      <c r="L1080" s="19"/>
      <c r="N1080" s="19"/>
    </row>
    <row r="1081" spans="1:14" s="57" customFormat="1">
      <c r="A1081" s="58">
        <v>40193</v>
      </c>
      <c r="B1081" s="49">
        <v>1820</v>
      </c>
      <c r="D1081" s="19"/>
      <c r="F1081" s="19"/>
      <c r="H1081" s="19"/>
      <c r="J1081" s="19"/>
      <c r="L1081" s="19"/>
      <c r="N1081" s="19"/>
    </row>
    <row r="1082" spans="1:14" s="57" customFormat="1">
      <c r="A1082" s="58">
        <v>40196</v>
      </c>
      <c r="B1082" s="49">
        <v>1810</v>
      </c>
      <c r="D1082" s="19"/>
      <c r="F1082" s="19"/>
      <c r="H1082" s="19"/>
      <c r="J1082" s="19"/>
      <c r="L1082" s="19"/>
      <c r="N1082" s="19"/>
    </row>
    <row r="1083" spans="1:14" s="57" customFormat="1">
      <c r="A1083" s="58">
        <v>40197</v>
      </c>
      <c r="B1083" s="49">
        <v>1810</v>
      </c>
      <c r="D1083" s="19"/>
      <c r="F1083" s="19"/>
      <c r="H1083" s="19"/>
      <c r="J1083" s="19"/>
      <c r="L1083" s="19"/>
      <c r="N1083" s="19"/>
    </row>
    <row r="1084" spans="1:14" s="57" customFormat="1">
      <c r="A1084" s="58">
        <v>40198</v>
      </c>
      <c r="B1084" s="49">
        <v>1810</v>
      </c>
      <c r="D1084" s="19"/>
      <c r="F1084" s="19"/>
      <c r="H1084" s="19"/>
      <c r="J1084" s="19"/>
      <c r="L1084" s="19"/>
      <c r="N1084" s="19"/>
    </row>
    <row r="1085" spans="1:14" s="57" customFormat="1">
      <c r="A1085" s="58">
        <v>40199</v>
      </c>
      <c r="B1085" s="49">
        <v>1810</v>
      </c>
      <c r="D1085" s="19"/>
      <c r="F1085" s="19"/>
      <c r="H1085" s="19"/>
      <c r="J1085" s="19"/>
      <c r="L1085" s="19"/>
      <c r="N1085" s="19"/>
    </row>
    <row r="1086" spans="1:14" s="57" customFormat="1">
      <c r="A1086" s="58">
        <v>40200</v>
      </c>
      <c r="B1086" s="49">
        <v>1810</v>
      </c>
      <c r="D1086" s="19"/>
      <c r="F1086" s="19"/>
      <c r="H1086" s="19"/>
      <c r="J1086" s="19"/>
      <c r="L1086" s="19"/>
      <c r="N1086" s="19"/>
    </row>
    <row r="1087" spans="1:14" s="57" customFormat="1">
      <c r="A1087" s="58">
        <v>40203</v>
      </c>
      <c r="B1087" s="49">
        <v>1810</v>
      </c>
      <c r="D1087" s="19"/>
      <c r="F1087" s="19"/>
      <c r="H1087" s="19"/>
      <c r="J1087" s="19"/>
      <c r="L1087" s="19"/>
      <c r="N1087" s="19"/>
    </row>
    <row r="1088" spans="1:14" s="57" customFormat="1">
      <c r="A1088" s="58">
        <v>40204</v>
      </c>
      <c r="B1088" s="49">
        <v>1810</v>
      </c>
      <c r="D1088" s="19"/>
      <c r="F1088" s="19"/>
      <c r="H1088" s="19"/>
      <c r="J1088" s="19"/>
      <c r="L1088" s="19"/>
      <c r="N1088" s="19"/>
    </row>
    <row r="1089" spans="1:14" s="57" customFormat="1">
      <c r="A1089" s="58">
        <v>40205</v>
      </c>
      <c r="B1089" s="49">
        <v>1810</v>
      </c>
      <c r="D1089" s="19"/>
      <c r="F1089" s="19"/>
      <c r="H1089" s="19"/>
      <c r="J1089" s="19"/>
      <c r="L1089" s="19"/>
      <c r="N1089" s="19"/>
    </row>
    <row r="1090" spans="1:14" s="57" customFormat="1">
      <c r="A1090" s="58">
        <v>40206</v>
      </c>
      <c r="B1090" s="49">
        <v>1790</v>
      </c>
      <c r="D1090" s="19"/>
      <c r="F1090" s="19"/>
      <c r="H1090" s="19"/>
      <c r="J1090" s="19"/>
      <c r="L1090" s="19"/>
      <c r="N1090" s="19"/>
    </row>
    <row r="1091" spans="1:14" s="57" customFormat="1">
      <c r="A1091" s="58">
        <v>40207</v>
      </c>
      <c r="B1091" s="49">
        <v>1790</v>
      </c>
      <c r="D1091" s="19"/>
      <c r="F1091" s="19"/>
      <c r="H1091" s="19"/>
      <c r="J1091" s="19"/>
      <c r="L1091" s="19"/>
      <c r="N1091" s="19"/>
    </row>
    <row r="1092" spans="1:14" s="57" customFormat="1">
      <c r="A1092" s="58">
        <v>40210</v>
      </c>
      <c r="B1092" s="49">
        <v>1790</v>
      </c>
      <c r="D1092" s="19"/>
      <c r="F1092" s="19"/>
      <c r="H1092" s="19"/>
      <c r="J1092" s="19"/>
      <c r="L1092" s="19"/>
      <c r="N1092" s="19"/>
    </row>
    <row r="1093" spans="1:14" s="57" customFormat="1">
      <c r="A1093" s="58">
        <v>40211</v>
      </c>
      <c r="B1093" s="49">
        <v>1790</v>
      </c>
      <c r="D1093" s="19"/>
      <c r="F1093" s="19"/>
      <c r="H1093" s="19"/>
      <c r="J1093" s="19"/>
      <c r="L1093" s="19"/>
      <c r="N1093" s="19"/>
    </row>
    <row r="1094" spans="1:14" s="57" customFormat="1">
      <c r="A1094" s="58">
        <v>40212</v>
      </c>
      <c r="B1094" s="49">
        <v>1790</v>
      </c>
      <c r="D1094" s="19"/>
      <c r="F1094" s="19"/>
      <c r="H1094" s="19"/>
      <c r="J1094" s="19"/>
      <c r="L1094" s="19"/>
      <c r="N1094" s="19"/>
    </row>
    <row r="1095" spans="1:14" s="57" customFormat="1">
      <c r="A1095" s="58">
        <v>40213</v>
      </c>
      <c r="B1095" s="49">
        <v>1790</v>
      </c>
      <c r="D1095" s="19"/>
      <c r="F1095" s="19"/>
      <c r="H1095" s="19"/>
      <c r="J1095" s="19"/>
      <c r="L1095" s="19"/>
      <c r="N1095" s="19"/>
    </row>
    <row r="1096" spans="1:14" s="57" customFormat="1">
      <c r="A1096" s="58">
        <v>40214</v>
      </c>
      <c r="B1096" s="49">
        <v>1790</v>
      </c>
      <c r="D1096" s="19"/>
      <c r="F1096" s="19"/>
      <c r="H1096" s="19"/>
      <c r="J1096" s="19"/>
      <c r="L1096" s="19"/>
      <c r="N1096" s="19"/>
    </row>
    <row r="1097" spans="1:14" s="57" customFormat="1">
      <c r="A1097" s="58">
        <v>40217</v>
      </c>
      <c r="B1097" s="49">
        <v>1790</v>
      </c>
      <c r="D1097" s="19"/>
      <c r="F1097" s="19"/>
      <c r="H1097" s="19"/>
      <c r="J1097" s="19"/>
      <c r="L1097" s="19"/>
      <c r="N1097" s="19"/>
    </row>
    <row r="1098" spans="1:14" s="57" customFormat="1">
      <c r="A1098" s="58">
        <v>40218</v>
      </c>
      <c r="B1098" s="49">
        <v>1790</v>
      </c>
      <c r="D1098" s="19"/>
      <c r="F1098" s="19"/>
      <c r="H1098" s="19"/>
      <c r="J1098" s="19"/>
      <c r="L1098" s="19"/>
      <c r="N1098" s="19"/>
    </row>
    <row r="1099" spans="1:14" s="57" customFormat="1">
      <c r="A1099" s="58">
        <v>40219</v>
      </c>
      <c r="B1099" s="49">
        <v>1790</v>
      </c>
      <c r="D1099" s="19"/>
      <c r="F1099" s="19"/>
      <c r="H1099" s="19"/>
      <c r="J1099" s="19"/>
      <c r="L1099" s="19"/>
      <c r="N1099" s="19"/>
    </row>
    <row r="1100" spans="1:14" s="57" customFormat="1">
      <c r="A1100" s="58">
        <v>40220</v>
      </c>
      <c r="B1100" s="49">
        <v>1790</v>
      </c>
      <c r="D1100" s="19"/>
      <c r="F1100" s="19"/>
      <c r="H1100" s="19"/>
      <c r="J1100" s="19"/>
      <c r="L1100" s="19"/>
      <c r="N1100" s="19"/>
    </row>
    <row r="1101" spans="1:14" s="57" customFormat="1">
      <c r="A1101" s="58">
        <v>40221</v>
      </c>
      <c r="B1101" s="49">
        <v>1790</v>
      </c>
      <c r="D1101" s="19"/>
      <c r="F1101" s="19"/>
      <c r="H1101" s="19"/>
      <c r="J1101" s="19"/>
      <c r="L1101" s="19"/>
      <c r="N1101" s="19"/>
    </row>
    <row r="1102" spans="1:14" s="57" customFormat="1">
      <c r="A1102" s="58">
        <v>40231</v>
      </c>
      <c r="B1102" s="49">
        <v>1790</v>
      </c>
      <c r="D1102" s="19"/>
      <c r="F1102" s="19"/>
      <c r="H1102" s="19"/>
      <c r="J1102" s="19"/>
      <c r="L1102" s="19"/>
      <c r="N1102" s="19"/>
    </row>
    <row r="1103" spans="1:14" s="57" customFormat="1">
      <c r="A1103" s="58">
        <v>40232</v>
      </c>
      <c r="B1103" s="49">
        <v>1790</v>
      </c>
      <c r="D1103" s="19"/>
      <c r="F1103" s="19"/>
      <c r="H1103" s="19"/>
      <c r="J1103" s="19"/>
      <c r="L1103" s="19"/>
      <c r="N1103" s="19"/>
    </row>
    <row r="1104" spans="1:14" s="57" customFormat="1">
      <c r="A1104" s="58">
        <v>40233</v>
      </c>
      <c r="B1104" s="49">
        <v>1790</v>
      </c>
      <c r="D1104" s="19"/>
      <c r="F1104" s="19"/>
      <c r="H1104" s="19"/>
      <c r="J1104" s="19"/>
      <c r="L1104" s="19"/>
      <c r="N1104" s="19"/>
    </row>
    <row r="1105" spans="1:14" s="57" customFormat="1">
      <c r="A1105" s="58">
        <v>40234</v>
      </c>
      <c r="B1105" s="49">
        <v>1790</v>
      </c>
      <c r="D1105" s="19"/>
      <c r="F1105" s="19"/>
      <c r="H1105" s="19"/>
      <c r="J1105" s="19"/>
      <c r="L1105" s="19"/>
      <c r="N1105" s="19"/>
    </row>
    <row r="1106" spans="1:14" s="57" customFormat="1">
      <c r="A1106" s="58">
        <v>40235</v>
      </c>
      <c r="B1106" s="49">
        <v>1790</v>
      </c>
      <c r="D1106" s="19"/>
      <c r="F1106" s="19"/>
      <c r="H1106" s="19"/>
      <c r="J1106" s="19"/>
      <c r="L1106" s="19"/>
      <c r="N1106" s="19"/>
    </row>
    <row r="1107" spans="1:14" s="57" customFormat="1">
      <c r="A1107" s="58">
        <v>40238</v>
      </c>
      <c r="B1107" s="49">
        <v>1790</v>
      </c>
      <c r="D1107" s="19"/>
      <c r="F1107" s="19"/>
      <c r="H1107" s="19"/>
      <c r="J1107" s="19"/>
      <c r="L1107" s="19"/>
      <c r="N1107" s="19"/>
    </row>
    <row r="1108" spans="1:14" s="57" customFormat="1">
      <c r="A1108" s="58">
        <v>40239</v>
      </c>
      <c r="B1108" s="49">
        <v>1790</v>
      </c>
      <c r="D1108" s="19"/>
      <c r="F1108" s="19"/>
      <c r="H1108" s="19"/>
      <c r="J1108" s="19"/>
      <c r="L1108" s="19"/>
      <c r="N1108" s="19"/>
    </row>
    <row r="1109" spans="1:14" s="57" customFormat="1">
      <c r="A1109" s="58">
        <v>40240</v>
      </c>
      <c r="B1109" s="49">
        <v>1790</v>
      </c>
      <c r="D1109" s="19"/>
      <c r="F1109" s="19"/>
      <c r="H1109" s="19"/>
      <c r="J1109" s="19"/>
      <c r="L1109" s="19"/>
      <c r="N1109" s="19"/>
    </row>
    <row r="1110" spans="1:14" s="57" customFormat="1">
      <c r="A1110" s="58">
        <v>40241</v>
      </c>
      <c r="B1110" s="49">
        <v>1790</v>
      </c>
      <c r="D1110" s="19"/>
      <c r="F1110" s="19"/>
      <c r="H1110" s="19"/>
      <c r="J1110" s="19"/>
      <c r="L1110" s="19"/>
      <c r="N1110" s="19"/>
    </row>
    <row r="1111" spans="1:14" s="57" customFormat="1">
      <c r="A1111" s="58">
        <v>40242</v>
      </c>
      <c r="B1111" s="49">
        <v>1790</v>
      </c>
      <c r="D1111" s="19"/>
      <c r="F1111" s="19"/>
      <c r="H1111" s="19"/>
      <c r="J1111" s="19"/>
      <c r="L1111" s="19"/>
      <c r="N1111" s="19"/>
    </row>
    <row r="1112" spans="1:14" s="57" customFormat="1">
      <c r="A1112" s="58">
        <v>40245</v>
      </c>
      <c r="B1112" s="49">
        <v>1790</v>
      </c>
      <c r="D1112" s="19"/>
      <c r="F1112" s="19"/>
      <c r="H1112" s="19"/>
      <c r="J1112" s="19"/>
      <c r="L1112" s="19"/>
      <c r="N1112" s="19"/>
    </row>
    <row r="1113" spans="1:14" s="57" customFormat="1">
      <c r="A1113" s="58">
        <v>40246</v>
      </c>
      <c r="B1113" s="49">
        <v>1800</v>
      </c>
      <c r="D1113" s="19"/>
      <c r="F1113" s="19"/>
      <c r="H1113" s="19"/>
      <c r="J1113" s="19"/>
      <c r="L1113" s="19"/>
      <c r="N1113" s="19"/>
    </row>
    <row r="1114" spans="1:14" s="57" customFormat="1">
      <c r="A1114" s="58">
        <v>40247</v>
      </c>
      <c r="B1114" s="49">
        <v>1820</v>
      </c>
      <c r="D1114" s="19"/>
      <c r="F1114" s="19"/>
      <c r="H1114" s="19"/>
      <c r="J1114" s="19"/>
      <c r="L1114" s="19"/>
      <c r="N1114" s="19"/>
    </row>
    <row r="1115" spans="1:14" s="57" customFormat="1">
      <c r="A1115" s="58">
        <v>40248</v>
      </c>
      <c r="B1115" s="49">
        <v>1820</v>
      </c>
      <c r="D1115" s="19"/>
      <c r="F1115" s="19"/>
      <c r="H1115" s="19"/>
      <c r="J1115" s="19"/>
      <c r="L1115" s="19"/>
      <c r="N1115" s="19"/>
    </row>
    <row r="1116" spans="1:14" s="57" customFormat="1">
      <c r="A1116" s="58">
        <v>40249</v>
      </c>
      <c r="B1116" s="49">
        <v>1820</v>
      </c>
      <c r="D1116" s="19"/>
      <c r="F1116" s="19"/>
      <c r="H1116" s="19"/>
      <c r="J1116" s="19"/>
      <c r="L1116" s="19"/>
      <c r="N1116" s="19"/>
    </row>
    <row r="1117" spans="1:14" s="57" customFormat="1">
      <c r="A1117" s="58">
        <v>40252</v>
      </c>
      <c r="B1117" s="49">
        <v>1840</v>
      </c>
      <c r="D1117" s="19"/>
      <c r="F1117" s="19"/>
      <c r="H1117" s="19"/>
      <c r="J1117" s="19"/>
      <c r="L1117" s="19"/>
      <c r="N1117" s="19"/>
    </row>
    <row r="1118" spans="1:14" s="57" customFormat="1">
      <c r="A1118" s="58">
        <v>40253</v>
      </c>
      <c r="B1118" s="49">
        <v>1840</v>
      </c>
      <c r="D1118" s="19"/>
      <c r="F1118" s="19"/>
      <c r="H1118" s="19"/>
      <c r="J1118" s="19"/>
      <c r="L1118" s="19"/>
      <c r="N1118" s="19"/>
    </row>
    <row r="1119" spans="1:14" s="57" customFormat="1">
      <c r="A1119" s="58">
        <v>40254</v>
      </c>
      <c r="B1119" s="49">
        <v>1850</v>
      </c>
      <c r="D1119" s="19"/>
      <c r="F1119" s="19"/>
      <c r="H1119" s="19"/>
      <c r="J1119" s="19"/>
      <c r="L1119" s="19"/>
      <c r="N1119" s="19"/>
    </row>
    <row r="1120" spans="1:14" s="57" customFormat="1">
      <c r="A1120" s="58">
        <v>40255</v>
      </c>
      <c r="B1120" s="49">
        <v>1870</v>
      </c>
      <c r="D1120" s="19"/>
      <c r="F1120" s="19"/>
      <c r="H1120" s="19"/>
      <c r="J1120" s="19"/>
      <c r="L1120" s="19"/>
      <c r="N1120" s="19"/>
    </row>
    <row r="1121" spans="1:14" s="57" customFormat="1">
      <c r="A1121" s="58">
        <v>40256</v>
      </c>
      <c r="B1121" s="49">
        <v>1870</v>
      </c>
      <c r="D1121" s="19"/>
      <c r="F1121" s="19"/>
      <c r="H1121" s="19"/>
      <c r="J1121" s="19"/>
      <c r="L1121" s="19"/>
      <c r="N1121" s="19"/>
    </row>
    <row r="1122" spans="1:14" s="57" customFormat="1">
      <c r="A1122" s="58">
        <v>40259</v>
      </c>
      <c r="B1122" s="49">
        <v>1870</v>
      </c>
      <c r="D1122" s="19"/>
      <c r="F1122" s="19"/>
      <c r="H1122" s="19"/>
      <c r="J1122" s="19"/>
      <c r="L1122" s="19"/>
      <c r="N1122" s="19"/>
    </row>
    <row r="1123" spans="1:14" s="57" customFormat="1">
      <c r="A1123" s="58">
        <v>40260</v>
      </c>
      <c r="B1123" s="49">
        <v>1870</v>
      </c>
      <c r="D1123" s="19"/>
      <c r="F1123" s="19"/>
      <c r="H1123" s="19"/>
      <c r="J1123" s="19"/>
      <c r="L1123" s="19"/>
      <c r="N1123" s="19"/>
    </row>
    <row r="1124" spans="1:14" s="57" customFormat="1">
      <c r="A1124" s="58">
        <v>40262</v>
      </c>
      <c r="B1124" s="49">
        <v>1870</v>
      </c>
      <c r="D1124" s="19"/>
      <c r="F1124" s="19"/>
      <c r="H1124" s="19"/>
      <c r="J1124" s="19"/>
      <c r="L1124" s="19"/>
      <c r="N1124" s="19"/>
    </row>
    <row r="1125" spans="1:14" s="57" customFormat="1">
      <c r="A1125" s="58">
        <v>40266</v>
      </c>
      <c r="B1125" s="49">
        <v>1890</v>
      </c>
      <c r="D1125" s="19"/>
      <c r="F1125" s="19"/>
      <c r="H1125" s="19"/>
      <c r="J1125" s="19"/>
      <c r="L1125" s="19"/>
      <c r="N1125" s="19"/>
    </row>
    <row r="1126" spans="1:14" s="57" customFormat="1">
      <c r="A1126" s="58">
        <v>40267</v>
      </c>
      <c r="B1126" s="49">
        <v>1890</v>
      </c>
      <c r="D1126" s="19"/>
      <c r="F1126" s="19"/>
      <c r="H1126" s="19"/>
      <c r="J1126" s="19"/>
      <c r="L1126" s="19"/>
      <c r="N1126" s="19"/>
    </row>
    <row r="1127" spans="1:14" s="57" customFormat="1">
      <c r="A1127" s="58">
        <v>40268</v>
      </c>
      <c r="B1127" s="49">
        <v>1890</v>
      </c>
      <c r="D1127" s="19"/>
      <c r="F1127" s="19"/>
      <c r="H1127" s="19"/>
      <c r="J1127" s="19"/>
      <c r="L1127" s="19"/>
      <c r="N1127" s="19"/>
    </row>
    <row r="1128" spans="1:14" s="57" customFormat="1">
      <c r="A1128" s="58">
        <v>40269</v>
      </c>
      <c r="B1128" s="49">
        <v>1890</v>
      </c>
      <c r="D1128" s="19"/>
      <c r="F1128" s="19"/>
      <c r="H1128" s="19"/>
      <c r="J1128" s="19"/>
      <c r="L1128" s="19"/>
      <c r="N1128" s="19"/>
    </row>
    <row r="1129" spans="1:14" s="57" customFormat="1">
      <c r="A1129" s="58">
        <v>40270</v>
      </c>
      <c r="B1129" s="49">
        <v>1900</v>
      </c>
      <c r="D1129" s="19"/>
      <c r="F1129" s="19"/>
      <c r="H1129" s="19"/>
      <c r="J1129" s="19"/>
      <c r="L1129" s="19"/>
      <c r="N1129" s="19"/>
    </row>
    <row r="1130" spans="1:14" s="57" customFormat="1">
      <c r="A1130" s="58">
        <v>40274</v>
      </c>
      <c r="B1130" s="49">
        <v>1900</v>
      </c>
      <c r="D1130" s="19"/>
      <c r="F1130" s="19"/>
      <c r="H1130" s="19"/>
      <c r="J1130" s="19"/>
      <c r="L1130" s="19"/>
      <c r="N1130" s="19"/>
    </row>
    <row r="1131" spans="1:14" s="57" customFormat="1">
      <c r="A1131" s="58">
        <v>40275</v>
      </c>
      <c r="B1131" s="49">
        <v>1900</v>
      </c>
      <c r="D1131" s="19"/>
      <c r="F1131" s="19"/>
      <c r="H1131" s="19"/>
      <c r="J1131" s="19"/>
      <c r="L1131" s="19"/>
      <c r="N1131" s="19"/>
    </row>
    <row r="1132" spans="1:14" s="57" customFormat="1">
      <c r="A1132" s="58">
        <v>40276</v>
      </c>
      <c r="B1132" s="49">
        <v>1900</v>
      </c>
      <c r="D1132" s="19"/>
      <c r="F1132" s="19"/>
      <c r="H1132" s="19"/>
      <c r="J1132" s="19"/>
      <c r="L1132" s="19"/>
      <c r="N1132" s="19"/>
    </row>
    <row r="1133" spans="1:14" s="57" customFormat="1">
      <c r="A1133" s="58">
        <v>40277</v>
      </c>
      <c r="B1133" s="49">
        <v>1900</v>
      </c>
      <c r="D1133" s="19"/>
      <c r="F1133" s="19"/>
      <c r="H1133" s="19"/>
      <c r="J1133" s="19"/>
      <c r="L1133" s="19"/>
      <c r="N1133" s="19"/>
    </row>
    <row r="1134" spans="1:14" s="57" customFormat="1">
      <c r="A1134" s="58">
        <v>40280</v>
      </c>
      <c r="B1134" s="49">
        <v>1890</v>
      </c>
      <c r="D1134" s="19"/>
      <c r="F1134" s="19"/>
      <c r="H1134" s="19"/>
      <c r="J1134" s="19"/>
      <c r="L1134" s="19"/>
      <c r="N1134" s="19"/>
    </row>
    <row r="1135" spans="1:14" s="57" customFormat="1">
      <c r="A1135" s="58">
        <v>40281</v>
      </c>
      <c r="B1135" s="49">
        <v>1900</v>
      </c>
      <c r="D1135" s="19"/>
      <c r="F1135" s="19"/>
      <c r="H1135" s="19"/>
      <c r="J1135" s="19"/>
      <c r="L1135" s="19"/>
      <c r="N1135" s="19"/>
    </row>
    <row r="1136" spans="1:14" s="57" customFormat="1">
      <c r="A1136" s="58">
        <v>40282</v>
      </c>
      <c r="B1136" s="49">
        <v>1900</v>
      </c>
      <c r="D1136" s="19"/>
      <c r="F1136" s="19"/>
      <c r="H1136" s="19"/>
      <c r="J1136" s="19"/>
      <c r="L1136" s="19"/>
      <c r="N1136" s="19"/>
    </row>
    <row r="1137" spans="1:14" s="57" customFormat="1">
      <c r="A1137" s="58">
        <v>40283</v>
      </c>
      <c r="B1137" s="49">
        <v>1900</v>
      </c>
      <c r="D1137" s="19"/>
      <c r="F1137" s="19"/>
      <c r="H1137" s="19"/>
      <c r="J1137" s="19"/>
      <c r="L1137" s="19"/>
      <c r="N1137" s="19"/>
    </row>
    <row r="1138" spans="1:14" s="57" customFormat="1">
      <c r="A1138" s="58">
        <v>40284</v>
      </c>
      <c r="B1138" s="49">
        <v>1900</v>
      </c>
      <c r="D1138" s="19"/>
      <c r="F1138" s="19"/>
      <c r="H1138" s="19"/>
      <c r="J1138" s="19"/>
      <c r="L1138" s="19"/>
      <c r="N1138" s="19"/>
    </row>
    <row r="1139" spans="1:14" s="57" customFormat="1">
      <c r="A1139" s="58">
        <v>40287</v>
      </c>
      <c r="B1139" s="49">
        <v>1900</v>
      </c>
      <c r="D1139" s="19"/>
      <c r="F1139" s="19"/>
      <c r="H1139" s="19"/>
      <c r="J1139" s="19"/>
      <c r="L1139" s="19"/>
      <c r="N1139" s="19"/>
    </row>
    <row r="1140" spans="1:14" s="57" customFormat="1">
      <c r="A1140" s="58">
        <v>40288</v>
      </c>
      <c r="B1140" s="49">
        <v>1900</v>
      </c>
      <c r="D1140" s="19"/>
      <c r="F1140" s="19"/>
      <c r="H1140" s="19"/>
      <c r="J1140" s="19"/>
      <c r="L1140" s="19"/>
      <c r="N1140" s="19"/>
    </row>
    <row r="1141" spans="1:14" s="57" customFormat="1">
      <c r="A1141" s="58">
        <v>40289</v>
      </c>
      <c r="B1141" s="49">
        <v>1900</v>
      </c>
      <c r="D1141" s="19"/>
      <c r="F1141" s="19"/>
      <c r="H1141" s="19"/>
      <c r="J1141" s="19"/>
      <c r="L1141" s="19"/>
      <c r="N1141" s="19"/>
    </row>
    <row r="1142" spans="1:14" s="57" customFormat="1">
      <c r="A1142" s="58">
        <v>40290</v>
      </c>
      <c r="B1142" s="49">
        <v>1900</v>
      </c>
      <c r="D1142" s="19"/>
      <c r="F1142" s="19"/>
      <c r="H1142" s="19"/>
      <c r="J1142" s="19"/>
      <c r="L1142" s="19"/>
      <c r="N1142" s="19"/>
    </row>
    <row r="1143" spans="1:14" s="57" customFormat="1">
      <c r="A1143" s="58">
        <v>40294</v>
      </c>
      <c r="B1143" s="49">
        <v>1910</v>
      </c>
      <c r="D1143" s="19"/>
      <c r="F1143" s="19"/>
      <c r="H1143" s="19"/>
      <c r="J1143" s="19"/>
      <c r="L1143" s="19"/>
      <c r="N1143" s="19"/>
    </row>
    <row r="1144" spans="1:14" s="57" customFormat="1">
      <c r="A1144" s="58">
        <v>40295</v>
      </c>
      <c r="B1144" s="49">
        <v>1910</v>
      </c>
      <c r="D1144" s="19"/>
      <c r="F1144" s="19"/>
      <c r="H1144" s="19"/>
      <c r="J1144" s="19"/>
      <c r="L1144" s="19"/>
      <c r="N1144" s="19"/>
    </row>
    <row r="1145" spans="1:14" s="57" customFormat="1">
      <c r="A1145" s="58">
        <v>40296</v>
      </c>
      <c r="B1145" s="49">
        <v>1910</v>
      </c>
      <c r="D1145" s="19"/>
      <c r="F1145" s="19"/>
      <c r="H1145" s="19"/>
      <c r="J1145" s="19"/>
      <c r="L1145" s="19"/>
      <c r="N1145" s="19"/>
    </row>
    <row r="1146" spans="1:14" s="57" customFormat="1">
      <c r="A1146" s="58">
        <v>40297</v>
      </c>
      <c r="B1146" s="49">
        <v>1910</v>
      </c>
      <c r="D1146" s="19"/>
      <c r="F1146" s="19"/>
      <c r="H1146" s="19"/>
      <c r="J1146" s="19"/>
      <c r="L1146" s="19"/>
      <c r="N1146" s="19"/>
    </row>
    <row r="1147" spans="1:14" s="57" customFormat="1">
      <c r="A1147" s="58">
        <v>40298</v>
      </c>
      <c r="B1147" s="49">
        <v>1910</v>
      </c>
      <c r="D1147" s="19"/>
      <c r="F1147" s="19"/>
      <c r="H1147" s="19"/>
      <c r="J1147" s="19"/>
      <c r="L1147" s="19"/>
      <c r="N1147" s="19"/>
    </row>
    <row r="1148" spans="1:14" s="57" customFormat="1">
      <c r="A1148" s="58">
        <v>40302</v>
      </c>
      <c r="B1148" s="49">
        <v>1910</v>
      </c>
      <c r="D1148" s="19"/>
      <c r="F1148" s="19"/>
      <c r="H1148" s="19"/>
      <c r="J1148" s="19"/>
      <c r="L1148" s="19"/>
      <c r="N1148" s="19"/>
    </row>
    <row r="1149" spans="1:14" s="57" customFormat="1">
      <c r="A1149" s="58">
        <v>40303</v>
      </c>
      <c r="B1149" s="49">
        <v>1910</v>
      </c>
      <c r="D1149" s="19"/>
      <c r="F1149" s="19"/>
      <c r="H1149" s="19"/>
      <c r="J1149" s="19"/>
      <c r="L1149" s="19"/>
      <c r="N1149" s="19"/>
    </row>
    <row r="1150" spans="1:14" s="57" customFormat="1">
      <c r="A1150" s="58">
        <v>40304</v>
      </c>
      <c r="B1150" s="49">
        <v>1910</v>
      </c>
      <c r="D1150" s="19"/>
      <c r="F1150" s="19"/>
      <c r="H1150" s="19"/>
      <c r="J1150" s="19"/>
      <c r="L1150" s="19"/>
      <c r="N1150" s="19"/>
    </row>
    <row r="1151" spans="1:14" s="57" customFormat="1">
      <c r="A1151" s="58">
        <v>40305</v>
      </c>
      <c r="B1151" s="49">
        <v>1910</v>
      </c>
      <c r="D1151" s="19"/>
      <c r="F1151" s="19"/>
      <c r="H1151" s="19"/>
      <c r="J1151" s="19"/>
      <c r="L1151" s="19"/>
      <c r="N1151" s="19"/>
    </row>
    <row r="1152" spans="1:14" s="57" customFormat="1">
      <c r="A1152" s="58">
        <v>40308</v>
      </c>
      <c r="B1152" s="49">
        <v>1910</v>
      </c>
      <c r="D1152" s="19"/>
      <c r="F1152" s="19"/>
      <c r="H1152" s="19"/>
      <c r="J1152" s="19"/>
      <c r="L1152" s="19"/>
      <c r="N1152" s="19"/>
    </row>
    <row r="1153" spans="1:14" s="57" customFormat="1">
      <c r="A1153" s="58">
        <v>40309</v>
      </c>
      <c r="B1153" s="49">
        <v>1910</v>
      </c>
      <c r="D1153" s="19"/>
      <c r="F1153" s="19"/>
      <c r="H1153" s="19"/>
      <c r="J1153" s="19"/>
      <c r="L1153" s="19"/>
      <c r="N1153" s="19"/>
    </row>
    <row r="1154" spans="1:14" s="57" customFormat="1">
      <c r="A1154" s="58">
        <v>40310</v>
      </c>
      <c r="B1154" s="49">
        <v>1920</v>
      </c>
      <c r="D1154" s="19"/>
      <c r="F1154" s="19"/>
      <c r="H1154" s="19"/>
      <c r="J1154" s="19"/>
      <c r="L1154" s="19"/>
      <c r="N1154" s="19"/>
    </row>
    <row r="1155" spans="1:14" s="57" customFormat="1">
      <c r="A1155" s="58">
        <v>40311</v>
      </c>
      <c r="B1155" s="49">
        <v>1920</v>
      </c>
      <c r="D1155" s="19"/>
      <c r="F1155" s="19"/>
      <c r="H1155" s="19"/>
      <c r="J1155" s="19"/>
      <c r="L1155" s="19"/>
      <c r="N1155" s="19"/>
    </row>
    <row r="1156" spans="1:14" s="57" customFormat="1">
      <c r="A1156" s="58">
        <v>40312</v>
      </c>
      <c r="B1156" s="49">
        <v>1930</v>
      </c>
      <c r="D1156" s="19"/>
      <c r="F1156" s="19"/>
      <c r="H1156" s="19"/>
      <c r="J1156" s="19"/>
      <c r="L1156" s="19"/>
      <c r="N1156" s="19"/>
    </row>
    <row r="1157" spans="1:14" s="57" customFormat="1">
      <c r="A1157" s="58">
        <v>40315</v>
      </c>
      <c r="B1157" s="49">
        <v>1940</v>
      </c>
      <c r="D1157" s="19"/>
      <c r="F1157" s="19"/>
      <c r="H1157" s="19"/>
      <c r="J1157" s="19"/>
      <c r="L1157" s="19"/>
      <c r="N1157" s="19"/>
    </row>
    <row r="1158" spans="1:14" s="57" customFormat="1">
      <c r="A1158" s="58">
        <v>40316</v>
      </c>
      <c r="B1158" s="49">
        <v>1940</v>
      </c>
      <c r="D1158" s="19"/>
      <c r="F1158" s="19"/>
      <c r="H1158" s="19"/>
      <c r="J1158" s="19"/>
      <c r="L1158" s="19"/>
      <c r="N1158" s="19"/>
    </row>
    <row r="1159" spans="1:14" s="57" customFormat="1">
      <c r="A1159" s="58">
        <v>40317</v>
      </c>
      <c r="B1159" s="49">
        <v>1940</v>
      </c>
      <c r="D1159" s="19"/>
      <c r="F1159" s="19"/>
      <c r="H1159" s="19"/>
      <c r="J1159" s="19"/>
      <c r="L1159" s="19"/>
      <c r="N1159" s="19"/>
    </row>
    <row r="1160" spans="1:14" s="57" customFormat="1">
      <c r="A1160" s="58">
        <v>40318</v>
      </c>
      <c r="B1160" s="49">
        <v>1950</v>
      </c>
      <c r="D1160" s="19"/>
      <c r="F1160" s="19"/>
      <c r="H1160" s="19"/>
      <c r="J1160" s="19"/>
      <c r="L1160" s="19"/>
      <c r="N1160" s="19"/>
    </row>
    <row r="1161" spans="1:14" s="57" customFormat="1">
      <c r="A1161" s="58">
        <v>40319</v>
      </c>
      <c r="B1161" s="49">
        <v>1950</v>
      </c>
      <c r="D1161" s="19"/>
      <c r="F1161" s="19"/>
      <c r="H1161" s="19"/>
      <c r="J1161" s="19"/>
      <c r="L1161" s="19"/>
      <c r="N1161" s="19"/>
    </row>
    <row r="1162" spans="1:14" s="57" customFormat="1">
      <c r="A1162" s="58">
        <v>40322</v>
      </c>
      <c r="B1162" s="49">
        <v>1970</v>
      </c>
      <c r="D1162" s="19"/>
      <c r="F1162" s="19"/>
      <c r="H1162" s="19"/>
      <c r="J1162" s="19"/>
      <c r="L1162" s="19"/>
      <c r="N1162" s="19"/>
    </row>
    <row r="1163" spans="1:14" s="57" customFormat="1">
      <c r="A1163" s="58">
        <v>40323</v>
      </c>
      <c r="B1163" s="49">
        <v>1970</v>
      </c>
      <c r="D1163" s="19"/>
      <c r="F1163" s="19"/>
      <c r="H1163" s="19"/>
      <c r="J1163" s="19"/>
      <c r="L1163" s="19"/>
      <c r="N1163" s="19"/>
    </row>
    <row r="1164" spans="1:14" s="57" customFormat="1">
      <c r="A1164" s="58">
        <v>40324</v>
      </c>
      <c r="B1164" s="49">
        <v>1970</v>
      </c>
      <c r="D1164" s="19"/>
      <c r="F1164" s="19"/>
      <c r="H1164" s="19"/>
      <c r="J1164" s="19"/>
      <c r="L1164" s="19"/>
      <c r="N1164" s="19"/>
    </row>
    <row r="1165" spans="1:14" s="57" customFormat="1">
      <c r="A1165" s="58">
        <v>40325</v>
      </c>
      <c r="B1165" s="49">
        <v>1970</v>
      </c>
      <c r="D1165" s="19"/>
      <c r="F1165" s="19"/>
      <c r="H1165" s="19"/>
      <c r="J1165" s="19"/>
      <c r="L1165" s="19"/>
      <c r="N1165" s="19"/>
    </row>
    <row r="1166" spans="1:14" s="57" customFormat="1">
      <c r="A1166" s="58">
        <v>40326</v>
      </c>
      <c r="B1166" s="49">
        <v>1970</v>
      </c>
      <c r="D1166" s="19"/>
      <c r="F1166" s="19"/>
      <c r="H1166" s="19"/>
      <c r="J1166" s="19"/>
      <c r="L1166" s="19"/>
      <c r="N1166" s="19"/>
    </row>
    <row r="1167" spans="1:14" s="57" customFormat="1">
      <c r="A1167" s="58">
        <v>40329</v>
      </c>
      <c r="B1167" s="49">
        <v>1970</v>
      </c>
      <c r="D1167" s="19"/>
      <c r="F1167" s="19"/>
      <c r="H1167" s="19"/>
      <c r="J1167" s="19"/>
      <c r="L1167" s="19"/>
      <c r="N1167" s="19"/>
    </row>
    <row r="1168" spans="1:14" s="57" customFormat="1">
      <c r="A1168" s="58">
        <v>40330</v>
      </c>
      <c r="B1168" s="49">
        <v>1970</v>
      </c>
      <c r="D1168" s="19"/>
      <c r="F1168" s="19"/>
      <c r="H1168" s="19"/>
      <c r="J1168" s="19"/>
      <c r="L1168" s="19"/>
      <c r="N1168" s="19"/>
    </row>
    <row r="1169" spans="1:14" s="57" customFormat="1">
      <c r="A1169" s="58">
        <v>40331</v>
      </c>
      <c r="B1169" s="49">
        <v>1970</v>
      </c>
      <c r="D1169" s="19"/>
      <c r="F1169" s="19"/>
      <c r="H1169" s="19"/>
      <c r="J1169" s="19"/>
      <c r="L1169" s="19"/>
      <c r="N1169" s="19"/>
    </row>
    <row r="1170" spans="1:14" s="57" customFormat="1">
      <c r="A1170" s="58">
        <v>40333</v>
      </c>
      <c r="B1170" s="49">
        <v>1970</v>
      </c>
      <c r="D1170" s="19"/>
      <c r="F1170" s="19"/>
      <c r="H1170" s="19"/>
      <c r="J1170" s="19"/>
      <c r="L1170" s="19"/>
      <c r="N1170" s="19"/>
    </row>
    <row r="1171" spans="1:14" s="57" customFormat="1">
      <c r="A1171" s="58">
        <v>40336</v>
      </c>
      <c r="B1171" s="49">
        <v>1970</v>
      </c>
      <c r="D1171" s="19"/>
      <c r="F1171" s="19"/>
      <c r="H1171" s="19"/>
      <c r="J1171" s="19"/>
      <c r="L1171" s="19"/>
      <c r="N1171" s="19"/>
    </row>
    <row r="1172" spans="1:14" s="57" customFormat="1">
      <c r="A1172" s="58">
        <v>40337</v>
      </c>
      <c r="B1172" s="49">
        <v>1970</v>
      </c>
      <c r="D1172" s="19"/>
      <c r="F1172" s="19"/>
      <c r="H1172" s="19"/>
      <c r="J1172" s="19"/>
      <c r="L1172" s="19"/>
      <c r="N1172" s="19"/>
    </row>
    <row r="1173" spans="1:14" s="57" customFormat="1">
      <c r="A1173" s="58">
        <v>40338</v>
      </c>
      <c r="B1173" s="49">
        <v>1960</v>
      </c>
      <c r="D1173" s="19"/>
      <c r="F1173" s="19"/>
      <c r="H1173" s="19"/>
      <c r="J1173" s="19"/>
      <c r="L1173" s="19"/>
      <c r="N1173" s="19"/>
    </row>
    <row r="1174" spans="1:14" s="57" customFormat="1">
      <c r="A1174" s="58">
        <v>40339</v>
      </c>
      <c r="B1174" s="49">
        <v>1950</v>
      </c>
      <c r="D1174" s="19"/>
      <c r="F1174" s="19"/>
      <c r="H1174" s="19"/>
      <c r="J1174" s="19"/>
      <c r="L1174" s="19"/>
      <c r="N1174" s="19"/>
    </row>
    <row r="1175" spans="1:14" s="57" customFormat="1">
      <c r="A1175" s="58">
        <v>40340</v>
      </c>
      <c r="B1175" s="49">
        <v>1950</v>
      </c>
      <c r="D1175" s="19"/>
      <c r="F1175" s="19"/>
      <c r="H1175" s="19"/>
      <c r="J1175" s="19"/>
      <c r="L1175" s="19"/>
      <c r="N1175" s="19"/>
    </row>
    <row r="1176" spans="1:14" s="57" customFormat="1">
      <c r="A1176" s="58">
        <v>40346</v>
      </c>
      <c r="B1176" s="49">
        <v>1940</v>
      </c>
      <c r="D1176" s="19"/>
      <c r="F1176" s="19"/>
      <c r="H1176" s="19"/>
      <c r="J1176" s="19"/>
      <c r="L1176" s="19"/>
      <c r="N1176" s="19"/>
    </row>
    <row r="1177" spans="1:14" s="57" customFormat="1">
      <c r="A1177" s="58">
        <v>40347</v>
      </c>
      <c r="B1177" s="49">
        <v>1940</v>
      </c>
      <c r="D1177" s="19"/>
      <c r="F1177" s="19"/>
      <c r="H1177" s="19"/>
      <c r="J1177" s="19"/>
      <c r="L1177" s="19"/>
      <c r="N1177" s="19"/>
    </row>
    <row r="1178" spans="1:14" s="57" customFormat="1">
      <c r="A1178" s="58">
        <v>40350</v>
      </c>
      <c r="B1178" s="49">
        <v>1930</v>
      </c>
      <c r="D1178" s="19"/>
      <c r="F1178" s="19"/>
      <c r="H1178" s="19"/>
      <c r="J1178" s="19"/>
      <c r="L1178" s="19"/>
      <c r="N1178" s="19"/>
    </row>
    <row r="1179" spans="1:14" s="57" customFormat="1">
      <c r="A1179" s="58">
        <v>40351</v>
      </c>
      <c r="B1179" s="49">
        <v>1930</v>
      </c>
      <c r="D1179" s="19"/>
      <c r="F1179" s="19"/>
      <c r="H1179" s="19"/>
      <c r="J1179" s="19"/>
      <c r="L1179" s="19"/>
      <c r="N1179" s="19"/>
    </row>
    <row r="1180" spans="1:14" s="57" customFormat="1">
      <c r="A1180" s="58">
        <v>40352</v>
      </c>
      <c r="B1180" s="49">
        <v>1930</v>
      </c>
      <c r="D1180" s="19"/>
      <c r="F1180" s="19"/>
      <c r="H1180" s="19"/>
      <c r="J1180" s="19"/>
      <c r="L1180" s="19"/>
      <c r="N1180" s="19"/>
    </row>
    <row r="1181" spans="1:14" s="57" customFormat="1">
      <c r="A1181" s="58">
        <v>40353</v>
      </c>
      <c r="B1181" s="49">
        <v>1920</v>
      </c>
      <c r="D1181" s="19"/>
      <c r="F1181" s="19"/>
      <c r="H1181" s="19"/>
      <c r="J1181" s="19"/>
      <c r="L1181" s="19"/>
      <c r="N1181" s="19"/>
    </row>
    <row r="1182" spans="1:14" s="57" customFormat="1">
      <c r="A1182" s="58">
        <v>40354</v>
      </c>
      <c r="B1182" s="49">
        <v>1920</v>
      </c>
      <c r="D1182" s="19"/>
      <c r="F1182" s="19"/>
      <c r="H1182" s="19"/>
      <c r="J1182" s="19"/>
      <c r="L1182" s="19"/>
      <c r="N1182" s="19"/>
    </row>
    <row r="1183" spans="1:14" s="57" customFormat="1">
      <c r="A1183" s="58">
        <v>40357</v>
      </c>
      <c r="B1183" s="49">
        <v>1910</v>
      </c>
      <c r="D1183" s="19"/>
      <c r="F1183" s="19"/>
      <c r="H1183" s="19"/>
      <c r="J1183" s="19"/>
      <c r="L1183" s="19"/>
      <c r="N1183" s="19"/>
    </row>
    <row r="1184" spans="1:14" s="57" customFormat="1">
      <c r="A1184" s="58">
        <v>40358</v>
      </c>
      <c r="B1184" s="49">
        <v>1910</v>
      </c>
      <c r="D1184" s="19"/>
      <c r="F1184" s="19"/>
      <c r="H1184" s="19"/>
      <c r="J1184" s="19"/>
      <c r="L1184" s="19"/>
      <c r="N1184" s="19"/>
    </row>
    <row r="1185" spans="1:14" s="57" customFormat="1">
      <c r="A1185" s="58">
        <v>40359</v>
      </c>
      <c r="B1185" s="49">
        <v>1910</v>
      </c>
      <c r="D1185" s="19"/>
      <c r="F1185" s="19"/>
      <c r="H1185" s="19"/>
      <c r="J1185" s="19"/>
      <c r="L1185" s="19"/>
      <c r="N1185" s="19"/>
    </row>
    <row r="1186" spans="1:14" s="57" customFormat="1">
      <c r="A1186" s="58">
        <v>40360</v>
      </c>
      <c r="B1186" s="49">
        <v>1910</v>
      </c>
      <c r="D1186" s="19"/>
      <c r="F1186" s="19"/>
      <c r="H1186" s="19"/>
      <c r="J1186" s="19"/>
      <c r="L1186" s="19"/>
      <c r="N1186" s="19"/>
    </row>
    <row r="1187" spans="1:14" s="57" customFormat="1">
      <c r="A1187" s="58">
        <v>40361</v>
      </c>
      <c r="B1187" s="49">
        <v>1910</v>
      </c>
      <c r="D1187" s="19"/>
      <c r="F1187" s="19"/>
      <c r="H1187" s="19"/>
      <c r="J1187" s="19"/>
      <c r="L1187" s="19"/>
      <c r="N1187" s="19"/>
    </row>
    <row r="1188" spans="1:14" s="57" customFormat="1">
      <c r="A1188" s="58">
        <v>40364</v>
      </c>
      <c r="B1188" s="49">
        <v>1910</v>
      </c>
      <c r="D1188" s="19"/>
      <c r="F1188" s="19"/>
      <c r="H1188" s="19"/>
      <c r="J1188" s="19"/>
      <c r="L1188" s="19"/>
      <c r="N1188" s="19"/>
    </row>
    <row r="1189" spans="1:14" s="57" customFormat="1">
      <c r="A1189" s="58">
        <v>40365</v>
      </c>
      <c r="B1189" s="49">
        <v>1910</v>
      </c>
      <c r="D1189" s="19"/>
      <c r="F1189" s="19"/>
      <c r="H1189" s="19"/>
      <c r="J1189" s="19"/>
      <c r="L1189" s="19"/>
      <c r="N1189" s="19"/>
    </row>
    <row r="1190" spans="1:14" s="57" customFormat="1">
      <c r="A1190" s="58">
        <v>40366</v>
      </c>
      <c r="B1190" s="49">
        <v>1910</v>
      </c>
      <c r="D1190" s="19"/>
      <c r="F1190" s="19"/>
      <c r="H1190" s="19"/>
      <c r="J1190" s="19"/>
      <c r="L1190" s="19"/>
      <c r="N1190" s="19"/>
    </row>
    <row r="1191" spans="1:14" s="57" customFormat="1">
      <c r="A1191" s="58">
        <v>40367</v>
      </c>
      <c r="B1191" s="49">
        <v>1910</v>
      </c>
      <c r="D1191" s="19"/>
      <c r="F1191" s="19"/>
      <c r="H1191" s="19"/>
      <c r="J1191" s="19"/>
      <c r="L1191" s="19"/>
      <c r="N1191" s="19"/>
    </row>
    <row r="1192" spans="1:14" s="57" customFormat="1">
      <c r="A1192" s="58">
        <v>40368</v>
      </c>
      <c r="B1192" s="49">
        <v>1910</v>
      </c>
      <c r="D1192" s="19"/>
      <c r="F1192" s="19"/>
      <c r="H1192" s="19"/>
      <c r="J1192" s="19"/>
      <c r="L1192" s="19"/>
      <c r="N1192" s="19"/>
    </row>
    <row r="1193" spans="1:14" s="57" customFormat="1">
      <c r="A1193" s="58">
        <v>40371</v>
      </c>
      <c r="B1193" s="49">
        <v>1910</v>
      </c>
      <c r="D1193" s="19"/>
      <c r="F1193" s="19"/>
      <c r="H1193" s="19"/>
      <c r="J1193" s="19"/>
      <c r="L1193" s="19"/>
      <c r="N1193" s="19"/>
    </row>
    <row r="1194" spans="1:14" s="57" customFormat="1">
      <c r="A1194" s="58">
        <v>40372</v>
      </c>
      <c r="B1194" s="49">
        <v>1910</v>
      </c>
      <c r="D1194" s="19"/>
      <c r="F1194" s="19"/>
      <c r="H1194" s="19"/>
      <c r="J1194" s="19"/>
      <c r="L1194" s="19"/>
      <c r="N1194" s="19"/>
    </row>
    <row r="1195" spans="1:14" s="57" customFormat="1">
      <c r="A1195" s="58">
        <v>40373</v>
      </c>
      <c r="B1195" s="49">
        <v>1910</v>
      </c>
      <c r="D1195" s="19"/>
      <c r="F1195" s="19"/>
      <c r="H1195" s="19"/>
      <c r="J1195" s="19"/>
      <c r="L1195" s="19"/>
      <c r="N1195" s="19"/>
    </row>
    <row r="1196" spans="1:14" s="57" customFormat="1">
      <c r="A1196" s="58">
        <v>40374</v>
      </c>
      <c r="B1196" s="49">
        <v>1920</v>
      </c>
      <c r="D1196" s="19"/>
      <c r="F1196" s="19"/>
      <c r="H1196" s="19"/>
      <c r="J1196" s="19"/>
      <c r="L1196" s="19"/>
      <c r="N1196" s="19"/>
    </row>
    <row r="1197" spans="1:14" s="57" customFormat="1">
      <c r="A1197" s="58">
        <v>40375</v>
      </c>
      <c r="B1197" s="49">
        <v>1930</v>
      </c>
      <c r="D1197" s="19"/>
      <c r="F1197" s="19"/>
      <c r="H1197" s="19"/>
      <c r="J1197" s="19"/>
      <c r="L1197" s="19"/>
      <c r="N1197" s="19"/>
    </row>
    <row r="1198" spans="1:14" s="57" customFormat="1">
      <c r="A1198" s="58">
        <v>40378</v>
      </c>
      <c r="B1198" s="49">
        <v>1930</v>
      </c>
      <c r="D1198" s="19"/>
      <c r="F1198" s="19"/>
      <c r="H1198" s="19"/>
      <c r="J1198" s="19"/>
      <c r="L1198" s="19"/>
      <c r="N1198" s="19"/>
    </row>
    <row r="1199" spans="1:14" s="57" customFormat="1">
      <c r="A1199" s="58">
        <v>40379</v>
      </c>
      <c r="B1199" s="49">
        <v>1930</v>
      </c>
      <c r="D1199" s="19"/>
      <c r="F1199" s="19"/>
      <c r="H1199" s="19"/>
      <c r="J1199" s="19"/>
      <c r="L1199" s="19"/>
      <c r="N1199" s="19"/>
    </row>
    <row r="1200" spans="1:14" s="57" customFormat="1">
      <c r="A1200" s="58">
        <v>40380</v>
      </c>
      <c r="B1200" s="49">
        <v>1930</v>
      </c>
      <c r="D1200" s="19"/>
      <c r="F1200" s="19"/>
      <c r="H1200" s="19"/>
      <c r="J1200" s="19"/>
      <c r="L1200" s="19"/>
      <c r="N1200" s="19"/>
    </row>
    <row r="1201" spans="1:14" s="57" customFormat="1">
      <c r="A1201" s="58">
        <v>40381</v>
      </c>
      <c r="B1201" s="49">
        <v>1930</v>
      </c>
      <c r="D1201" s="19"/>
      <c r="F1201" s="19"/>
      <c r="H1201" s="19"/>
      <c r="J1201" s="19"/>
      <c r="L1201" s="19"/>
      <c r="N1201" s="19"/>
    </row>
    <row r="1202" spans="1:14" s="57" customFormat="1">
      <c r="A1202" s="58">
        <v>40382</v>
      </c>
      <c r="B1202" s="49">
        <v>1940</v>
      </c>
      <c r="D1202" s="19"/>
      <c r="F1202" s="19"/>
      <c r="H1202" s="19"/>
      <c r="J1202" s="19"/>
      <c r="L1202" s="19"/>
      <c r="N1202" s="19"/>
    </row>
    <row r="1203" spans="1:14" s="57" customFormat="1">
      <c r="A1203" s="58">
        <v>40385</v>
      </c>
      <c r="B1203" s="49">
        <v>1950</v>
      </c>
      <c r="D1203" s="19"/>
      <c r="F1203" s="19"/>
      <c r="H1203" s="19"/>
      <c r="J1203" s="19"/>
      <c r="L1203" s="19"/>
      <c r="N1203" s="19"/>
    </row>
    <row r="1204" spans="1:14" s="57" customFormat="1">
      <c r="A1204" s="58">
        <v>40386</v>
      </c>
      <c r="B1204" s="49">
        <v>1950</v>
      </c>
      <c r="D1204" s="19"/>
      <c r="F1204" s="19"/>
      <c r="H1204" s="19"/>
      <c r="J1204" s="19"/>
      <c r="L1204" s="19"/>
      <c r="N1204" s="19"/>
    </row>
    <row r="1205" spans="1:14" s="57" customFormat="1">
      <c r="A1205" s="58">
        <v>40387</v>
      </c>
      <c r="B1205" s="49">
        <v>1950</v>
      </c>
      <c r="D1205" s="19"/>
      <c r="F1205" s="19"/>
      <c r="H1205" s="19"/>
      <c r="J1205" s="19"/>
      <c r="L1205" s="19"/>
      <c r="N1205" s="19"/>
    </row>
    <row r="1206" spans="1:14" s="57" customFormat="1">
      <c r="A1206" s="58">
        <v>40388</v>
      </c>
      <c r="B1206" s="49">
        <v>1950</v>
      </c>
      <c r="D1206" s="19"/>
      <c r="F1206" s="19"/>
      <c r="H1206" s="19"/>
      <c r="J1206" s="19"/>
      <c r="L1206" s="19"/>
      <c r="N1206" s="19"/>
    </row>
    <row r="1207" spans="1:14" s="57" customFormat="1">
      <c r="A1207" s="58">
        <v>40389</v>
      </c>
      <c r="B1207" s="49">
        <v>1950</v>
      </c>
      <c r="D1207" s="19"/>
      <c r="F1207" s="19"/>
      <c r="H1207" s="19"/>
      <c r="J1207" s="19"/>
      <c r="L1207" s="19"/>
      <c r="N1207" s="19"/>
    </row>
    <row r="1208" spans="1:14" s="57" customFormat="1">
      <c r="A1208" s="58">
        <v>40392</v>
      </c>
      <c r="B1208" s="49">
        <v>1950</v>
      </c>
      <c r="D1208" s="19"/>
      <c r="F1208" s="19"/>
      <c r="H1208" s="19"/>
      <c r="J1208" s="19"/>
      <c r="L1208" s="19"/>
      <c r="N1208" s="19"/>
    </row>
    <row r="1209" spans="1:14" s="57" customFormat="1">
      <c r="A1209" s="58">
        <v>40393</v>
      </c>
      <c r="B1209" s="49">
        <v>1950</v>
      </c>
      <c r="D1209" s="19"/>
      <c r="F1209" s="19"/>
      <c r="H1209" s="19"/>
      <c r="J1209" s="19"/>
      <c r="L1209" s="19"/>
      <c r="N1209" s="19"/>
    </row>
    <row r="1210" spans="1:14" s="57" customFormat="1">
      <c r="A1210" s="58">
        <v>40394</v>
      </c>
      <c r="B1210" s="49">
        <v>1950</v>
      </c>
      <c r="D1210" s="19"/>
      <c r="F1210" s="19"/>
      <c r="H1210" s="19"/>
      <c r="J1210" s="19"/>
      <c r="L1210" s="19"/>
      <c r="N1210" s="19"/>
    </row>
    <row r="1211" spans="1:14" s="57" customFormat="1">
      <c r="A1211" s="58">
        <v>40395</v>
      </c>
      <c r="B1211" s="49">
        <v>1960</v>
      </c>
      <c r="D1211" s="19"/>
      <c r="F1211" s="19"/>
      <c r="H1211" s="19"/>
      <c r="J1211" s="19"/>
      <c r="L1211" s="19"/>
      <c r="N1211" s="19"/>
    </row>
    <row r="1212" spans="1:14" s="57" customFormat="1">
      <c r="A1212" s="58">
        <v>40396</v>
      </c>
      <c r="B1212" s="49">
        <v>1960</v>
      </c>
      <c r="D1212" s="19"/>
      <c r="F1212" s="19"/>
      <c r="H1212" s="19"/>
      <c r="J1212" s="19"/>
      <c r="L1212" s="19"/>
      <c r="N1212" s="19"/>
    </row>
    <row r="1213" spans="1:14" s="57" customFormat="1">
      <c r="A1213" s="58">
        <v>40399</v>
      </c>
      <c r="B1213" s="49">
        <v>1960</v>
      </c>
      <c r="D1213" s="19"/>
      <c r="F1213" s="19"/>
      <c r="H1213" s="19"/>
      <c r="J1213" s="19"/>
      <c r="L1213" s="19"/>
      <c r="N1213" s="19"/>
    </row>
    <row r="1214" spans="1:14" s="57" customFormat="1">
      <c r="A1214" s="58">
        <v>40400</v>
      </c>
      <c r="B1214" s="49">
        <v>1960</v>
      </c>
      <c r="D1214" s="19"/>
      <c r="F1214" s="19"/>
      <c r="H1214" s="19"/>
      <c r="J1214" s="19"/>
      <c r="L1214" s="19"/>
      <c r="N1214" s="19"/>
    </row>
    <row r="1215" spans="1:14" s="57" customFormat="1">
      <c r="A1215" s="58">
        <v>40401</v>
      </c>
      <c r="B1215" s="49">
        <v>1960</v>
      </c>
      <c r="D1215" s="19"/>
      <c r="F1215" s="19"/>
      <c r="H1215" s="19"/>
      <c r="J1215" s="19"/>
      <c r="L1215" s="19"/>
      <c r="N1215" s="19"/>
    </row>
    <row r="1216" spans="1:14" s="57" customFormat="1">
      <c r="A1216" s="58">
        <v>40402</v>
      </c>
      <c r="B1216" s="49">
        <v>1960</v>
      </c>
      <c r="D1216" s="19"/>
      <c r="F1216" s="19"/>
      <c r="H1216" s="19"/>
      <c r="J1216" s="19"/>
      <c r="L1216" s="19"/>
      <c r="N1216" s="19"/>
    </row>
    <row r="1217" spans="1:14" s="57" customFormat="1">
      <c r="A1217" s="58">
        <v>40403</v>
      </c>
      <c r="B1217" s="49">
        <v>1970</v>
      </c>
      <c r="D1217" s="19"/>
      <c r="F1217" s="19"/>
      <c r="H1217" s="19"/>
      <c r="J1217" s="19"/>
      <c r="L1217" s="19"/>
      <c r="N1217" s="19"/>
    </row>
    <row r="1218" spans="1:14" s="57" customFormat="1">
      <c r="A1218" s="58">
        <v>40406</v>
      </c>
      <c r="B1218" s="49">
        <v>1970</v>
      </c>
      <c r="D1218" s="19"/>
      <c r="F1218" s="19"/>
      <c r="H1218" s="19"/>
      <c r="J1218" s="19"/>
      <c r="L1218" s="19"/>
      <c r="N1218" s="19"/>
    </row>
    <row r="1219" spans="1:14" s="57" customFormat="1">
      <c r="A1219" s="58">
        <v>40407</v>
      </c>
      <c r="B1219" s="49">
        <v>1970</v>
      </c>
      <c r="D1219" s="19"/>
      <c r="F1219" s="19"/>
      <c r="H1219" s="19"/>
      <c r="J1219" s="19"/>
      <c r="L1219" s="19"/>
      <c r="N1219" s="19"/>
    </row>
    <row r="1220" spans="1:14" s="57" customFormat="1">
      <c r="A1220" s="58">
        <v>40408</v>
      </c>
      <c r="B1220" s="49">
        <v>1980</v>
      </c>
      <c r="D1220" s="19"/>
      <c r="F1220" s="19"/>
      <c r="H1220" s="19"/>
      <c r="J1220" s="19"/>
      <c r="L1220" s="19"/>
      <c r="N1220" s="19"/>
    </row>
    <row r="1221" spans="1:14" s="57" customFormat="1">
      <c r="A1221" s="58">
        <v>40409</v>
      </c>
      <c r="B1221" s="49">
        <v>1980</v>
      </c>
      <c r="D1221" s="19"/>
      <c r="F1221" s="19"/>
      <c r="H1221" s="19"/>
      <c r="J1221" s="19"/>
      <c r="L1221" s="19"/>
      <c r="N1221" s="19"/>
    </row>
    <row r="1222" spans="1:14" s="57" customFormat="1">
      <c r="A1222" s="58">
        <v>40410</v>
      </c>
      <c r="B1222" s="49">
        <v>1980</v>
      </c>
      <c r="D1222" s="19"/>
      <c r="F1222" s="19"/>
      <c r="H1222" s="19"/>
      <c r="J1222" s="19"/>
      <c r="L1222" s="19"/>
      <c r="N1222" s="19"/>
    </row>
    <row r="1223" spans="1:14" s="57" customFormat="1">
      <c r="A1223" s="58">
        <v>40413</v>
      </c>
      <c r="B1223" s="49">
        <v>1990</v>
      </c>
      <c r="D1223" s="19"/>
      <c r="F1223" s="19"/>
      <c r="H1223" s="19"/>
      <c r="J1223" s="19"/>
      <c r="L1223" s="19"/>
      <c r="N1223" s="19"/>
    </row>
    <row r="1224" spans="1:14" s="57" customFormat="1">
      <c r="A1224" s="58">
        <v>40414</v>
      </c>
      <c r="B1224" s="49">
        <v>1990</v>
      </c>
      <c r="D1224" s="19"/>
      <c r="F1224" s="19"/>
      <c r="H1224" s="19"/>
      <c r="J1224" s="19"/>
      <c r="L1224" s="19"/>
      <c r="N1224" s="19"/>
    </row>
    <row r="1225" spans="1:14" s="57" customFormat="1">
      <c r="A1225" s="58">
        <v>40415</v>
      </c>
      <c r="B1225" s="49">
        <v>2000</v>
      </c>
      <c r="D1225" s="19"/>
      <c r="F1225" s="19"/>
      <c r="H1225" s="19"/>
      <c r="J1225" s="19"/>
      <c r="L1225" s="19"/>
      <c r="N1225" s="19"/>
    </row>
    <row r="1226" spans="1:14" s="57" customFormat="1">
      <c r="A1226" s="58">
        <v>40416</v>
      </c>
      <c r="B1226" s="49">
        <v>1980</v>
      </c>
      <c r="D1226" s="19"/>
      <c r="F1226" s="19"/>
      <c r="H1226" s="19"/>
      <c r="J1226" s="19"/>
      <c r="L1226" s="19"/>
      <c r="N1226" s="19"/>
    </row>
    <row r="1227" spans="1:14" s="57" customFormat="1">
      <c r="A1227" s="58">
        <v>40417</v>
      </c>
      <c r="B1227" s="49">
        <v>1980</v>
      </c>
      <c r="D1227" s="19"/>
      <c r="F1227" s="19"/>
      <c r="H1227" s="19"/>
      <c r="J1227" s="19"/>
      <c r="L1227" s="19"/>
      <c r="N1227" s="19"/>
    </row>
    <row r="1228" spans="1:14" s="57" customFormat="1">
      <c r="A1228" s="58">
        <v>40420</v>
      </c>
      <c r="B1228" s="49">
        <v>1980</v>
      </c>
      <c r="D1228" s="19"/>
      <c r="F1228" s="19"/>
      <c r="H1228" s="19"/>
      <c r="J1228" s="19"/>
      <c r="L1228" s="19"/>
      <c r="N1228" s="19"/>
    </row>
    <row r="1229" spans="1:14" s="57" customFormat="1">
      <c r="A1229" s="58">
        <v>40421</v>
      </c>
      <c r="B1229" s="49">
        <v>1980</v>
      </c>
      <c r="D1229" s="19"/>
      <c r="F1229" s="19"/>
      <c r="H1229" s="19"/>
      <c r="J1229" s="19"/>
      <c r="L1229" s="19"/>
      <c r="N1229" s="19"/>
    </row>
    <row r="1230" spans="1:14" s="57" customFormat="1">
      <c r="A1230" s="58">
        <v>40422</v>
      </c>
      <c r="B1230" s="49">
        <v>1970</v>
      </c>
      <c r="D1230" s="19"/>
      <c r="F1230" s="19"/>
      <c r="H1230" s="19"/>
      <c r="J1230" s="19"/>
      <c r="L1230" s="19"/>
      <c r="N1230" s="19"/>
    </row>
    <row r="1231" spans="1:14" s="57" customFormat="1">
      <c r="A1231" s="58">
        <v>40423</v>
      </c>
      <c r="B1231" s="49">
        <v>1970</v>
      </c>
      <c r="D1231" s="19"/>
      <c r="F1231" s="19"/>
      <c r="H1231" s="19"/>
      <c r="J1231" s="19"/>
      <c r="L1231" s="19"/>
      <c r="N1231" s="19"/>
    </row>
    <row r="1232" spans="1:14" s="57" customFormat="1">
      <c r="A1232" s="58">
        <v>40424</v>
      </c>
      <c r="B1232" s="49">
        <v>1960</v>
      </c>
      <c r="D1232" s="19"/>
      <c r="F1232" s="19"/>
      <c r="H1232" s="19"/>
      <c r="J1232" s="19"/>
      <c r="L1232" s="19"/>
      <c r="N1232" s="19"/>
    </row>
    <row r="1233" spans="1:14" s="57" customFormat="1">
      <c r="A1233" s="58">
        <v>40427</v>
      </c>
      <c r="B1233" s="49">
        <v>1960</v>
      </c>
      <c r="D1233" s="19"/>
      <c r="F1233" s="19"/>
      <c r="H1233" s="19"/>
      <c r="J1233" s="19"/>
      <c r="L1233" s="19"/>
      <c r="N1233" s="19"/>
    </row>
    <row r="1234" spans="1:14" s="57" customFormat="1">
      <c r="A1234" s="58">
        <v>40428</v>
      </c>
      <c r="B1234" s="49">
        <v>1960</v>
      </c>
      <c r="D1234" s="19"/>
      <c r="F1234" s="19"/>
      <c r="H1234" s="19"/>
      <c r="J1234" s="19"/>
      <c r="L1234" s="19"/>
      <c r="N1234" s="19"/>
    </row>
    <row r="1235" spans="1:14" s="57" customFormat="1">
      <c r="A1235" s="58">
        <v>40429</v>
      </c>
      <c r="B1235" s="49">
        <v>1960</v>
      </c>
      <c r="D1235" s="19"/>
      <c r="F1235" s="19"/>
      <c r="H1235" s="19"/>
      <c r="J1235" s="19"/>
      <c r="L1235" s="19"/>
      <c r="N1235" s="19"/>
    </row>
    <row r="1236" spans="1:14" s="57" customFormat="1">
      <c r="A1236" s="58">
        <v>40430</v>
      </c>
      <c r="B1236" s="49">
        <v>1970</v>
      </c>
      <c r="D1236" s="19"/>
      <c r="F1236" s="19"/>
      <c r="H1236" s="19"/>
      <c r="J1236" s="19"/>
      <c r="L1236" s="19"/>
      <c r="N1236" s="19"/>
    </row>
    <row r="1237" spans="1:14" s="57" customFormat="1">
      <c r="A1237" s="58">
        <v>40431</v>
      </c>
      <c r="B1237" s="49">
        <v>1970</v>
      </c>
      <c r="D1237" s="19"/>
      <c r="F1237" s="19"/>
      <c r="H1237" s="19"/>
      <c r="J1237" s="19"/>
      <c r="L1237" s="19"/>
      <c r="N1237" s="19"/>
    </row>
    <row r="1238" spans="1:14" s="57" customFormat="1">
      <c r="A1238" s="58">
        <v>40434</v>
      </c>
      <c r="B1238" s="49">
        <v>1970</v>
      </c>
      <c r="D1238" s="19"/>
      <c r="F1238" s="19"/>
      <c r="H1238" s="19"/>
      <c r="J1238" s="19"/>
      <c r="L1238" s="19"/>
      <c r="N1238" s="19"/>
    </row>
    <row r="1239" spans="1:14" s="57" customFormat="1">
      <c r="A1239" s="58">
        <v>40435</v>
      </c>
      <c r="B1239" s="49">
        <v>1970</v>
      </c>
      <c r="D1239" s="19"/>
      <c r="F1239" s="19"/>
      <c r="H1239" s="19"/>
      <c r="J1239" s="19"/>
      <c r="L1239" s="19"/>
      <c r="N1239" s="19"/>
    </row>
    <row r="1240" spans="1:14" s="57" customFormat="1">
      <c r="A1240" s="58">
        <v>40436</v>
      </c>
      <c r="B1240" s="49">
        <v>1970</v>
      </c>
      <c r="D1240" s="19"/>
      <c r="F1240" s="19"/>
      <c r="H1240" s="19"/>
      <c r="J1240" s="19"/>
      <c r="L1240" s="19"/>
      <c r="N1240" s="19"/>
    </row>
    <row r="1241" spans="1:14" s="57" customFormat="1">
      <c r="A1241" s="58">
        <v>40437</v>
      </c>
      <c r="B1241" s="49">
        <v>1960</v>
      </c>
      <c r="D1241" s="19"/>
      <c r="F1241" s="19"/>
      <c r="H1241" s="19"/>
      <c r="J1241" s="19"/>
      <c r="L1241" s="19"/>
      <c r="N1241" s="19"/>
    </row>
    <row r="1242" spans="1:14" s="57" customFormat="1">
      <c r="A1242" s="58">
        <v>40438</v>
      </c>
      <c r="B1242" s="49">
        <v>1960</v>
      </c>
      <c r="D1242" s="19"/>
      <c r="F1242" s="19"/>
      <c r="H1242" s="19"/>
      <c r="J1242" s="19"/>
      <c r="L1242" s="19"/>
      <c r="N1242" s="19"/>
    </row>
    <row r="1243" spans="1:14" s="57" customFormat="1">
      <c r="A1243" s="58">
        <v>40441</v>
      </c>
      <c r="B1243" s="49">
        <v>1950</v>
      </c>
      <c r="D1243" s="19"/>
      <c r="F1243" s="19"/>
      <c r="H1243" s="19"/>
      <c r="J1243" s="19"/>
      <c r="L1243" s="19"/>
      <c r="N1243" s="19"/>
    </row>
    <row r="1244" spans="1:14" s="57" customFormat="1">
      <c r="A1244" s="58">
        <v>40442</v>
      </c>
      <c r="B1244" s="49">
        <v>1950</v>
      </c>
      <c r="D1244" s="19"/>
      <c r="F1244" s="19"/>
      <c r="H1244" s="19"/>
      <c r="J1244" s="19"/>
      <c r="L1244" s="19"/>
      <c r="N1244" s="19"/>
    </row>
    <row r="1245" spans="1:14" s="57" customFormat="1">
      <c r="A1245" s="58">
        <v>40448</v>
      </c>
      <c r="B1245" s="49">
        <v>1970</v>
      </c>
      <c r="D1245" s="19"/>
      <c r="F1245" s="19"/>
      <c r="H1245" s="19"/>
      <c r="J1245" s="19"/>
      <c r="L1245" s="19"/>
      <c r="N1245" s="19"/>
    </row>
    <row r="1246" spans="1:14" s="57" customFormat="1">
      <c r="A1246" s="58">
        <v>40449</v>
      </c>
      <c r="B1246" s="49">
        <v>1970</v>
      </c>
      <c r="D1246" s="19"/>
      <c r="F1246" s="19"/>
      <c r="H1246" s="19"/>
      <c r="J1246" s="19"/>
      <c r="L1246" s="19"/>
      <c r="N1246" s="19"/>
    </row>
    <row r="1247" spans="1:14" s="57" customFormat="1">
      <c r="A1247" s="58">
        <v>40450</v>
      </c>
      <c r="B1247" s="49">
        <v>1970</v>
      </c>
      <c r="D1247" s="19"/>
      <c r="F1247" s="19"/>
      <c r="H1247" s="19"/>
      <c r="J1247" s="19"/>
      <c r="L1247" s="19"/>
      <c r="N1247" s="19"/>
    </row>
    <row r="1248" spans="1:14" s="57" customFormat="1">
      <c r="A1248" s="58">
        <v>40451</v>
      </c>
      <c r="B1248" s="49">
        <v>1970</v>
      </c>
      <c r="D1248" s="19"/>
      <c r="F1248" s="19"/>
      <c r="H1248" s="19"/>
      <c r="J1248" s="19"/>
      <c r="L1248" s="19"/>
      <c r="N1248" s="19"/>
    </row>
    <row r="1249" spans="1:14" s="57" customFormat="1">
      <c r="A1249" s="58">
        <v>40459</v>
      </c>
      <c r="B1249" s="49">
        <v>1970</v>
      </c>
      <c r="D1249" s="19"/>
      <c r="F1249" s="19"/>
      <c r="H1249" s="19"/>
      <c r="J1249" s="19"/>
      <c r="L1249" s="19"/>
      <c r="N1249" s="19"/>
    </row>
    <row r="1250" spans="1:14" s="57" customFormat="1">
      <c r="A1250" s="58">
        <v>40462</v>
      </c>
      <c r="B1250" s="49">
        <v>1970</v>
      </c>
      <c r="D1250" s="19"/>
      <c r="F1250" s="19"/>
      <c r="H1250" s="19"/>
      <c r="J1250" s="19"/>
      <c r="L1250" s="19"/>
      <c r="N1250" s="19"/>
    </row>
    <row r="1251" spans="1:14" s="57" customFormat="1">
      <c r="A1251" s="58">
        <v>40463</v>
      </c>
      <c r="B1251" s="49">
        <v>1970</v>
      </c>
      <c r="D1251" s="19"/>
      <c r="F1251" s="19"/>
      <c r="H1251" s="19"/>
      <c r="J1251" s="19"/>
      <c r="L1251" s="19"/>
      <c r="N1251" s="19"/>
    </row>
    <row r="1252" spans="1:14" s="57" customFormat="1">
      <c r="A1252" s="58">
        <v>40464</v>
      </c>
      <c r="B1252" s="49">
        <v>1970</v>
      </c>
      <c r="D1252" s="19"/>
      <c r="F1252" s="19"/>
      <c r="H1252" s="19"/>
      <c r="J1252" s="19"/>
      <c r="L1252" s="19"/>
      <c r="N1252" s="19"/>
    </row>
    <row r="1253" spans="1:14" s="57" customFormat="1">
      <c r="A1253" s="58">
        <v>40465</v>
      </c>
      <c r="B1253" s="49">
        <v>1970</v>
      </c>
      <c r="D1253" s="19"/>
      <c r="F1253" s="19"/>
      <c r="H1253" s="19"/>
      <c r="J1253" s="19"/>
      <c r="L1253" s="19"/>
      <c r="N1253" s="19"/>
    </row>
    <row r="1254" spans="1:14" s="57" customFormat="1">
      <c r="A1254" s="58">
        <v>40466</v>
      </c>
      <c r="B1254" s="49">
        <v>1970</v>
      </c>
      <c r="D1254" s="19"/>
      <c r="F1254" s="19"/>
      <c r="H1254" s="19"/>
      <c r="J1254" s="19"/>
      <c r="L1254" s="19"/>
      <c r="N1254" s="19"/>
    </row>
    <row r="1255" spans="1:14" s="57" customFormat="1">
      <c r="A1255" s="58">
        <v>40469</v>
      </c>
      <c r="B1255" s="49">
        <v>1970</v>
      </c>
      <c r="D1255" s="19"/>
      <c r="F1255" s="19"/>
      <c r="H1255" s="19"/>
      <c r="J1255" s="19"/>
      <c r="L1255" s="19"/>
      <c r="N1255" s="19"/>
    </row>
    <row r="1256" spans="1:14" s="57" customFormat="1">
      <c r="A1256" s="58">
        <v>40470</v>
      </c>
      <c r="B1256" s="49">
        <v>1970</v>
      </c>
      <c r="D1256" s="19"/>
      <c r="F1256" s="19"/>
      <c r="H1256" s="19"/>
      <c r="J1256" s="19"/>
      <c r="L1256" s="19"/>
      <c r="N1256" s="19"/>
    </row>
    <row r="1257" spans="1:14" s="57" customFormat="1">
      <c r="A1257" s="58">
        <v>40471</v>
      </c>
      <c r="B1257" s="49">
        <v>1970</v>
      </c>
      <c r="D1257" s="19"/>
      <c r="F1257" s="19"/>
      <c r="H1257" s="19"/>
      <c r="J1257" s="19"/>
      <c r="L1257" s="19"/>
      <c r="N1257" s="19"/>
    </row>
    <row r="1258" spans="1:14" s="57" customFormat="1">
      <c r="A1258" s="58">
        <v>40472</v>
      </c>
      <c r="B1258" s="49">
        <v>1970</v>
      </c>
      <c r="D1258" s="19"/>
      <c r="F1258" s="19"/>
      <c r="H1258" s="19"/>
      <c r="J1258" s="19"/>
      <c r="L1258" s="19"/>
      <c r="N1258" s="19"/>
    </row>
    <row r="1259" spans="1:14" s="57" customFormat="1">
      <c r="A1259" s="58">
        <v>40473</v>
      </c>
      <c r="B1259" s="49">
        <v>1990</v>
      </c>
      <c r="D1259" s="19"/>
      <c r="F1259" s="19"/>
      <c r="H1259" s="19"/>
      <c r="J1259" s="19"/>
      <c r="L1259" s="19"/>
      <c r="N1259" s="19"/>
    </row>
    <row r="1260" spans="1:14" s="57" customFormat="1">
      <c r="A1260" s="58">
        <v>40476</v>
      </c>
      <c r="B1260" s="49">
        <v>1990</v>
      </c>
      <c r="D1260" s="19"/>
      <c r="F1260" s="19"/>
      <c r="H1260" s="19"/>
      <c r="J1260" s="19"/>
      <c r="L1260" s="19"/>
      <c r="N1260" s="19"/>
    </row>
    <row r="1261" spans="1:14" s="57" customFormat="1">
      <c r="A1261" s="58">
        <v>40477</v>
      </c>
      <c r="B1261" s="49">
        <v>1990</v>
      </c>
      <c r="D1261" s="19"/>
      <c r="F1261" s="19"/>
      <c r="H1261" s="19"/>
      <c r="J1261" s="19"/>
      <c r="L1261" s="19"/>
      <c r="N1261" s="19"/>
    </row>
    <row r="1262" spans="1:14" s="57" customFormat="1">
      <c r="A1262" s="58">
        <v>40478</v>
      </c>
      <c r="B1262" s="49">
        <v>2000</v>
      </c>
      <c r="D1262" s="19"/>
      <c r="F1262" s="19"/>
      <c r="H1262" s="19"/>
      <c r="J1262" s="19"/>
      <c r="L1262" s="19"/>
      <c r="N1262" s="19"/>
    </row>
    <row r="1263" spans="1:14" s="57" customFormat="1">
      <c r="A1263" s="58">
        <v>40479</v>
      </c>
      <c r="B1263" s="49">
        <v>2000</v>
      </c>
      <c r="D1263" s="19"/>
      <c r="F1263" s="19"/>
      <c r="H1263" s="19"/>
      <c r="J1263" s="19"/>
      <c r="L1263" s="19"/>
      <c r="N1263" s="19"/>
    </row>
    <row r="1264" spans="1:14" s="57" customFormat="1">
      <c r="A1264" s="58">
        <v>40480</v>
      </c>
      <c r="B1264" s="49">
        <v>2000</v>
      </c>
      <c r="D1264" s="19"/>
      <c r="F1264" s="19"/>
      <c r="H1264" s="19"/>
      <c r="J1264" s="19"/>
      <c r="L1264" s="19"/>
      <c r="N1264" s="19"/>
    </row>
    <row r="1265" spans="1:14" s="57" customFormat="1">
      <c r="A1265" s="58">
        <v>40483</v>
      </c>
      <c r="B1265" s="49">
        <v>2020</v>
      </c>
      <c r="D1265" s="19"/>
      <c r="F1265" s="19"/>
      <c r="H1265" s="19"/>
      <c r="J1265" s="19"/>
      <c r="L1265" s="19"/>
      <c r="N1265" s="19"/>
    </row>
    <row r="1266" spans="1:14" s="57" customFormat="1">
      <c r="A1266" s="58">
        <v>40484</v>
      </c>
      <c r="B1266" s="49">
        <v>2020</v>
      </c>
      <c r="D1266" s="19"/>
      <c r="F1266" s="19"/>
      <c r="H1266" s="19"/>
      <c r="J1266" s="19"/>
      <c r="L1266" s="19"/>
      <c r="N1266" s="19"/>
    </row>
    <row r="1267" spans="1:14" s="57" customFormat="1">
      <c r="A1267" s="58">
        <v>40485</v>
      </c>
      <c r="B1267" s="49">
        <v>2020</v>
      </c>
      <c r="D1267" s="19"/>
      <c r="F1267" s="19"/>
      <c r="H1267" s="19"/>
      <c r="J1267" s="19"/>
      <c r="L1267" s="19"/>
      <c r="N1267" s="19"/>
    </row>
    <row r="1268" spans="1:14" s="57" customFormat="1">
      <c r="A1268" s="58">
        <v>40486</v>
      </c>
      <c r="B1268" s="49">
        <v>2030</v>
      </c>
      <c r="D1268" s="19"/>
      <c r="F1268" s="19"/>
      <c r="H1268" s="19"/>
      <c r="J1268" s="19"/>
      <c r="L1268" s="19"/>
      <c r="N1268" s="19"/>
    </row>
    <row r="1269" spans="1:14" s="57" customFormat="1">
      <c r="A1269" s="58">
        <v>40487</v>
      </c>
      <c r="B1269" s="49">
        <v>2030</v>
      </c>
      <c r="D1269" s="19"/>
      <c r="F1269" s="19"/>
      <c r="H1269" s="19"/>
      <c r="J1269" s="19"/>
      <c r="L1269" s="19"/>
      <c r="N1269" s="19"/>
    </row>
    <row r="1270" spans="1:14" s="57" customFormat="1">
      <c r="A1270" s="58">
        <v>40490</v>
      </c>
      <c r="B1270" s="49">
        <v>2040</v>
      </c>
      <c r="D1270" s="19"/>
      <c r="F1270" s="19"/>
      <c r="H1270" s="19"/>
      <c r="J1270" s="19"/>
      <c r="L1270" s="19"/>
      <c r="N1270" s="19"/>
    </row>
    <row r="1271" spans="1:14" s="57" customFormat="1">
      <c r="A1271" s="58">
        <v>40491</v>
      </c>
      <c r="B1271" s="49">
        <v>2040</v>
      </c>
      <c r="D1271" s="19"/>
      <c r="F1271" s="19"/>
      <c r="H1271" s="19"/>
      <c r="J1271" s="19"/>
      <c r="L1271" s="19"/>
      <c r="N1271" s="19"/>
    </row>
    <row r="1272" spans="1:14" s="57" customFormat="1">
      <c r="A1272" s="58">
        <v>40492</v>
      </c>
      <c r="B1272" s="49">
        <v>2040</v>
      </c>
      <c r="D1272" s="19"/>
      <c r="F1272" s="19"/>
      <c r="H1272" s="19"/>
      <c r="J1272" s="19"/>
      <c r="L1272" s="19"/>
      <c r="N1272" s="19"/>
    </row>
    <row r="1273" spans="1:14" s="57" customFormat="1">
      <c r="A1273" s="58">
        <v>40493</v>
      </c>
      <c r="B1273" s="49">
        <v>2040</v>
      </c>
      <c r="D1273" s="19"/>
      <c r="F1273" s="19"/>
      <c r="H1273" s="19"/>
      <c r="J1273" s="19"/>
      <c r="L1273" s="19"/>
      <c r="N1273" s="19"/>
    </row>
    <row r="1274" spans="1:14" s="57" customFormat="1">
      <c r="A1274" s="58">
        <v>40494</v>
      </c>
      <c r="B1274" s="49">
        <v>2040</v>
      </c>
      <c r="D1274" s="19"/>
      <c r="F1274" s="19"/>
      <c r="H1274" s="19"/>
      <c r="J1274" s="19"/>
      <c r="L1274" s="19"/>
      <c r="N1274" s="19"/>
    </row>
    <row r="1275" spans="1:14" s="57" customFormat="1">
      <c r="A1275" s="58">
        <v>40497</v>
      </c>
      <c r="B1275" s="49">
        <v>2050</v>
      </c>
      <c r="D1275" s="19"/>
      <c r="F1275" s="19"/>
      <c r="H1275" s="19"/>
      <c r="J1275" s="19"/>
      <c r="L1275" s="19"/>
      <c r="N1275" s="19"/>
    </row>
    <row r="1276" spans="1:14" s="57" customFormat="1">
      <c r="A1276" s="58">
        <v>40498</v>
      </c>
      <c r="B1276" s="49">
        <v>2050</v>
      </c>
      <c r="D1276" s="19"/>
      <c r="F1276" s="19"/>
      <c r="H1276" s="19"/>
      <c r="J1276" s="19"/>
      <c r="L1276" s="19"/>
      <c r="N1276" s="19"/>
    </row>
    <row r="1277" spans="1:14" s="57" customFormat="1">
      <c r="A1277" s="58">
        <v>40499</v>
      </c>
      <c r="B1277" s="49">
        <v>2050</v>
      </c>
      <c r="D1277" s="19"/>
      <c r="F1277" s="19"/>
      <c r="H1277" s="19"/>
      <c r="J1277" s="19"/>
      <c r="L1277" s="19"/>
      <c r="N1277" s="19"/>
    </row>
    <row r="1278" spans="1:14" s="57" customFormat="1">
      <c r="A1278" s="58">
        <v>40500</v>
      </c>
      <c r="B1278" s="49">
        <v>2050</v>
      </c>
      <c r="D1278" s="19"/>
      <c r="F1278" s="19"/>
      <c r="H1278" s="19"/>
      <c r="J1278" s="19"/>
      <c r="L1278" s="19"/>
      <c r="N1278" s="19"/>
    </row>
    <row r="1279" spans="1:14" s="57" customFormat="1">
      <c r="A1279" s="58">
        <v>40501</v>
      </c>
      <c r="B1279" s="49">
        <v>2050</v>
      </c>
      <c r="D1279" s="19"/>
      <c r="F1279" s="19"/>
      <c r="H1279" s="19"/>
      <c r="J1279" s="19"/>
      <c r="L1279" s="19"/>
      <c r="N1279" s="19"/>
    </row>
    <row r="1280" spans="1:14" s="57" customFormat="1">
      <c r="A1280" s="58">
        <v>40504</v>
      </c>
      <c r="B1280" s="49">
        <v>2040</v>
      </c>
      <c r="D1280" s="19"/>
      <c r="F1280" s="19"/>
      <c r="H1280" s="19"/>
      <c r="J1280" s="19"/>
      <c r="L1280" s="19"/>
      <c r="N1280" s="19"/>
    </row>
    <row r="1281" spans="1:14" s="57" customFormat="1">
      <c r="A1281" s="58">
        <v>40505</v>
      </c>
      <c r="B1281" s="49">
        <v>2040</v>
      </c>
      <c r="D1281" s="19"/>
      <c r="F1281" s="19"/>
      <c r="H1281" s="19"/>
      <c r="J1281" s="19"/>
      <c r="L1281" s="19"/>
      <c r="N1281" s="19"/>
    </row>
    <row r="1282" spans="1:14" s="57" customFormat="1">
      <c r="A1282" s="58">
        <v>40506</v>
      </c>
      <c r="B1282" s="49">
        <v>2040</v>
      </c>
      <c r="D1282" s="19"/>
      <c r="F1282" s="19"/>
      <c r="H1282" s="19"/>
      <c r="J1282" s="19"/>
      <c r="L1282" s="19"/>
      <c r="N1282" s="19"/>
    </row>
    <row r="1283" spans="1:14" s="57" customFormat="1">
      <c r="A1283" s="58">
        <v>40507</v>
      </c>
      <c r="B1283" s="49">
        <v>2040</v>
      </c>
      <c r="D1283" s="19"/>
      <c r="F1283" s="19"/>
      <c r="H1283" s="19"/>
      <c r="J1283" s="19"/>
      <c r="L1283" s="19"/>
      <c r="N1283" s="19"/>
    </row>
    <row r="1284" spans="1:14" s="57" customFormat="1">
      <c r="A1284" s="58">
        <v>40508</v>
      </c>
      <c r="B1284" s="49">
        <v>2040</v>
      </c>
      <c r="D1284" s="19"/>
      <c r="F1284" s="19"/>
      <c r="H1284" s="19"/>
      <c r="J1284" s="19"/>
      <c r="L1284" s="19"/>
      <c r="N1284" s="19"/>
    </row>
    <row r="1285" spans="1:14" s="57" customFormat="1">
      <c r="A1285" s="58">
        <v>40511</v>
      </c>
      <c r="B1285" s="49">
        <v>2040</v>
      </c>
      <c r="D1285" s="19"/>
      <c r="F1285" s="19"/>
      <c r="H1285" s="19"/>
      <c r="J1285" s="19"/>
      <c r="L1285" s="19"/>
      <c r="N1285" s="19"/>
    </row>
    <row r="1286" spans="1:14" s="57" customFormat="1">
      <c r="A1286" s="58">
        <v>40512</v>
      </c>
      <c r="B1286" s="49">
        <v>2040</v>
      </c>
      <c r="D1286" s="19"/>
      <c r="F1286" s="19"/>
      <c r="H1286" s="19"/>
      <c r="J1286" s="19"/>
      <c r="L1286" s="19"/>
      <c r="N1286" s="19"/>
    </row>
    <row r="1287" spans="1:14" s="57" customFormat="1">
      <c r="A1287" s="58">
        <v>40513</v>
      </c>
      <c r="B1287" s="49">
        <v>2040</v>
      </c>
      <c r="D1287" s="19"/>
      <c r="F1287" s="19"/>
      <c r="H1287" s="19"/>
      <c r="J1287" s="19"/>
      <c r="L1287" s="19"/>
      <c r="N1287" s="19"/>
    </row>
    <row r="1288" spans="1:14" s="57" customFormat="1">
      <c r="A1288" s="58">
        <v>40514</v>
      </c>
      <c r="B1288" s="49">
        <v>2030</v>
      </c>
      <c r="D1288" s="19"/>
      <c r="F1288" s="19"/>
      <c r="H1288" s="19"/>
      <c r="J1288" s="19"/>
      <c r="L1288" s="19"/>
      <c r="N1288" s="19"/>
    </row>
    <row r="1289" spans="1:14" s="57" customFormat="1">
      <c r="A1289" s="58">
        <v>40515</v>
      </c>
      <c r="B1289" s="49">
        <v>2020</v>
      </c>
      <c r="D1289" s="19"/>
      <c r="F1289" s="19"/>
      <c r="H1289" s="19"/>
      <c r="J1289" s="19"/>
      <c r="L1289" s="19"/>
      <c r="N1289" s="19"/>
    </row>
    <row r="1290" spans="1:14" s="57" customFormat="1">
      <c r="A1290" s="58">
        <v>40518</v>
      </c>
      <c r="B1290" s="49">
        <v>2020</v>
      </c>
      <c r="D1290" s="19"/>
      <c r="F1290" s="19"/>
      <c r="H1290" s="19"/>
      <c r="J1290" s="19"/>
      <c r="L1290" s="19"/>
      <c r="N1290" s="19"/>
    </row>
    <row r="1291" spans="1:14" s="57" customFormat="1">
      <c r="A1291" s="58">
        <v>40519</v>
      </c>
      <c r="B1291" s="49">
        <v>2020</v>
      </c>
      <c r="D1291" s="19"/>
      <c r="F1291" s="19"/>
      <c r="H1291" s="19"/>
      <c r="J1291" s="19"/>
      <c r="L1291" s="19"/>
      <c r="N1291" s="19"/>
    </row>
    <row r="1292" spans="1:14" s="57" customFormat="1">
      <c r="A1292" s="58">
        <v>40520</v>
      </c>
      <c r="B1292" s="49">
        <v>2020</v>
      </c>
      <c r="D1292" s="19"/>
      <c r="F1292" s="19"/>
      <c r="H1292" s="19"/>
      <c r="J1292" s="19"/>
      <c r="L1292" s="19"/>
      <c r="N1292" s="19"/>
    </row>
    <row r="1293" spans="1:14" s="57" customFormat="1">
      <c r="A1293" s="58">
        <v>40521</v>
      </c>
      <c r="B1293" s="49">
        <v>2020</v>
      </c>
      <c r="D1293" s="19"/>
      <c r="F1293" s="19"/>
      <c r="H1293" s="19"/>
      <c r="J1293" s="19"/>
      <c r="L1293" s="19"/>
      <c r="N1293" s="19"/>
    </row>
    <row r="1294" spans="1:14" s="57" customFormat="1">
      <c r="A1294" s="58">
        <v>40522</v>
      </c>
      <c r="B1294" s="49">
        <v>2020</v>
      </c>
      <c r="D1294" s="19"/>
      <c r="F1294" s="19"/>
      <c r="H1294" s="19"/>
      <c r="J1294" s="19"/>
      <c r="L1294" s="19"/>
      <c r="N1294" s="19"/>
    </row>
    <row r="1295" spans="1:14" s="57" customFormat="1">
      <c r="A1295" s="58">
        <v>40525</v>
      </c>
      <c r="B1295" s="49">
        <v>2030</v>
      </c>
      <c r="D1295" s="19"/>
      <c r="F1295" s="19"/>
      <c r="H1295" s="19"/>
      <c r="J1295" s="19"/>
      <c r="L1295" s="19"/>
      <c r="N1295" s="19"/>
    </row>
    <row r="1296" spans="1:14" s="57" customFormat="1">
      <c r="A1296" s="58">
        <v>40526</v>
      </c>
      <c r="B1296" s="49">
        <v>2030</v>
      </c>
      <c r="D1296" s="19"/>
      <c r="F1296" s="19"/>
      <c r="H1296" s="19"/>
      <c r="J1296" s="19"/>
      <c r="L1296" s="19"/>
      <c r="N1296" s="19"/>
    </row>
    <row r="1297" spans="1:14" s="57" customFormat="1">
      <c r="A1297" s="58">
        <v>40527</v>
      </c>
      <c r="B1297" s="49">
        <v>2030</v>
      </c>
      <c r="D1297" s="19"/>
      <c r="F1297" s="19"/>
      <c r="H1297" s="19"/>
      <c r="J1297" s="19"/>
      <c r="L1297" s="19"/>
      <c r="N1297" s="19"/>
    </row>
    <row r="1298" spans="1:14" s="57" customFormat="1">
      <c r="A1298" s="58">
        <v>40528</v>
      </c>
      <c r="B1298" s="49">
        <v>2030</v>
      </c>
      <c r="D1298" s="19"/>
      <c r="F1298" s="19"/>
      <c r="H1298" s="19"/>
      <c r="J1298" s="19"/>
      <c r="L1298" s="19"/>
      <c r="N1298" s="19"/>
    </row>
    <row r="1299" spans="1:14" s="57" customFormat="1">
      <c r="A1299" s="58">
        <v>40529</v>
      </c>
      <c r="B1299" s="49">
        <v>2030</v>
      </c>
      <c r="D1299" s="19"/>
      <c r="F1299" s="19"/>
      <c r="H1299" s="19"/>
      <c r="J1299" s="19"/>
      <c r="L1299" s="19"/>
      <c r="N1299" s="19"/>
    </row>
    <row r="1300" spans="1:14" s="57" customFormat="1">
      <c r="A1300" s="58">
        <v>40532</v>
      </c>
      <c r="B1300" s="49">
        <v>2030</v>
      </c>
      <c r="D1300" s="19"/>
      <c r="F1300" s="19"/>
      <c r="H1300" s="19"/>
      <c r="J1300" s="19"/>
      <c r="L1300" s="19"/>
      <c r="N1300" s="19"/>
    </row>
    <row r="1301" spans="1:14" s="57" customFormat="1">
      <c r="A1301" s="58">
        <v>40533</v>
      </c>
      <c r="B1301" s="49">
        <v>2030</v>
      </c>
      <c r="D1301" s="19"/>
      <c r="F1301" s="19"/>
      <c r="H1301" s="19"/>
      <c r="J1301" s="19"/>
      <c r="L1301" s="19"/>
      <c r="N1301" s="19"/>
    </row>
    <row r="1302" spans="1:14" s="57" customFormat="1">
      <c r="A1302" s="58">
        <v>40534</v>
      </c>
      <c r="B1302" s="49">
        <v>2030</v>
      </c>
      <c r="D1302" s="19"/>
      <c r="F1302" s="19"/>
      <c r="H1302" s="19"/>
      <c r="J1302" s="19"/>
      <c r="L1302" s="19"/>
      <c r="N1302" s="19"/>
    </row>
    <row r="1303" spans="1:14" s="57" customFormat="1">
      <c r="A1303" s="58">
        <v>40535</v>
      </c>
      <c r="B1303" s="49">
        <v>2030</v>
      </c>
      <c r="D1303" s="19"/>
      <c r="F1303" s="19"/>
      <c r="H1303" s="19"/>
      <c r="J1303" s="19"/>
      <c r="L1303" s="19"/>
      <c r="N1303" s="19"/>
    </row>
    <row r="1304" spans="1:14" s="57" customFormat="1">
      <c r="A1304" s="58">
        <v>40536</v>
      </c>
      <c r="B1304" s="49">
        <v>2030</v>
      </c>
      <c r="D1304" s="19"/>
      <c r="F1304" s="19"/>
      <c r="H1304" s="19"/>
      <c r="J1304" s="19"/>
      <c r="L1304" s="19"/>
      <c r="N1304" s="19"/>
    </row>
    <row r="1305" spans="1:14" s="57" customFormat="1">
      <c r="A1305" s="58">
        <v>40539</v>
      </c>
      <c r="B1305" s="49">
        <v>2030</v>
      </c>
      <c r="D1305" s="19"/>
      <c r="F1305" s="19"/>
      <c r="H1305" s="19"/>
      <c r="J1305" s="19"/>
      <c r="L1305" s="19"/>
      <c r="N1305" s="19"/>
    </row>
    <row r="1306" spans="1:14" s="57" customFormat="1">
      <c r="A1306" s="58">
        <v>40540</v>
      </c>
      <c r="B1306" s="49">
        <v>2030</v>
      </c>
      <c r="D1306" s="19"/>
      <c r="F1306" s="19"/>
      <c r="H1306" s="19"/>
      <c r="J1306" s="19"/>
      <c r="L1306" s="19"/>
      <c r="N1306" s="19"/>
    </row>
    <row r="1307" spans="1:14" s="57" customFormat="1">
      <c r="A1307" s="58">
        <v>40541</v>
      </c>
      <c r="B1307" s="49">
        <v>2030</v>
      </c>
      <c r="D1307" s="19"/>
      <c r="F1307" s="19"/>
      <c r="H1307" s="19"/>
      <c r="J1307" s="19"/>
      <c r="L1307" s="19"/>
      <c r="N1307" s="19"/>
    </row>
    <row r="1308" spans="1:14" s="57" customFormat="1">
      <c r="A1308" s="58">
        <v>40542</v>
      </c>
      <c r="B1308" s="49">
        <v>2030</v>
      </c>
      <c r="D1308" s="19"/>
      <c r="F1308" s="19"/>
      <c r="H1308" s="19"/>
      <c r="J1308" s="19"/>
      <c r="L1308" s="19"/>
      <c r="N1308" s="19"/>
    </row>
    <row r="1309" spans="1:14" s="57" customFormat="1">
      <c r="A1309" s="58">
        <v>40543</v>
      </c>
      <c r="B1309" s="49">
        <v>2030</v>
      </c>
      <c r="D1309" s="19"/>
      <c r="F1309" s="19"/>
      <c r="H1309" s="19"/>
      <c r="J1309" s="19"/>
      <c r="L1309" s="19"/>
      <c r="N1309" s="19"/>
    </row>
    <row r="1310" spans="1:14" s="57" customFormat="1">
      <c r="A1310" s="58">
        <v>40547</v>
      </c>
      <c r="B1310" s="49">
        <v>2030</v>
      </c>
      <c r="D1310" s="19"/>
      <c r="F1310" s="19"/>
      <c r="H1310" s="19"/>
      <c r="J1310" s="19"/>
      <c r="L1310" s="19"/>
      <c r="N1310" s="19"/>
    </row>
    <row r="1311" spans="1:14" s="57" customFormat="1">
      <c r="A1311" s="58">
        <v>40548</v>
      </c>
      <c r="B1311" s="49">
        <v>2030</v>
      </c>
      <c r="D1311" s="19"/>
      <c r="F1311" s="19"/>
      <c r="H1311" s="19"/>
      <c r="J1311" s="19"/>
      <c r="L1311" s="19"/>
      <c r="N1311" s="19"/>
    </row>
    <row r="1312" spans="1:14" s="57" customFormat="1">
      <c r="A1312" s="58">
        <v>40549</v>
      </c>
      <c r="B1312" s="49">
        <v>2030</v>
      </c>
      <c r="D1312" s="19"/>
      <c r="F1312" s="19"/>
      <c r="H1312" s="19"/>
      <c r="J1312" s="19"/>
      <c r="L1312" s="19"/>
      <c r="N1312" s="19"/>
    </row>
    <row r="1313" spans="1:14" s="57" customFormat="1">
      <c r="A1313" s="58">
        <v>40550</v>
      </c>
      <c r="B1313" s="49">
        <v>2030</v>
      </c>
      <c r="D1313" s="19"/>
      <c r="F1313" s="19"/>
      <c r="H1313" s="19"/>
      <c r="J1313" s="19"/>
      <c r="L1313" s="19"/>
      <c r="N1313" s="19"/>
    </row>
    <row r="1314" spans="1:14" s="57" customFormat="1">
      <c r="A1314" s="58">
        <v>40553</v>
      </c>
      <c r="B1314" s="49">
        <v>2030</v>
      </c>
      <c r="D1314" s="19"/>
      <c r="F1314" s="19"/>
      <c r="H1314" s="19"/>
      <c r="J1314" s="19"/>
      <c r="L1314" s="19"/>
      <c r="N1314" s="19"/>
    </row>
    <row r="1315" spans="1:14" s="57" customFormat="1">
      <c r="A1315" s="58">
        <v>40554</v>
      </c>
      <c r="B1315" s="49">
        <v>2030</v>
      </c>
      <c r="D1315" s="19"/>
      <c r="F1315" s="19"/>
      <c r="H1315" s="19"/>
      <c r="J1315" s="19"/>
      <c r="L1315" s="19"/>
      <c r="N1315" s="19"/>
    </row>
    <row r="1316" spans="1:14" s="57" customFormat="1">
      <c r="A1316" s="58">
        <v>40555</v>
      </c>
      <c r="B1316" s="49">
        <v>2030</v>
      </c>
      <c r="D1316" s="19"/>
      <c r="F1316" s="19"/>
      <c r="H1316" s="19"/>
      <c r="J1316" s="19"/>
      <c r="L1316" s="19"/>
      <c r="N1316" s="19"/>
    </row>
    <row r="1317" spans="1:14" s="57" customFormat="1">
      <c r="A1317" s="58">
        <v>40556</v>
      </c>
      <c r="B1317" s="49">
        <v>2030</v>
      </c>
      <c r="D1317" s="19"/>
      <c r="F1317" s="19"/>
      <c r="H1317" s="19"/>
      <c r="J1317" s="19"/>
      <c r="L1317" s="19"/>
      <c r="N1317" s="19"/>
    </row>
    <row r="1318" spans="1:14" s="57" customFormat="1">
      <c r="A1318" s="58">
        <v>40557</v>
      </c>
      <c r="B1318" s="49">
        <v>2030</v>
      </c>
      <c r="D1318" s="19"/>
      <c r="F1318" s="19"/>
      <c r="H1318" s="19"/>
      <c r="J1318" s="19"/>
      <c r="L1318" s="19"/>
      <c r="N1318" s="19"/>
    </row>
    <row r="1319" spans="1:14" s="57" customFormat="1">
      <c r="A1319" s="58">
        <v>40560</v>
      </c>
      <c r="B1319" s="49">
        <v>2030</v>
      </c>
      <c r="D1319" s="19"/>
      <c r="F1319" s="19"/>
      <c r="H1319" s="19"/>
      <c r="J1319" s="19"/>
      <c r="L1319" s="19"/>
      <c r="N1319" s="19"/>
    </row>
    <row r="1320" spans="1:14" s="57" customFormat="1">
      <c r="A1320" s="58">
        <v>40561</v>
      </c>
      <c r="B1320" s="49">
        <v>2030</v>
      </c>
      <c r="D1320" s="19"/>
      <c r="F1320" s="19"/>
      <c r="H1320" s="19"/>
      <c r="J1320" s="19"/>
      <c r="L1320" s="19"/>
      <c r="N1320" s="19"/>
    </row>
    <row r="1321" spans="1:14" s="57" customFormat="1">
      <c r="A1321" s="58">
        <v>40562</v>
      </c>
      <c r="B1321" s="49">
        <v>2030</v>
      </c>
      <c r="D1321" s="19"/>
      <c r="F1321" s="19"/>
      <c r="H1321" s="19"/>
      <c r="J1321" s="19"/>
      <c r="L1321" s="19"/>
      <c r="N1321" s="19"/>
    </row>
    <row r="1322" spans="1:14" s="57" customFormat="1">
      <c r="A1322" s="58">
        <v>40563</v>
      </c>
      <c r="B1322" s="49">
        <v>2040</v>
      </c>
      <c r="D1322" s="19"/>
      <c r="F1322" s="19"/>
      <c r="H1322" s="19"/>
      <c r="J1322" s="19"/>
      <c r="L1322" s="19"/>
      <c r="N1322" s="19"/>
    </row>
    <row r="1323" spans="1:14" s="57" customFormat="1">
      <c r="A1323" s="58">
        <v>40564</v>
      </c>
      <c r="B1323" s="49">
        <v>2040</v>
      </c>
      <c r="D1323" s="19"/>
      <c r="F1323" s="19"/>
      <c r="H1323" s="19"/>
      <c r="J1323" s="19"/>
      <c r="L1323" s="19"/>
      <c r="N1323" s="19"/>
    </row>
    <row r="1324" spans="1:14" s="57" customFormat="1">
      <c r="A1324" s="58">
        <v>40567</v>
      </c>
      <c r="B1324" s="49">
        <v>2040</v>
      </c>
      <c r="D1324" s="19"/>
      <c r="F1324" s="19"/>
      <c r="H1324" s="19"/>
      <c r="J1324" s="19"/>
      <c r="L1324" s="19"/>
      <c r="N1324" s="19"/>
    </row>
    <row r="1325" spans="1:14" s="57" customFormat="1">
      <c r="A1325" s="58">
        <v>40568</v>
      </c>
      <c r="B1325" s="49">
        <v>2040</v>
      </c>
      <c r="D1325" s="19"/>
      <c r="F1325" s="19"/>
      <c r="H1325" s="19"/>
      <c r="J1325" s="19"/>
      <c r="L1325" s="19"/>
      <c r="N1325" s="19"/>
    </row>
    <row r="1326" spans="1:14" s="57" customFormat="1">
      <c r="A1326" s="58">
        <v>40569</v>
      </c>
      <c r="B1326" s="49">
        <v>2040</v>
      </c>
      <c r="D1326" s="19"/>
      <c r="F1326" s="19"/>
      <c r="H1326" s="19"/>
      <c r="J1326" s="19"/>
      <c r="L1326" s="19"/>
      <c r="N1326" s="19"/>
    </row>
    <row r="1327" spans="1:14" s="57" customFormat="1">
      <c r="A1327" s="58">
        <v>40570</v>
      </c>
      <c r="B1327" s="49">
        <v>2040</v>
      </c>
      <c r="D1327" s="19"/>
      <c r="F1327" s="19"/>
      <c r="H1327" s="19"/>
      <c r="J1327" s="19"/>
      <c r="L1327" s="19"/>
      <c r="N1327" s="19"/>
    </row>
    <row r="1328" spans="1:14" s="57" customFormat="1">
      <c r="A1328" s="58">
        <v>40571</v>
      </c>
      <c r="B1328" s="49">
        <v>2040</v>
      </c>
      <c r="D1328" s="19"/>
      <c r="F1328" s="19"/>
      <c r="H1328" s="19"/>
      <c r="J1328" s="19"/>
      <c r="L1328" s="19"/>
      <c r="N1328" s="19"/>
    </row>
    <row r="1329" spans="1:14" s="57" customFormat="1">
      <c r="A1329" s="58">
        <v>40574</v>
      </c>
      <c r="B1329" s="49">
        <v>2040</v>
      </c>
      <c r="D1329" s="19"/>
      <c r="F1329" s="19"/>
      <c r="H1329" s="19"/>
      <c r="J1329" s="19"/>
      <c r="L1329" s="19"/>
      <c r="N1329" s="19"/>
    </row>
    <row r="1330" spans="1:14" s="57" customFormat="1">
      <c r="A1330" s="58">
        <v>40583</v>
      </c>
      <c r="B1330" s="49">
        <v>2040</v>
      </c>
      <c r="D1330" s="19"/>
      <c r="F1330" s="19"/>
      <c r="H1330" s="19"/>
      <c r="J1330" s="19"/>
      <c r="L1330" s="19"/>
      <c r="N1330" s="19"/>
    </row>
    <row r="1331" spans="1:14" s="57" customFormat="1">
      <c r="A1331" s="58">
        <v>40584</v>
      </c>
      <c r="B1331" s="49">
        <v>2070</v>
      </c>
      <c r="D1331" s="19"/>
      <c r="F1331" s="19"/>
      <c r="H1331" s="19"/>
      <c r="J1331" s="19"/>
      <c r="L1331" s="19"/>
      <c r="N1331" s="19"/>
    </row>
    <row r="1332" spans="1:14" s="57" customFormat="1">
      <c r="A1332" s="58">
        <v>40585</v>
      </c>
      <c r="B1332" s="49">
        <v>2070</v>
      </c>
      <c r="D1332" s="19"/>
      <c r="F1332" s="19"/>
      <c r="H1332" s="19"/>
      <c r="J1332" s="19"/>
      <c r="L1332" s="19"/>
      <c r="N1332" s="19"/>
    </row>
    <row r="1333" spans="1:14" s="57" customFormat="1">
      <c r="A1333" s="58">
        <v>40588</v>
      </c>
      <c r="B1333" s="49">
        <v>2080</v>
      </c>
      <c r="D1333" s="19"/>
      <c r="F1333" s="19"/>
      <c r="H1333" s="19"/>
      <c r="J1333" s="19"/>
      <c r="L1333" s="19"/>
      <c r="N1333" s="19"/>
    </row>
    <row r="1334" spans="1:14" s="57" customFormat="1">
      <c r="A1334" s="58">
        <v>40589</v>
      </c>
      <c r="B1334" s="49">
        <v>2090</v>
      </c>
      <c r="D1334" s="19"/>
      <c r="F1334" s="19"/>
      <c r="H1334" s="19"/>
      <c r="J1334" s="19"/>
      <c r="L1334" s="19"/>
      <c r="N1334" s="19"/>
    </row>
    <row r="1335" spans="1:14" s="57" customFormat="1">
      <c r="A1335" s="58">
        <v>40590</v>
      </c>
      <c r="B1335" s="49">
        <v>2090</v>
      </c>
      <c r="D1335" s="19"/>
      <c r="F1335" s="19"/>
      <c r="H1335" s="19"/>
      <c r="J1335" s="19"/>
      <c r="L1335" s="19"/>
      <c r="N1335" s="19"/>
    </row>
    <row r="1336" spans="1:14" s="57" customFormat="1">
      <c r="A1336" s="58">
        <v>40591</v>
      </c>
      <c r="B1336" s="49">
        <v>2110</v>
      </c>
      <c r="D1336" s="19"/>
      <c r="F1336" s="19"/>
      <c r="H1336" s="19"/>
      <c r="J1336" s="19"/>
      <c r="L1336" s="19"/>
      <c r="N1336" s="19"/>
    </row>
    <row r="1337" spans="1:14" s="57" customFormat="1">
      <c r="A1337" s="58">
        <v>40592</v>
      </c>
      <c r="B1337" s="49">
        <v>2110</v>
      </c>
      <c r="D1337" s="19"/>
      <c r="F1337" s="19"/>
      <c r="H1337" s="19"/>
      <c r="J1337" s="19"/>
      <c r="L1337" s="19"/>
      <c r="N1337" s="19"/>
    </row>
    <row r="1338" spans="1:14" s="57" customFormat="1">
      <c r="A1338" s="58">
        <v>40595</v>
      </c>
      <c r="B1338" s="49">
        <v>2110</v>
      </c>
      <c r="D1338" s="19"/>
      <c r="F1338" s="19"/>
      <c r="H1338" s="19"/>
      <c r="J1338" s="19"/>
      <c r="L1338" s="19"/>
      <c r="N1338" s="19"/>
    </row>
    <row r="1339" spans="1:14" s="57" customFormat="1">
      <c r="A1339" s="58">
        <v>40596</v>
      </c>
      <c r="B1339" s="49">
        <v>2100</v>
      </c>
      <c r="D1339" s="19"/>
      <c r="F1339" s="19"/>
      <c r="H1339" s="19"/>
      <c r="J1339" s="19"/>
      <c r="L1339" s="19"/>
      <c r="N1339" s="19"/>
    </row>
    <row r="1340" spans="1:14" s="57" customFormat="1">
      <c r="A1340" s="58">
        <v>40597</v>
      </c>
      <c r="B1340" s="49">
        <v>2100</v>
      </c>
      <c r="D1340" s="19"/>
      <c r="F1340" s="19"/>
      <c r="H1340" s="19"/>
      <c r="J1340" s="19"/>
      <c r="L1340" s="19"/>
      <c r="N1340" s="19"/>
    </row>
    <row r="1341" spans="1:14" s="57" customFormat="1">
      <c r="A1341" s="58">
        <v>40598</v>
      </c>
      <c r="B1341" s="49">
        <v>2100</v>
      </c>
      <c r="D1341" s="19"/>
      <c r="F1341" s="19"/>
      <c r="H1341" s="19"/>
      <c r="J1341" s="19"/>
      <c r="L1341" s="19"/>
      <c r="N1341" s="19"/>
    </row>
    <row r="1342" spans="1:14" s="57" customFormat="1">
      <c r="A1342" s="58">
        <v>40599</v>
      </c>
      <c r="B1342" s="49">
        <v>2100</v>
      </c>
      <c r="D1342" s="19"/>
      <c r="F1342" s="19"/>
      <c r="H1342" s="19"/>
      <c r="J1342" s="19"/>
      <c r="L1342" s="19"/>
      <c r="N1342" s="19"/>
    </row>
    <row r="1343" spans="1:14" s="57" customFormat="1">
      <c r="A1343" s="58">
        <v>40602</v>
      </c>
      <c r="B1343" s="49">
        <v>2110</v>
      </c>
      <c r="D1343" s="19"/>
      <c r="F1343" s="19"/>
      <c r="H1343" s="19"/>
      <c r="J1343" s="19"/>
      <c r="L1343" s="19"/>
      <c r="N1343" s="19"/>
    </row>
    <row r="1344" spans="1:14" s="57" customFormat="1">
      <c r="A1344" s="58">
        <v>40603</v>
      </c>
      <c r="B1344" s="49">
        <v>2110</v>
      </c>
      <c r="D1344" s="19"/>
      <c r="F1344" s="19"/>
      <c r="H1344" s="19"/>
      <c r="J1344" s="19"/>
      <c r="L1344" s="19"/>
      <c r="N1344" s="19"/>
    </row>
    <row r="1345" spans="1:14" s="57" customFormat="1">
      <c r="A1345" s="58">
        <v>40658</v>
      </c>
      <c r="B1345" s="49">
        <v>2150</v>
      </c>
      <c r="D1345" s="19"/>
      <c r="F1345" s="19"/>
      <c r="H1345" s="19"/>
      <c r="J1345" s="19"/>
      <c r="L1345" s="19"/>
      <c r="N1345" s="19"/>
    </row>
    <row r="1346" spans="1:14" s="57" customFormat="1">
      <c r="A1346" s="58">
        <v>40659</v>
      </c>
      <c r="B1346" s="49">
        <v>2150</v>
      </c>
      <c r="D1346" s="19"/>
      <c r="F1346" s="19"/>
      <c r="H1346" s="19"/>
      <c r="J1346" s="19"/>
      <c r="L1346" s="19"/>
      <c r="N1346" s="19"/>
    </row>
    <row r="1347" spans="1:14" s="57" customFormat="1">
      <c r="A1347" s="58">
        <v>40662</v>
      </c>
      <c r="B1347" s="49">
        <v>2150</v>
      </c>
      <c r="D1347" s="19"/>
      <c r="F1347" s="19"/>
      <c r="H1347" s="19"/>
      <c r="J1347" s="19"/>
      <c r="L1347" s="19"/>
      <c r="N1347" s="19"/>
    </row>
    <row r="1348" spans="1:14" s="57" customFormat="1">
      <c r="A1348" s="58">
        <v>40667</v>
      </c>
      <c r="B1348" s="49">
        <v>2190</v>
      </c>
      <c r="D1348" s="19"/>
      <c r="F1348" s="19"/>
      <c r="H1348" s="19"/>
      <c r="J1348" s="19"/>
      <c r="L1348" s="19"/>
      <c r="N1348" s="19"/>
    </row>
    <row r="1349" spans="1:14" s="57" customFormat="1">
      <c r="A1349" s="58">
        <v>40669</v>
      </c>
      <c r="B1349" s="49">
        <v>2190</v>
      </c>
      <c r="D1349" s="19"/>
      <c r="F1349" s="19"/>
      <c r="H1349" s="19"/>
      <c r="J1349" s="19"/>
      <c r="L1349" s="19"/>
      <c r="N1349" s="19"/>
    </row>
    <row r="1350" spans="1:14" s="57" customFormat="1">
      <c r="A1350" s="58">
        <v>40675</v>
      </c>
      <c r="B1350" s="49">
        <v>2210</v>
      </c>
      <c r="D1350" s="19"/>
      <c r="F1350" s="19"/>
      <c r="H1350" s="19"/>
      <c r="J1350" s="19"/>
      <c r="L1350" s="19"/>
      <c r="N1350" s="19"/>
    </row>
    <row r="1351" spans="1:14" s="57" customFormat="1">
      <c r="A1351" s="58">
        <v>40679</v>
      </c>
      <c r="B1351" s="49">
        <v>2220</v>
      </c>
      <c r="D1351" s="19"/>
      <c r="F1351" s="19"/>
      <c r="H1351" s="19"/>
      <c r="J1351" s="19"/>
      <c r="L1351" s="19"/>
      <c r="N1351" s="19"/>
    </row>
    <row r="1352" spans="1:14" s="57" customFormat="1">
      <c r="A1352" s="58">
        <v>40681</v>
      </c>
      <c r="B1352" s="49">
        <v>2230</v>
      </c>
      <c r="D1352" s="19"/>
      <c r="F1352" s="19"/>
      <c r="H1352" s="19"/>
      <c r="J1352" s="19"/>
      <c r="L1352" s="19"/>
      <c r="N1352" s="19"/>
    </row>
    <row r="1353" spans="1:14" s="57" customFormat="1">
      <c r="A1353" s="58">
        <v>40682</v>
      </c>
      <c r="B1353" s="49">
        <v>2230</v>
      </c>
      <c r="D1353" s="19"/>
      <c r="F1353" s="19"/>
      <c r="H1353" s="19"/>
      <c r="J1353" s="19"/>
      <c r="L1353" s="19"/>
      <c r="N1353" s="19"/>
    </row>
    <row r="1354" spans="1:14" s="57" customFormat="1">
      <c r="A1354" s="58">
        <v>40687</v>
      </c>
      <c r="B1354" s="49">
        <v>2250</v>
      </c>
      <c r="D1354" s="19"/>
      <c r="F1354" s="19"/>
      <c r="H1354" s="19"/>
      <c r="J1354" s="19"/>
      <c r="L1354" s="19"/>
      <c r="N1354" s="19"/>
    </row>
    <row r="1355" spans="1:14" s="57" customFormat="1">
      <c r="A1355" s="58">
        <v>40690</v>
      </c>
      <c r="B1355" s="49">
        <v>2250</v>
      </c>
      <c r="D1355" s="19"/>
      <c r="F1355" s="19"/>
      <c r="H1355" s="19"/>
      <c r="J1355" s="19"/>
      <c r="L1355" s="19"/>
      <c r="N1355" s="19"/>
    </row>
    <row r="1356" spans="1:14" s="57" customFormat="1">
      <c r="A1356" s="58">
        <v>40696</v>
      </c>
      <c r="B1356" s="49">
        <v>2250</v>
      </c>
      <c r="D1356" s="19"/>
      <c r="F1356" s="19"/>
      <c r="H1356" s="19"/>
      <c r="J1356" s="19"/>
      <c r="L1356" s="19"/>
      <c r="N1356" s="19"/>
    </row>
    <row r="1357" spans="1:14" s="57" customFormat="1">
      <c r="A1357" s="58">
        <v>40707</v>
      </c>
      <c r="B1357" s="49">
        <v>2270</v>
      </c>
      <c r="D1357" s="19"/>
      <c r="F1357" s="19"/>
      <c r="H1357" s="19"/>
      <c r="J1357" s="19"/>
      <c r="L1357" s="19"/>
      <c r="N1357" s="19"/>
    </row>
    <row r="1358" spans="1:14" s="57" customFormat="1">
      <c r="A1358" s="58">
        <v>40710</v>
      </c>
      <c r="B1358" s="49">
        <v>2280</v>
      </c>
      <c r="D1358" s="19"/>
      <c r="F1358" s="19"/>
      <c r="H1358" s="19"/>
      <c r="J1358" s="19"/>
      <c r="L1358" s="19"/>
      <c r="N1358" s="19"/>
    </row>
    <row r="1359" spans="1:14" s="57" customFormat="1">
      <c r="A1359" s="58">
        <v>40715</v>
      </c>
      <c r="B1359" s="49">
        <v>2290</v>
      </c>
      <c r="D1359" s="19"/>
      <c r="F1359" s="19"/>
      <c r="H1359" s="19"/>
      <c r="J1359" s="19"/>
      <c r="L1359" s="19"/>
      <c r="N1359" s="19"/>
    </row>
    <row r="1360" spans="1:14" s="57" customFormat="1">
      <c r="A1360" s="58">
        <v>40716</v>
      </c>
      <c r="B1360" s="49">
        <v>2290</v>
      </c>
      <c r="D1360" s="19"/>
      <c r="F1360" s="19"/>
      <c r="H1360" s="19"/>
      <c r="J1360" s="19"/>
      <c r="L1360" s="19"/>
      <c r="N1360" s="19"/>
    </row>
    <row r="1361" spans="1:14" s="57" customFormat="1">
      <c r="A1361" s="58">
        <v>40718</v>
      </c>
      <c r="B1361" s="49">
        <v>2290</v>
      </c>
      <c r="D1361" s="19"/>
      <c r="F1361" s="19"/>
      <c r="H1361" s="19"/>
      <c r="J1361" s="19"/>
      <c r="L1361" s="19"/>
      <c r="N1361" s="19"/>
    </row>
    <row r="1362" spans="1:14" s="57" customFormat="1">
      <c r="A1362" s="58">
        <v>40724</v>
      </c>
      <c r="B1362" s="49">
        <v>2280</v>
      </c>
      <c r="D1362" s="19"/>
      <c r="F1362" s="19"/>
      <c r="H1362" s="19"/>
      <c r="J1362" s="19"/>
      <c r="L1362" s="19"/>
      <c r="N1362" s="19"/>
    </row>
    <row r="1363" spans="1:14" s="57" customFormat="1">
      <c r="A1363" s="58">
        <v>40729</v>
      </c>
      <c r="B1363" s="49">
        <v>2270</v>
      </c>
      <c r="D1363" s="19"/>
      <c r="F1363" s="19"/>
      <c r="H1363" s="19"/>
      <c r="J1363" s="19"/>
      <c r="L1363" s="19"/>
      <c r="N1363" s="19"/>
    </row>
    <row r="1364" spans="1:14" s="57" customFormat="1">
      <c r="A1364" s="58">
        <v>40738</v>
      </c>
      <c r="B1364" s="49">
        <v>2260</v>
      </c>
      <c r="D1364" s="19"/>
      <c r="F1364" s="19"/>
      <c r="H1364" s="19"/>
      <c r="J1364" s="19"/>
      <c r="L1364" s="19"/>
      <c r="N1364" s="19"/>
    </row>
    <row r="1365" spans="1:14" s="57" customFormat="1">
      <c r="A1365" s="58">
        <v>40741</v>
      </c>
      <c r="B1365" s="49">
        <v>2260</v>
      </c>
      <c r="D1365" s="19"/>
      <c r="F1365" s="19"/>
      <c r="H1365" s="19"/>
      <c r="J1365" s="19"/>
      <c r="L1365" s="19"/>
      <c r="N1365" s="19"/>
    </row>
    <row r="1366" spans="1:14" s="57" customFormat="1">
      <c r="A1366" s="58">
        <v>40743</v>
      </c>
      <c r="B1366" s="49">
        <v>2260</v>
      </c>
      <c r="D1366" s="19"/>
      <c r="F1366" s="19"/>
      <c r="H1366" s="19"/>
      <c r="J1366" s="19"/>
      <c r="L1366" s="19"/>
      <c r="N1366" s="19"/>
    </row>
    <row r="1367" spans="1:14" s="57" customFormat="1">
      <c r="A1367" s="58">
        <v>40756</v>
      </c>
      <c r="B1367" s="49">
        <v>2290</v>
      </c>
      <c r="D1367" s="19"/>
      <c r="F1367" s="19"/>
      <c r="H1367" s="19"/>
      <c r="J1367" s="19"/>
      <c r="L1367" s="19"/>
      <c r="N1367" s="19"/>
    </row>
    <row r="1368" spans="1:14" s="57" customFormat="1">
      <c r="A1368" s="58">
        <v>40760</v>
      </c>
      <c r="B1368" s="49">
        <v>2290</v>
      </c>
      <c r="D1368" s="19"/>
      <c r="F1368" s="19"/>
      <c r="H1368" s="19"/>
      <c r="J1368" s="19"/>
      <c r="L1368" s="19"/>
      <c r="N1368" s="19"/>
    </row>
    <row r="1369" spans="1:14" s="57" customFormat="1">
      <c r="A1369" s="58">
        <v>40763</v>
      </c>
      <c r="B1369" s="49">
        <v>2300</v>
      </c>
      <c r="D1369" s="19"/>
      <c r="F1369" s="19"/>
      <c r="H1369" s="19"/>
      <c r="J1369" s="19"/>
      <c r="L1369" s="19"/>
      <c r="N1369" s="19"/>
    </row>
    <row r="1370" spans="1:14" s="57" customFormat="1">
      <c r="A1370" s="58">
        <v>40772</v>
      </c>
      <c r="B1370" s="49">
        <v>2320</v>
      </c>
      <c r="D1370" s="19"/>
      <c r="F1370" s="19"/>
      <c r="H1370" s="19"/>
      <c r="J1370" s="19"/>
      <c r="L1370" s="19"/>
      <c r="N1370" s="19"/>
    </row>
    <row r="1371" spans="1:14" s="57" customFormat="1">
      <c r="A1371" s="58">
        <v>40781</v>
      </c>
      <c r="B1371" s="49">
        <v>2330</v>
      </c>
      <c r="D1371" s="19"/>
      <c r="F1371" s="19"/>
      <c r="H1371" s="19"/>
      <c r="J1371" s="19"/>
      <c r="L1371" s="19"/>
      <c r="N1371" s="19"/>
    </row>
    <row r="1372" spans="1:14" s="57" customFormat="1">
      <c r="A1372" s="58">
        <v>40784</v>
      </c>
      <c r="B1372" s="49">
        <v>2350</v>
      </c>
      <c r="D1372" s="19"/>
      <c r="F1372" s="19"/>
      <c r="H1372" s="19"/>
      <c r="J1372" s="19"/>
      <c r="L1372" s="19"/>
      <c r="N1372" s="19"/>
    </row>
    <row r="1373" spans="1:14" s="57" customFormat="1">
      <c r="A1373" s="58">
        <v>40785</v>
      </c>
      <c r="B1373" s="49">
        <v>2370</v>
      </c>
      <c r="D1373" s="19"/>
      <c r="F1373" s="19"/>
      <c r="H1373" s="19"/>
      <c r="J1373" s="19"/>
      <c r="L1373" s="19"/>
      <c r="N1373" s="19"/>
    </row>
    <row r="1374" spans="1:14" s="57" customFormat="1">
      <c r="A1374" s="58">
        <v>40786</v>
      </c>
      <c r="B1374" s="49">
        <v>2370</v>
      </c>
      <c r="D1374" s="19"/>
      <c r="F1374" s="19"/>
      <c r="H1374" s="19"/>
      <c r="J1374" s="19"/>
      <c r="L1374" s="19"/>
      <c r="N1374" s="19"/>
    </row>
    <row r="1375" spans="1:14" s="57" customFormat="1">
      <c r="A1375" s="58">
        <v>40787</v>
      </c>
      <c r="B1375" s="49">
        <v>2370</v>
      </c>
      <c r="D1375" s="19"/>
      <c r="F1375" s="19"/>
      <c r="H1375" s="19"/>
      <c r="J1375" s="19"/>
      <c r="L1375" s="19"/>
      <c r="N1375" s="19"/>
    </row>
    <row r="1376" spans="1:14" s="57" customFormat="1">
      <c r="A1376" s="58">
        <v>40788</v>
      </c>
      <c r="B1376" s="49">
        <v>2380</v>
      </c>
      <c r="D1376" s="19"/>
      <c r="F1376" s="19"/>
      <c r="H1376" s="19"/>
      <c r="J1376" s="19"/>
      <c r="L1376" s="19"/>
      <c r="N1376" s="19"/>
    </row>
    <row r="1377" spans="1:14" s="57" customFormat="1">
      <c r="A1377" s="58">
        <v>40791</v>
      </c>
      <c r="B1377" s="49">
        <v>2410</v>
      </c>
      <c r="D1377" s="19"/>
      <c r="F1377" s="19"/>
      <c r="H1377" s="19"/>
      <c r="J1377" s="19"/>
      <c r="L1377" s="19"/>
      <c r="N1377" s="19"/>
    </row>
    <row r="1378" spans="1:14" s="57" customFormat="1">
      <c r="A1378" s="58">
        <v>40792</v>
      </c>
      <c r="B1378" s="49">
        <v>2430</v>
      </c>
      <c r="D1378" s="19"/>
      <c r="F1378" s="19"/>
      <c r="H1378" s="19"/>
      <c r="J1378" s="19"/>
      <c r="L1378" s="19"/>
      <c r="N1378" s="19"/>
    </row>
    <row r="1379" spans="1:14" s="57" customFormat="1">
      <c r="A1379" s="58">
        <v>40793</v>
      </c>
      <c r="B1379" s="49">
        <v>2430</v>
      </c>
      <c r="D1379" s="19"/>
      <c r="F1379" s="19"/>
      <c r="H1379" s="19"/>
      <c r="J1379" s="19"/>
      <c r="L1379" s="19"/>
      <c r="N1379" s="19"/>
    </row>
    <row r="1380" spans="1:14" s="57" customFormat="1">
      <c r="A1380" s="58">
        <v>40794</v>
      </c>
      <c r="B1380" s="49">
        <v>2430</v>
      </c>
      <c r="D1380" s="19"/>
      <c r="F1380" s="19"/>
      <c r="H1380" s="19"/>
      <c r="J1380" s="19"/>
      <c r="L1380" s="19"/>
      <c r="N1380" s="19"/>
    </row>
    <row r="1381" spans="1:14" s="57" customFormat="1">
      <c r="A1381" s="58">
        <v>40795</v>
      </c>
      <c r="B1381" s="49">
        <v>2430</v>
      </c>
      <c r="D1381" s="19"/>
      <c r="F1381" s="19"/>
      <c r="H1381" s="19"/>
      <c r="J1381" s="19"/>
      <c r="L1381" s="19"/>
      <c r="N1381" s="19"/>
    </row>
    <row r="1382" spans="1:14" s="57" customFormat="1">
      <c r="A1382" s="58">
        <v>40799</v>
      </c>
      <c r="B1382" s="49">
        <v>2430</v>
      </c>
      <c r="D1382" s="19"/>
      <c r="F1382" s="19"/>
      <c r="H1382" s="19"/>
      <c r="J1382" s="19"/>
      <c r="L1382" s="19"/>
      <c r="N1382" s="19"/>
    </row>
    <row r="1383" spans="1:14" s="57" customFormat="1">
      <c r="A1383" s="58">
        <v>40800</v>
      </c>
      <c r="B1383" s="49">
        <v>2450</v>
      </c>
      <c r="D1383" s="19"/>
      <c r="F1383" s="19"/>
      <c r="H1383" s="19"/>
      <c r="J1383" s="19"/>
      <c r="L1383" s="19"/>
      <c r="N1383" s="19"/>
    </row>
    <row r="1384" spans="1:14" s="57" customFormat="1">
      <c r="A1384" s="58">
        <v>40801</v>
      </c>
      <c r="B1384" s="49">
        <v>2450</v>
      </c>
      <c r="D1384" s="19"/>
      <c r="F1384" s="19"/>
      <c r="H1384" s="19"/>
      <c r="J1384" s="19"/>
      <c r="L1384" s="19"/>
      <c r="N1384" s="19"/>
    </row>
    <row r="1385" spans="1:14" s="57" customFormat="1">
      <c r="A1385" s="58">
        <v>40802</v>
      </c>
      <c r="B1385" s="49">
        <v>2450</v>
      </c>
      <c r="D1385" s="19"/>
      <c r="F1385" s="19"/>
      <c r="H1385" s="19"/>
      <c r="J1385" s="19"/>
      <c r="L1385" s="19"/>
      <c r="N1385" s="19"/>
    </row>
    <row r="1386" spans="1:14" s="57" customFormat="1">
      <c r="A1386" s="58">
        <v>40805</v>
      </c>
      <c r="B1386" s="49">
        <v>2470</v>
      </c>
      <c r="D1386" s="19"/>
      <c r="F1386" s="19"/>
      <c r="H1386" s="19"/>
      <c r="J1386" s="19"/>
      <c r="L1386" s="19"/>
      <c r="N1386" s="19"/>
    </row>
    <row r="1387" spans="1:14" s="57" customFormat="1">
      <c r="A1387" s="58">
        <v>40806</v>
      </c>
      <c r="B1387" s="49">
        <v>2470</v>
      </c>
      <c r="D1387" s="19"/>
      <c r="F1387" s="19"/>
      <c r="H1387" s="19"/>
      <c r="J1387" s="19"/>
      <c r="L1387" s="19"/>
      <c r="N1387" s="19"/>
    </row>
    <row r="1388" spans="1:14" s="57" customFormat="1">
      <c r="A1388" s="58">
        <v>40807</v>
      </c>
      <c r="B1388" s="49">
        <v>2470</v>
      </c>
      <c r="D1388" s="19"/>
      <c r="F1388" s="19"/>
      <c r="H1388" s="19"/>
      <c r="J1388" s="19"/>
      <c r="L1388" s="19"/>
      <c r="N1388" s="19"/>
    </row>
    <row r="1389" spans="1:14" s="57" customFormat="1">
      <c r="A1389" s="58">
        <v>40808</v>
      </c>
      <c r="B1389" s="49">
        <v>2470</v>
      </c>
      <c r="D1389" s="19"/>
      <c r="F1389" s="19"/>
      <c r="H1389" s="19"/>
      <c r="J1389" s="19"/>
      <c r="L1389" s="19"/>
      <c r="N1389" s="19"/>
    </row>
    <row r="1390" spans="1:14" s="57" customFormat="1">
      <c r="A1390" s="58">
        <v>40809</v>
      </c>
      <c r="B1390" s="49">
        <v>2450</v>
      </c>
      <c r="D1390" s="19"/>
      <c r="F1390" s="19"/>
      <c r="H1390" s="19"/>
      <c r="J1390" s="19"/>
      <c r="L1390" s="19"/>
      <c r="N1390" s="19"/>
    </row>
    <row r="1391" spans="1:14" s="57" customFormat="1">
      <c r="A1391" s="58">
        <v>40812</v>
      </c>
      <c r="B1391" s="49">
        <v>2450</v>
      </c>
      <c r="D1391" s="19"/>
      <c r="F1391" s="19"/>
      <c r="H1391" s="19"/>
      <c r="J1391" s="19"/>
      <c r="L1391" s="19"/>
      <c r="N1391" s="19"/>
    </row>
    <row r="1392" spans="1:14" s="57" customFormat="1">
      <c r="A1392" s="58">
        <v>40813</v>
      </c>
      <c r="B1392" s="49">
        <v>2450</v>
      </c>
      <c r="D1392" s="19"/>
      <c r="F1392" s="19"/>
      <c r="H1392" s="19"/>
      <c r="J1392" s="19"/>
      <c r="L1392" s="19"/>
      <c r="N1392" s="19"/>
    </row>
    <row r="1393" spans="1:14" s="57" customFormat="1">
      <c r="A1393" s="58">
        <v>40814</v>
      </c>
      <c r="B1393" s="49">
        <v>2450</v>
      </c>
      <c r="D1393" s="19"/>
      <c r="F1393" s="19"/>
      <c r="H1393" s="19"/>
      <c r="J1393" s="19"/>
      <c r="L1393" s="19"/>
      <c r="N1393" s="19"/>
    </row>
    <row r="1394" spans="1:14" s="57" customFormat="1">
      <c r="A1394" s="58">
        <v>40815</v>
      </c>
      <c r="B1394" s="49">
        <v>2450</v>
      </c>
      <c r="D1394" s="19"/>
      <c r="F1394" s="19"/>
      <c r="H1394" s="19"/>
      <c r="J1394" s="19"/>
      <c r="L1394" s="19"/>
      <c r="N1394" s="19"/>
    </row>
    <row r="1395" spans="1:14" s="57" customFormat="1">
      <c r="A1395" s="58">
        <v>40816</v>
      </c>
      <c r="B1395" s="49">
        <v>2450</v>
      </c>
      <c r="D1395" s="19"/>
      <c r="F1395" s="19"/>
      <c r="H1395" s="19"/>
      <c r="J1395" s="19"/>
      <c r="L1395" s="19"/>
      <c r="N1395" s="19"/>
    </row>
    <row r="1396" spans="1:14" s="57" customFormat="1">
      <c r="A1396" s="58">
        <v>40826</v>
      </c>
      <c r="B1396" s="49">
        <v>2430</v>
      </c>
      <c r="D1396" s="19"/>
      <c r="F1396" s="19"/>
      <c r="H1396" s="19"/>
      <c r="J1396" s="19"/>
      <c r="L1396" s="19"/>
      <c r="N1396" s="19"/>
    </row>
    <row r="1397" spans="1:14" s="57" customFormat="1">
      <c r="A1397" s="58">
        <v>40827</v>
      </c>
      <c r="B1397" s="49">
        <v>2430</v>
      </c>
      <c r="D1397" s="19"/>
      <c r="F1397" s="19"/>
      <c r="H1397" s="19"/>
      <c r="J1397" s="19"/>
      <c r="L1397" s="19"/>
      <c r="N1397" s="19"/>
    </row>
    <row r="1398" spans="1:14" s="57" customFormat="1">
      <c r="A1398" s="58">
        <v>40828</v>
      </c>
      <c r="B1398" s="49">
        <v>2410</v>
      </c>
      <c r="D1398" s="19"/>
      <c r="F1398" s="19"/>
      <c r="H1398" s="19"/>
      <c r="J1398" s="19"/>
      <c r="L1398" s="19"/>
      <c r="N1398" s="19"/>
    </row>
    <row r="1399" spans="1:14" s="57" customFormat="1">
      <c r="A1399" s="58">
        <v>40829</v>
      </c>
      <c r="B1399" s="49">
        <v>2410</v>
      </c>
      <c r="D1399" s="19"/>
      <c r="F1399" s="19"/>
      <c r="H1399" s="19"/>
      <c r="J1399" s="19"/>
      <c r="L1399" s="19"/>
      <c r="N1399" s="19"/>
    </row>
    <row r="1400" spans="1:14" s="57" customFormat="1">
      <c r="A1400" s="58">
        <v>40830</v>
      </c>
      <c r="B1400" s="49">
        <v>2410</v>
      </c>
      <c r="D1400" s="19"/>
      <c r="F1400" s="19"/>
      <c r="H1400" s="19"/>
      <c r="J1400" s="19"/>
      <c r="L1400" s="19"/>
      <c r="N1400" s="19"/>
    </row>
    <row r="1401" spans="1:14" s="57" customFormat="1">
      <c r="A1401" s="58">
        <v>40833</v>
      </c>
      <c r="B1401" s="49">
        <v>2410</v>
      </c>
      <c r="D1401" s="19"/>
      <c r="F1401" s="19"/>
      <c r="H1401" s="19"/>
      <c r="J1401" s="19"/>
      <c r="L1401" s="19"/>
      <c r="N1401" s="19"/>
    </row>
    <row r="1402" spans="1:14" s="57" customFormat="1">
      <c r="A1402" s="58">
        <v>40834</v>
      </c>
      <c r="B1402" s="49">
        <v>2400</v>
      </c>
      <c r="D1402" s="19"/>
      <c r="F1402" s="19"/>
      <c r="H1402" s="19"/>
      <c r="J1402" s="19"/>
      <c r="L1402" s="19"/>
      <c r="N1402" s="19"/>
    </row>
    <row r="1403" spans="1:14" s="57" customFormat="1">
      <c r="A1403" s="58">
        <v>40835</v>
      </c>
      <c r="B1403" s="49">
        <v>2400</v>
      </c>
      <c r="D1403" s="19"/>
      <c r="F1403" s="19"/>
      <c r="H1403" s="19"/>
      <c r="J1403" s="19"/>
      <c r="L1403" s="19"/>
      <c r="N1403" s="19"/>
    </row>
    <row r="1404" spans="1:14" s="57" customFormat="1">
      <c r="A1404" s="58">
        <v>40836</v>
      </c>
      <c r="B1404" s="49">
        <v>2390</v>
      </c>
      <c r="D1404" s="19"/>
      <c r="F1404" s="19"/>
      <c r="H1404" s="19"/>
      <c r="J1404" s="19"/>
      <c r="L1404" s="19"/>
      <c r="N1404" s="19"/>
    </row>
    <row r="1405" spans="1:14" s="57" customFormat="1">
      <c r="A1405" s="58">
        <v>40837</v>
      </c>
      <c r="B1405" s="49">
        <v>2390</v>
      </c>
      <c r="D1405" s="19"/>
      <c r="F1405" s="19"/>
      <c r="H1405" s="19"/>
      <c r="J1405" s="19"/>
      <c r="L1405" s="19"/>
      <c r="N1405" s="19"/>
    </row>
    <row r="1406" spans="1:14" s="57" customFormat="1">
      <c r="A1406" s="58">
        <v>40840</v>
      </c>
      <c r="B1406" s="49">
        <v>2390</v>
      </c>
      <c r="D1406" s="19"/>
      <c r="F1406" s="19"/>
      <c r="H1406" s="19"/>
      <c r="J1406" s="19"/>
      <c r="L1406" s="19"/>
      <c r="N1406" s="19"/>
    </row>
    <row r="1407" spans="1:14" s="57" customFormat="1">
      <c r="A1407" s="58">
        <v>40841</v>
      </c>
      <c r="B1407" s="49">
        <v>2370</v>
      </c>
      <c r="D1407" s="19"/>
      <c r="F1407" s="19"/>
      <c r="H1407" s="19"/>
      <c r="J1407" s="19"/>
      <c r="L1407" s="19"/>
      <c r="N1407" s="19"/>
    </row>
    <row r="1408" spans="1:14" s="57" customFormat="1">
      <c r="A1408" s="58">
        <v>40842</v>
      </c>
      <c r="B1408" s="49">
        <v>2340</v>
      </c>
      <c r="D1408" s="19"/>
      <c r="F1408" s="19"/>
      <c r="H1408" s="19"/>
      <c r="J1408" s="19"/>
      <c r="L1408" s="19"/>
      <c r="N1408" s="19"/>
    </row>
    <row r="1409" spans="1:16" s="57" customFormat="1">
      <c r="A1409" s="58">
        <v>40843</v>
      </c>
      <c r="B1409" s="49">
        <v>2330</v>
      </c>
      <c r="D1409" s="19"/>
      <c r="F1409" s="19"/>
      <c r="H1409" s="19"/>
      <c r="J1409" s="19"/>
      <c r="L1409" s="19"/>
      <c r="N1409" s="19"/>
    </row>
    <row r="1410" spans="1:16" s="57" customFormat="1">
      <c r="A1410" s="58">
        <v>40844</v>
      </c>
      <c r="B1410" s="49">
        <v>2310</v>
      </c>
      <c r="D1410" s="19"/>
      <c r="F1410" s="19"/>
      <c r="H1410" s="19"/>
      <c r="J1410" s="19"/>
      <c r="L1410" s="19"/>
      <c r="N1410" s="19"/>
    </row>
    <row r="1411" spans="1:16" s="57" customFormat="1">
      <c r="A1411" s="58">
        <v>40847</v>
      </c>
      <c r="B1411" s="49">
        <v>2270</v>
      </c>
      <c r="D1411" s="19"/>
      <c r="F1411" s="19"/>
      <c r="H1411" s="19"/>
      <c r="J1411" s="19"/>
      <c r="L1411" s="19"/>
      <c r="N1411" s="19"/>
      <c r="P1411" s="12"/>
    </row>
    <row r="1412" spans="1:16" s="57" customFormat="1">
      <c r="A1412" s="58">
        <v>40848</v>
      </c>
      <c r="B1412" s="49">
        <v>2270</v>
      </c>
      <c r="D1412" s="19"/>
      <c r="F1412" s="19"/>
      <c r="H1412" s="19"/>
      <c r="J1412" s="19"/>
      <c r="L1412" s="19"/>
      <c r="N1412" s="19"/>
      <c r="P1412" s="12"/>
    </row>
    <row r="1413" spans="1:16" s="57" customFormat="1">
      <c r="A1413" s="58">
        <v>40849</v>
      </c>
      <c r="B1413" s="49">
        <v>2270</v>
      </c>
      <c r="D1413" s="19"/>
      <c r="F1413" s="19"/>
      <c r="H1413" s="19"/>
      <c r="J1413" s="19"/>
      <c r="L1413" s="19"/>
      <c r="N1413" s="19"/>
      <c r="P1413" s="12"/>
    </row>
    <row r="1414" spans="1:16" s="57" customFormat="1">
      <c r="A1414" s="58">
        <v>40850</v>
      </c>
      <c r="B1414" s="49">
        <v>2270</v>
      </c>
      <c r="D1414" s="19"/>
      <c r="F1414" s="19"/>
      <c r="H1414" s="19"/>
      <c r="J1414" s="19"/>
      <c r="L1414" s="19"/>
      <c r="N1414" s="19"/>
      <c r="P1414" s="12"/>
    </row>
    <row r="1415" spans="1:16" s="57" customFormat="1">
      <c r="A1415" s="58">
        <v>40851</v>
      </c>
      <c r="B1415" s="49">
        <v>2250</v>
      </c>
      <c r="D1415" s="19"/>
      <c r="F1415" s="19"/>
      <c r="H1415" s="19"/>
      <c r="J1415" s="19"/>
      <c r="L1415" s="19"/>
      <c r="N1415" s="19"/>
      <c r="P1415" s="12"/>
    </row>
    <row r="1416" spans="1:16" s="57" customFormat="1">
      <c r="A1416" s="58">
        <v>40854</v>
      </c>
      <c r="B1416" s="49">
        <v>2230</v>
      </c>
      <c r="D1416" s="19"/>
      <c r="F1416" s="19"/>
      <c r="H1416" s="19"/>
      <c r="J1416" s="19"/>
      <c r="L1416" s="19"/>
      <c r="N1416" s="19"/>
      <c r="P1416" s="12"/>
    </row>
    <row r="1417" spans="1:16" s="57" customFormat="1">
      <c r="A1417" s="58">
        <v>40855</v>
      </c>
      <c r="B1417" s="49">
        <v>2230</v>
      </c>
      <c r="D1417" s="19"/>
      <c r="F1417" s="19"/>
      <c r="H1417" s="19"/>
      <c r="J1417" s="19"/>
      <c r="L1417" s="19"/>
      <c r="N1417" s="19"/>
      <c r="P1417" s="12"/>
    </row>
    <row r="1418" spans="1:16" s="57" customFormat="1">
      <c r="A1418" s="58">
        <v>40856</v>
      </c>
      <c r="B1418" s="49">
        <v>2230</v>
      </c>
      <c r="D1418" s="19"/>
      <c r="F1418" s="19"/>
      <c r="H1418" s="19"/>
      <c r="J1418" s="19"/>
      <c r="L1418" s="19"/>
      <c r="N1418" s="19"/>
      <c r="P1418" s="12"/>
    </row>
    <row r="1419" spans="1:16" s="57" customFormat="1">
      <c r="A1419" s="58">
        <v>40857</v>
      </c>
      <c r="B1419" s="49">
        <v>2220</v>
      </c>
      <c r="D1419" s="19"/>
      <c r="F1419" s="19"/>
      <c r="H1419" s="19"/>
      <c r="J1419" s="19"/>
      <c r="L1419" s="19"/>
      <c r="N1419" s="19"/>
      <c r="P1419" s="12"/>
    </row>
    <row r="1420" spans="1:16" s="57" customFormat="1">
      <c r="A1420" s="58">
        <v>40858</v>
      </c>
      <c r="B1420" s="49">
        <v>2220</v>
      </c>
      <c r="D1420" s="19"/>
      <c r="F1420" s="19"/>
      <c r="H1420" s="19"/>
      <c r="J1420" s="19"/>
      <c r="L1420" s="19"/>
      <c r="N1420" s="19"/>
      <c r="P1420" s="12"/>
    </row>
    <row r="1421" spans="1:16" s="57" customFormat="1">
      <c r="A1421" s="58">
        <v>40861</v>
      </c>
      <c r="B1421" s="49">
        <v>2220</v>
      </c>
      <c r="D1421" s="19"/>
      <c r="F1421" s="19"/>
      <c r="H1421" s="19"/>
      <c r="J1421" s="19"/>
      <c r="L1421" s="19"/>
      <c r="N1421" s="19"/>
      <c r="P1421" s="12"/>
    </row>
    <row r="1422" spans="1:16" s="57" customFormat="1">
      <c r="A1422" s="58">
        <v>40862</v>
      </c>
      <c r="B1422" s="49">
        <v>2220</v>
      </c>
      <c r="D1422" s="19"/>
      <c r="F1422" s="19"/>
      <c r="H1422" s="19"/>
      <c r="J1422" s="19"/>
      <c r="L1422" s="19"/>
      <c r="N1422" s="19"/>
      <c r="P1422" s="12"/>
    </row>
    <row r="1423" spans="1:16" s="57" customFormat="1">
      <c r="A1423" s="58">
        <v>40863</v>
      </c>
      <c r="B1423" s="49">
        <v>2220</v>
      </c>
      <c r="D1423" s="19"/>
      <c r="F1423" s="19"/>
      <c r="H1423" s="19"/>
      <c r="J1423" s="19"/>
      <c r="L1423" s="19"/>
      <c r="N1423" s="19"/>
      <c r="P1423" s="12"/>
    </row>
    <row r="1424" spans="1:16" s="57" customFormat="1">
      <c r="A1424" s="58">
        <v>40864</v>
      </c>
      <c r="B1424" s="49">
        <v>2220</v>
      </c>
      <c r="D1424" s="19"/>
      <c r="F1424" s="19"/>
      <c r="H1424" s="19"/>
      <c r="J1424" s="19"/>
      <c r="L1424" s="19"/>
      <c r="N1424" s="19"/>
      <c r="P1424" s="12"/>
    </row>
    <row r="1425" spans="1:16" s="57" customFormat="1">
      <c r="A1425" s="58">
        <v>40865</v>
      </c>
      <c r="B1425" s="49">
        <v>2220</v>
      </c>
      <c r="D1425" s="19"/>
      <c r="F1425" s="19"/>
      <c r="H1425" s="19"/>
      <c r="J1425" s="19"/>
      <c r="L1425" s="19"/>
      <c r="N1425" s="19"/>
      <c r="P1425" s="12"/>
    </row>
    <row r="1426" spans="1:16" s="57" customFormat="1">
      <c r="A1426" s="58">
        <v>40868</v>
      </c>
      <c r="B1426" s="49">
        <v>2220</v>
      </c>
      <c r="D1426" s="19"/>
      <c r="F1426" s="19"/>
      <c r="H1426" s="19"/>
      <c r="J1426" s="19"/>
      <c r="L1426" s="19"/>
      <c r="N1426" s="19"/>
      <c r="P1426" s="12"/>
    </row>
    <row r="1427" spans="1:16" s="57" customFormat="1">
      <c r="A1427" s="58">
        <v>40869</v>
      </c>
      <c r="B1427" s="49">
        <v>2220</v>
      </c>
      <c r="D1427" s="19"/>
      <c r="F1427" s="19"/>
      <c r="H1427" s="19"/>
      <c r="J1427" s="19"/>
      <c r="L1427" s="19"/>
      <c r="N1427" s="19"/>
      <c r="P1427" s="12"/>
    </row>
    <row r="1428" spans="1:16" s="57" customFormat="1">
      <c r="A1428" s="58">
        <v>40870</v>
      </c>
      <c r="B1428" s="49">
        <v>2200</v>
      </c>
      <c r="D1428" s="19"/>
      <c r="F1428" s="19"/>
      <c r="H1428" s="19"/>
      <c r="J1428" s="19"/>
      <c r="L1428" s="19"/>
      <c r="N1428" s="19"/>
      <c r="P1428" s="12"/>
    </row>
    <row r="1429" spans="1:16" s="57" customFormat="1">
      <c r="A1429" s="58">
        <v>40871</v>
      </c>
      <c r="B1429" s="49">
        <v>2180</v>
      </c>
      <c r="D1429" s="19"/>
      <c r="F1429" s="19"/>
      <c r="H1429" s="19"/>
      <c r="J1429" s="19"/>
      <c r="L1429" s="19"/>
      <c r="N1429" s="19"/>
      <c r="P1429" s="12"/>
    </row>
    <row r="1430" spans="1:16" s="57" customFormat="1">
      <c r="A1430" s="58">
        <v>40872</v>
      </c>
      <c r="B1430" s="49">
        <v>2180</v>
      </c>
      <c r="D1430" s="19"/>
      <c r="F1430" s="19"/>
      <c r="H1430" s="19"/>
      <c r="J1430" s="19"/>
      <c r="L1430" s="19"/>
      <c r="N1430" s="19"/>
      <c r="P1430" s="12"/>
    </row>
    <row r="1431" spans="1:16" s="57" customFormat="1">
      <c r="A1431" s="58">
        <v>40875</v>
      </c>
      <c r="B1431" s="49">
        <v>2170</v>
      </c>
      <c r="D1431" s="19"/>
      <c r="F1431" s="19"/>
      <c r="H1431" s="19"/>
      <c r="J1431" s="19"/>
      <c r="L1431" s="19"/>
      <c r="N1431" s="19"/>
      <c r="P1431" s="12"/>
    </row>
    <row r="1432" spans="1:16" s="57" customFormat="1">
      <c r="A1432" s="58">
        <v>40876</v>
      </c>
      <c r="B1432" s="49">
        <v>2180</v>
      </c>
      <c r="D1432" s="19"/>
      <c r="F1432" s="19"/>
      <c r="H1432" s="19"/>
      <c r="J1432" s="19"/>
      <c r="L1432" s="19"/>
      <c r="N1432" s="19"/>
      <c r="P1432" s="12"/>
    </row>
    <row r="1433" spans="1:16" s="57" customFormat="1">
      <c r="A1433" s="58">
        <v>40877</v>
      </c>
      <c r="B1433" s="49">
        <v>2180</v>
      </c>
      <c r="D1433" s="19"/>
      <c r="F1433" s="19"/>
      <c r="H1433" s="19"/>
      <c r="J1433" s="19"/>
      <c r="L1433" s="19"/>
      <c r="N1433" s="19"/>
      <c r="P1433" s="12"/>
    </row>
    <row r="1434" spans="1:16" s="57" customFormat="1">
      <c r="A1434" s="58">
        <v>40878</v>
      </c>
      <c r="B1434" s="49">
        <v>2200</v>
      </c>
      <c r="D1434" s="19"/>
      <c r="F1434" s="19"/>
      <c r="H1434" s="19"/>
      <c r="J1434" s="19"/>
      <c r="L1434" s="19"/>
      <c r="N1434" s="19"/>
      <c r="P1434" s="12"/>
    </row>
    <row r="1435" spans="1:16" s="57" customFormat="1">
      <c r="A1435" s="58">
        <v>40879</v>
      </c>
      <c r="B1435" s="49">
        <v>2210</v>
      </c>
      <c r="D1435" s="19"/>
      <c r="F1435" s="19"/>
      <c r="H1435" s="19"/>
      <c r="J1435" s="19"/>
      <c r="L1435" s="19"/>
      <c r="N1435" s="19"/>
      <c r="P1435" s="12"/>
    </row>
    <row r="1436" spans="1:16" s="57" customFormat="1">
      <c r="A1436" s="58">
        <v>40882</v>
      </c>
      <c r="B1436" s="49">
        <v>2210</v>
      </c>
      <c r="D1436" s="19"/>
      <c r="F1436" s="19"/>
      <c r="H1436" s="19"/>
      <c r="J1436" s="19"/>
      <c r="L1436" s="19"/>
      <c r="N1436" s="19"/>
      <c r="P1436" s="12"/>
    </row>
    <row r="1437" spans="1:16" s="57" customFormat="1">
      <c r="A1437" s="58">
        <v>40883</v>
      </c>
      <c r="B1437" s="49">
        <v>2210</v>
      </c>
      <c r="D1437" s="19"/>
      <c r="F1437" s="19"/>
      <c r="H1437" s="19"/>
      <c r="J1437" s="19"/>
      <c r="L1437" s="19"/>
      <c r="N1437" s="19"/>
      <c r="P1437" s="12"/>
    </row>
    <row r="1438" spans="1:16" s="57" customFormat="1">
      <c r="A1438" s="58">
        <v>40884</v>
      </c>
      <c r="B1438" s="49">
        <v>2220</v>
      </c>
      <c r="D1438" s="19"/>
      <c r="F1438" s="19"/>
      <c r="H1438" s="19"/>
      <c r="J1438" s="19"/>
      <c r="L1438" s="19"/>
      <c r="N1438" s="19"/>
      <c r="P1438" s="12"/>
    </row>
    <row r="1439" spans="1:16" s="57" customFormat="1">
      <c r="A1439" s="58">
        <v>40885</v>
      </c>
      <c r="B1439" s="49">
        <v>2220</v>
      </c>
      <c r="D1439" s="19"/>
      <c r="F1439" s="19"/>
      <c r="H1439" s="19"/>
      <c r="J1439" s="19"/>
      <c r="L1439" s="19"/>
      <c r="N1439" s="19"/>
      <c r="P1439" s="12"/>
    </row>
    <row r="1440" spans="1:16" s="57" customFormat="1">
      <c r="A1440" s="58">
        <v>40886</v>
      </c>
      <c r="B1440" s="49">
        <v>2230</v>
      </c>
      <c r="D1440" s="19"/>
      <c r="F1440" s="19"/>
      <c r="H1440" s="19"/>
      <c r="J1440" s="19"/>
      <c r="L1440" s="19"/>
      <c r="N1440" s="19"/>
      <c r="P1440" s="12"/>
    </row>
    <row r="1441" spans="1:16" s="57" customFormat="1">
      <c r="A1441" s="58">
        <v>40889</v>
      </c>
      <c r="B1441" s="49">
        <v>2250</v>
      </c>
      <c r="D1441" s="19"/>
      <c r="F1441" s="19"/>
      <c r="H1441" s="19"/>
      <c r="J1441" s="19"/>
      <c r="L1441" s="19"/>
      <c r="N1441" s="19"/>
      <c r="P1441" s="12"/>
    </row>
    <row r="1442" spans="1:16" s="57" customFormat="1">
      <c r="A1442" s="58">
        <v>40890</v>
      </c>
      <c r="B1442" s="49">
        <v>2260</v>
      </c>
      <c r="D1442" s="19"/>
      <c r="F1442" s="19"/>
      <c r="H1442" s="19"/>
      <c r="J1442" s="19"/>
      <c r="L1442" s="19"/>
      <c r="N1442" s="19"/>
      <c r="P1442" s="12"/>
    </row>
    <row r="1443" spans="1:16" s="57" customFormat="1">
      <c r="A1443" s="58">
        <v>40891</v>
      </c>
      <c r="B1443" s="49">
        <v>2280</v>
      </c>
      <c r="D1443" s="19"/>
      <c r="F1443" s="19"/>
      <c r="H1443" s="19"/>
      <c r="J1443" s="19"/>
      <c r="L1443" s="19"/>
      <c r="N1443" s="19"/>
      <c r="P1443" s="12"/>
    </row>
    <row r="1444" spans="1:16" s="57" customFormat="1">
      <c r="A1444" s="58">
        <v>40892</v>
      </c>
      <c r="B1444" s="49">
        <v>2290</v>
      </c>
      <c r="D1444" s="19"/>
      <c r="F1444" s="19"/>
      <c r="H1444" s="19"/>
      <c r="J1444" s="19"/>
      <c r="L1444" s="19"/>
      <c r="N1444" s="19"/>
      <c r="P1444" s="12"/>
    </row>
    <row r="1445" spans="1:16" s="57" customFormat="1">
      <c r="A1445" s="58">
        <v>40893</v>
      </c>
      <c r="B1445" s="49">
        <v>2290</v>
      </c>
      <c r="D1445" s="19"/>
      <c r="F1445" s="19"/>
      <c r="H1445" s="19"/>
      <c r="J1445" s="19"/>
      <c r="L1445" s="19"/>
      <c r="N1445" s="19"/>
      <c r="P1445" s="12"/>
    </row>
    <row r="1446" spans="1:16" s="57" customFormat="1">
      <c r="A1446" s="58">
        <v>40896</v>
      </c>
      <c r="B1446" s="49">
        <v>2270</v>
      </c>
      <c r="D1446" s="19"/>
      <c r="F1446" s="19"/>
      <c r="H1446" s="19"/>
      <c r="J1446" s="19"/>
      <c r="L1446" s="19"/>
      <c r="N1446" s="19"/>
      <c r="P1446" s="12"/>
    </row>
    <row r="1447" spans="1:16" s="57" customFormat="1">
      <c r="A1447" s="58">
        <v>40897</v>
      </c>
      <c r="B1447" s="49">
        <v>2270</v>
      </c>
      <c r="D1447" s="19"/>
      <c r="F1447" s="19"/>
      <c r="H1447" s="19"/>
      <c r="J1447" s="19"/>
      <c r="L1447" s="19"/>
      <c r="N1447" s="19"/>
      <c r="P1447" s="12"/>
    </row>
    <row r="1448" spans="1:16" s="57" customFormat="1">
      <c r="A1448" s="58">
        <v>40898</v>
      </c>
      <c r="B1448" s="49">
        <v>2260</v>
      </c>
      <c r="D1448" s="19"/>
      <c r="F1448" s="19"/>
      <c r="H1448" s="19"/>
      <c r="J1448" s="19"/>
      <c r="L1448" s="19"/>
      <c r="N1448" s="19"/>
      <c r="P1448" s="12"/>
    </row>
    <row r="1449" spans="1:16" s="57" customFormat="1">
      <c r="A1449" s="58">
        <v>40899</v>
      </c>
      <c r="B1449" s="49">
        <v>2260</v>
      </c>
      <c r="D1449" s="19"/>
      <c r="F1449" s="19"/>
      <c r="H1449" s="19"/>
      <c r="J1449" s="19"/>
      <c r="L1449" s="19"/>
      <c r="N1449" s="19"/>
      <c r="P1449" s="12"/>
    </row>
    <row r="1450" spans="1:16" s="57" customFormat="1">
      <c r="A1450" s="58">
        <v>40900</v>
      </c>
      <c r="B1450" s="49">
        <v>2260</v>
      </c>
      <c r="D1450" s="19"/>
      <c r="F1450" s="19"/>
      <c r="H1450" s="19"/>
      <c r="J1450" s="19"/>
      <c r="L1450" s="19"/>
      <c r="N1450" s="19"/>
      <c r="P1450" s="12"/>
    </row>
    <row r="1451" spans="1:16" s="57" customFormat="1">
      <c r="A1451" s="58">
        <v>40903</v>
      </c>
      <c r="B1451" s="49">
        <v>2280</v>
      </c>
      <c r="D1451" s="19"/>
      <c r="F1451" s="19"/>
      <c r="H1451" s="19"/>
      <c r="J1451" s="19"/>
      <c r="L1451" s="19"/>
      <c r="N1451" s="19"/>
      <c r="P1451" s="12"/>
    </row>
    <row r="1452" spans="1:16" s="57" customFormat="1">
      <c r="A1452" s="58">
        <v>40904</v>
      </c>
      <c r="B1452" s="49">
        <v>2280</v>
      </c>
      <c r="D1452" s="19"/>
      <c r="F1452" s="19"/>
      <c r="H1452" s="19"/>
      <c r="J1452" s="19"/>
      <c r="L1452" s="19"/>
      <c r="N1452" s="19"/>
      <c r="P1452" s="12"/>
    </row>
    <row r="1453" spans="1:16" s="57" customFormat="1">
      <c r="A1453" s="58">
        <v>40905</v>
      </c>
      <c r="B1453" s="49">
        <v>2280</v>
      </c>
      <c r="D1453" s="19"/>
      <c r="F1453" s="19"/>
      <c r="H1453" s="19"/>
      <c r="J1453" s="19"/>
      <c r="L1453" s="19"/>
      <c r="N1453" s="19"/>
      <c r="P1453" s="12"/>
    </row>
    <row r="1454" spans="1:16" s="57" customFormat="1">
      <c r="A1454" s="58">
        <v>40906</v>
      </c>
      <c r="B1454" s="49">
        <v>2280</v>
      </c>
      <c r="D1454" s="19"/>
      <c r="F1454" s="19"/>
      <c r="H1454" s="19"/>
      <c r="J1454" s="19"/>
      <c r="L1454" s="19"/>
      <c r="N1454" s="19"/>
      <c r="P1454" s="12"/>
    </row>
    <row r="1455" spans="1:16" s="57" customFormat="1">
      <c r="A1455" s="58">
        <v>40907</v>
      </c>
      <c r="B1455" s="49">
        <v>2270</v>
      </c>
      <c r="D1455" s="19"/>
      <c r="F1455" s="19"/>
      <c r="H1455" s="19"/>
      <c r="J1455" s="19"/>
      <c r="L1455" s="19"/>
      <c r="N1455" s="19"/>
      <c r="P1455" s="12"/>
    </row>
    <row r="1456" spans="1:16" s="57" customFormat="1">
      <c r="A1456" s="58">
        <v>40912</v>
      </c>
      <c r="B1456" s="49">
        <v>2270</v>
      </c>
      <c r="D1456" s="19"/>
      <c r="F1456" s="19"/>
      <c r="H1456" s="19"/>
      <c r="J1456" s="19"/>
      <c r="L1456" s="19"/>
      <c r="N1456" s="19"/>
      <c r="P1456" s="12"/>
    </row>
    <row r="1457" spans="1:16" s="57" customFormat="1">
      <c r="A1457" s="58">
        <v>40913</v>
      </c>
      <c r="B1457" s="49">
        <v>2290</v>
      </c>
      <c r="D1457" s="19"/>
      <c r="F1457" s="19"/>
      <c r="H1457" s="19"/>
      <c r="J1457" s="19"/>
      <c r="L1457" s="19"/>
      <c r="N1457" s="19"/>
      <c r="P1457" s="12"/>
    </row>
    <row r="1458" spans="1:16" s="57" customFormat="1">
      <c r="A1458" s="58">
        <v>40914</v>
      </c>
      <c r="B1458" s="49">
        <v>2290</v>
      </c>
      <c r="D1458" s="19"/>
      <c r="F1458" s="19"/>
      <c r="H1458" s="19"/>
      <c r="J1458" s="19"/>
      <c r="L1458" s="19"/>
      <c r="N1458" s="19"/>
      <c r="P1458" s="12"/>
    </row>
    <row r="1459" spans="1:16" s="57" customFormat="1">
      <c r="A1459" s="58">
        <v>40917</v>
      </c>
      <c r="B1459" s="49">
        <v>2310</v>
      </c>
      <c r="D1459" s="19"/>
      <c r="F1459" s="19"/>
      <c r="H1459" s="19"/>
      <c r="J1459" s="19"/>
      <c r="L1459" s="19"/>
      <c r="N1459" s="19"/>
      <c r="P1459" s="12"/>
    </row>
    <row r="1460" spans="1:16" s="57" customFormat="1">
      <c r="A1460" s="58">
        <v>40918</v>
      </c>
      <c r="B1460" s="49">
        <v>2310</v>
      </c>
      <c r="D1460" s="19"/>
      <c r="F1460" s="19"/>
      <c r="H1460" s="19"/>
      <c r="J1460" s="19"/>
      <c r="L1460" s="19"/>
      <c r="N1460" s="19"/>
      <c r="P1460" s="12"/>
    </row>
    <row r="1461" spans="1:16" s="57" customFormat="1">
      <c r="A1461" s="58">
        <v>40919</v>
      </c>
      <c r="B1461" s="49">
        <v>2310</v>
      </c>
      <c r="D1461" s="19"/>
      <c r="F1461" s="19"/>
      <c r="H1461" s="19"/>
      <c r="J1461" s="19"/>
      <c r="L1461" s="19"/>
      <c r="N1461" s="19"/>
      <c r="P1461" s="12"/>
    </row>
    <row r="1462" spans="1:16" s="57" customFormat="1">
      <c r="A1462" s="58">
        <v>40920</v>
      </c>
      <c r="B1462" s="49">
        <v>2300</v>
      </c>
      <c r="D1462" s="19"/>
      <c r="F1462" s="19"/>
      <c r="H1462" s="19"/>
      <c r="J1462" s="19"/>
      <c r="L1462" s="19"/>
      <c r="N1462" s="19"/>
      <c r="P1462" s="12"/>
    </row>
    <row r="1463" spans="1:16" s="57" customFormat="1">
      <c r="A1463" s="58">
        <v>40921</v>
      </c>
      <c r="B1463" s="49">
        <v>2300</v>
      </c>
      <c r="D1463" s="19"/>
      <c r="F1463" s="19"/>
      <c r="H1463" s="19"/>
      <c r="J1463" s="19"/>
      <c r="L1463" s="19"/>
      <c r="N1463" s="19"/>
      <c r="P1463" s="12"/>
    </row>
    <row r="1464" spans="1:16" s="57" customFormat="1">
      <c r="A1464" s="58">
        <v>40924</v>
      </c>
      <c r="B1464" s="49">
        <v>2300</v>
      </c>
      <c r="D1464" s="19"/>
      <c r="F1464" s="19"/>
      <c r="H1464" s="19"/>
      <c r="J1464" s="19"/>
      <c r="L1464" s="19"/>
      <c r="N1464" s="19"/>
      <c r="P1464" s="12"/>
    </row>
    <row r="1465" spans="1:16" s="57" customFormat="1">
      <c r="A1465" s="58">
        <v>40925</v>
      </c>
      <c r="B1465" s="49">
        <v>2300</v>
      </c>
      <c r="D1465" s="19"/>
      <c r="F1465" s="19"/>
      <c r="H1465" s="19"/>
      <c r="J1465" s="19"/>
      <c r="L1465" s="19"/>
      <c r="N1465" s="19"/>
      <c r="P1465" s="12"/>
    </row>
    <row r="1466" spans="1:16" s="57" customFormat="1">
      <c r="A1466" s="58">
        <v>40926</v>
      </c>
      <c r="B1466" s="49">
        <v>2300</v>
      </c>
      <c r="D1466" s="19"/>
      <c r="F1466" s="19"/>
      <c r="H1466" s="19"/>
      <c r="J1466" s="19"/>
      <c r="L1466" s="19"/>
      <c r="N1466" s="19"/>
      <c r="P1466" s="12"/>
    </row>
    <row r="1467" spans="1:16" s="57" customFormat="1">
      <c r="A1467" s="58">
        <v>40927</v>
      </c>
      <c r="B1467" s="49">
        <v>2300</v>
      </c>
      <c r="D1467" s="19"/>
      <c r="F1467" s="19"/>
      <c r="H1467" s="19"/>
      <c r="J1467" s="19"/>
      <c r="L1467" s="19"/>
      <c r="N1467" s="19"/>
      <c r="P1467" s="12"/>
    </row>
    <row r="1468" spans="1:16" s="57" customFormat="1">
      <c r="A1468" s="58">
        <v>40938</v>
      </c>
      <c r="B1468" s="49">
        <v>2300</v>
      </c>
      <c r="D1468" s="19"/>
      <c r="F1468" s="19"/>
      <c r="H1468" s="19"/>
      <c r="J1468" s="19"/>
      <c r="L1468" s="19"/>
      <c r="N1468" s="19"/>
      <c r="P1468" s="12"/>
    </row>
    <row r="1469" spans="1:16" s="57" customFormat="1">
      <c r="A1469" s="58">
        <v>40939</v>
      </c>
      <c r="B1469" s="49">
        <v>2310</v>
      </c>
      <c r="D1469" s="19"/>
      <c r="F1469" s="19"/>
      <c r="H1469" s="19"/>
      <c r="J1469" s="19"/>
      <c r="L1469" s="19"/>
      <c r="N1469" s="19"/>
      <c r="P1469" s="12"/>
    </row>
    <row r="1470" spans="1:16" s="57" customFormat="1">
      <c r="A1470" s="58">
        <v>40940</v>
      </c>
      <c r="B1470" s="49">
        <v>2310</v>
      </c>
      <c r="D1470" s="19"/>
      <c r="F1470" s="19"/>
      <c r="H1470" s="19"/>
      <c r="J1470" s="19"/>
      <c r="L1470" s="19"/>
      <c r="N1470" s="19"/>
      <c r="P1470" s="12"/>
    </row>
    <row r="1471" spans="1:16" s="57" customFormat="1">
      <c r="A1471" s="58">
        <v>40941</v>
      </c>
      <c r="B1471" s="49">
        <v>2330</v>
      </c>
      <c r="D1471" s="19"/>
      <c r="F1471" s="19"/>
      <c r="H1471" s="19"/>
      <c r="J1471" s="19"/>
      <c r="L1471" s="19"/>
      <c r="N1471" s="19"/>
      <c r="P1471" s="12"/>
    </row>
    <row r="1472" spans="1:16" s="57" customFormat="1">
      <c r="A1472" s="58">
        <v>40942</v>
      </c>
      <c r="B1472" s="49">
        <v>2330</v>
      </c>
      <c r="D1472" s="19"/>
      <c r="F1472" s="19"/>
      <c r="H1472" s="19"/>
      <c r="J1472" s="19"/>
      <c r="L1472" s="19"/>
      <c r="N1472" s="19"/>
      <c r="P1472" s="12"/>
    </row>
    <row r="1473" spans="1:16" s="57" customFormat="1">
      <c r="A1473" s="58">
        <v>40945</v>
      </c>
      <c r="B1473" s="49">
        <v>2350</v>
      </c>
      <c r="D1473" s="19"/>
      <c r="F1473" s="19"/>
      <c r="H1473" s="19"/>
      <c r="J1473" s="19"/>
      <c r="L1473" s="19"/>
      <c r="N1473" s="19"/>
      <c r="P1473" s="12"/>
    </row>
    <row r="1474" spans="1:16" s="57" customFormat="1">
      <c r="A1474" s="58">
        <v>40946</v>
      </c>
      <c r="B1474" s="49">
        <v>2350</v>
      </c>
      <c r="D1474" s="19"/>
      <c r="F1474" s="19"/>
      <c r="H1474" s="19"/>
      <c r="J1474" s="19"/>
      <c r="L1474" s="19"/>
      <c r="N1474" s="19"/>
      <c r="P1474" s="12"/>
    </row>
    <row r="1475" spans="1:16" s="57" customFormat="1">
      <c r="A1475" s="58">
        <v>40947</v>
      </c>
      <c r="B1475" s="49">
        <v>2350</v>
      </c>
      <c r="D1475" s="19"/>
      <c r="F1475" s="19"/>
      <c r="H1475" s="19"/>
      <c r="J1475" s="19"/>
      <c r="L1475" s="19"/>
      <c r="N1475" s="19"/>
      <c r="P1475" s="12"/>
    </row>
    <row r="1476" spans="1:16" s="57" customFormat="1">
      <c r="A1476" s="58">
        <v>40948</v>
      </c>
      <c r="B1476" s="49">
        <v>2360</v>
      </c>
      <c r="D1476" s="19"/>
      <c r="F1476" s="19"/>
      <c r="H1476" s="19"/>
      <c r="J1476" s="19"/>
      <c r="L1476" s="19"/>
      <c r="N1476" s="19"/>
      <c r="P1476" s="12"/>
    </row>
    <row r="1477" spans="1:16" s="57" customFormat="1">
      <c r="A1477" s="58">
        <v>40949</v>
      </c>
      <c r="B1477" s="49">
        <v>2360</v>
      </c>
      <c r="D1477" s="19"/>
      <c r="F1477" s="19"/>
      <c r="H1477" s="19"/>
      <c r="J1477" s="19"/>
      <c r="L1477" s="19"/>
      <c r="N1477" s="19"/>
      <c r="P1477" s="12"/>
    </row>
    <row r="1478" spans="1:16" s="57" customFormat="1">
      <c r="A1478" s="58">
        <v>40952</v>
      </c>
      <c r="B1478" s="49">
        <v>2360</v>
      </c>
      <c r="D1478" s="19"/>
      <c r="F1478" s="19"/>
      <c r="H1478" s="19"/>
      <c r="J1478" s="19"/>
      <c r="L1478" s="19"/>
      <c r="N1478" s="19"/>
      <c r="P1478" s="12"/>
    </row>
    <row r="1479" spans="1:16" s="57" customFormat="1">
      <c r="A1479" s="58">
        <v>40953</v>
      </c>
      <c r="B1479" s="49">
        <v>2360</v>
      </c>
      <c r="D1479" s="19"/>
      <c r="F1479" s="19"/>
      <c r="H1479" s="19"/>
      <c r="J1479" s="19"/>
      <c r="L1479" s="19"/>
      <c r="N1479" s="19"/>
      <c r="P1479" s="12"/>
    </row>
    <row r="1480" spans="1:16" s="57" customFormat="1">
      <c r="A1480" s="58">
        <v>40954</v>
      </c>
      <c r="B1480" s="49">
        <v>2360</v>
      </c>
      <c r="D1480" s="19"/>
      <c r="F1480" s="19"/>
      <c r="H1480" s="19"/>
      <c r="J1480" s="19"/>
      <c r="L1480" s="19"/>
      <c r="N1480" s="19"/>
      <c r="P1480" s="12"/>
    </row>
    <row r="1481" spans="1:16" s="57" customFormat="1">
      <c r="A1481" s="58">
        <v>40955</v>
      </c>
      <c r="B1481" s="49">
        <v>2350</v>
      </c>
      <c r="D1481" s="19"/>
      <c r="F1481" s="19"/>
      <c r="H1481" s="19"/>
      <c r="J1481" s="19"/>
      <c r="L1481" s="19"/>
      <c r="N1481" s="19"/>
      <c r="P1481" s="12"/>
    </row>
    <row r="1482" spans="1:16" s="57" customFormat="1">
      <c r="A1482" s="58">
        <v>40956</v>
      </c>
      <c r="B1482" s="49">
        <v>2350</v>
      </c>
      <c r="D1482" s="19"/>
      <c r="F1482" s="19"/>
      <c r="H1482" s="19"/>
      <c r="J1482" s="19"/>
      <c r="L1482" s="19"/>
      <c r="N1482" s="19"/>
      <c r="P1482" s="12"/>
    </row>
    <row r="1483" spans="1:16" s="57" customFormat="1">
      <c r="A1483" s="58">
        <v>40959</v>
      </c>
      <c r="B1483" s="49">
        <v>2350</v>
      </c>
      <c r="D1483" s="19"/>
      <c r="F1483" s="19"/>
      <c r="H1483" s="19"/>
      <c r="J1483" s="19"/>
      <c r="L1483" s="19"/>
      <c r="N1483" s="19"/>
      <c r="P1483" s="12"/>
    </row>
    <row r="1484" spans="1:16" s="57" customFormat="1">
      <c r="A1484" s="58">
        <v>40960</v>
      </c>
      <c r="B1484" s="49">
        <v>2350</v>
      </c>
      <c r="D1484" s="19"/>
      <c r="F1484" s="19"/>
      <c r="H1484" s="19"/>
      <c r="J1484" s="19"/>
      <c r="L1484" s="19"/>
      <c r="N1484" s="19"/>
      <c r="P1484" s="12"/>
    </row>
    <row r="1485" spans="1:16" s="57" customFormat="1">
      <c r="A1485" s="58">
        <v>40961</v>
      </c>
      <c r="B1485" s="49">
        <v>2350</v>
      </c>
      <c r="D1485" s="19"/>
      <c r="F1485" s="19"/>
      <c r="H1485" s="19"/>
      <c r="J1485" s="19"/>
      <c r="L1485" s="19"/>
      <c r="N1485" s="19"/>
      <c r="P1485" s="12"/>
    </row>
    <row r="1486" spans="1:16" s="57" customFormat="1">
      <c r="A1486" s="58">
        <v>40962</v>
      </c>
      <c r="B1486" s="49">
        <v>2350</v>
      </c>
      <c r="D1486" s="19"/>
      <c r="F1486" s="19"/>
      <c r="H1486" s="19"/>
      <c r="J1486" s="19"/>
      <c r="L1486" s="19"/>
      <c r="N1486" s="19"/>
      <c r="P1486" s="12"/>
    </row>
    <row r="1487" spans="1:16" s="57" customFormat="1">
      <c r="A1487" s="58">
        <v>40963</v>
      </c>
      <c r="B1487" s="49">
        <v>2350</v>
      </c>
      <c r="D1487" s="19"/>
      <c r="F1487" s="19"/>
      <c r="H1487" s="19"/>
      <c r="J1487" s="19"/>
      <c r="L1487" s="19"/>
      <c r="N1487" s="19"/>
      <c r="P1487" s="12"/>
    </row>
    <row r="1488" spans="1:16" s="57" customFormat="1">
      <c r="A1488" s="58">
        <v>40966</v>
      </c>
      <c r="B1488" s="49">
        <v>2360</v>
      </c>
      <c r="D1488" s="19"/>
      <c r="F1488" s="19"/>
      <c r="H1488" s="19"/>
      <c r="J1488" s="19"/>
      <c r="L1488" s="19"/>
      <c r="N1488" s="19"/>
      <c r="P1488" s="12"/>
    </row>
    <row r="1489" spans="1:16" s="57" customFormat="1">
      <c r="A1489" s="58">
        <v>40967</v>
      </c>
      <c r="B1489" s="49">
        <v>2360</v>
      </c>
      <c r="D1489" s="19"/>
      <c r="F1489" s="19"/>
      <c r="H1489" s="19"/>
      <c r="J1489" s="19"/>
      <c r="L1489" s="19"/>
      <c r="N1489" s="19"/>
      <c r="P1489" s="12"/>
    </row>
    <row r="1490" spans="1:16" s="57" customFormat="1">
      <c r="A1490" s="58">
        <v>40968</v>
      </c>
      <c r="B1490" s="49">
        <v>2370</v>
      </c>
      <c r="D1490" s="19"/>
      <c r="F1490" s="19"/>
      <c r="H1490" s="19"/>
      <c r="J1490" s="19"/>
      <c r="L1490" s="19"/>
      <c r="N1490" s="19"/>
      <c r="P1490" s="12"/>
    </row>
    <row r="1491" spans="1:16" s="57" customFormat="1">
      <c r="A1491" s="58">
        <v>40969</v>
      </c>
      <c r="B1491" s="49">
        <v>2380</v>
      </c>
      <c r="D1491" s="19"/>
      <c r="F1491" s="19"/>
      <c r="H1491" s="19"/>
      <c r="J1491" s="19"/>
      <c r="L1491" s="19"/>
      <c r="N1491" s="19"/>
      <c r="P1491" s="12"/>
    </row>
    <row r="1492" spans="1:16" s="57" customFormat="1">
      <c r="A1492" s="58">
        <v>40970</v>
      </c>
      <c r="B1492" s="49">
        <v>2390</v>
      </c>
      <c r="D1492" s="19"/>
      <c r="F1492" s="19"/>
      <c r="H1492" s="19"/>
      <c r="J1492" s="19"/>
      <c r="L1492" s="19"/>
      <c r="N1492" s="19"/>
      <c r="P1492" s="12"/>
    </row>
    <row r="1493" spans="1:16" s="57" customFormat="1">
      <c r="A1493" s="58">
        <v>40973</v>
      </c>
      <c r="B1493" s="49">
        <v>2390</v>
      </c>
      <c r="D1493" s="19"/>
      <c r="F1493" s="19"/>
      <c r="H1493" s="19"/>
      <c r="J1493" s="19"/>
      <c r="L1493" s="19"/>
      <c r="N1493" s="19"/>
      <c r="P1493" s="12"/>
    </row>
    <row r="1494" spans="1:16" s="57" customFormat="1">
      <c r="A1494" s="58">
        <v>40974</v>
      </c>
      <c r="B1494" s="49">
        <v>2390</v>
      </c>
      <c r="D1494" s="19"/>
      <c r="F1494" s="19"/>
      <c r="H1494" s="19"/>
      <c r="J1494" s="19"/>
      <c r="L1494" s="19"/>
      <c r="N1494" s="19"/>
      <c r="P1494" s="12"/>
    </row>
    <row r="1495" spans="1:16" s="57" customFormat="1">
      <c r="A1495" s="58">
        <v>40975</v>
      </c>
      <c r="B1495" s="49">
        <v>2390</v>
      </c>
      <c r="D1495" s="19"/>
      <c r="F1495" s="19"/>
      <c r="H1495" s="19"/>
      <c r="J1495" s="19"/>
      <c r="L1495" s="19"/>
      <c r="N1495" s="19"/>
      <c r="P1495" s="12"/>
    </row>
    <row r="1496" spans="1:16" s="57" customFormat="1">
      <c r="A1496" s="58">
        <v>40976</v>
      </c>
      <c r="B1496" s="49">
        <v>2390</v>
      </c>
      <c r="D1496" s="19"/>
      <c r="F1496" s="19"/>
      <c r="H1496" s="19"/>
      <c r="J1496" s="19"/>
      <c r="L1496" s="19"/>
      <c r="N1496" s="19"/>
      <c r="P1496" s="12"/>
    </row>
    <row r="1497" spans="1:16" s="57" customFormat="1">
      <c r="A1497" s="58">
        <v>40977</v>
      </c>
      <c r="B1497" s="49">
        <v>2395</v>
      </c>
      <c r="D1497" s="19"/>
      <c r="F1497" s="19"/>
      <c r="H1497" s="19"/>
      <c r="J1497" s="19"/>
      <c r="L1497" s="19"/>
      <c r="N1497" s="19"/>
      <c r="P1497" s="12"/>
    </row>
    <row r="1498" spans="1:16" s="57" customFormat="1">
      <c r="A1498" s="58">
        <v>40980</v>
      </c>
      <c r="B1498" s="49">
        <v>2400</v>
      </c>
      <c r="D1498" s="19"/>
      <c r="F1498" s="19"/>
      <c r="H1498" s="19"/>
      <c r="J1498" s="19"/>
      <c r="L1498" s="19"/>
      <c r="N1498" s="19"/>
      <c r="P1498" s="12"/>
    </row>
    <row r="1499" spans="1:16" s="57" customFormat="1">
      <c r="A1499" s="58">
        <v>40981</v>
      </c>
      <c r="B1499" s="49">
        <v>2400</v>
      </c>
      <c r="D1499" s="19"/>
      <c r="F1499" s="19"/>
      <c r="H1499" s="19"/>
      <c r="J1499" s="19"/>
      <c r="L1499" s="19"/>
      <c r="N1499" s="19"/>
      <c r="P1499" s="12"/>
    </row>
    <row r="1500" spans="1:16" s="57" customFormat="1">
      <c r="A1500" s="58">
        <v>40982</v>
      </c>
      <c r="B1500" s="49">
        <v>2405</v>
      </c>
      <c r="D1500" s="19"/>
      <c r="F1500" s="19"/>
      <c r="H1500" s="19"/>
      <c r="J1500" s="19"/>
      <c r="L1500" s="19"/>
      <c r="N1500" s="19"/>
      <c r="P1500" s="12"/>
    </row>
    <row r="1501" spans="1:16" s="57" customFormat="1">
      <c r="A1501" s="58">
        <v>40983</v>
      </c>
      <c r="B1501" s="49">
        <v>2405</v>
      </c>
      <c r="D1501" s="19"/>
      <c r="F1501" s="19"/>
      <c r="H1501" s="19"/>
      <c r="J1501" s="19"/>
      <c r="L1501" s="19"/>
      <c r="N1501" s="19"/>
      <c r="P1501" s="12"/>
    </row>
    <row r="1502" spans="1:16" s="57" customFormat="1">
      <c r="A1502" s="58">
        <v>40984</v>
      </c>
      <c r="B1502" s="49">
        <v>2405</v>
      </c>
      <c r="D1502" s="19"/>
      <c r="F1502" s="19"/>
      <c r="H1502" s="19"/>
      <c r="J1502" s="19"/>
      <c r="L1502" s="19"/>
      <c r="N1502" s="19"/>
      <c r="P1502" s="12"/>
    </row>
    <row r="1503" spans="1:16" s="57" customFormat="1">
      <c r="A1503" s="58">
        <v>40987</v>
      </c>
      <c r="B1503" s="49">
        <v>2415</v>
      </c>
      <c r="D1503" s="19"/>
      <c r="F1503" s="19"/>
      <c r="H1503" s="19"/>
      <c r="J1503" s="19"/>
      <c r="L1503" s="19"/>
      <c r="N1503" s="19"/>
      <c r="P1503" s="12"/>
    </row>
    <row r="1504" spans="1:16" s="57" customFormat="1">
      <c r="A1504" s="58">
        <v>40988</v>
      </c>
      <c r="B1504" s="49">
        <v>2415</v>
      </c>
      <c r="D1504" s="19"/>
      <c r="F1504" s="19"/>
      <c r="H1504" s="19"/>
      <c r="J1504" s="19"/>
      <c r="L1504" s="19"/>
      <c r="N1504" s="19"/>
      <c r="P1504" s="12"/>
    </row>
    <row r="1505" spans="1:16" s="57" customFormat="1">
      <c r="A1505" s="58">
        <v>40989</v>
      </c>
      <c r="B1505" s="49">
        <v>2415</v>
      </c>
      <c r="D1505" s="19"/>
      <c r="F1505" s="19"/>
      <c r="H1505" s="19"/>
      <c r="J1505" s="19"/>
      <c r="L1505" s="19"/>
      <c r="N1505" s="19"/>
      <c r="P1505" s="12"/>
    </row>
    <row r="1506" spans="1:16" s="57" customFormat="1">
      <c r="A1506" s="58">
        <v>40990</v>
      </c>
      <c r="B1506" s="49">
        <v>2415</v>
      </c>
      <c r="D1506" s="19"/>
      <c r="F1506" s="19"/>
      <c r="H1506" s="19"/>
      <c r="J1506" s="19"/>
      <c r="L1506" s="19"/>
      <c r="N1506" s="19"/>
      <c r="P1506" s="12"/>
    </row>
    <row r="1507" spans="1:16" s="57" customFormat="1">
      <c r="A1507" s="58">
        <v>40991</v>
      </c>
      <c r="B1507" s="49">
        <v>2415</v>
      </c>
      <c r="D1507" s="19"/>
      <c r="F1507" s="19"/>
      <c r="H1507" s="19"/>
      <c r="J1507" s="19"/>
      <c r="L1507" s="19"/>
      <c r="N1507" s="19"/>
      <c r="P1507" s="12"/>
    </row>
    <row r="1508" spans="1:16" s="57" customFormat="1">
      <c r="A1508" s="58">
        <v>40994</v>
      </c>
      <c r="B1508" s="49">
        <v>2420</v>
      </c>
      <c r="D1508" s="19"/>
      <c r="F1508" s="19"/>
      <c r="H1508" s="19"/>
      <c r="J1508" s="19"/>
      <c r="L1508" s="19"/>
      <c r="N1508" s="19"/>
      <c r="P1508" s="12"/>
    </row>
    <row r="1509" spans="1:16" s="57" customFormat="1">
      <c r="A1509" s="58">
        <v>40995</v>
      </c>
      <c r="B1509" s="49">
        <v>2420</v>
      </c>
      <c r="D1509" s="19"/>
      <c r="F1509" s="19"/>
      <c r="H1509" s="19"/>
      <c r="J1509" s="19"/>
      <c r="L1509" s="19"/>
      <c r="N1509" s="19"/>
      <c r="P1509" s="12"/>
    </row>
    <row r="1510" spans="1:16" s="57" customFormat="1">
      <c r="A1510" s="58">
        <v>40996</v>
      </c>
      <c r="B1510" s="49">
        <v>2420</v>
      </c>
      <c r="D1510" s="19"/>
      <c r="F1510" s="19"/>
      <c r="H1510" s="19"/>
      <c r="J1510" s="19"/>
      <c r="L1510" s="19"/>
      <c r="N1510" s="19"/>
      <c r="P1510" s="12"/>
    </row>
    <row r="1511" spans="1:16" s="57" customFormat="1">
      <c r="A1511" s="58">
        <v>40997</v>
      </c>
      <c r="B1511" s="49">
        <v>2420</v>
      </c>
      <c r="D1511" s="19"/>
      <c r="F1511" s="19"/>
      <c r="H1511" s="19"/>
      <c r="J1511" s="19"/>
      <c r="L1511" s="19"/>
      <c r="N1511" s="19"/>
      <c r="P1511" s="12"/>
    </row>
    <row r="1512" spans="1:16" s="57" customFormat="1">
      <c r="A1512" s="58">
        <v>40998</v>
      </c>
      <c r="B1512" s="49">
        <v>2420</v>
      </c>
      <c r="D1512" s="19"/>
      <c r="F1512" s="19"/>
      <c r="H1512" s="19"/>
      <c r="J1512" s="19"/>
      <c r="L1512" s="19"/>
      <c r="N1512" s="19"/>
      <c r="P1512" s="12"/>
    </row>
    <row r="1513" spans="1:16" s="57" customFormat="1">
      <c r="A1513" s="58">
        <v>41004</v>
      </c>
      <c r="B1513" s="49">
        <v>2420</v>
      </c>
      <c r="D1513" s="19"/>
      <c r="F1513" s="19"/>
      <c r="H1513" s="19"/>
      <c r="J1513" s="19"/>
      <c r="L1513" s="19"/>
      <c r="N1513" s="19"/>
      <c r="P1513" s="12"/>
    </row>
    <row r="1514" spans="1:16" s="57" customFormat="1">
      <c r="A1514" s="58">
        <v>41005</v>
      </c>
      <c r="B1514" s="49">
        <v>2420</v>
      </c>
      <c r="D1514" s="19"/>
      <c r="F1514" s="19"/>
      <c r="H1514" s="19"/>
      <c r="J1514" s="19"/>
      <c r="L1514" s="19"/>
      <c r="N1514" s="19"/>
      <c r="P1514" s="12"/>
    </row>
    <row r="1515" spans="1:16" s="57" customFormat="1">
      <c r="A1515" s="58">
        <v>41008</v>
      </c>
      <c r="B1515" s="49">
        <v>2420</v>
      </c>
      <c r="D1515" s="19"/>
      <c r="F1515" s="19"/>
      <c r="H1515" s="19"/>
      <c r="J1515" s="19"/>
      <c r="L1515" s="19"/>
      <c r="N1515" s="19"/>
      <c r="P1515" s="12"/>
    </row>
    <row r="1516" spans="1:16" s="57" customFormat="1">
      <c r="A1516" s="58">
        <v>41009</v>
      </c>
      <c r="B1516" s="49">
        <v>2420</v>
      </c>
      <c r="D1516" s="19"/>
      <c r="F1516" s="19"/>
      <c r="H1516" s="19"/>
      <c r="J1516" s="19"/>
      <c r="L1516" s="19"/>
      <c r="N1516" s="19"/>
      <c r="P1516" s="12"/>
    </row>
    <row r="1517" spans="1:16" s="57" customFormat="1">
      <c r="A1517" s="58">
        <v>41010</v>
      </c>
      <c r="B1517" s="49">
        <v>2420</v>
      </c>
      <c r="D1517" s="19"/>
      <c r="F1517" s="19"/>
      <c r="H1517" s="19"/>
      <c r="J1517" s="19"/>
      <c r="L1517" s="19"/>
      <c r="N1517" s="19"/>
      <c r="P1517" s="12"/>
    </row>
    <row r="1518" spans="1:16" s="57" customFormat="1">
      <c r="A1518" s="58">
        <v>41011</v>
      </c>
      <c r="B1518" s="49">
        <v>2420</v>
      </c>
      <c r="D1518" s="19"/>
      <c r="F1518" s="19"/>
      <c r="H1518" s="19"/>
      <c r="J1518" s="19"/>
      <c r="L1518" s="19"/>
      <c r="N1518" s="19"/>
      <c r="P1518" s="12"/>
    </row>
    <row r="1519" spans="1:16" s="57" customFormat="1">
      <c r="A1519" s="58">
        <v>41012</v>
      </c>
      <c r="B1519" s="49">
        <v>2420</v>
      </c>
      <c r="D1519" s="19"/>
      <c r="F1519" s="19"/>
      <c r="H1519" s="19"/>
      <c r="J1519" s="19"/>
      <c r="L1519" s="19"/>
      <c r="N1519" s="19"/>
      <c r="P1519" s="12"/>
    </row>
    <row r="1520" spans="1:16" s="57" customFormat="1">
      <c r="A1520" s="58">
        <v>41015</v>
      </c>
      <c r="B1520" s="49">
        <v>2420</v>
      </c>
      <c r="D1520" s="19"/>
      <c r="F1520" s="19"/>
      <c r="H1520" s="19"/>
      <c r="J1520" s="19"/>
      <c r="L1520" s="19"/>
      <c r="N1520" s="19"/>
      <c r="P1520" s="12"/>
    </row>
    <row r="1521" spans="1:16" s="57" customFormat="1">
      <c r="A1521" s="58">
        <v>41016</v>
      </c>
      <c r="B1521" s="49">
        <v>2420</v>
      </c>
      <c r="D1521" s="19"/>
      <c r="F1521" s="19"/>
      <c r="H1521" s="19"/>
      <c r="J1521" s="19"/>
      <c r="L1521" s="19"/>
      <c r="N1521" s="19"/>
      <c r="P1521" s="12"/>
    </row>
    <row r="1522" spans="1:16" s="57" customFormat="1">
      <c r="A1522" s="58">
        <v>41017</v>
      </c>
      <c r="B1522" s="49">
        <v>2420</v>
      </c>
      <c r="D1522" s="19"/>
      <c r="F1522" s="19"/>
      <c r="H1522" s="19"/>
      <c r="J1522" s="19"/>
      <c r="L1522" s="19"/>
      <c r="N1522" s="19"/>
      <c r="P1522" s="12"/>
    </row>
    <row r="1523" spans="1:16" s="57" customFormat="1">
      <c r="A1523" s="58">
        <v>41018</v>
      </c>
      <c r="B1523" s="49">
        <v>2410</v>
      </c>
      <c r="D1523" s="19"/>
      <c r="F1523" s="19"/>
      <c r="H1523" s="19"/>
      <c r="J1523" s="19"/>
      <c r="L1523" s="19"/>
      <c r="N1523" s="19"/>
      <c r="P1523" s="12"/>
    </row>
    <row r="1524" spans="1:16" s="57" customFormat="1">
      <c r="A1524" s="58">
        <v>41019</v>
      </c>
      <c r="B1524" s="49">
        <v>2410</v>
      </c>
      <c r="D1524" s="19"/>
      <c r="F1524" s="19"/>
      <c r="H1524" s="19"/>
      <c r="J1524" s="19"/>
      <c r="L1524" s="19"/>
      <c r="N1524" s="19"/>
      <c r="P1524" s="12"/>
    </row>
    <row r="1525" spans="1:16" s="57" customFormat="1">
      <c r="A1525" s="58">
        <v>41022</v>
      </c>
      <c r="B1525" s="49">
        <v>2410</v>
      </c>
      <c r="D1525" s="19"/>
      <c r="F1525" s="19"/>
      <c r="H1525" s="19"/>
      <c r="J1525" s="19"/>
      <c r="L1525" s="19"/>
      <c r="N1525" s="19"/>
      <c r="P1525" s="12"/>
    </row>
    <row r="1526" spans="1:16" s="57" customFormat="1">
      <c r="A1526" s="58">
        <v>41023</v>
      </c>
      <c r="B1526" s="49">
        <v>2405</v>
      </c>
      <c r="D1526" s="19"/>
      <c r="F1526" s="19"/>
      <c r="H1526" s="19"/>
      <c r="J1526" s="19"/>
      <c r="L1526" s="19"/>
      <c r="N1526" s="19"/>
      <c r="P1526" s="12"/>
    </row>
    <row r="1527" spans="1:16" s="57" customFormat="1">
      <c r="A1527" s="58">
        <v>41024</v>
      </c>
      <c r="B1527" s="49">
        <v>2405</v>
      </c>
      <c r="D1527" s="19"/>
      <c r="F1527" s="19"/>
      <c r="H1527" s="19"/>
      <c r="J1527" s="19"/>
      <c r="L1527" s="19"/>
      <c r="N1527" s="19"/>
      <c r="P1527" s="12"/>
    </row>
    <row r="1528" spans="1:16" s="57" customFormat="1">
      <c r="A1528" s="58">
        <v>41025</v>
      </c>
      <c r="B1528" s="49">
        <v>2405</v>
      </c>
      <c r="D1528" s="19"/>
      <c r="F1528" s="19"/>
      <c r="H1528" s="19"/>
      <c r="J1528" s="19"/>
      <c r="L1528" s="19"/>
      <c r="N1528" s="19"/>
      <c r="P1528" s="12"/>
    </row>
    <row r="1529" spans="1:16" s="57" customFormat="1">
      <c r="A1529" s="58">
        <v>41026</v>
      </c>
      <c r="B1529" s="49">
        <v>2405</v>
      </c>
      <c r="D1529" s="19"/>
      <c r="F1529" s="19"/>
      <c r="H1529" s="19"/>
      <c r="J1529" s="19"/>
      <c r="L1529" s="19"/>
      <c r="N1529" s="19"/>
      <c r="P1529" s="12"/>
    </row>
    <row r="1530" spans="1:16" s="57" customFormat="1">
      <c r="A1530" s="58">
        <v>41031</v>
      </c>
      <c r="B1530" s="49">
        <v>2400</v>
      </c>
      <c r="D1530" s="19"/>
      <c r="F1530" s="19"/>
      <c r="H1530" s="19"/>
      <c r="J1530" s="19"/>
      <c r="L1530" s="19"/>
      <c r="N1530" s="19"/>
      <c r="P1530" s="12"/>
    </row>
    <row r="1531" spans="1:16" s="57" customFormat="1">
      <c r="A1531" s="58">
        <v>41032</v>
      </c>
      <c r="B1531" s="49">
        <v>2400</v>
      </c>
      <c r="D1531" s="19"/>
      <c r="F1531" s="19"/>
      <c r="H1531" s="19"/>
      <c r="J1531" s="19"/>
      <c r="L1531" s="19"/>
      <c r="N1531" s="19"/>
      <c r="P1531" s="12"/>
    </row>
    <row r="1532" spans="1:16" s="57" customFormat="1">
      <c r="A1532" s="58">
        <v>41033</v>
      </c>
      <c r="B1532" s="49">
        <v>2405</v>
      </c>
      <c r="D1532" s="19"/>
      <c r="F1532" s="19"/>
      <c r="H1532" s="19"/>
      <c r="J1532" s="19"/>
      <c r="L1532" s="19"/>
      <c r="N1532" s="19"/>
      <c r="P1532" s="12"/>
    </row>
    <row r="1533" spans="1:16" s="57" customFormat="1">
      <c r="A1533" s="58">
        <v>41036</v>
      </c>
      <c r="B1533" s="49">
        <v>2410</v>
      </c>
      <c r="D1533" s="19"/>
      <c r="F1533" s="19"/>
      <c r="H1533" s="19"/>
      <c r="J1533" s="19"/>
      <c r="L1533" s="19"/>
      <c r="N1533" s="19"/>
      <c r="P1533" s="12"/>
    </row>
    <row r="1534" spans="1:16" s="57" customFormat="1">
      <c r="A1534" s="58">
        <v>41037</v>
      </c>
      <c r="B1534" s="49">
        <v>2410</v>
      </c>
      <c r="D1534" s="19"/>
      <c r="F1534" s="19"/>
      <c r="H1534" s="19"/>
      <c r="J1534" s="19"/>
      <c r="L1534" s="19"/>
      <c r="N1534" s="19"/>
      <c r="P1534" s="12"/>
    </row>
    <row r="1535" spans="1:16" s="57" customFormat="1">
      <c r="A1535" s="58">
        <v>41038</v>
      </c>
      <c r="B1535" s="49">
        <v>2410</v>
      </c>
      <c r="D1535" s="19"/>
      <c r="F1535" s="19"/>
      <c r="H1535" s="19"/>
      <c r="J1535" s="19"/>
      <c r="L1535" s="19"/>
      <c r="N1535" s="19"/>
      <c r="P1535" s="12"/>
    </row>
    <row r="1536" spans="1:16" s="57" customFormat="1">
      <c r="A1536" s="58">
        <v>41039</v>
      </c>
      <c r="B1536" s="49">
        <v>2410</v>
      </c>
      <c r="D1536" s="19"/>
      <c r="F1536" s="19"/>
      <c r="H1536" s="19"/>
      <c r="J1536" s="19"/>
      <c r="L1536" s="19"/>
      <c r="N1536" s="19"/>
      <c r="P1536" s="12"/>
    </row>
    <row r="1537" spans="1:16" s="57" customFormat="1">
      <c r="A1537" s="58">
        <v>41040</v>
      </c>
      <c r="B1537" s="49">
        <v>2410</v>
      </c>
      <c r="D1537" s="19"/>
      <c r="F1537" s="19"/>
      <c r="H1537" s="19"/>
      <c r="J1537" s="19"/>
      <c r="L1537" s="19"/>
      <c r="N1537" s="19"/>
      <c r="P1537" s="12"/>
    </row>
    <row r="1538" spans="1:16" s="57" customFormat="1">
      <c r="A1538" s="58">
        <v>41043</v>
      </c>
      <c r="B1538" s="49">
        <v>2410</v>
      </c>
      <c r="D1538" s="19"/>
      <c r="F1538" s="19"/>
      <c r="H1538" s="19"/>
      <c r="J1538" s="19"/>
      <c r="L1538" s="19"/>
      <c r="N1538" s="19"/>
      <c r="P1538" s="12"/>
    </row>
    <row r="1539" spans="1:16" s="57" customFormat="1">
      <c r="A1539" s="58">
        <v>41044</v>
      </c>
      <c r="B1539" s="49">
        <v>2405</v>
      </c>
      <c r="D1539" s="19"/>
      <c r="F1539" s="19"/>
      <c r="H1539" s="19"/>
      <c r="J1539" s="19"/>
      <c r="L1539" s="19"/>
      <c r="N1539" s="19"/>
      <c r="P1539" s="12"/>
    </row>
    <row r="1540" spans="1:16" s="57" customFormat="1">
      <c r="A1540" s="58">
        <v>41045</v>
      </c>
      <c r="B1540" s="49">
        <v>2400</v>
      </c>
      <c r="D1540" s="19"/>
      <c r="F1540" s="19"/>
      <c r="H1540" s="19"/>
      <c r="J1540" s="19"/>
      <c r="L1540" s="19"/>
      <c r="N1540" s="19"/>
      <c r="P1540" s="12"/>
    </row>
    <row r="1541" spans="1:16" s="57" customFormat="1">
      <c r="A1541" s="58">
        <v>41046</v>
      </c>
      <c r="B1541" s="49">
        <v>2390</v>
      </c>
      <c r="D1541" s="19"/>
      <c r="F1541" s="19"/>
      <c r="H1541" s="19"/>
      <c r="J1541" s="19"/>
      <c r="L1541" s="19"/>
      <c r="N1541" s="19"/>
      <c r="P1541" s="12"/>
    </row>
    <row r="1542" spans="1:16" s="57" customFormat="1">
      <c r="A1542" s="58">
        <v>41047</v>
      </c>
      <c r="B1542" s="49">
        <v>2390</v>
      </c>
      <c r="D1542" s="19"/>
      <c r="F1542" s="19"/>
      <c r="H1542" s="19"/>
      <c r="J1542" s="19"/>
      <c r="L1542" s="19"/>
      <c r="N1542" s="19"/>
      <c r="P1542" s="12"/>
    </row>
    <row r="1543" spans="1:16" s="57" customFormat="1">
      <c r="A1543" s="58">
        <v>41050</v>
      </c>
      <c r="B1543" s="49">
        <v>2390</v>
      </c>
      <c r="D1543" s="19"/>
      <c r="F1543" s="19"/>
      <c r="H1543" s="19"/>
      <c r="J1543" s="19"/>
      <c r="L1543" s="19"/>
      <c r="N1543" s="19"/>
      <c r="P1543" s="12"/>
    </row>
    <row r="1544" spans="1:16" s="57" customFormat="1">
      <c r="A1544" s="58">
        <v>41051</v>
      </c>
      <c r="B1544" s="49">
        <v>2390</v>
      </c>
      <c r="D1544" s="19"/>
      <c r="F1544" s="19"/>
      <c r="H1544" s="19"/>
      <c r="J1544" s="19"/>
      <c r="L1544" s="19"/>
      <c r="N1544" s="19"/>
      <c r="P1544" s="12"/>
    </row>
    <row r="1545" spans="1:16" s="57" customFormat="1">
      <c r="A1545" s="58">
        <v>41052</v>
      </c>
      <c r="B1545" s="49">
        <v>2385</v>
      </c>
      <c r="D1545" s="19"/>
      <c r="F1545" s="19"/>
      <c r="H1545" s="19"/>
      <c r="J1545" s="19"/>
      <c r="L1545" s="19"/>
      <c r="N1545" s="19"/>
      <c r="P1545" s="12"/>
    </row>
    <row r="1546" spans="1:16" s="57" customFormat="1">
      <c r="A1546" s="58">
        <v>41053</v>
      </c>
      <c r="B1546" s="49">
        <v>2385</v>
      </c>
      <c r="D1546" s="19"/>
      <c r="F1546" s="19"/>
      <c r="H1546" s="19"/>
      <c r="J1546" s="19"/>
      <c r="L1546" s="19"/>
      <c r="N1546" s="19"/>
      <c r="P1546" s="12"/>
    </row>
    <row r="1547" spans="1:16" s="57" customFormat="1">
      <c r="A1547" s="58">
        <v>41054</v>
      </c>
      <c r="B1547" s="49">
        <v>2380</v>
      </c>
      <c r="D1547" s="19"/>
      <c r="F1547" s="19"/>
      <c r="H1547" s="19"/>
      <c r="J1547" s="19"/>
      <c r="L1547" s="19"/>
      <c r="N1547" s="19"/>
      <c r="P1547" s="12"/>
    </row>
    <row r="1548" spans="1:16" s="57" customFormat="1">
      <c r="A1548" s="58">
        <v>41057</v>
      </c>
      <c r="B1548" s="49">
        <v>2380</v>
      </c>
      <c r="D1548" s="19"/>
      <c r="F1548" s="19"/>
      <c r="H1548" s="19"/>
      <c r="J1548" s="19"/>
      <c r="L1548" s="19"/>
      <c r="N1548" s="19"/>
      <c r="P1548" s="12"/>
    </row>
    <row r="1549" spans="1:16" s="57" customFormat="1">
      <c r="A1549" s="58">
        <v>41058</v>
      </c>
      <c r="B1549" s="49">
        <v>2380</v>
      </c>
      <c r="D1549" s="19"/>
      <c r="F1549" s="19"/>
      <c r="H1549" s="19"/>
      <c r="J1549" s="19"/>
      <c r="L1549" s="19"/>
      <c r="N1549" s="19"/>
      <c r="P1549" s="12"/>
    </row>
    <row r="1550" spans="1:16" s="57" customFormat="1">
      <c r="A1550" s="58">
        <v>41059</v>
      </c>
      <c r="B1550" s="49">
        <v>2380</v>
      </c>
      <c r="D1550" s="19"/>
      <c r="F1550" s="19"/>
      <c r="H1550" s="19"/>
      <c r="J1550" s="19"/>
      <c r="L1550" s="19"/>
      <c r="N1550" s="19"/>
      <c r="P1550" s="12"/>
    </row>
    <row r="1551" spans="1:16" s="57" customFormat="1">
      <c r="A1551" s="58">
        <v>41060</v>
      </c>
      <c r="B1551" s="49">
        <v>2380</v>
      </c>
      <c r="D1551" s="19"/>
      <c r="F1551" s="19"/>
      <c r="H1551" s="19"/>
      <c r="J1551" s="19"/>
      <c r="L1551" s="19"/>
      <c r="N1551" s="19"/>
      <c r="P1551" s="12"/>
    </row>
    <row r="1552" spans="1:16" s="57" customFormat="1">
      <c r="A1552" s="58">
        <v>41061</v>
      </c>
      <c r="B1552" s="49">
        <v>2380</v>
      </c>
      <c r="D1552" s="19"/>
      <c r="F1552" s="19"/>
      <c r="H1552" s="19"/>
      <c r="J1552" s="19"/>
      <c r="L1552" s="19"/>
      <c r="N1552" s="19"/>
      <c r="P1552" s="12"/>
    </row>
    <row r="1553" spans="1:16" s="57" customFormat="1">
      <c r="A1553" s="58">
        <v>41064</v>
      </c>
      <c r="B1553" s="49">
        <v>2380</v>
      </c>
      <c r="D1553" s="19"/>
      <c r="F1553" s="19"/>
      <c r="H1553" s="19"/>
      <c r="J1553" s="19"/>
      <c r="L1553" s="19"/>
      <c r="N1553" s="19"/>
      <c r="P1553" s="12"/>
    </row>
    <row r="1554" spans="1:16" s="57" customFormat="1">
      <c r="A1554" s="58">
        <v>41065</v>
      </c>
      <c r="B1554" s="49">
        <v>2380</v>
      </c>
      <c r="D1554" s="19"/>
      <c r="F1554" s="19"/>
      <c r="H1554" s="19"/>
      <c r="J1554" s="19"/>
      <c r="L1554" s="19"/>
      <c r="N1554" s="19"/>
      <c r="P1554" s="12"/>
    </row>
    <row r="1555" spans="1:16" s="57" customFormat="1">
      <c r="A1555" s="58">
        <v>41066</v>
      </c>
      <c r="B1555" s="49">
        <v>2380</v>
      </c>
      <c r="D1555" s="19"/>
      <c r="F1555" s="19"/>
      <c r="H1555" s="19"/>
      <c r="J1555" s="19"/>
      <c r="L1555" s="19"/>
      <c r="N1555" s="19"/>
      <c r="P1555" s="12"/>
    </row>
    <row r="1556" spans="1:16" s="57" customFormat="1">
      <c r="A1556" s="58">
        <v>41067</v>
      </c>
      <c r="B1556" s="49">
        <v>2380</v>
      </c>
      <c r="D1556" s="19"/>
      <c r="F1556" s="19"/>
      <c r="H1556" s="19"/>
      <c r="J1556" s="19"/>
      <c r="L1556" s="19"/>
      <c r="N1556" s="19"/>
      <c r="P1556" s="12"/>
    </row>
    <row r="1557" spans="1:16" s="57" customFormat="1">
      <c r="A1557" s="58">
        <v>41068</v>
      </c>
      <c r="B1557" s="49">
        <v>2380</v>
      </c>
      <c r="D1557" s="19"/>
      <c r="F1557" s="19"/>
      <c r="H1557" s="19"/>
      <c r="J1557" s="19"/>
      <c r="L1557" s="19"/>
      <c r="N1557" s="19"/>
      <c r="P1557" s="12"/>
    </row>
    <row r="1558" spans="1:16" s="57" customFormat="1">
      <c r="A1558" s="58">
        <v>41071</v>
      </c>
      <c r="B1558" s="49">
        <v>2380</v>
      </c>
      <c r="D1558" s="19"/>
      <c r="F1558" s="19"/>
      <c r="H1558" s="19"/>
      <c r="J1558" s="19"/>
      <c r="L1558" s="19"/>
      <c r="N1558" s="19"/>
      <c r="P1558" s="12"/>
    </row>
    <row r="1559" spans="1:16" s="57" customFormat="1">
      <c r="A1559" s="58">
        <v>41072</v>
      </c>
      <c r="B1559" s="49">
        <v>2380</v>
      </c>
      <c r="D1559" s="19"/>
      <c r="F1559" s="19"/>
      <c r="H1559" s="19"/>
      <c r="J1559" s="19"/>
      <c r="L1559" s="19"/>
      <c r="N1559" s="19"/>
      <c r="P1559" s="12"/>
    </row>
    <row r="1560" spans="1:16" s="57" customFormat="1">
      <c r="A1560" s="58">
        <v>41073</v>
      </c>
      <c r="B1560" s="49">
        <v>2380</v>
      </c>
      <c r="D1560" s="19"/>
      <c r="F1560" s="19"/>
      <c r="H1560" s="19"/>
      <c r="J1560" s="19"/>
      <c r="L1560" s="19"/>
      <c r="N1560" s="19"/>
      <c r="P1560" s="12"/>
    </row>
    <row r="1561" spans="1:16" s="57" customFormat="1">
      <c r="A1561" s="58">
        <v>41074</v>
      </c>
      <c r="B1561" s="49">
        <v>2380</v>
      </c>
      <c r="D1561" s="19"/>
      <c r="F1561" s="19"/>
      <c r="H1561" s="19"/>
      <c r="J1561" s="19"/>
      <c r="L1561" s="19"/>
      <c r="N1561" s="19"/>
      <c r="P1561" s="12"/>
    </row>
    <row r="1562" spans="1:16" s="57" customFormat="1">
      <c r="A1562" s="58">
        <v>41075</v>
      </c>
      <c r="B1562" s="49">
        <v>2380</v>
      </c>
      <c r="D1562" s="19"/>
      <c r="F1562" s="19"/>
      <c r="H1562" s="19"/>
      <c r="J1562" s="19"/>
      <c r="L1562" s="19"/>
      <c r="N1562" s="19"/>
      <c r="P1562" s="12"/>
    </row>
    <row r="1563" spans="1:16" s="57" customFormat="1">
      <c r="A1563" s="58">
        <v>41078</v>
      </c>
      <c r="B1563" s="49">
        <v>2390</v>
      </c>
      <c r="D1563" s="19"/>
      <c r="F1563" s="19"/>
      <c r="H1563" s="19"/>
      <c r="J1563" s="19"/>
      <c r="L1563" s="19"/>
      <c r="N1563" s="19"/>
      <c r="P1563" s="12"/>
    </row>
    <row r="1564" spans="1:16" s="57" customFormat="1">
      <c r="A1564" s="58">
        <v>41079</v>
      </c>
      <c r="B1564" s="49">
        <v>2395</v>
      </c>
      <c r="D1564" s="19"/>
      <c r="F1564" s="19"/>
      <c r="H1564" s="19"/>
      <c r="J1564" s="19"/>
      <c r="L1564" s="19"/>
      <c r="N1564" s="19"/>
      <c r="P1564" s="12"/>
    </row>
    <row r="1565" spans="1:16" s="57" customFormat="1">
      <c r="A1565" s="58">
        <v>41080</v>
      </c>
      <c r="B1565" s="49">
        <v>2395</v>
      </c>
      <c r="D1565" s="19"/>
      <c r="F1565" s="19"/>
      <c r="H1565" s="19"/>
      <c r="J1565" s="19"/>
      <c r="L1565" s="19"/>
      <c r="N1565" s="19"/>
      <c r="P1565" s="12"/>
    </row>
    <row r="1566" spans="1:16" s="57" customFormat="1">
      <c r="A1566" s="58">
        <v>41081</v>
      </c>
      <c r="B1566" s="49">
        <v>2400</v>
      </c>
      <c r="D1566" s="19"/>
      <c r="F1566" s="19"/>
      <c r="H1566" s="19"/>
      <c r="J1566" s="19"/>
      <c r="L1566" s="19"/>
      <c r="N1566" s="19"/>
      <c r="P1566" s="12"/>
    </row>
    <row r="1567" spans="1:16" s="57" customFormat="1">
      <c r="A1567" s="58">
        <v>41085</v>
      </c>
      <c r="B1567" s="49">
        <v>2405</v>
      </c>
      <c r="D1567" s="19"/>
      <c r="F1567" s="19"/>
      <c r="H1567" s="19"/>
      <c r="J1567" s="19"/>
      <c r="L1567" s="19"/>
      <c r="N1567" s="19"/>
      <c r="P1567" s="12"/>
    </row>
    <row r="1568" spans="1:16" s="57" customFormat="1">
      <c r="A1568" s="58">
        <v>41086</v>
      </c>
      <c r="B1568" s="49">
        <v>2410</v>
      </c>
      <c r="D1568" s="19"/>
      <c r="F1568" s="19"/>
      <c r="H1568" s="19"/>
      <c r="J1568" s="19"/>
      <c r="L1568" s="19"/>
      <c r="N1568" s="19"/>
      <c r="P1568" s="12"/>
    </row>
    <row r="1569" spans="1:16" s="57" customFormat="1">
      <c r="A1569" s="58">
        <v>41087</v>
      </c>
      <c r="B1569" s="49">
        <v>2410</v>
      </c>
      <c r="D1569" s="19"/>
      <c r="F1569" s="19"/>
      <c r="H1569" s="19"/>
      <c r="J1569" s="19"/>
      <c r="L1569" s="19"/>
      <c r="N1569" s="19"/>
      <c r="P1569" s="12"/>
    </row>
    <row r="1570" spans="1:16" s="57" customFormat="1">
      <c r="A1570" s="58">
        <v>41088</v>
      </c>
      <c r="B1570" s="49">
        <v>2410</v>
      </c>
      <c r="D1570" s="19"/>
      <c r="F1570" s="19"/>
      <c r="H1570" s="19"/>
      <c r="J1570" s="19"/>
      <c r="L1570" s="19"/>
      <c r="N1570" s="19"/>
      <c r="P1570" s="12"/>
    </row>
    <row r="1571" spans="1:16" s="57" customFormat="1">
      <c r="A1571" s="58">
        <v>41089</v>
      </c>
      <c r="B1571" s="49">
        <v>2410</v>
      </c>
      <c r="D1571" s="19"/>
      <c r="F1571" s="19"/>
      <c r="H1571" s="19"/>
      <c r="J1571" s="19"/>
      <c r="L1571" s="19"/>
      <c r="N1571" s="19"/>
      <c r="P1571" s="12"/>
    </row>
    <row r="1572" spans="1:16" s="57" customFormat="1">
      <c r="A1572" s="58">
        <v>41092</v>
      </c>
      <c r="B1572" s="49">
        <v>2410</v>
      </c>
      <c r="D1572" s="19"/>
      <c r="F1572" s="19"/>
      <c r="H1572" s="19"/>
      <c r="J1572" s="19"/>
      <c r="L1572" s="19"/>
      <c r="N1572" s="19"/>
      <c r="P1572" s="12"/>
    </row>
    <row r="1573" spans="1:16" s="57" customFormat="1">
      <c r="A1573" s="58">
        <v>41093</v>
      </c>
      <c r="B1573" s="49">
        <v>2410</v>
      </c>
      <c r="D1573" s="19"/>
      <c r="F1573" s="19"/>
      <c r="H1573" s="19"/>
      <c r="J1573" s="19"/>
      <c r="L1573" s="19"/>
      <c r="N1573" s="19"/>
      <c r="P1573" s="12"/>
    </row>
    <row r="1574" spans="1:16" s="57" customFormat="1">
      <c r="A1574" s="58">
        <v>41094</v>
      </c>
      <c r="B1574" s="49">
        <v>2410</v>
      </c>
      <c r="D1574" s="19"/>
      <c r="F1574" s="19"/>
      <c r="H1574" s="19"/>
      <c r="J1574" s="19"/>
      <c r="L1574" s="19"/>
      <c r="N1574" s="19"/>
      <c r="P1574" s="12"/>
    </row>
    <row r="1575" spans="1:16" s="57" customFormat="1">
      <c r="A1575" s="58">
        <v>41095</v>
      </c>
      <c r="B1575" s="49">
        <v>2410</v>
      </c>
      <c r="D1575" s="19"/>
      <c r="F1575" s="19"/>
      <c r="H1575" s="19"/>
      <c r="J1575" s="19"/>
      <c r="L1575" s="19"/>
      <c r="N1575" s="19"/>
      <c r="P1575" s="12"/>
    </row>
    <row r="1576" spans="1:16" s="57" customFormat="1">
      <c r="A1576" s="58">
        <v>41096</v>
      </c>
      <c r="B1576" s="49">
        <v>2410</v>
      </c>
      <c r="D1576" s="19"/>
      <c r="F1576" s="19"/>
      <c r="H1576" s="19"/>
      <c r="J1576" s="19"/>
      <c r="L1576" s="19"/>
      <c r="N1576" s="19"/>
      <c r="P1576" s="12"/>
    </row>
    <row r="1577" spans="1:16" s="57" customFormat="1">
      <c r="A1577" s="58">
        <v>41099</v>
      </c>
      <c r="B1577" s="49">
        <v>2410</v>
      </c>
      <c r="D1577" s="19"/>
      <c r="F1577" s="19"/>
      <c r="H1577" s="19"/>
      <c r="J1577" s="19"/>
      <c r="L1577" s="19"/>
      <c r="N1577" s="19"/>
      <c r="P1577" s="12"/>
    </row>
    <row r="1578" spans="1:16" s="57" customFormat="1">
      <c r="A1578" s="58">
        <v>41100</v>
      </c>
      <c r="B1578" s="49">
        <v>2410</v>
      </c>
      <c r="D1578" s="19"/>
      <c r="F1578" s="19"/>
      <c r="H1578" s="19"/>
      <c r="J1578" s="19"/>
      <c r="L1578" s="19"/>
      <c r="N1578" s="19"/>
      <c r="P1578" s="12"/>
    </row>
    <row r="1579" spans="1:16" s="57" customFormat="1">
      <c r="A1579" s="58">
        <v>41101</v>
      </c>
      <c r="B1579" s="49">
        <v>2410</v>
      </c>
      <c r="D1579" s="19"/>
      <c r="F1579" s="19"/>
      <c r="H1579" s="19"/>
      <c r="J1579" s="19"/>
      <c r="L1579" s="19"/>
      <c r="N1579" s="19"/>
      <c r="P1579" s="12"/>
    </row>
    <row r="1580" spans="1:16" s="57" customFormat="1">
      <c r="A1580" s="58">
        <v>41102</v>
      </c>
      <c r="B1580" s="49">
        <v>2410</v>
      </c>
      <c r="D1580" s="19"/>
      <c r="F1580" s="19"/>
      <c r="H1580" s="19"/>
      <c r="J1580" s="19"/>
      <c r="L1580" s="19"/>
      <c r="N1580" s="19"/>
      <c r="P1580" s="12"/>
    </row>
    <row r="1581" spans="1:16" s="57" customFormat="1">
      <c r="A1581" s="58">
        <v>41103</v>
      </c>
      <c r="B1581" s="49">
        <v>2410</v>
      </c>
      <c r="D1581" s="19"/>
      <c r="F1581" s="19"/>
      <c r="H1581" s="19"/>
      <c r="J1581" s="19"/>
      <c r="L1581" s="19"/>
      <c r="N1581" s="19"/>
      <c r="P1581" s="12"/>
    </row>
    <row r="1582" spans="1:16" s="57" customFormat="1">
      <c r="A1582" s="58">
        <v>41106</v>
      </c>
      <c r="B1582" s="49">
        <v>2420</v>
      </c>
      <c r="D1582" s="19"/>
      <c r="F1582" s="19"/>
      <c r="H1582" s="19"/>
      <c r="J1582" s="19"/>
      <c r="L1582" s="19"/>
      <c r="N1582" s="19"/>
      <c r="P1582" s="12"/>
    </row>
    <row r="1583" spans="1:16" s="57" customFormat="1">
      <c r="A1583" s="58">
        <v>41107</v>
      </c>
      <c r="B1583" s="49">
        <v>2420</v>
      </c>
      <c r="D1583" s="19"/>
      <c r="F1583" s="19"/>
      <c r="H1583" s="19"/>
      <c r="J1583" s="19"/>
      <c r="L1583" s="19"/>
      <c r="N1583" s="19"/>
      <c r="P1583" s="12"/>
    </row>
    <row r="1584" spans="1:16" s="57" customFormat="1">
      <c r="A1584" s="58">
        <v>41108</v>
      </c>
      <c r="B1584" s="49">
        <v>2420</v>
      </c>
      <c r="D1584" s="19"/>
      <c r="F1584" s="19"/>
      <c r="H1584" s="19"/>
      <c r="J1584" s="19"/>
      <c r="L1584" s="19"/>
      <c r="N1584" s="19"/>
      <c r="P1584" s="12"/>
    </row>
    <row r="1585" spans="1:48" s="57" customFormat="1">
      <c r="A1585" s="58">
        <v>41109</v>
      </c>
      <c r="B1585" s="49">
        <v>2430</v>
      </c>
      <c r="D1585" s="19"/>
      <c r="F1585" s="19"/>
      <c r="H1585" s="19"/>
      <c r="J1585" s="19"/>
      <c r="L1585" s="19"/>
      <c r="N1585" s="19"/>
      <c r="P1585" s="12"/>
    </row>
    <row r="1586" spans="1:48" s="57" customFormat="1">
      <c r="A1586" s="58">
        <v>41110</v>
      </c>
      <c r="B1586" s="49">
        <v>2440</v>
      </c>
      <c r="D1586" s="19"/>
      <c r="F1586" s="19"/>
      <c r="H1586" s="19"/>
      <c r="J1586" s="19"/>
      <c r="L1586" s="19"/>
      <c r="N1586" s="19"/>
      <c r="P1586" s="12"/>
    </row>
    <row r="1587" spans="1:48" s="57" customFormat="1">
      <c r="A1587" s="58">
        <v>41113</v>
      </c>
      <c r="B1587" s="49">
        <v>2450</v>
      </c>
      <c r="D1587" s="19"/>
      <c r="F1587" s="19"/>
      <c r="H1587" s="19"/>
      <c r="J1587" s="19"/>
      <c r="L1587" s="19"/>
      <c r="N1587" s="19"/>
      <c r="P1587" s="12"/>
    </row>
    <row r="1588" spans="1:48" s="57" customFormat="1">
      <c r="A1588" s="58">
        <v>41114</v>
      </c>
      <c r="B1588" s="49">
        <v>2450</v>
      </c>
      <c r="D1588" s="19"/>
      <c r="F1588" s="19"/>
      <c r="H1588" s="19"/>
      <c r="J1588" s="19"/>
      <c r="L1588" s="19"/>
      <c r="N1588" s="19"/>
      <c r="P1588" s="12"/>
    </row>
    <row r="1589" spans="1:48" s="57" customFormat="1">
      <c r="A1589" s="58">
        <v>41115</v>
      </c>
      <c r="B1589" s="49">
        <v>2450</v>
      </c>
      <c r="D1589" s="19"/>
      <c r="F1589" s="19"/>
      <c r="H1589" s="19"/>
      <c r="J1589" s="19"/>
      <c r="L1589" s="19"/>
      <c r="N1589" s="19"/>
      <c r="P1589" s="12"/>
    </row>
    <row r="1590" spans="1:48" s="57" customFormat="1">
      <c r="A1590" s="58">
        <v>41116</v>
      </c>
      <c r="B1590" s="49">
        <v>2450</v>
      </c>
      <c r="D1590" s="19"/>
      <c r="F1590" s="19"/>
      <c r="H1590" s="19"/>
      <c r="J1590" s="19"/>
      <c r="L1590" s="19"/>
      <c r="N1590" s="19"/>
      <c r="P1590" s="12"/>
    </row>
    <row r="1591" spans="1:48" s="57" customFormat="1">
      <c r="A1591" s="58">
        <v>41117</v>
      </c>
      <c r="B1591" s="49">
        <v>2460</v>
      </c>
      <c r="D1591" s="19"/>
      <c r="F1591" s="19"/>
      <c r="H1591" s="19"/>
      <c r="J1591" s="19"/>
      <c r="L1591" s="19"/>
      <c r="N1591" s="19"/>
      <c r="P1591" s="12"/>
    </row>
    <row r="1592" spans="1:48" s="57" customFormat="1">
      <c r="A1592" s="58">
        <v>41120</v>
      </c>
      <c r="B1592" s="49">
        <v>2460</v>
      </c>
      <c r="D1592" s="19"/>
      <c r="F1592" s="19"/>
      <c r="H1592" s="19"/>
      <c r="J1592" s="19"/>
      <c r="L1592" s="19"/>
      <c r="N1592" s="19"/>
      <c r="P1592" s="12"/>
    </row>
    <row r="1593" spans="1:48" s="57" customFormat="1">
      <c r="A1593" s="58">
        <v>41121</v>
      </c>
      <c r="B1593" s="49">
        <v>2460</v>
      </c>
      <c r="D1593" s="19"/>
      <c r="F1593" s="19"/>
      <c r="H1593" s="19"/>
      <c r="J1593" s="19"/>
      <c r="L1593" s="19"/>
      <c r="N1593" s="19"/>
      <c r="P1593" s="12"/>
    </row>
    <row r="1594" spans="1:48">
      <c r="A1594" s="3">
        <v>41122</v>
      </c>
      <c r="B1594" s="52">
        <v>2460</v>
      </c>
      <c r="D1594" s="4">
        <v>2500</v>
      </c>
      <c r="F1594" s="4">
        <v>2590</v>
      </c>
      <c r="P1594" s="12">
        <v>63</v>
      </c>
      <c r="AV1594" s="6">
        <v>2420</v>
      </c>
    </row>
    <row r="1595" spans="1:48">
      <c r="A1595" s="3">
        <v>41123</v>
      </c>
      <c r="B1595" s="52">
        <v>2460</v>
      </c>
      <c r="D1595" s="4">
        <v>2500</v>
      </c>
      <c r="F1595" s="4">
        <v>2600</v>
      </c>
      <c r="P1595" s="12">
        <v>63</v>
      </c>
      <c r="Y1595" s="6">
        <v>2300</v>
      </c>
      <c r="AV1595" s="6">
        <v>2420</v>
      </c>
    </row>
    <row r="1596" spans="1:48">
      <c r="A1596" s="3">
        <v>41124</v>
      </c>
      <c r="B1596" s="52">
        <v>2460</v>
      </c>
      <c r="D1596" s="4">
        <v>2500</v>
      </c>
      <c r="F1596" s="4">
        <v>2600</v>
      </c>
      <c r="P1596" s="12">
        <v>63</v>
      </c>
      <c r="Y1596" s="6">
        <v>2300</v>
      </c>
    </row>
    <row r="1597" spans="1:48">
      <c r="A1597" s="3">
        <v>41127</v>
      </c>
      <c r="B1597" s="52">
        <v>2460</v>
      </c>
      <c r="D1597" s="4">
        <v>2500</v>
      </c>
      <c r="F1597" s="4">
        <v>2610</v>
      </c>
      <c r="P1597" s="12">
        <v>63</v>
      </c>
      <c r="Y1597" s="6">
        <v>2300</v>
      </c>
    </row>
    <row r="1598" spans="1:48">
      <c r="A1598" s="3">
        <v>41128</v>
      </c>
      <c r="B1598" s="52">
        <v>2460</v>
      </c>
      <c r="D1598" s="4">
        <v>2500</v>
      </c>
      <c r="F1598" s="4">
        <v>2610</v>
      </c>
      <c r="P1598" s="12">
        <v>63</v>
      </c>
      <c r="Y1598" s="6">
        <v>2300</v>
      </c>
    </row>
    <row r="1599" spans="1:48">
      <c r="A1599" s="3">
        <v>41129</v>
      </c>
      <c r="B1599" s="52">
        <v>2460</v>
      </c>
      <c r="D1599" s="4">
        <v>2500</v>
      </c>
      <c r="F1599" s="4">
        <v>2610</v>
      </c>
      <c r="P1599" s="12">
        <v>63</v>
      </c>
      <c r="AV1599" s="6">
        <v>2420</v>
      </c>
    </row>
    <row r="1600" spans="1:48">
      <c r="A1600" s="3">
        <v>41130</v>
      </c>
      <c r="B1600" s="52">
        <v>2460</v>
      </c>
      <c r="D1600" s="4">
        <v>2500</v>
      </c>
      <c r="F1600" s="4">
        <v>2610</v>
      </c>
      <c r="P1600" s="12">
        <v>63</v>
      </c>
    </row>
    <row r="1601" spans="1:48">
      <c r="A1601" s="3">
        <v>41131</v>
      </c>
      <c r="B1601" s="52">
        <v>2460</v>
      </c>
      <c r="D1601" s="4">
        <v>2500</v>
      </c>
      <c r="P1601" s="12">
        <v>63</v>
      </c>
    </row>
    <row r="1602" spans="1:48">
      <c r="A1602" s="3">
        <v>41134</v>
      </c>
      <c r="B1602" s="52">
        <v>2480</v>
      </c>
      <c r="D1602" s="4">
        <v>2510</v>
      </c>
      <c r="F1602" s="4">
        <v>2610</v>
      </c>
      <c r="P1602" s="12">
        <v>63</v>
      </c>
    </row>
    <row r="1603" spans="1:48">
      <c r="A1603" s="3">
        <v>41135</v>
      </c>
      <c r="B1603" s="52">
        <v>2480</v>
      </c>
      <c r="D1603" s="4">
        <v>2510</v>
      </c>
      <c r="F1603" s="4">
        <v>2610</v>
      </c>
      <c r="P1603" s="12">
        <v>63</v>
      </c>
    </row>
    <row r="1604" spans="1:48">
      <c r="A1604" s="3">
        <v>41136</v>
      </c>
      <c r="B1604" s="52">
        <v>2480</v>
      </c>
      <c r="D1604" s="4">
        <v>2510</v>
      </c>
      <c r="F1604" s="4">
        <v>2600</v>
      </c>
      <c r="P1604" s="12">
        <v>63</v>
      </c>
    </row>
    <row r="1605" spans="1:48">
      <c r="A1605" s="3">
        <v>41137</v>
      </c>
      <c r="B1605" s="52">
        <v>2480</v>
      </c>
      <c r="D1605" s="4">
        <v>2510</v>
      </c>
      <c r="F1605" s="4">
        <v>2600</v>
      </c>
      <c r="P1605" s="12">
        <v>63</v>
      </c>
      <c r="Y1605" s="6">
        <v>2300</v>
      </c>
      <c r="AV1605" s="6">
        <v>2440</v>
      </c>
    </row>
    <row r="1606" spans="1:48">
      <c r="A1606" s="3">
        <v>41138</v>
      </c>
      <c r="B1606" s="52">
        <v>2480</v>
      </c>
      <c r="D1606" s="4">
        <v>2510</v>
      </c>
      <c r="F1606" s="4">
        <v>2600</v>
      </c>
      <c r="P1606" s="12">
        <v>63</v>
      </c>
      <c r="Y1606" s="6">
        <v>2300</v>
      </c>
      <c r="AV1606" s="6">
        <v>2440</v>
      </c>
    </row>
    <row r="1607" spans="1:48">
      <c r="A1607" s="3">
        <v>41141</v>
      </c>
      <c r="B1607" s="52">
        <v>2480</v>
      </c>
      <c r="D1607" s="4">
        <v>2510</v>
      </c>
      <c r="F1607" s="4">
        <v>2600</v>
      </c>
      <c r="P1607" s="12">
        <v>63</v>
      </c>
    </row>
    <row r="1608" spans="1:48">
      <c r="A1608" s="3">
        <v>41142</v>
      </c>
      <c r="B1608" s="52">
        <v>2480</v>
      </c>
      <c r="D1608" s="4">
        <v>2510</v>
      </c>
      <c r="F1608" s="4">
        <v>2590</v>
      </c>
      <c r="P1608" s="12">
        <v>63</v>
      </c>
    </row>
    <row r="1609" spans="1:48">
      <c r="A1609" s="3">
        <v>41143</v>
      </c>
      <c r="B1609" s="52">
        <v>2480</v>
      </c>
      <c r="D1609" s="4">
        <v>2510</v>
      </c>
      <c r="F1609" s="4">
        <v>2585</v>
      </c>
      <c r="P1609" s="12">
        <v>63</v>
      </c>
      <c r="AV1609" s="6">
        <v>2440</v>
      </c>
    </row>
    <row r="1610" spans="1:48">
      <c r="A1610" s="3">
        <v>41144</v>
      </c>
      <c r="B1610" s="52">
        <v>2480</v>
      </c>
      <c r="D1610" s="4">
        <v>2510</v>
      </c>
      <c r="F1610" s="4">
        <v>2585</v>
      </c>
      <c r="P1610" s="12">
        <v>63</v>
      </c>
      <c r="Y1610" s="6">
        <v>2320</v>
      </c>
      <c r="AV1610" s="6">
        <v>2440</v>
      </c>
    </row>
    <row r="1611" spans="1:48">
      <c r="A1611" s="3">
        <v>41145</v>
      </c>
      <c r="B1611" s="52">
        <v>2480</v>
      </c>
      <c r="D1611" s="4">
        <v>2510</v>
      </c>
      <c r="F1611" s="4">
        <v>2585</v>
      </c>
      <c r="P1611" s="12">
        <v>63</v>
      </c>
      <c r="Y1611" s="6">
        <v>2320</v>
      </c>
    </row>
    <row r="1612" spans="1:48">
      <c r="A1612" s="3">
        <v>41148</v>
      </c>
      <c r="B1612" s="52">
        <v>2480</v>
      </c>
      <c r="D1612" s="4">
        <v>2510</v>
      </c>
      <c r="F1612" s="4">
        <v>2595</v>
      </c>
      <c r="P1612" s="12">
        <v>63</v>
      </c>
      <c r="Y1612" s="6">
        <v>2320</v>
      </c>
      <c r="AV1612" s="6">
        <v>2440</v>
      </c>
    </row>
    <row r="1613" spans="1:48">
      <c r="A1613" s="3">
        <v>41149</v>
      </c>
      <c r="B1613" s="52">
        <v>2480</v>
      </c>
      <c r="D1613" s="4">
        <v>2510</v>
      </c>
      <c r="F1613" s="4">
        <v>2595</v>
      </c>
      <c r="P1613" s="12">
        <v>63</v>
      </c>
      <c r="Y1613" s="6">
        <v>2320</v>
      </c>
      <c r="AS1613" s="6">
        <v>2470</v>
      </c>
      <c r="AV1613" s="6">
        <v>2440</v>
      </c>
    </row>
    <row r="1614" spans="1:48">
      <c r="A1614" s="3">
        <v>41150</v>
      </c>
      <c r="B1614" s="52">
        <v>2480</v>
      </c>
      <c r="D1614" s="4">
        <v>2510</v>
      </c>
      <c r="F1614" s="4">
        <v>2595</v>
      </c>
      <c r="P1614" s="12">
        <v>63</v>
      </c>
      <c r="Y1614" s="6">
        <v>2320</v>
      </c>
      <c r="AS1614" s="6">
        <v>2470</v>
      </c>
    </row>
    <row r="1615" spans="1:48">
      <c r="A1615" s="3">
        <v>41151</v>
      </c>
      <c r="B1615" s="52">
        <v>2480</v>
      </c>
      <c r="D1615" s="4">
        <v>2510</v>
      </c>
      <c r="F1615" s="4">
        <v>2600</v>
      </c>
      <c r="P1615" s="12">
        <v>63</v>
      </c>
    </row>
    <row r="1616" spans="1:48">
      <c r="A1616" s="3">
        <v>41152</v>
      </c>
      <c r="B1616" s="52">
        <v>2480</v>
      </c>
      <c r="D1616" s="4">
        <v>2510</v>
      </c>
      <c r="F1616" s="4">
        <v>2600</v>
      </c>
      <c r="P1616" s="12">
        <v>63</v>
      </c>
      <c r="Y1616" s="6">
        <v>2320</v>
      </c>
      <c r="AV1616" s="6">
        <v>2440</v>
      </c>
    </row>
    <row r="1617" spans="1:48">
      <c r="A1617" s="3">
        <v>41155</v>
      </c>
      <c r="B1617" s="52">
        <v>2480</v>
      </c>
      <c r="D1617" s="4">
        <v>2510</v>
      </c>
      <c r="F1617" s="4">
        <v>2600</v>
      </c>
      <c r="P1617" s="12">
        <v>63</v>
      </c>
      <c r="Y1617" s="6">
        <v>2320</v>
      </c>
    </row>
    <row r="1618" spans="1:48">
      <c r="A1618" s="3">
        <v>41156</v>
      </c>
      <c r="B1618" s="52">
        <v>2470</v>
      </c>
      <c r="D1618" s="4">
        <v>2500</v>
      </c>
      <c r="F1618" s="4">
        <v>2600</v>
      </c>
      <c r="P1618" s="12">
        <v>63</v>
      </c>
      <c r="AV1618" s="6">
        <v>2440</v>
      </c>
    </row>
    <row r="1619" spans="1:48">
      <c r="A1619" s="3">
        <v>41157</v>
      </c>
      <c r="D1619" s="4">
        <v>2500</v>
      </c>
      <c r="F1619" s="4">
        <v>2600</v>
      </c>
      <c r="P1619" s="12">
        <v>63</v>
      </c>
      <c r="AV1619" s="6">
        <v>2440</v>
      </c>
    </row>
    <row r="1620" spans="1:48">
      <c r="A1620" s="3">
        <v>41158</v>
      </c>
      <c r="B1620" s="52">
        <v>2470</v>
      </c>
      <c r="D1620" s="4">
        <v>2500</v>
      </c>
      <c r="F1620" s="4">
        <v>2590</v>
      </c>
      <c r="P1620" s="12">
        <v>63</v>
      </c>
    </row>
    <row r="1621" spans="1:48">
      <c r="A1621" s="3">
        <v>41159</v>
      </c>
      <c r="B1621" s="52">
        <v>2470</v>
      </c>
      <c r="D1621" s="4">
        <v>2500</v>
      </c>
      <c r="F1621" s="4">
        <v>2585</v>
      </c>
      <c r="P1621" s="12">
        <v>63</v>
      </c>
      <c r="Y1621" s="6">
        <v>2320</v>
      </c>
      <c r="AV1621" s="6">
        <v>2440</v>
      </c>
    </row>
    <row r="1622" spans="1:48">
      <c r="A1622" s="3">
        <v>41162</v>
      </c>
      <c r="B1622" s="52">
        <v>2470</v>
      </c>
      <c r="D1622" s="4">
        <v>2500</v>
      </c>
      <c r="F1622" s="4">
        <v>2580</v>
      </c>
      <c r="P1622" s="12">
        <v>63</v>
      </c>
      <c r="Y1622" s="6">
        <v>2320</v>
      </c>
    </row>
    <row r="1623" spans="1:48">
      <c r="A1623" s="3">
        <v>41163</v>
      </c>
      <c r="B1623" s="52">
        <v>2470</v>
      </c>
      <c r="D1623" s="4">
        <v>2500</v>
      </c>
      <c r="F1623" s="4">
        <v>2580</v>
      </c>
      <c r="P1623" s="12">
        <v>63</v>
      </c>
    </row>
    <row r="1624" spans="1:48">
      <c r="A1624" s="3">
        <v>41164</v>
      </c>
      <c r="B1624" s="52">
        <v>2470</v>
      </c>
      <c r="D1624" s="4">
        <v>2500</v>
      </c>
      <c r="F1624" s="4">
        <v>2580</v>
      </c>
      <c r="P1624" s="12">
        <v>63</v>
      </c>
    </row>
    <row r="1625" spans="1:48">
      <c r="A1625" s="3">
        <v>41165</v>
      </c>
      <c r="B1625" s="52">
        <v>2470</v>
      </c>
      <c r="D1625" s="4">
        <v>2490</v>
      </c>
      <c r="F1625" s="4">
        <v>2580</v>
      </c>
      <c r="P1625" s="12">
        <v>63</v>
      </c>
    </row>
    <row r="1626" spans="1:48">
      <c r="A1626" s="3">
        <v>41166</v>
      </c>
      <c r="B1626" s="52">
        <v>2460</v>
      </c>
      <c r="D1626" s="4">
        <v>2490</v>
      </c>
      <c r="F1626" s="4">
        <v>2580</v>
      </c>
      <c r="P1626" s="12">
        <v>63</v>
      </c>
      <c r="Y1626" s="6">
        <v>2320</v>
      </c>
    </row>
    <row r="1627" spans="1:48">
      <c r="A1627" s="3">
        <v>41169</v>
      </c>
      <c r="B1627" s="52">
        <v>2460</v>
      </c>
      <c r="D1627" s="4">
        <v>2490</v>
      </c>
      <c r="F1627" s="4">
        <v>2580</v>
      </c>
      <c r="P1627" s="12">
        <v>63</v>
      </c>
      <c r="AV1627" s="6">
        <v>2400</v>
      </c>
    </row>
    <row r="1628" spans="1:48">
      <c r="A1628" s="3">
        <v>41170</v>
      </c>
      <c r="B1628" s="52">
        <v>2460</v>
      </c>
      <c r="D1628" s="4">
        <v>2490</v>
      </c>
      <c r="F1628" s="4">
        <v>2570</v>
      </c>
      <c r="P1628" s="12">
        <v>63</v>
      </c>
      <c r="AV1628" s="6">
        <v>2400</v>
      </c>
    </row>
    <row r="1629" spans="1:48">
      <c r="A1629" s="3">
        <v>41171</v>
      </c>
      <c r="B1629" s="52">
        <v>2460</v>
      </c>
      <c r="D1629" s="4">
        <v>2490</v>
      </c>
      <c r="F1629" s="4">
        <v>2570</v>
      </c>
      <c r="P1629" s="12">
        <v>63</v>
      </c>
    </row>
    <row r="1630" spans="1:48">
      <c r="A1630" s="3">
        <v>41172</v>
      </c>
      <c r="B1630" s="52">
        <v>2460</v>
      </c>
      <c r="D1630" s="4">
        <v>2490</v>
      </c>
      <c r="F1630" s="4">
        <v>2570</v>
      </c>
      <c r="P1630" s="12">
        <v>63</v>
      </c>
      <c r="Y1630" s="6">
        <v>2320</v>
      </c>
    </row>
    <row r="1631" spans="1:48">
      <c r="A1631" s="3">
        <v>41173</v>
      </c>
      <c r="B1631" s="52">
        <v>2450</v>
      </c>
      <c r="D1631" s="4">
        <v>2480</v>
      </c>
      <c r="F1631" s="4">
        <v>2570</v>
      </c>
      <c r="P1631" s="12">
        <v>63</v>
      </c>
      <c r="Y1631" s="6">
        <v>2320</v>
      </c>
      <c r="AS1631" s="6">
        <v>2450</v>
      </c>
    </row>
    <row r="1632" spans="1:48">
      <c r="A1632" s="3">
        <v>41176</v>
      </c>
      <c r="B1632" s="52">
        <v>2440</v>
      </c>
      <c r="D1632" s="4">
        <v>2470</v>
      </c>
      <c r="F1632" s="4">
        <v>2565</v>
      </c>
      <c r="P1632" s="12">
        <v>63</v>
      </c>
      <c r="Y1632" s="6">
        <v>2320</v>
      </c>
      <c r="AV1632" s="6">
        <v>2400</v>
      </c>
    </row>
    <row r="1633" spans="1:48">
      <c r="A1633" s="3">
        <v>41177</v>
      </c>
      <c r="B1633" s="52">
        <v>2440</v>
      </c>
      <c r="D1633" s="4">
        <v>2470</v>
      </c>
      <c r="F1633" s="4">
        <v>2565</v>
      </c>
      <c r="P1633" s="12">
        <v>63</v>
      </c>
      <c r="Y1633" s="6">
        <v>2320</v>
      </c>
      <c r="AV1633" s="6">
        <v>2400</v>
      </c>
    </row>
    <row r="1634" spans="1:48">
      <c r="A1634" s="3">
        <v>41178</v>
      </c>
      <c r="B1634" s="52">
        <v>2440</v>
      </c>
      <c r="D1634" s="4">
        <v>2470</v>
      </c>
      <c r="F1634" s="4">
        <v>2565</v>
      </c>
      <c r="P1634" s="12">
        <v>63</v>
      </c>
    </row>
    <row r="1635" spans="1:48">
      <c r="A1635" s="3">
        <v>41179</v>
      </c>
      <c r="B1635" s="52">
        <v>2440</v>
      </c>
      <c r="D1635" s="4">
        <v>2470</v>
      </c>
      <c r="F1635" s="4">
        <v>2560</v>
      </c>
      <c r="P1635" s="12">
        <v>63</v>
      </c>
    </row>
    <row r="1636" spans="1:48">
      <c r="A1636" s="3">
        <v>41180</v>
      </c>
      <c r="B1636" s="52">
        <v>2440</v>
      </c>
      <c r="D1636" s="4">
        <v>2470</v>
      </c>
      <c r="F1636" s="4">
        <v>2555</v>
      </c>
      <c r="P1636" s="12">
        <v>63</v>
      </c>
    </row>
    <row r="1637" spans="1:48">
      <c r="A1637" s="3">
        <v>41181</v>
      </c>
      <c r="F1637" s="4">
        <v>2555</v>
      </c>
      <c r="P1637" s="12">
        <v>63</v>
      </c>
      <c r="Y1637" s="6">
        <v>2320</v>
      </c>
    </row>
    <row r="1638" spans="1:48">
      <c r="A1638" s="3">
        <v>41190</v>
      </c>
      <c r="B1638" s="52">
        <v>2380</v>
      </c>
      <c r="D1638" s="4">
        <v>2410</v>
      </c>
      <c r="F1638" s="4">
        <v>2540</v>
      </c>
      <c r="P1638" s="12">
        <v>63</v>
      </c>
    </row>
    <row r="1639" spans="1:48">
      <c r="A1639" s="3">
        <v>41191</v>
      </c>
      <c r="B1639" s="52">
        <v>2380</v>
      </c>
      <c r="D1639" s="4">
        <v>2410</v>
      </c>
      <c r="F1639" s="4">
        <v>2540</v>
      </c>
      <c r="P1639" s="12">
        <v>63</v>
      </c>
    </row>
    <row r="1640" spans="1:48">
      <c r="A1640" s="3">
        <v>41192</v>
      </c>
      <c r="B1640" s="52">
        <v>2380</v>
      </c>
      <c r="D1640" s="4">
        <v>2410</v>
      </c>
      <c r="F1640" s="4">
        <v>2520</v>
      </c>
      <c r="P1640" s="12">
        <v>63</v>
      </c>
    </row>
    <row r="1641" spans="1:48">
      <c r="A1641" s="3">
        <v>41193</v>
      </c>
      <c r="B1641" s="52">
        <v>2380</v>
      </c>
      <c r="D1641" s="4">
        <v>2410</v>
      </c>
      <c r="F1641" s="4">
        <v>2520</v>
      </c>
      <c r="P1641" s="12">
        <v>63</v>
      </c>
    </row>
    <row r="1642" spans="1:48">
      <c r="A1642" s="3">
        <v>41194</v>
      </c>
      <c r="B1642" s="52">
        <v>2380</v>
      </c>
      <c r="D1642" s="4">
        <v>2410</v>
      </c>
      <c r="F1642" s="4">
        <v>2520</v>
      </c>
      <c r="P1642" s="12">
        <v>63</v>
      </c>
      <c r="AV1642" s="6">
        <v>2340</v>
      </c>
    </row>
    <row r="1643" spans="1:48">
      <c r="A1643" s="3">
        <v>41197</v>
      </c>
      <c r="B1643" s="52">
        <v>2370</v>
      </c>
      <c r="D1643" s="4">
        <v>2400</v>
      </c>
      <c r="F1643" s="4">
        <v>2510</v>
      </c>
      <c r="P1643" s="12">
        <v>63</v>
      </c>
      <c r="AV1643" s="6">
        <v>2320</v>
      </c>
    </row>
    <row r="1644" spans="1:48">
      <c r="A1644" s="3">
        <v>41198</v>
      </c>
      <c r="B1644" s="52">
        <v>2370</v>
      </c>
      <c r="D1644" s="4">
        <v>2400</v>
      </c>
      <c r="F1644" s="4">
        <v>2510</v>
      </c>
      <c r="P1644" s="12">
        <v>63</v>
      </c>
      <c r="AV1644" s="6">
        <v>2320</v>
      </c>
    </row>
    <row r="1645" spans="1:48">
      <c r="A1645" s="3">
        <v>41199</v>
      </c>
      <c r="B1645" s="52">
        <v>2370</v>
      </c>
      <c r="D1645" s="4">
        <v>2400</v>
      </c>
      <c r="F1645" s="4">
        <v>2490</v>
      </c>
      <c r="P1645" s="12">
        <v>63</v>
      </c>
    </row>
    <row r="1646" spans="1:48">
      <c r="A1646" s="3">
        <v>41200</v>
      </c>
      <c r="B1646" s="52">
        <v>2370</v>
      </c>
      <c r="D1646" s="4">
        <v>2400</v>
      </c>
      <c r="F1646" s="4">
        <v>2490</v>
      </c>
      <c r="P1646" s="12">
        <v>63</v>
      </c>
    </row>
    <row r="1647" spans="1:48">
      <c r="A1647" s="3">
        <v>41201</v>
      </c>
      <c r="B1647" s="52">
        <v>2370</v>
      </c>
      <c r="D1647" s="4">
        <v>2400</v>
      </c>
      <c r="F1647" s="4">
        <v>2480</v>
      </c>
      <c r="P1647" s="12">
        <v>63</v>
      </c>
      <c r="AV1647" s="6">
        <v>2320</v>
      </c>
    </row>
    <row r="1648" spans="1:48">
      <c r="A1648" s="3">
        <v>41204</v>
      </c>
      <c r="B1648" s="52">
        <v>2370</v>
      </c>
      <c r="D1648" s="4">
        <v>2400</v>
      </c>
      <c r="F1648" s="4">
        <v>2470</v>
      </c>
      <c r="P1648" s="12">
        <v>63</v>
      </c>
    </row>
    <row r="1649" spans="1:48">
      <c r="A1649" s="3">
        <v>41205</v>
      </c>
      <c r="B1649" s="52">
        <v>2370</v>
      </c>
      <c r="D1649" s="4">
        <v>2400</v>
      </c>
      <c r="F1649" s="4">
        <v>2460</v>
      </c>
      <c r="P1649" s="12">
        <v>63</v>
      </c>
    </row>
    <row r="1650" spans="1:48">
      <c r="A1650" s="3">
        <v>41206</v>
      </c>
      <c r="B1650" s="52">
        <v>2360</v>
      </c>
      <c r="D1650" s="4">
        <v>2390</v>
      </c>
      <c r="F1650" s="4">
        <v>2460</v>
      </c>
      <c r="P1650" s="12">
        <v>63</v>
      </c>
      <c r="Y1650" s="6">
        <v>2200</v>
      </c>
      <c r="AV1650" s="6">
        <v>2320</v>
      </c>
    </row>
    <row r="1651" spans="1:48">
      <c r="A1651" s="3">
        <v>41207</v>
      </c>
      <c r="B1651" s="52">
        <v>2360</v>
      </c>
      <c r="D1651" s="4">
        <v>2390</v>
      </c>
      <c r="F1651" s="4">
        <v>2440</v>
      </c>
      <c r="P1651" s="12">
        <v>63</v>
      </c>
      <c r="Y1651" s="6">
        <v>2200</v>
      </c>
      <c r="AV1651" s="6">
        <v>2330</v>
      </c>
    </row>
    <row r="1652" spans="1:48">
      <c r="A1652" s="3">
        <v>41208</v>
      </c>
      <c r="B1652" s="52">
        <v>2360</v>
      </c>
      <c r="D1652" s="4">
        <v>2390</v>
      </c>
      <c r="F1652" s="4">
        <v>2430</v>
      </c>
      <c r="P1652" s="12">
        <v>63</v>
      </c>
      <c r="AV1652" s="6">
        <v>2330</v>
      </c>
    </row>
    <row r="1653" spans="1:48">
      <c r="A1653" s="3">
        <v>41211</v>
      </c>
      <c r="B1653" s="52">
        <v>2360</v>
      </c>
      <c r="D1653" s="4">
        <v>2390</v>
      </c>
      <c r="F1653" s="4">
        <v>2430</v>
      </c>
      <c r="P1653" s="12">
        <v>63</v>
      </c>
    </row>
    <row r="1654" spans="1:48">
      <c r="A1654" s="3">
        <v>41212</v>
      </c>
      <c r="B1654" s="52">
        <v>2340</v>
      </c>
      <c r="D1654" s="4">
        <v>2370</v>
      </c>
      <c r="F1654" s="4">
        <v>2430</v>
      </c>
      <c r="P1654" s="12">
        <v>63</v>
      </c>
      <c r="AV1654" s="6">
        <v>2330</v>
      </c>
    </row>
    <row r="1655" spans="1:48">
      <c r="A1655" s="3">
        <v>41213</v>
      </c>
      <c r="B1655" s="52">
        <v>2340</v>
      </c>
      <c r="D1655" s="4">
        <v>2370</v>
      </c>
      <c r="F1655" s="4">
        <v>2430</v>
      </c>
      <c r="P1655" s="12">
        <v>63</v>
      </c>
      <c r="AV1655" s="6">
        <v>2330</v>
      </c>
    </row>
    <row r="1656" spans="1:48">
      <c r="A1656" s="3">
        <v>41214</v>
      </c>
      <c r="B1656" s="52">
        <v>2330</v>
      </c>
      <c r="D1656" s="4">
        <v>2370</v>
      </c>
      <c r="F1656" s="4">
        <v>2430</v>
      </c>
      <c r="P1656" s="12">
        <v>63</v>
      </c>
    </row>
    <row r="1657" spans="1:48">
      <c r="A1657" s="3">
        <v>41215</v>
      </c>
      <c r="B1657" s="52">
        <v>2330</v>
      </c>
      <c r="D1657" s="4">
        <v>2360</v>
      </c>
      <c r="F1657" s="4">
        <v>2430</v>
      </c>
      <c r="P1657" s="12">
        <v>63</v>
      </c>
      <c r="Y1657" s="6">
        <v>2160</v>
      </c>
    </row>
    <row r="1658" spans="1:48">
      <c r="A1658" s="3">
        <v>41218</v>
      </c>
      <c r="B1658" s="52">
        <v>2330</v>
      </c>
      <c r="D1658" s="4">
        <v>2360</v>
      </c>
      <c r="F1658" s="4">
        <v>2430</v>
      </c>
      <c r="P1658" s="12">
        <v>63</v>
      </c>
      <c r="Y1658" s="6">
        <v>2160</v>
      </c>
      <c r="AV1658" s="6">
        <v>2340</v>
      </c>
    </row>
    <row r="1659" spans="1:48">
      <c r="A1659" s="3">
        <v>41219</v>
      </c>
      <c r="B1659" s="52">
        <v>2330</v>
      </c>
      <c r="D1659" s="4">
        <v>2360</v>
      </c>
      <c r="F1659" s="4">
        <v>2430</v>
      </c>
      <c r="P1659" s="12">
        <v>63</v>
      </c>
      <c r="Y1659" s="6">
        <v>2160</v>
      </c>
      <c r="AV1659" s="6">
        <v>2340</v>
      </c>
    </row>
    <row r="1660" spans="1:48">
      <c r="A1660" s="3">
        <v>41220</v>
      </c>
      <c r="B1660" s="52">
        <v>2320</v>
      </c>
      <c r="D1660" s="4">
        <v>2350</v>
      </c>
      <c r="F1660" s="4">
        <v>2430</v>
      </c>
      <c r="P1660" s="12">
        <v>63</v>
      </c>
    </row>
    <row r="1661" spans="1:48">
      <c r="A1661" s="3">
        <v>41221</v>
      </c>
      <c r="B1661" s="52">
        <v>2320</v>
      </c>
      <c r="D1661" s="4">
        <v>2350</v>
      </c>
      <c r="F1661" s="4">
        <v>2440</v>
      </c>
      <c r="P1661" s="12">
        <v>63</v>
      </c>
    </row>
    <row r="1662" spans="1:48">
      <c r="A1662" s="3">
        <v>41222</v>
      </c>
      <c r="B1662" s="52">
        <v>2325</v>
      </c>
      <c r="D1662" s="4">
        <v>2355</v>
      </c>
      <c r="F1662" s="4">
        <v>2440</v>
      </c>
      <c r="P1662" s="12">
        <v>63</v>
      </c>
    </row>
    <row r="1663" spans="1:48">
      <c r="A1663" s="3">
        <v>41225</v>
      </c>
      <c r="B1663" s="52">
        <v>2335</v>
      </c>
      <c r="D1663" s="4">
        <v>2365</v>
      </c>
      <c r="F1663" s="4">
        <v>2450</v>
      </c>
      <c r="P1663" s="12">
        <v>63</v>
      </c>
      <c r="AV1663" s="6">
        <v>2280</v>
      </c>
    </row>
    <row r="1664" spans="1:48">
      <c r="A1664" s="3">
        <v>41226</v>
      </c>
      <c r="B1664" s="52">
        <v>2335</v>
      </c>
      <c r="D1664" s="4">
        <v>2365</v>
      </c>
      <c r="F1664" s="4">
        <v>2450</v>
      </c>
      <c r="P1664" s="12">
        <v>63</v>
      </c>
      <c r="AV1664" s="6">
        <v>2280</v>
      </c>
    </row>
    <row r="1665" spans="1:48">
      <c r="A1665" s="3">
        <v>41227</v>
      </c>
      <c r="B1665" s="52">
        <v>2345</v>
      </c>
      <c r="D1665" s="4">
        <v>2375</v>
      </c>
      <c r="F1665" s="4">
        <v>2450</v>
      </c>
      <c r="P1665" s="12">
        <v>63</v>
      </c>
      <c r="Y1665" s="6">
        <v>2120</v>
      </c>
    </row>
    <row r="1666" spans="1:48">
      <c r="A1666" s="3">
        <v>41228</v>
      </c>
      <c r="B1666" s="52">
        <v>2345</v>
      </c>
      <c r="D1666" s="4">
        <v>2375</v>
      </c>
      <c r="F1666" s="4">
        <v>2450</v>
      </c>
      <c r="P1666" s="12">
        <v>63</v>
      </c>
      <c r="Y1666" s="6">
        <v>2120</v>
      </c>
    </row>
    <row r="1667" spans="1:48">
      <c r="A1667" s="3">
        <v>41229</v>
      </c>
      <c r="B1667" s="52">
        <v>2355</v>
      </c>
      <c r="D1667" s="4">
        <v>2375</v>
      </c>
      <c r="F1667" s="4">
        <v>2450</v>
      </c>
      <c r="P1667" s="12">
        <v>63</v>
      </c>
    </row>
    <row r="1668" spans="1:48">
      <c r="A1668" s="3">
        <v>41232</v>
      </c>
      <c r="B1668" s="52">
        <v>2370</v>
      </c>
      <c r="D1668" s="4">
        <v>2400</v>
      </c>
      <c r="F1668" s="4">
        <v>2540</v>
      </c>
      <c r="P1668" s="12">
        <v>63</v>
      </c>
    </row>
    <row r="1669" spans="1:48">
      <c r="A1669" s="3">
        <v>41233</v>
      </c>
      <c r="B1669" s="52">
        <v>2370</v>
      </c>
      <c r="D1669" s="4">
        <v>2410</v>
      </c>
      <c r="F1669" s="4">
        <v>2540</v>
      </c>
      <c r="P1669" s="12">
        <v>63</v>
      </c>
      <c r="Y1669" s="6">
        <v>2140</v>
      </c>
    </row>
    <row r="1670" spans="1:48">
      <c r="A1670" s="3">
        <v>41234</v>
      </c>
      <c r="B1670" s="52">
        <v>2380</v>
      </c>
      <c r="D1670" s="4">
        <v>2410</v>
      </c>
      <c r="F1670" s="4">
        <v>2540</v>
      </c>
      <c r="P1670" s="12">
        <v>63</v>
      </c>
      <c r="Y1670" s="6">
        <v>2140</v>
      </c>
      <c r="AV1670" s="6">
        <v>2260</v>
      </c>
    </row>
    <row r="1671" spans="1:48">
      <c r="A1671" s="3">
        <v>41235</v>
      </c>
      <c r="B1671" s="52">
        <v>2380</v>
      </c>
      <c r="D1671" s="4">
        <v>2410</v>
      </c>
      <c r="F1671" s="4">
        <v>2530</v>
      </c>
      <c r="P1671" s="12">
        <v>63</v>
      </c>
      <c r="AV1671" s="6">
        <v>2260</v>
      </c>
    </row>
    <row r="1672" spans="1:48">
      <c r="A1672" s="3">
        <v>41236</v>
      </c>
      <c r="B1672" s="52">
        <v>2370</v>
      </c>
      <c r="D1672" s="4">
        <v>2400</v>
      </c>
      <c r="F1672" s="4">
        <v>2530</v>
      </c>
      <c r="P1672" s="12">
        <v>63</v>
      </c>
    </row>
    <row r="1673" spans="1:48">
      <c r="A1673" s="3">
        <v>41239</v>
      </c>
      <c r="B1673" s="52">
        <v>2360</v>
      </c>
      <c r="D1673" s="4">
        <v>2390</v>
      </c>
      <c r="F1673" s="4">
        <v>2530</v>
      </c>
      <c r="P1673" s="12">
        <v>63</v>
      </c>
      <c r="Y1673" s="6">
        <v>2140</v>
      </c>
      <c r="AV1673" s="6">
        <v>2270</v>
      </c>
    </row>
    <row r="1674" spans="1:48">
      <c r="A1674" s="3">
        <v>41240</v>
      </c>
      <c r="B1674" s="52">
        <v>2360</v>
      </c>
      <c r="D1674" s="4">
        <v>2390</v>
      </c>
      <c r="F1674" s="4">
        <v>2520</v>
      </c>
      <c r="P1674" s="12">
        <v>63</v>
      </c>
      <c r="Y1674" s="6">
        <v>2140</v>
      </c>
      <c r="AV1674" s="6">
        <v>2270</v>
      </c>
    </row>
    <row r="1675" spans="1:48">
      <c r="A1675" s="3">
        <v>41241</v>
      </c>
      <c r="B1675" s="52">
        <v>2370</v>
      </c>
      <c r="D1675" s="4">
        <v>2400</v>
      </c>
      <c r="F1675" s="4">
        <v>2510</v>
      </c>
      <c r="P1675" s="12">
        <v>63</v>
      </c>
    </row>
    <row r="1676" spans="1:48">
      <c r="A1676" s="3">
        <v>41242</v>
      </c>
      <c r="B1676" s="52">
        <v>2370</v>
      </c>
      <c r="D1676" s="4">
        <v>2400</v>
      </c>
      <c r="F1676" s="4">
        <v>2500</v>
      </c>
      <c r="P1676" s="12">
        <v>63</v>
      </c>
      <c r="AV1676" s="6">
        <v>2260</v>
      </c>
    </row>
    <row r="1677" spans="1:48">
      <c r="A1677" s="3">
        <v>41243</v>
      </c>
      <c r="B1677" s="52">
        <v>2370</v>
      </c>
      <c r="D1677" s="4">
        <v>2400</v>
      </c>
      <c r="F1677" s="4">
        <v>2490</v>
      </c>
      <c r="P1677" s="12">
        <v>63</v>
      </c>
      <c r="AV1677" s="6">
        <v>2260</v>
      </c>
    </row>
    <row r="1678" spans="1:48">
      <c r="A1678" s="3">
        <v>41246</v>
      </c>
      <c r="B1678" s="52">
        <v>2380</v>
      </c>
      <c r="D1678" s="4">
        <v>2410</v>
      </c>
      <c r="F1678" s="4">
        <v>2490</v>
      </c>
      <c r="P1678" s="12">
        <v>63</v>
      </c>
      <c r="Y1678" s="6">
        <v>2140</v>
      </c>
      <c r="AV1678" s="6">
        <v>2280</v>
      </c>
    </row>
    <row r="1679" spans="1:48">
      <c r="A1679" s="3">
        <v>41247</v>
      </c>
      <c r="B1679" s="52">
        <v>2380</v>
      </c>
      <c r="D1679" s="4">
        <v>2410</v>
      </c>
      <c r="F1679" s="4">
        <v>2490</v>
      </c>
      <c r="P1679" s="12">
        <v>63</v>
      </c>
      <c r="AV1679" s="6">
        <v>2280</v>
      </c>
    </row>
    <row r="1680" spans="1:48">
      <c r="A1680" s="3">
        <v>41248</v>
      </c>
      <c r="B1680" s="52">
        <v>2385</v>
      </c>
      <c r="D1680" s="4">
        <v>2410</v>
      </c>
      <c r="F1680" s="4">
        <v>2500</v>
      </c>
      <c r="P1680" s="12">
        <v>63</v>
      </c>
    </row>
    <row r="1681" spans="1:48">
      <c r="A1681" s="3">
        <v>41249</v>
      </c>
      <c r="B1681" s="52">
        <v>2390</v>
      </c>
      <c r="D1681" s="4">
        <v>2415</v>
      </c>
      <c r="F1681" s="4">
        <v>2500</v>
      </c>
      <c r="P1681" s="12">
        <v>63</v>
      </c>
    </row>
    <row r="1682" spans="1:48">
      <c r="A1682" s="3">
        <v>41250</v>
      </c>
      <c r="B1682" s="52">
        <v>2390</v>
      </c>
      <c r="D1682" s="4">
        <v>2420</v>
      </c>
      <c r="F1682" s="4">
        <v>2510</v>
      </c>
      <c r="P1682" s="12">
        <v>63</v>
      </c>
      <c r="AV1682" s="6">
        <v>2280</v>
      </c>
    </row>
    <row r="1683" spans="1:48">
      <c r="A1683" s="3">
        <v>41253</v>
      </c>
      <c r="B1683" s="52">
        <v>2390</v>
      </c>
      <c r="D1683" s="4">
        <v>2425</v>
      </c>
      <c r="F1683" s="4">
        <v>2510</v>
      </c>
      <c r="P1683" s="12">
        <v>63</v>
      </c>
      <c r="Y1683" s="6">
        <v>2140</v>
      </c>
    </row>
    <row r="1684" spans="1:48">
      <c r="A1684" s="3">
        <v>41254</v>
      </c>
      <c r="B1684" s="52">
        <v>2390</v>
      </c>
      <c r="D1684" s="4">
        <v>2425</v>
      </c>
      <c r="F1684" s="4">
        <v>2510</v>
      </c>
      <c r="P1684" s="12">
        <v>63</v>
      </c>
      <c r="Y1684" s="6">
        <v>2140</v>
      </c>
      <c r="AV1684" s="6">
        <v>2280</v>
      </c>
    </row>
    <row r="1685" spans="1:48">
      <c r="A1685" s="3">
        <v>41255</v>
      </c>
      <c r="B1685" s="52">
        <v>2390</v>
      </c>
      <c r="D1685" s="4">
        <v>2425</v>
      </c>
      <c r="F1685" s="4">
        <v>2510</v>
      </c>
      <c r="P1685" s="12">
        <v>63</v>
      </c>
    </row>
    <row r="1686" spans="1:48">
      <c r="A1686" s="3">
        <v>41256</v>
      </c>
      <c r="B1686" s="52">
        <v>2385</v>
      </c>
      <c r="D1686" s="4">
        <v>2420</v>
      </c>
      <c r="F1686" s="4">
        <v>2505</v>
      </c>
      <c r="P1686" s="12">
        <v>63</v>
      </c>
    </row>
    <row r="1687" spans="1:48">
      <c r="A1687" s="3">
        <v>41257</v>
      </c>
      <c r="B1687" s="52">
        <v>2385</v>
      </c>
      <c r="D1687" s="4">
        <v>2420</v>
      </c>
      <c r="F1687" s="4">
        <v>2505</v>
      </c>
      <c r="P1687" s="12">
        <v>63</v>
      </c>
    </row>
    <row r="1688" spans="1:48">
      <c r="A1688" s="3">
        <v>41260</v>
      </c>
      <c r="B1688" s="52">
        <v>2390</v>
      </c>
      <c r="D1688" s="4">
        <v>2420</v>
      </c>
      <c r="F1688" s="4">
        <v>2505</v>
      </c>
      <c r="P1688" s="12">
        <v>63</v>
      </c>
      <c r="Y1688" s="6">
        <v>2140</v>
      </c>
    </row>
    <row r="1689" spans="1:48">
      <c r="A1689" s="3">
        <v>41261</v>
      </c>
      <c r="B1689" s="52">
        <v>2390</v>
      </c>
      <c r="D1689" s="4">
        <v>2420</v>
      </c>
      <c r="F1689" s="4">
        <v>2505</v>
      </c>
      <c r="P1689" s="12">
        <v>63</v>
      </c>
      <c r="Y1689" s="6">
        <v>2140</v>
      </c>
      <c r="AV1689" s="6">
        <v>2280</v>
      </c>
    </row>
    <row r="1690" spans="1:48">
      <c r="A1690" s="3">
        <v>41262</v>
      </c>
      <c r="B1690" s="52">
        <v>2390</v>
      </c>
      <c r="D1690" s="4">
        <v>2420</v>
      </c>
      <c r="F1690" s="4">
        <v>2505</v>
      </c>
      <c r="P1690" s="12">
        <v>63</v>
      </c>
      <c r="AV1690" s="6">
        <v>2280</v>
      </c>
    </row>
    <row r="1691" spans="1:48">
      <c r="A1691" s="3">
        <v>41263</v>
      </c>
      <c r="B1691" s="52">
        <v>2390</v>
      </c>
      <c r="D1691" s="4">
        <v>2420</v>
      </c>
      <c r="F1691" s="4">
        <v>2505</v>
      </c>
      <c r="P1691" s="12">
        <v>63</v>
      </c>
    </row>
    <row r="1692" spans="1:48">
      <c r="A1692" s="3">
        <v>41264</v>
      </c>
      <c r="B1692" s="52">
        <v>2390</v>
      </c>
      <c r="D1692" s="4">
        <v>2420</v>
      </c>
      <c r="F1692" s="4">
        <v>2490</v>
      </c>
      <c r="P1692" s="12">
        <v>63</v>
      </c>
      <c r="AV1692" s="6">
        <v>2280</v>
      </c>
    </row>
    <row r="1693" spans="1:48">
      <c r="A1693" s="3">
        <v>41267</v>
      </c>
      <c r="B1693" s="52">
        <v>2385</v>
      </c>
      <c r="D1693" s="4">
        <v>2415</v>
      </c>
      <c r="F1693" s="4">
        <v>2490</v>
      </c>
      <c r="P1693" s="12">
        <v>63</v>
      </c>
    </row>
    <row r="1694" spans="1:48">
      <c r="A1694" s="3">
        <v>41268</v>
      </c>
      <c r="B1694" s="52">
        <v>2375</v>
      </c>
      <c r="D1694" s="4">
        <v>2415</v>
      </c>
      <c r="F1694" s="4">
        <v>2485</v>
      </c>
      <c r="P1694" s="12">
        <v>63</v>
      </c>
      <c r="Y1694" s="6">
        <v>2140</v>
      </c>
    </row>
    <row r="1695" spans="1:48">
      <c r="A1695" s="3">
        <v>41269</v>
      </c>
      <c r="B1695" s="52">
        <v>2375</v>
      </c>
      <c r="D1695" s="4">
        <v>2410</v>
      </c>
      <c r="F1695" s="4">
        <v>2485</v>
      </c>
      <c r="P1695" s="12">
        <v>63</v>
      </c>
      <c r="AV1695" s="6">
        <v>2280</v>
      </c>
    </row>
    <row r="1696" spans="1:48">
      <c r="A1696" s="3">
        <v>41270</v>
      </c>
      <c r="B1696" s="52">
        <v>2375</v>
      </c>
      <c r="D1696" s="4">
        <v>2410</v>
      </c>
      <c r="F1696" s="4">
        <v>2485</v>
      </c>
      <c r="P1696" s="12">
        <v>63</v>
      </c>
      <c r="AV1696" s="6">
        <v>2280</v>
      </c>
    </row>
    <row r="1697" spans="1:48">
      <c r="A1697" s="3">
        <v>41271</v>
      </c>
      <c r="B1697" s="52">
        <v>2375</v>
      </c>
      <c r="D1697" s="4">
        <v>2410</v>
      </c>
      <c r="F1697" s="4">
        <v>2485</v>
      </c>
      <c r="P1697" s="12">
        <v>63</v>
      </c>
      <c r="AS1697" s="6">
        <v>2350</v>
      </c>
      <c r="AV1697" s="6">
        <v>2280</v>
      </c>
    </row>
    <row r="1698" spans="1:48">
      <c r="A1698" s="3">
        <v>41274</v>
      </c>
      <c r="B1698" s="52">
        <v>2380</v>
      </c>
      <c r="D1698" s="4">
        <v>2410</v>
      </c>
      <c r="F1698" s="4">
        <v>2500</v>
      </c>
      <c r="P1698" s="12">
        <v>63</v>
      </c>
      <c r="Y1698" s="6">
        <v>2140</v>
      </c>
      <c r="AS1698" s="6">
        <v>2350</v>
      </c>
    </row>
    <row r="1699" spans="1:48">
      <c r="A1699" s="3">
        <v>41278</v>
      </c>
      <c r="B1699" s="52">
        <v>2390</v>
      </c>
      <c r="D1699" s="4">
        <v>2420</v>
      </c>
      <c r="F1699" s="4">
        <v>2500</v>
      </c>
      <c r="P1699" s="12">
        <v>63</v>
      </c>
    </row>
    <row r="1700" spans="1:48">
      <c r="A1700" s="3">
        <v>41279</v>
      </c>
      <c r="F1700" s="4">
        <v>2500</v>
      </c>
      <c r="P1700" s="12">
        <v>63</v>
      </c>
      <c r="Y1700" s="6">
        <v>2140</v>
      </c>
      <c r="AV1700" s="6">
        <v>2280</v>
      </c>
    </row>
    <row r="1701" spans="1:48">
      <c r="A1701" s="3">
        <v>41280</v>
      </c>
      <c r="F1701" s="4">
        <v>2500</v>
      </c>
      <c r="P1701" s="12">
        <v>63</v>
      </c>
      <c r="Y1701" s="6">
        <v>2140</v>
      </c>
      <c r="AS1701" s="6">
        <v>2360</v>
      </c>
      <c r="AV1701" s="6">
        <v>2280</v>
      </c>
    </row>
    <row r="1702" spans="1:48">
      <c r="A1702" s="3">
        <v>41281</v>
      </c>
      <c r="B1702" s="52">
        <v>2405</v>
      </c>
      <c r="D1702" s="4">
        <v>2430</v>
      </c>
      <c r="F1702" s="4">
        <v>2500</v>
      </c>
      <c r="P1702" s="12">
        <v>63</v>
      </c>
      <c r="AS1702" s="6">
        <v>2360</v>
      </c>
    </row>
    <row r="1703" spans="1:48">
      <c r="A1703" s="3">
        <v>41282</v>
      </c>
      <c r="B1703" s="52">
        <v>2415</v>
      </c>
      <c r="D1703" s="4">
        <v>2430</v>
      </c>
      <c r="F1703" s="4">
        <v>2500</v>
      </c>
      <c r="P1703" s="12">
        <v>63</v>
      </c>
    </row>
    <row r="1704" spans="1:48">
      <c r="A1704" s="3">
        <v>41283</v>
      </c>
      <c r="B1704" s="52">
        <v>2415</v>
      </c>
      <c r="D1704" s="4">
        <v>2435</v>
      </c>
      <c r="F1704" s="4">
        <v>2530</v>
      </c>
      <c r="P1704" s="12">
        <v>63</v>
      </c>
    </row>
    <row r="1705" spans="1:48">
      <c r="A1705" s="3">
        <v>41284</v>
      </c>
      <c r="B1705" s="52">
        <v>2415</v>
      </c>
      <c r="D1705" s="4">
        <v>2435</v>
      </c>
      <c r="F1705" s="4">
        <v>2535</v>
      </c>
      <c r="P1705" s="12">
        <v>63</v>
      </c>
      <c r="Y1705" s="6">
        <v>2140</v>
      </c>
      <c r="AV1705" s="6">
        <v>2280</v>
      </c>
    </row>
    <row r="1706" spans="1:48">
      <c r="A1706" s="3">
        <v>41285</v>
      </c>
      <c r="B1706" s="52">
        <v>2415</v>
      </c>
      <c r="D1706" s="4">
        <v>2435</v>
      </c>
      <c r="F1706" s="4">
        <v>2535</v>
      </c>
      <c r="P1706" s="12">
        <v>63</v>
      </c>
      <c r="Y1706" s="6">
        <v>2140</v>
      </c>
      <c r="AV1706" s="6">
        <v>2280</v>
      </c>
    </row>
    <row r="1707" spans="1:48">
      <c r="A1707" s="3">
        <v>41288</v>
      </c>
      <c r="B1707" s="52">
        <v>2405</v>
      </c>
      <c r="D1707" s="4">
        <v>2435</v>
      </c>
      <c r="F1707" s="4">
        <v>2535</v>
      </c>
      <c r="P1707" s="12">
        <v>63</v>
      </c>
    </row>
    <row r="1708" spans="1:48">
      <c r="A1708" s="3">
        <v>41289</v>
      </c>
      <c r="B1708" s="52">
        <v>2400</v>
      </c>
      <c r="D1708" s="4">
        <v>2430</v>
      </c>
      <c r="F1708" s="4">
        <v>2535</v>
      </c>
      <c r="P1708" s="12">
        <v>63</v>
      </c>
      <c r="Y1708" s="6">
        <v>2140</v>
      </c>
    </row>
    <row r="1709" spans="1:48">
      <c r="A1709" s="3">
        <v>41290</v>
      </c>
      <c r="B1709" s="52">
        <v>2395</v>
      </c>
      <c r="D1709" s="4">
        <v>2430</v>
      </c>
      <c r="F1709" s="4">
        <v>2535</v>
      </c>
      <c r="P1709" s="12">
        <v>63</v>
      </c>
      <c r="Y1709" s="6">
        <v>2140</v>
      </c>
      <c r="AV1709" s="6">
        <v>2280</v>
      </c>
    </row>
    <row r="1710" spans="1:48">
      <c r="A1710" s="3">
        <v>41291</v>
      </c>
      <c r="B1710" s="52">
        <v>2395</v>
      </c>
      <c r="D1710" s="4">
        <v>2430</v>
      </c>
      <c r="F1710" s="4">
        <v>2535</v>
      </c>
      <c r="P1710" s="12">
        <v>63</v>
      </c>
      <c r="AS1710" s="6">
        <v>2380</v>
      </c>
      <c r="AV1710" s="6">
        <v>2280</v>
      </c>
    </row>
    <row r="1711" spans="1:48">
      <c r="A1711" s="3">
        <v>41292</v>
      </c>
      <c r="B1711" s="52">
        <v>2395</v>
      </c>
      <c r="D1711" s="4">
        <v>2425</v>
      </c>
      <c r="F1711" s="4">
        <v>2535</v>
      </c>
      <c r="P1711" s="12">
        <v>63</v>
      </c>
      <c r="AS1711" s="6">
        <v>2380</v>
      </c>
    </row>
    <row r="1712" spans="1:48">
      <c r="A1712" s="3">
        <v>41295</v>
      </c>
      <c r="B1712" s="52">
        <v>2395</v>
      </c>
      <c r="D1712" s="4">
        <v>2425</v>
      </c>
      <c r="F1712" s="4">
        <v>2535</v>
      </c>
      <c r="P1712" s="12">
        <v>63</v>
      </c>
    </row>
    <row r="1713" spans="1:48">
      <c r="A1713" s="3">
        <v>41296</v>
      </c>
      <c r="B1713" s="52">
        <v>2390</v>
      </c>
      <c r="D1713" s="4">
        <v>2420</v>
      </c>
      <c r="F1713" s="4">
        <v>2520</v>
      </c>
      <c r="P1713" s="12">
        <v>63</v>
      </c>
      <c r="Y1713" s="6">
        <v>2140</v>
      </c>
    </row>
    <row r="1714" spans="1:48">
      <c r="A1714" s="3">
        <v>41297</v>
      </c>
      <c r="B1714" s="52">
        <v>2385</v>
      </c>
      <c r="D1714" s="4">
        <v>2420</v>
      </c>
      <c r="F1714" s="4">
        <v>2520</v>
      </c>
      <c r="P1714" s="12">
        <v>63</v>
      </c>
      <c r="Y1714" s="6">
        <v>2140</v>
      </c>
      <c r="AV1714" s="6">
        <v>2260</v>
      </c>
    </row>
    <row r="1715" spans="1:48">
      <c r="A1715" s="3">
        <v>41298</v>
      </c>
      <c r="B1715" s="52">
        <v>2380</v>
      </c>
      <c r="D1715" s="4">
        <v>2415</v>
      </c>
      <c r="F1715" s="4">
        <v>2515</v>
      </c>
      <c r="P1715" s="12">
        <v>63</v>
      </c>
      <c r="AS1715" s="6">
        <v>2380</v>
      </c>
      <c r="AV1715" s="6">
        <v>2260</v>
      </c>
    </row>
    <row r="1716" spans="1:48">
      <c r="A1716" s="3">
        <v>41299</v>
      </c>
      <c r="B1716" s="52">
        <v>2380</v>
      </c>
      <c r="D1716" s="4">
        <v>2410</v>
      </c>
      <c r="F1716" s="4">
        <v>2515</v>
      </c>
      <c r="P1716" s="12">
        <v>63</v>
      </c>
      <c r="AS1716" s="6">
        <v>2380</v>
      </c>
    </row>
    <row r="1717" spans="1:48">
      <c r="A1717" s="3">
        <v>41302</v>
      </c>
      <c r="B1717" s="52">
        <v>2385</v>
      </c>
      <c r="D1717" s="4">
        <v>2410</v>
      </c>
      <c r="F1717" s="4">
        <v>2500</v>
      </c>
      <c r="P1717" s="12">
        <v>63</v>
      </c>
      <c r="Y1717" s="6">
        <v>2140</v>
      </c>
      <c r="AS1717" s="6">
        <v>2360</v>
      </c>
    </row>
    <row r="1718" spans="1:48">
      <c r="A1718" s="3">
        <v>41303</v>
      </c>
      <c r="B1718" s="52">
        <v>2385</v>
      </c>
      <c r="D1718" s="4">
        <v>2410</v>
      </c>
      <c r="F1718" s="4">
        <v>2500</v>
      </c>
      <c r="P1718" s="12">
        <v>63</v>
      </c>
      <c r="Y1718" s="6">
        <v>2140</v>
      </c>
      <c r="AS1718" s="6">
        <v>2360</v>
      </c>
    </row>
    <row r="1719" spans="1:48">
      <c r="A1719" s="3">
        <v>41304</v>
      </c>
      <c r="B1719" s="52">
        <v>2385</v>
      </c>
      <c r="D1719" s="4">
        <v>2410</v>
      </c>
      <c r="F1719" s="4">
        <v>2500</v>
      </c>
      <c r="P1719" s="12">
        <v>63</v>
      </c>
    </row>
    <row r="1720" spans="1:48">
      <c r="A1720" s="3">
        <v>41305</v>
      </c>
      <c r="B1720" s="52">
        <v>2385</v>
      </c>
      <c r="D1720" s="4">
        <v>2410</v>
      </c>
      <c r="F1720" s="4">
        <v>2490</v>
      </c>
      <c r="P1720" s="12">
        <v>63</v>
      </c>
      <c r="AV1720" s="6">
        <v>2260</v>
      </c>
    </row>
    <row r="1721" spans="1:48">
      <c r="A1721" s="3">
        <v>41306</v>
      </c>
      <c r="B1721" s="52">
        <v>2385</v>
      </c>
      <c r="D1721" s="4">
        <v>2410</v>
      </c>
      <c r="F1721" s="4">
        <v>2485</v>
      </c>
      <c r="P1721" s="12">
        <v>63</v>
      </c>
      <c r="AS1721" s="6">
        <v>2360</v>
      </c>
      <c r="AV1721" s="6">
        <v>2260</v>
      </c>
    </row>
    <row r="1722" spans="1:48">
      <c r="A1722" s="3">
        <v>41309</v>
      </c>
      <c r="B1722" s="52">
        <v>2385</v>
      </c>
      <c r="D1722" s="4">
        <v>2410</v>
      </c>
      <c r="F1722" s="4">
        <v>2485</v>
      </c>
      <c r="P1722" s="12">
        <v>63</v>
      </c>
      <c r="Y1722" s="6">
        <v>2140</v>
      </c>
    </row>
    <row r="1723" spans="1:48">
      <c r="A1723" s="3">
        <v>41310</v>
      </c>
      <c r="B1723" s="52">
        <v>2385</v>
      </c>
      <c r="D1723" s="4">
        <v>2410</v>
      </c>
      <c r="F1723" s="4">
        <v>2485</v>
      </c>
      <c r="P1723" s="12">
        <v>63</v>
      </c>
      <c r="Y1723" s="6">
        <v>2140</v>
      </c>
      <c r="AV1723" s="6">
        <v>2260</v>
      </c>
    </row>
    <row r="1724" spans="1:48">
      <c r="A1724" s="3">
        <v>41323</v>
      </c>
      <c r="B1724" s="52">
        <v>2385</v>
      </c>
      <c r="D1724" s="4">
        <v>2410</v>
      </c>
      <c r="F1724" s="4">
        <v>2500</v>
      </c>
      <c r="P1724" s="12">
        <v>63</v>
      </c>
    </row>
    <row r="1725" spans="1:48">
      <c r="A1725" s="3">
        <v>41324</v>
      </c>
      <c r="B1725" s="52">
        <v>2380</v>
      </c>
      <c r="D1725" s="4">
        <v>2410</v>
      </c>
      <c r="F1725" s="4">
        <v>2490</v>
      </c>
      <c r="P1725" s="12">
        <v>63</v>
      </c>
      <c r="Y1725" s="6">
        <v>2140</v>
      </c>
      <c r="AV1725" s="6">
        <v>2260</v>
      </c>
    </row>
    <row r="1726" spans="1:48">
      <c r="A1726" s="3">
        <v>41325</v>
      </c>
      <c r="B1726" s="52">
        <v>2380</v>
      </c>
      <c r="D1726" s="4">
        <v>2410</v>
      </c>
      <c r="F1726" s="4">
        <v>2490</v>
      </c>
      <c r="P1726" s="12">
        <v>63</v>
      </c>
      <c r="Y1726" s="6">
        <v>2140</v>
      </c>
      <c r="AS1726" s="6">
        <v>2360</v>
      </c>
      <c r="AV1726" s="6">
        <v>2260</v>
      </c>
    </row>
    <row r="1727" spans="1:48">
      <c r="A1727" s="3">
        <v>41326</v>
      </c>
      <c r="B1727" s="52">
        <v>2380</v>
      </c>
      <c r="D1727" s="4">
        <v>2410</v>
      </c>
      <c r="F1727" s="4">
        <v>2490</v>
      </c>
      <c r="P1727" s="12">
        <v>63</v>
      </c>
      <c r="AS1727" s="6">
        <v>2350</v>
      </c>
    </row>
    <row r="1728" spans="1:48">
      <c r="A1728" s="3">
        <v>41327</v>
      </c>
      <c r="B1728" s="52">
        <v>2380</v>
      </c>
      <c r="D1728" s="4">
        <v>2415</v>
      </c>
      <c r="P1728" s="12">
        <v>63</v>
      </c>
    </row>
    <row r="1729" spans="1:48">
      <c r="A1729" s="3">
        <v>41330</v>
      </c>
      <c r="B1729" s="52">
        <v>2370</v>
      </c>
      <c r="D1729" s="4">
        <v>2400</v>
      </c>
      <c r="F1729" s="4">
        <v>2490</v>
      </c>
      <c r="P1729" s="12">
        <v>63</v>
      </c>
      <c r="AS1729" s="6">
        <v>2360</v>
      </c>
    </row>
    <row r="1730" spans="1:48">
      <c r="A1730" s="3">
        <v>41331</v>
      </c>
      <c r="B1730" s="52">
        <v>2370</v>
      </c>
      <c r="D1730" s="4">
        <v>2400</v>
      </c>
      <c r="F1730" s="4">
        <v>2490</v>
      </c>
      <c r="P1730" s="12">
        <v>63</v>
      </c>
      <c r="Y1730" s="6">
        <v>2140</v>
      </c>
      <c r="AS1730" s="6">
        <v>2360</v>
      </c>
    </row>
    <row r="1731" spans="1:48">
      <c r="A1731" s="3">
        <v>41332</v>
      </c>
      <c r="B1731" s="52">
        <v>2370</v>
      </c>
      <c r="D1731" s="4">
        <v>2400</v>
      </c>
      <c r="F1731" s="4">
        <v>2490</v>
      </c>
      <c r="P1731" s="12">
        <v>63</v>
      </c>
      <c r="Y1731" s="6">
        <v>2140</v>
      </c>
      <c r="AV1731" s="6">
        <v>2260</v>
      </c>
    </row>
    <row r="1732" spans="1:48">
      <c r="A1732" s="3">
        <v>41333</v>
      </c>
      <c r="B1732" s="52">
        <v>2370</v>
      </c>
      <c r="D1732" s="4">
        <v>2400</v>
      </c>
      <c r="F1732" s="4">
        <v>2490</v>
      </c>
      <c r="P1732" s="12">
        <v>63</v>
      </c>
      <c r="AS1732" s="6">
        <v>2320</v>
      </c>
      <c r="AV1732" s="6">
        <v>2260</v>
      </c>
    </row>
    <row r="1733" spans="1:48">
      <c r="A1733" s="3">
        <v>41334</v>
      </c>
      <c r="B1733" s="52">
        <v>2370</v>
      </c>
      <c r="D1733" s="4">
        <v>2400</v>
      </c>
      <c r="F1733" s="4">
        <v>2485</v>
      </c>
      <c r="P1733" s="12">
        <v>63</v>
      </c>
      <c r="AS1733" s="6">
        <v>2320</v>
      </c>
    </row>
    <row r="1734" spans="1:48">
      <c r="A1734" s="3">
        <v>41337</v>
      </c>
      <c r="B1734" s="52">
        <v>2320</v>
      </c>
      <c r="D1734" s="4">
        <v>2350</v>
      </c>
      <c r="F1734" s="4">
        <v>2475</v>
      </c>
      <c r="P1734" s="12">
        <v>63</v>
      </c>
      <c r="AS1734" s="6">
        <v>2320</v>
      </c>
    </row>
    <row r="1735" spans="1:48">
      <c r="A1735" s="3">
        <v>41338</v>
      </c>
      <c r="B1735" s="52">
        <v>2320</v>
      </c>
      <c r="D1735" s="4">
        <v>2350</v>
      </c>
      <c r="F1735" s="4">
        <v>2475</v>
      </c>
      <c r="P1735" s="12">
        <v>63</v>
      </c>
      <c r="Y1735" s="6">
        <v>2120</v>
      </c>
      <c r="AV1735" s="6">
        <v>2260</v>
      </c>
    </row>
    <row r="1736" spans="1:48">
      <c r="A1736" s="3">
        <v>41339</v>
      </c>
      <c r="B1736" s="52">
        <v>2320</v>
      </c>
      <c r="D1736" s="4">
        <v>2350</v>
      </c>
      <c r="F1736" s="4">
        <v>2475</v>
      </c>
      <c r="P1736" s="12">
        <v>63</v>
      </c>
      <c r="Y1736" s="6">
        <v>2120</v>
      </c>
      <c r="AV1736" s="6">
        <v>2260</v>
      </c>
    </row>
    <row r="1737" spans="1:48">
      <c r="A1737" s="3">
        <v>41340</v>
      </c>
      <c r="B1737" s="52">
        <v>2335</v>
      </c>
      <c r="D1737" s="4">
        <v>2360</v>
      </c>
      <c r="F1737" s="4">
        <v>2475</v>
      </c>
      <c r="P1737" s="12">
        <v>63</v>
      </c>
      <c r="AS1737" s="6">
        <v>2280</v>
      </c>
    </row>
    <row r="1738" spans="1:48">
      <c r="A1738" s="3">
        <v>41341</v>
      </c>
      <c r="B1738" s="52">
        <v>2340</v>
      </c>
      <c r="D1738" s="4">
        <v>2370</v>
      </c>
      <c r="F1738" s="4">
        <v>2470</v>
      </c>
      <c r="P1738" s="12">
        <v>63</v>
      </c>
      <c r="AS1738" s="6">
        <v>2280</v>
      </c>
    </row>
    <row r="1739" spans="1:48">
      <c r="A1739" s="3">
        <v>41344</v>
      </c>
      <c r="B1739" s="52">
        <v>2345</v>
      </c>
      <c r="D1739" s="4">
        <v>2375</v>
      </c>
      <c r="F1739" s="4">
        <v>2480</v>
      </c>
      <c r="P1739" s="12">
        <v>63</v>
      </c>
    </row>
    <row r="1740" spans="1:48">
      <c r="A1740" s="3">
        <v>41345</v>
      </c>
      <c r="B1740" s="52">
        <v>2345</v>
      </c>
      <c r="D1740" s="4">
        <v>2375</v>
      </c>
      <c r="F1740" s="4">
        <v>2480</v>
      </c>
      <c r="P1740" s="12">
        <v>63</v>
      </c>
      <c r="AV1740" s="6">
        <v>2220</v>
      </c>
    </row>
    <row r="1741" spans="1:48">
      <c r="A1741" s="3">
        <v>41346</v>
      </c>
      <c r="B1741" s="52">
        <v>2335</v>
      </c>
      <c r="D1741" s="4">
        <v>2365</v>
      </c>
      <c r="F1741" s="4">
        <v>2480</v>
      </c>
      <c r="P1741" s="12">
        <v>63</v>
      </c>
      <c r="AV1741" s="6">
        <v>2220</v>
      </c>
    </row>
    <row r="1742" spans="1:48">
      <c r="A1742" s="3">
        <v>41347</v>
      </c>
      <c r="B1742" s="52">
        <v>2335</v>
      </c>
      <c r="D1742" s="4">
        <v>2365</v>
      </c>
      <c r="F1742" s="4">
        <v>2485</v>
      </c>
      <c r="P1742" s="12">
        <v>63</v>
      </c>
    </row>
    <row r="1743" spans="1:48">
      <c r="A1743" s="3">
        <v>41348</v>
      </c>
      <c r="B1743" s="52">
        <v>2330</v>
      </c>
      <c r="D1743" s="4">
        <v>2360</v>
      </c>
      <c r="F1743" s="4">
        <v>2480</v>
      </c>
      <c r="P1743" s="12">
        <v>63</v>
      </c>
      <c r="AV1743" s="6">
        <v>2220</v>
      </c>
    </row>
    <row r="1744" spans="1:48">
      <c r="A1744" s="3">
        <v>41351</v>
      </c>
      <c r="B1744" s="52">
        <v>2320</v>
      </c>
      <c r="D1744" s="4">
        <v>2350</v>
      </c>
      <c r="F1744" s="4">
        <v>2480</v>
      </c>
      <c r="P1744" s="12">
        <v>63</v>
      </c>
      <c r="AS1744" s="6">
        <v>2280</v>
      </c>
    </row>
    <row r="1745" spans="1:48">
      <c r="A1745" s="3">
        <v>41352</v>
      </c>
      <c r="B1745" s="52">
        <v>2320</v>
      </c>
      <c r="D1745" s="4">
        <v>2350</v>
      </c>
      <c r="F1745" s="4">
        <v>2480</v>
      </c>
      <c r="P1745" s="12">
        <v>63</v>
      </c>
      <c r="AS1745" s="6">
        <v>2280</v>
      </c>
    </row>
    <row r="1746" spans="1:48">
      <c r="A1746" s="3">
        <v>41353</v>
      </c>
      <c r="B1746" s="52">
        <v>2320</v>
      </c>
      <c r="D1746" s="4">
        <v>2350</v>
      </c>
      <c r="F1746" s="4">
        <v>2480</v>
      </c>
      <c r="P1746" s="12">
        <v>63</v>
      </c>
    </row>
    <row r="1747" spans="1:48">
      <c r="A1747" s="3">
        <v>41354</v>
      </c>
      <c r="B1747" s="52">
        <v>2320</v>
      </c>
      <c r="D1747" s="4">
        <v>2360</v>
      </c>
      <c r="F1747" s="4">
        <v>2480</v>
      </c>
      <c r="P1747" s="12">
        <v>63</v>
      </c>
    </row>
    <row r="1748" spans="1:48">
      <c r="A1748" s="3">
        <v>41355</v>
      </c>
      <c r="B1748" s="52">
        <v>2325</v>
      </c>
      <c r="D1748" s="4">
        <v>2360</v>
      </c>
      <c r="F1748" s="4">
        <v>2480</v>
      </c>
      <c r="P1748" s="12">
        <v>63</v>
      </c>
    </row>
    <row r="1749" spans="1:48">
      <c r="A1749" s="3">
        <v>41358</v>
      </c>
      <c r="B1749" s="52">
        <v>2325</v>
      </c>
      <c r="D1749" s="4">
        <v>2360</v>
      </c>
      <c r="F1749" s="4">
        <v>2485</v>
      </c>
      <c r="P1749" s="12">
        <v>63</v>
      </c>
      <c r="Y1749" s="6">
        <v>2040</v>
      </c>
      <c r="AS1749" s="6">
        <v>2270</v>
      </c>
    </row>
    <row r="1750" spans="1:48">
      <c r="A1750" s="3">
        <v>41359</v>
      </c>
      <c r="B1750" s="52">
        <v>2325</v>
      </c>
      <c r="D1750" s="4">
        <v>2360</v>
      </c>
      <c r="F1750" s="4">
        <v>2485</v>
      </c>
      <c r="P1750" s="12">
        <v>63</v>
      </c>
      <c r="Y1750" s="6">
        <v>2040</v>
      </c>
      <c r="AV1750" s="6">
        <v>2220</v>
      </c>
    </row>
    <row r="1751" spans="1:48">
      <c r="A1751" s="3">
        <v>41360</v>
      </c>
      <c r="B1751" s="52">
        <v>2325</v>
      </c>
      <c r="D1751" s="4">
        <v>2360</v>
      </c>
      <c r="F1751" s="4">
        <v>2480</v>
      </c>
      <c r="P1751" s="12">
        <v>63</v>
      </c>
      <c r="AV1751" s="6">
        <v>2220</v>
      </c>
    </row>
    <row r="1752" spans="1:48">
      <c r="A1752" s="3">
        <v>41361</v>
      </c>
      <c r="B1752" s="52">
        <v>2325</v>
      </c>
      <c r="D1752" s="4">
        <v>2360</v>
      </c>
      <c r="F1752" s="4">
        <v>2470</v>
      </c>
      <c r="P1752" s="12">
        <v>63</v>
      </c>
    </row>
    <row r="1753" spans="1:48">
      <c r="A1753" s="3">
        <v>41362</v>
      </c>
      <c r="B1753" s="52">
        <v>2320</v>
      </c>
      <c r="D1753" s="4">
        <v>2360</v>
      </c>
      <c r="F1753" s="4">
        <v>2470</v>
      </c>
      <c r="P1753" s="12">
        <v>63</v>
      </c>
    </row>
    <row r="1754" spans="1:48">
      <c r="A1754" s="3">
        <v>41365</v>
      </c>
      <c r="B1754" s="52">
        <v>2315</v>
      </c>
      <c r="D1754" s="4">
        <v>2355</v>
      </c>
      <c r="F1754" s="4">
        <v>2470</v>
      </c>
      <c r="P1754" s="12">
        <v>63</v>
      </c>
    </row>
    <row r="1755" spans="1:48">
      <c r="A1755" s="3">
        <v>41366</v>
      </c>
      <c r="B1755" s="52">
        <v>2315</v>
      </c>
      <c r="D1755" s="4">
        <v>2350</v>
      </c>
      <c r="F1755" s="4">
        <v>2470</v>
      </c>
      <c r="P1755" s="12">
        <v>63</v>
      </c>
      <c r="Y1755" s="6">
        <v>2100</v>
      </c>
    </row>
    <row r="1756" spans="1:48">
      <c r="A1756" s="3">
        <v>41367</v>
      </c>
      <c r="B1756" s="52">
        <v>2315</v>
      </c>
      <c r="D1756" s="4">
        <v>2350</v>
      </c>
      <c r="F1756" s="4">
        <v>2470</v>
      </c>
      <c r="P1756" s="12">
        <v>63</v>
      </c>
      <c r="AV1756" s="6">
        <v>2240</v>
      </c>
    </row>
    <row r="1757" spans="1:48">
      <c r="A1757" s="3">
        <v>41371</v>
      </c>
      <c r="F1757" s="4">
        <v>2460</v>
      </c>
      <c r="P1757" s="12">
        <v>63</v>
      </c>
    </row>
    <row r="1758" spans="1:48">
      <c r="A1758" s="3">
        <v>41372</v>
      </c>
      <c r="B1758" s="52">
        <v>2315</v>
      </c>
      <c r="D1758" s="4">
        <v>2350</v>
      </c>
      <c r="F1758" s="4">
        <v>2450</v>
      </c>
      <c r="P1758" s="12">
        <v>63</v>
      </c>
      <c r="Y1758" s="6">
        <v>2100</v>
      </c>
      <c r="AV1758" s="6">
        <v>2240</v>
      </c>
    </row>
    <row r="1759" spans="1:48">
      <c r="A1759" s="3">
        <v>41373</v>
      </c>
      <c r="B1759" s="52">
        <v>2315</v>
      </c>
      <c r="D1759" s="4">
        <v>2350</v>
      </c>
      <c r="F1759" s="4">
        <v>2450</v>
      </c>
      <c r="P1759" s="12">
        <v>63</v>
      </c>
      <c r="Y1759" s="6">
        <v>2100</v>
      </c>
      <c r="AS1759" s="6">
        <v>2300</v>
      </c>
      <c r="AV1759" s="6">
        <v>2240</v>
      </c>
    </row>
    <row r="1760" spans="1:48">
      <c r="A1760" s="3">
        <v>41374</v>
      </c>
      <c r="B1760" s="52">
        <v>2315</v>
      </c>
      <c r="D1760" s="4">
        <v>2350</v>
      </c>
      <c r="F1760" s="4">
        <v>2450</v>
      </c>
      <c r="P1760" s="12">
        <v>63</v>
      </c>
      <c r="AS1760" s="6">
        <v>2300</v>
      </c>
    </row>
    <row r="1761" spans="1:48">
      <c r="A1761" s="3">
        <v>41375</v>
      </c>
      <c r="B1761" s="52">
        <v>2315</v>
      </c>
      <c r="D1761" s="4">
        <v>2350</v>
      </c>
      <c r="F1761" s="4">
        <v>2450</v>
      </c>
      <c r="P1761" s="12">
        <v>63</v>
      </c>
    </row>
    <row r="1762" spans="1:48">
      <c r="A1762" s="3">
        <v>41376</v>
      </c>
      <c r="B1762" s="52">
        <v>2315</v>
      </c>
      <c r="D1762" s="4">
        <v>2350</v>
      </c>
      <c r="F1762" s="4">
        <v>2450</v>
      </c>
      <c r="P1762" s="12">
        <v>63</v>
      </c>
    </row>
    <row r="1763" spans="1:48">
      <c r="A1763" s="3">
        <v>41379</v>
      </c>
      <c r="B1763" s="52">
        <v>2315</v>
      </c>
      <c r="D1763" s="4">
        <v>2350</v>
      </c>
      <c r="F1763" s="4">
        <v>2440</v>
      </c>
      <c r="P1763" s="12">
        <v>63</v>
      </c>
      <c r="Y1763" s="6">
        <v>2100</v>
      </c>
    </row>
    <row r="1764" spans="1:48">
      <c r="A1764" s="3">
        <v>41380</v>
      </c>
      <c r="B1764" s="52">
        <v>2310</v>
      </c>
      <c r="D1764" s="4">
        <v>2345</v>
      </c>
      <c r="F1764" s="4">
        <v>2430</v>
      </c>
      <c r="P1764" s="12">
        <v>63</v>
      </c>
      <c r="Y1764" s="6">
        <v>2100</v>
      </c>
    </row>
    <row r="1765" spans="1:48">
      <c r="A1765" s="3">
        <v>41381</v>
      </c>
      <c r="B1765" s="52">
        <v>2300</v>
      </c>
      <c r="D1765" s="4">
        <v>2340</v>
      </c>
      <c r="F1765" s="4">
        <v>2430</v>
      </c>
      <c r="P1765" s="12">
        <v>63</v>
      </c>
    </row>
    <row r="1766" spans="1:48">
      <c r="A1766" s="3">
        <v>41382</v>
      </c>
      <c r="B1766" s="52">
        <v>2290</v>
      </c>
      <c r="D1766" s="4">
        <v>2340</v>
      </c>
      <c r="F1766" s="4">
        <v>2430</v>
      </c>
      <c r="P1766" s="12">
        <v>63</v>
      </c>
      <c r="AV1766" s="6">
        <v>2220</v>
      </c>
    </row>
    <row r="1767" spans="1:48">
      <c r="A1767" s="3">
        <v>41383</v>
      </c>
      <c r="B1767" s="52">
        <v>2285</v>
      </c>
      <c r="D1767" s="4">
        <v>2335</v>
      </c>
      <c r="F1767" s="4">
        <v>2420</v>
      </c>
      <c r="P1767" s="12">
        <v>63</v>
      </c>
      <c r="AV1767" s="6">
        <v>2220</v>
      </c>
    </row>
    <row r="1768" spans="1:48">
      <c r="A1768" s="3">
        <v>41386</v>
      </c>
      <c r="B1768" s="52">
        <v>2270</v>
      </c>
      <c r="D1768" s="4">
        <v>2320</v>
      </c>
      <c r="F1768" s="4">
        <v>2420</v>
      </c>
      <c r="P1768" s="12">
        <v>63</v>
      </c>
      <c r="Y1768" s="6">
        <v>2100</v>
      </c>
      <c r="AV1768" s="6">
        <v>2220</v>
      </c>
    </row>
    <row r="1769" spans="1:48">
      <c r="A1769" s="3">
        <v>41387</v>
      </c>
      <c r="B1769" s="52">
        <v>2260</v>
      </c>
      <c r="D1769" s="4">
        <v>2320</v>
      </c>
      <c r="F1769" s="4">
        <v>2400</v>
      </c>
      <c r="P1769" s="12">
        <v>63</v>
      </c>
      <c r="Y1769" s="6">
        <v>2100</v>
      </c>
      <c r="AS1769" s="6">
        <v>2250</v>
      </c>
      <c r="AV1769" s="6">
        <v>2220</v>
      </c>
    </row>
    <row r="1770" spans="1:48">
      <c r="A1770" s="3">
        <v>41388</v>
      </c>
      <c r="B1770" s="52">
        <v>2260</v>
      </c>
      <c r="D1770" s="4">
        <v>2310</v>
      </c>
      <c r="F1770" s="4">
        <v>2390</v>
      </c>
      <c r="P1770" s="12">
        <v>63</v>
      </c>
      <c r="AS1770" s="6">
        <v>2250</v>
      </c>
    </row>
    <row r="1771" spans="1:48">
      <c r="A1771" s="3">
        <v>41389</v>
      </c>
      <c r="B1771" s="52">
        <v>2260</v>
      </c>
      <c r="D1771" s="4">
        <v>2300</v>
      </c>
      <c r="F1771" s="4">
        <v>2390</v>
      </c>
      <c r="P1771" s="12">
        <v>63</v>
      </c>
    </row>
    <row r="1772" spans="1:48">
      <c r="A1772" s="3">
        <v>41390</v>
      </c>
      <c r="B1772" s="52">
        <v>2260</v>
      </c>
      <c r="D1772" s="4">
        <v>2300</v>
      </c>
      <c r="F1772" s="4">
        <v>2390</v>
      </c>
      <c r="P1772" s="12">
        <v>63</v>
      </c>
      <c r="AS1772" s="6">
        <v>2230</v>
      </c>
    </row>
    <row r="1773" spans="1:48">
      <c r="A1773" s="3">
        <v>41391</v>
      </c>
      <c r="F1773" s="4">
        <v>2390</v>
      </c>
      <c r="P1773" s="12">
        <v>63</v>
      </c>
      <c r="AS1773" s="6">
        <v>2230</v>
      </c>
    </row>
    <row r="1774" spans="1:48">
      <c r="A1774" s="3">
        <v>41392</v>
      </c>
      <c r="F1774" s="4">
        <v>2390</v>
      </c>
      <c r="P1774" s="12">
        <v>63</v>
      </c>
    </row>
    <row r="1775" spans="1:48">
      <c r="A1775" s="3">
        <v>41396</v>
      </c>
      <c r="B1775" s="52">
        <v>2270</v>
      </c>
      <c r="D1775" s="4">
        <v>2310</v>
      </c>
      <c r="F1775" s="4">
        <v>2400</v>
      </c>
      <c r="P1775" s="12">
        <v>63</v>
      </c>
      <c r="Y1775" s="6">
        <v>2100</v>
      </c>
    </row>
    <row r="1776" spans="1:48">
      <c r="A1776" s="3">
        <v>41397</v>
      </c>
      <c r="B1776" s="52">
        <v>2270</v>
      </c>
      <c r="D1776" s="4">
        <v>2310</v>
      </c>
      <c r="F1776" s="4">
        <v>2400</v>
      </c>
      <c r="P1776" s="12">
        <v>63</v>
      </c>
      <c r="Y1776" s="6">
        <v>2100</v>
      </c>
      <c r="AS1776" s="6">
        <v>2250</v>
      </c>
    </row>
    <row r="1777" spans="1:48">
      <c r="A1777" s="3">
        <v>41400</v>
      </c>
      <c r="B1777" s="52">
        <v>2270</v>
      </c>
      <c r="D1777" s="4">
        <v>2310</v>
      </c>
      <c r="F1777" s="4">
        <v>2400</v>
      </c>
      <c r="P1777" s="12">
        <v>63</v>
      </c>
      <c r="AV1777" s="6">
        <v>2220</v>
      </c>
    </row>
    <row r="1778" spans="1:48">
      <c r="A1778" s="3">
        <v>41401</v>
      </c>
      <c r="B1778" s="52">
        <v>2280</v>
      </c>
      <c r="D1778" s="4">
        <v>2320</v>
      </c>
      <c r="F1778" s="4">
        <v>2410</v>
      </c>
      <c r="P1778" s="12">
        <v>63</v>
      </c>
      <c r="Y1778" s="6">
        <v>2120</v>
      </c>
      <c r="AS1778" s="6">
        <v>2230</v>
      </c>
      <c r="AV1778" s="6">
        <v>2220</v>
      </c>
    </row>
    <row r="1779" spans="1:48">
      <c r="A1779" s="3">
        <v>41402</v>
      </c>
      <c r="B1779" s="52">
        <v>2290</v>
      </c>
      <c r="D1779" s="4">
        <v>2330</v>
      </c>
      <c r="F1779" s="4">
        <v>2420</v>
      </c>
      <c r="P1779" s="12">
        <v>63</v>
      </c>
      <c r="Y1779" s="6">
        <v>2120</v>
      </c>
      <c r="AS1779" s="6">
        <v>2230</v>
      </c>
    </row>
    <row r="1780" spans="1:48">
      <c r="A1780" s="3">
        <v>41403</v>
      </c>
      <c r="B1780" s="52">
        <v>2300</v>
      </c>
      <c r="D1780" s="4">
        <v>2340</v>
      </c>
      <c r="F1780" s="4">
        <v>2460</v>
      </c>
      <c r="P1780" s="12">
        <v>63</v>
      </c>
    </row>
    <row r="1781" spans="1:48">
      <c r="A1781" s="3">
        <v>41404</v>
      </c>
      <c r="B1781" s="52">
        <v>2300</v>
      </c>
      <c r="D1781" s="4">
        <v>2340</v>
      </c>
      <c r="F1781" s="4">
        <v>2460</v>
      </c>
      <c r="P1781" s="12">
        <v>63</v>
      </c>
      <c r="AS1781" s="6">
        <v>2250</v>
      </c>
      <c r="AV1781" s="6">
        <v>2200</v>
      </c>
    </row>
    <row r="1782" spans="1:48">
      <c r="A1782" s="3">
        <v>41407</v>
      </c>
      <c r="B1782" s="52">
        <v>2310</v>
      </c>
      <c r="D1782" s="4">
        <v>2350</v>
      </c>
      <c r="F1782" s="4">
        <v>2460</v>
      </c>
      <c r="P1782" s="12">
        <v>63</v>
      </c>
      <c r="Y1782" s="6">
        <v>2120</v>
      </c>
    </row>
    <row r="1783" spans="1:48">
      <c r="A1783" s="3">
        <v>41408</v>
      </c>
      <c r="B1783" s="52">
        <v>2310</v>
      </c>
      <c r="D1783" s="4">
        <v>2350</v>
      </c>
      <c r="F1783" s="4">
        <v>2470</v>
      </c>
      <c r="P1783" s="12">
        <v>63</v>
      </c>
      <c r="Y1783" s="6">
        <v>2120</v>
      </c>
    </row>
    <row r="1784" spans="1:48">
      <c r="A1784" s="3">
        <v>41409</v>
      </c>
      <c r="B1784" s="52">
        <v>2320</v>
      </c>
      <c r="D1784" s="4">
        <v>2360</v>
      </c>
      <c r="F1784" s="4">
        <v>2470</v>
      </c>
      <c r="P1784" s="12">
        <v>63</v>
      </c>
      <c r="AV1784" s="6">
        <v>2220</v>
      </c>
    </row>
    <row r="1785" spans="1:48">
      <c r="A1785" s="3">
        <v>41410</v>
      </c>
      <c r="B1785" s="52">
        <v>2320</v>
      </c>
      <c r="D1785" s="4">
        <v>2360</v>
      </c>
      <c r="F1785" s="4">
        <v>2470</v>
      </c>
      <c r="P1785" s="12">
        <v>63</v>
      </c>
      <c r="Y1785" s="6">
        <v>2100</v>
      </c>
      <c r="AS1785" s="6">
        <v>2250</v>
      </c>
      <c r="AV1785" s="6">
        <v>2220</v>
      </c>
    </row>
    <row r="1786" spans="1:48">
      <c r="A1786" s="3">
        <v>41411</v>
      </c>
      <c r="B1786" s="52">
        <v>2310</v>
      </c>
      <c r="D1786" s="4">
        <v>2360</v>
      </c>
      <c r="F1786" s="4">
        <v>2470</v>
      </c>
      <c r="P1786" s="12">
        <v>63</v>
      </c>
      <c r="Y1786" s="6">
        <v>2100</v>
      </c>
      <c r="AS1786" s="6">
        <v>2250</v>
      </c>
    </row>
    <row r="1787" spans="1:48">
      <c r="A1787" s="3">
        <v>41414</v>
      </c>
      <c r="B1787" s="52">
        <v>2290</v>
      </c>
      <c r="D1787" s="4">
        <v>2350</v>
      </c>
      <c r="F1787" s="4">
        <v>2460</v>
      </c>
      <c r="P1787" s="12">
        <v>63</v>
      </c>
    </row>
    <row r="1788" spans="1:48">
      <c r="A1788" s="3">
        <v>41415</v>
      </c>
      <c r="B1788" s="52">
        <v>2290</v>
      </c>
      <c r="D1788" s="4">
        <v>2340</v>
      </c>
      <c r="F1788" s="4">
        <v>2460</v>
      </c>
      <c r="P1788" s="12">
        <v>63</v>
      </c>
      <c r="Y1788" s="6">
        <v>2100</v>
      </c>
    </row>
    <row r="1789" spans="1:48">
      <c r="A1789" s="3">
        <v>41416</v>
      </c>
      <c r="B1789" s="52">
        <v>2300</v>
      </c>
      <c r="D1789" s="4">
        <v>2350</v>
      </c>
      <c r="F1789" s="4">
        <v>2450</v>
      </c>
      <c r="P1789" s="12">
        <v>63</v>
      </c>
      <c r="Y1789" s="6">
        <v>2100</v>
      </c>
      <c r="AV1789" s="6">
        <v>2220</v>
      </c>
    </row>
    <row r="1790" spans="1:48">
      <c r="A1790" s="3">
        <v>41417</v>
      </c>
      <c r="B1790" s="52">
        <v>2300</v>
      </c>
      <c r="D1790" s="4">
        <v>2350</v>
      </c>
      <c r="F1790" s="4">
        <v>2450</v>
      </c>
      <c r="P1790" s="12">
        <v>63</v>
      </c>
      <c r="AV1790" s="6">
        <v>2220</v>
      </c>
    </row>
    <row r="1791" spans="1:48">
      <c r="A1791" s="3">
        <v>41418</v>
      </c>
      <c r="B1791" s="52">
        <v>2300</v>
      </c>
      <c r="D1791" s="4">
        <v>2350</v>
      </c>
      <c r="F1791" s="4">
        <v>2420</v>
      </c>
      <c r="P1791" s="12">
        <v>63</v>
      </c>
    </row>
    <row r="1792" spans="1:48">
      <c r="A1792" s="3">
        <v>41421</v>
      </c>
      <c r="B1792" s="52">
        <v>2320</v>
      </c>
      <c r="D1792" s="4">
        <v>2360</v>
      </c>
      <c r="F1792" s="4">
        <v>2430</v>
      </c>
      <c r="P1792" s="12">
        <v>63</v>
      </c>
      <c r="AV1792" s="6">
        <v>2220</v>
      </c>
    </row>
    <row r="1793" spans="1:48">
      <c r="A1793" s="3">
        <v>41422</v>
      </c>
      <c r="B1793" s="52">
        <v>2320</v>
      </c>
      <c r="D1793" s="4">
        <v>2360</v>
      </c>
      <c r="F1793" s="4">
        <v>2430</v>
      </c>
      <c r="P1793" s="12">
        <v>63</v>
      </c>
      <c r="Y1793" s="6">
        <v>2100</v>
      </c>
      <c r="AV1793" s="6">
        <v>2220</v>
      </c>
    </row>
    <row r="1794" spans="1:48">
      <c r="A1794" s="3">
        <v>41423</v>
      </c>
      <c r="B1794" s="52">
        <v>2320</v>
      </c>
      <c r="D1794" s="4">
        <v>2360</v>
      </c>
      <c r="F1794" s="4">
        <v>2440</v>
      </c>
      <c r="P1794" s="12">
        <v>63</v>
      </c>
      <c r="Y1794" s="6">
        <v>2100</v>
      </c>
    </row>
    <row r="1795" spans="1:48">
      <c r="A1795" s="3">
        <v>41424</v>
      </c>
      <c r="B1795" s="52">
        <v>2320</v>
      </c>
      <c r="D1795" s="4">
        <v>2360</v>
      </c>
      <c r="F1795" s="4">
        <v>2440</v>
      </c>
      <c r="P1795" s="12">
        <v>63</v>
      </c>
      <c r="AS1795" s="6">
        <v>2270</v>
      </c>
    </row>
    <row r="1796" spans="1:48">
      <c r="A1796" s="3">
        <v>41425</v>
      </c>
      <c r="B1796" s="52">
        <v>2320</v>
      </c>
      <c r="D1796" s="4">
        <v>2360</v>
      </c>
      <c r="F1796" s="4">
        <v>2450</v>
      </c>
      <c r="P1796" s="12">
        <v>63</v>
      </c>
      <c r="AV1796" s="6">
        <v>2240</v>
      </c>
    </row>
    <row r="1797" spans="1:48">
      <c r="A1797" s="3">
        <v>41428</v>
      </c>
      <c r="B1797" s="52">
        <v>2320</v>
      </c>
      <c r="D1797" s="4">
        <v>2360</v>
      </c>
      <c r="F1797" s="4">
        <v>2470</v>
      </c>
      <c r="P1797" s="12">
        <v>63</v>
      </c>
      <c r="Y1797" s="6">
        <v>2100</v>
      </c>
    </row>
    <row r="1798" spans="1:48">
      <c r="A1798" s="3">
        <v>41429</v>
      </c>
      <c r="B1798" s="52">
        <v>2330</v>
      </c>
      <c r="D1798" s="4">
        <v>2360</v>
      </c>
      <c r="F1798" s="4">
        <v>2460</v>
      </c>
      <c r="P1798" s="12">
        <v>63</v>
      </c>
      <c r="Y1798" s="6">
        <v>2100</v>
      </c>
      <c r="AS1798" s="6">
        <v>2280</v>
      </c>
      <c r="AV1798" s="6">
        <v>2240</v>
      </c>
    </row>
    <row r="1799" spans="1:48">
      <c r="A1799" s="3">
        <v>41430</v>
      </c>
      <c r="B1799" s="52">
        <v>2320</v>
      </c>
      <c r="D1799" s="4">
        <v>2360</v>
      </c>
      <c r="F1799" s="4">
        <v>2460</v>
      </c>
      <c r="P1799" s="12">
        <v>63</v>
      </c>
      <c r="AS1799" s="6">
        <v>2280</v>
      </c>
      <c r="AV1799" s="6">
        <v>2240</v>
      </c>
    </row>
    <row r="1800" spans="1:48">
      <c r="A1800" s="3">
        <v>41431</v>
      </c>
      <c r="B1800" s="52">
        <v>2320</v>
      </c>
      <c r="D1800" s="4">
        <v>2360</v>
      </c>
      <c r="F1800" s="4">
        <v>2460</v>
      </c>
      <c r="P1800" s="12">
        <v>63</v>
      </c>
    </row>
    <row r="1801" spans="1:48">
      <c r="A1801" s="3">
        <v>41432</v>
      </c>
      <c r="B1801" s="52">
        <v>2320</v>
      </c>
      <c r="D1801" s="4">
        <v>2360</v>
      </c>
      <c r="F1801" s="4">
        <v>2460</v>
      </c>
      <c r="P1801" s="12">
        <v>63</v>
      </c>
      <c r="AS1801" s="6">
        <v>2280</v>
      </c>
    </row>
    <row r="1802" spans="1:48">
      <c r="A1802" s="3">
        <v>41433</v>
      </c>
      <c r="F1802" s="4">
        <v>2460</v>
      </c>
      <c r="P1802" s="12">
        <v>63</v>
      </c>
      <c r="Y1802" s="6">
        <v>2100</v>
      </c>
      <c r="AS1802" s="6">
        <v>2280</v>
      </c>
      <c r="AV1802" s="6">
        <v>2220</v>
      </c>
    </row>
    <row r="1803" spans="1:48">
      <c r="A1803" s="3">
        <v>41434</v>
      </c>
      <c r="F1803" s="4">
        <v>2460</v>
      </c>
      <c r="P1803" s="12">
        <v>63</v>
      </c>
      <c r="Y1803" s="6">
        <v>2100</v>
      </c>
      <c r="AV1803" s="6">
        <v>2220</v>
      </c>
    </row>
    <row r="1804" spans="1:48">
      <c r="A1804" s="3">
        <v>41438</v>
      </c>
      <c r="B1804" s="52">
        <v>2320</v>
      </c>
      <c r="D1804" s="4">
        <v>2360</v>
      </c>
      <c r="F1804" s="4">
        <v>2460</v>
      </c>
      <c r="P1804" s="12">
        <v>63</v>
      </c>
      <c r="Y1804" s="6">
        <v>2100</v>
      </c>
      <c r="AS1804" s="6">
        <v>2300</v>
      </c>
    </row>
    <row r="1805" spans="1:48">
      <c r="A1805" s="3">
        <v>41439</v>
      </c>
      <c r="B1805" s="52">
        <v>2320</v>
      </c>
      <c r="D1805" s="4">
        <v>2360</v>
      </c>
      <c r="F1805" s="4">
        <v>2460</v>
      </c>
      <c r="P1805" s="12">
        <v>63</v>
      </c>
      <c r="Y1805" s="6">
        <v>2100</v>
      </c>
      <c r="AS1805" s="6">
        <v>2300</v>
      </c>
      <c r="AV1805" s="6">
        <v>2250</v>
      </c>
    </row>
    <row r="1806" spans="1:48">
      <c r="A1806" s="3">
        <v>41442</v>
      </c>
      <c r="B1806" s="52">
        <v>2320</v>
      </c>
      <c r="D1806" s="4">
        <v>2360</v>
      </c>
      <c r="F1806" s="4">
        <v>2450</v>
      </c>
      <c r="P1806" s="12">
        <v>63</v>
      </c>
      <c r="Y1806" s="6">
        <v>2100</v>
      </c>
      <c r="AS1806" s="6">
        <v>2300</v>
      </c>
    </row>
    <row r="1807" spans="1:48">
      <c r="A1807" s="3">
        <v>41443</v>
      </c>
      <c r="B1807" s="52">
        <v>2320</v>
      </c>
      <c r="D1807" s="4">
        <v>2360</v>
      </c>
      <c r="F1807" s="4">
        <v>2445</v>
      </c>
      <c r="P1807" s="12">
        <v>63</v>
      </c>
      <c r="Y1807" s="6">
        <v>2100</v>
      </c>
      <c r="AS1807" s="6">
        <v>2300</v>
      </c>
      <c r="AV1807" s="6">
        <v>2230</v>
      </c>
    </row>
    <row r="1808" spans="1:48">
      <c r="A1808" s="3">
        <v>41444</v>
      </c>
      <c r="B1808" s="52">
        <v>2320</v>
      </c>
      <c r="D1808" s="4">
        <v>2360</v>
      </c>
      <c r="F1808" s="4">
        <v>2435</v>
      </c>
      <c r="P1808" s="12">
        <v>63</v>
      </c>
      <c r="AV1808" s="6">
        <v>2230</v>
      </c>
    </row>
    <row r="1809" spans="1:48">
      <c r="A1809" s="3">
        <v>41445</v>
      </c>
      <c r="B1809" s="52">
        <v>2330</v>
      </c>
      <c r="D1809" s="4">
        <v>2370</v>
      </c>
      <c r="F1809" s="4">
        <v>2435</v>
      </c>
      <c r="P1809" s="12">
        <v>63</v>
      </c>
      <c r="AS1809" s="6">
        <v>2300</v>
      </c>
    </row>
    <row r="1810" spans="1:48">
      <c r="A1810" s="3">
        <v>41446</v>
      </c>
      <c r="B1810" s="52">
        <v>2330</v>
      </c>
      <c r="D1810" s="4">
        <v>2370</v>
      </c>
      <c r="F1810" s="4">
        <v>2435</v>
      </c>
      <c r="P1810" s="12">
        <v>63</v>
      </c>
      <c r="AS1810" s="6">
        <v>2300</v>
      </c>
    </row>
    <row r="1811" spans="1:48">
      <c r="A1811" s="3">
        <v>41449</v>
      </c>
      <c r="B1811" s="52">
        <v>2330</v>
      </c>
      <c r="D1811" s="4">
        <v>2375</v>
      </c>
      <c r="F1811" s="4">
        <v>2440</v>
      </c>
      <c r="P1811" s="12">
        <v>63</v>
      </c>
      <c r="AS1811" s="6">
        <v>2300</v>
      </c>
      <c r="AV1811" s="6">
        <v>2230</v>
      </c>
    </row>
    <row r="1812" spans="1:48">
      <c r="A1812" s="3">
        <v>41450</v>
      </c>
      <c r="B1812" s="52">
        <v>2330</v>
      </c>
      <c r="D1812" s="4">
        <v>2375</v>
      </c>
      <c r="F1812" s="4">
        <v>2440</v>
      </c>
      <c r="P1812" s="12">
        <v>63</v>
      </c>
      <c r="Y1812" s="6">
        <v>2100</v>
      </c>
      <c r="AS1812" s="6">
        <v>2300</v>
      </c>
      <c r="AV1812" s="6">
        <v>2230</v>
      </c>
    </row>
    <row r="1813" spans="1:48">
      <c r="A1813" s="3">
        <v>41451</v>
      </c>
      <c r="B1813" s="52">
        <v>2335</v>
      </c>
      <c r="D1813" s="4">
        <v>2375</v>
      </c>
      <c r="F1813" s="4">
        <v>2440</v>
      </c>
      <c r="P1813" s="12">
        <v>63</v>
      </c>
      <c r="Y1813" s="6">
        <v>2100</v>
      </c>
      <c r="AS1813" s="6">
        <v>2300</v>
      </c>
    </row>
    <row r="1814" spans="1:48">
      <c r="A1814" s="3">
        <v>41452</v>
      </c>
      <c r="B1814" s="52">
        <v>2335</v>
      </c>
      <c r="D1814" s="4">
        <v>2375</v>
      </c>
      <c r="F1814" s="4">
        <v>2440</v>
      </c>
      <c r="P1814" s="12">
        <v>63</v>
      </c>
      <c r="AS1814" s="6">
        <v>2320</v>
      </c>
      <c r="AV1814" s="6">
        <v>2280</v>
      </c>
    </row>
    <row r="1815" spans="1:48">
      <c r="A1815" s="3">
        <v>41453</v>
      </c>
      <c r="B1815" s="52">
        <v>2335</v>
      </c>
      <c r="D1815" s="4">
        <v>2375</v>
      </c>
      <c r="F1815" s="4">
        <v>2440</v>
      </c>
      <c r="P1815" s="12">
        <v>63</v>
      </c>
      <c r="AV1815" s="6">
        <v>2280</v>
      </c>
    </row>
    <row r="1816" spans="1:48">
      <c r="A1816" s="3">
        <v>41456</v>
      </c>
      <c r="B1816" s="52">
        <v>2335</v>
      </c>
      <c r="D1816" s="4">
        <v>2375</v>
      </c>
      <c r="F1816" s="4">
        <v>2440</v>
      </c>
      <c r="P1816" s="12">
        <v>63</v>
      </c>
      <c r="AS1816" s="6">
        <v>2320</v>
      </c>
    </row>
    <row r="1817" spans="1:48">
      <c r="A1817" s="3">
        <v>41457</v>
      </c>
      <c r="B1817" s="52">
        <v>2335</v>
      </c>
      <c r="D1817" s="4">
        <v>2370</v>
      </c>
      <c r="F1817" s="4">
        <v>2440</v>
      </c>
      <c r="P1817" s="12">
        <v>63</v>
      </c>
      <c r="AS1817" s="6">
        <v>2320</v>
      </c>
      <c r="AV1817" s="6">
        <v>2280</v>
      </c>
    </row>
    <row r="1818" spans="1:48">
      <c r="A1818" s="3">
        <v>41458</v>
      </c>
      <c r="B1818" s="52">
        <v>2335</v>
      </c>
      <c r="D1818" s="4">
        <v>2370</v>
      </c>
      <c r="F1818" s="4">
        <v>2440</v>
      </c>
      <c r="P1818" s="12">
        <v>63</v>
      </c>
      <c r="Y1818" s="6">
        <v>2100</v>
      </c>
      <c r="AV1818" s="6">
        <v>2280</v>
      </c>
    </row>
    <row r="1819" spans="1:48">
      <c r="A1819" s="3">
        <v>41459</v>
      </c>
      <c r="B1819" s="52">
        <v>2335</v>
      </c>
      <c r="D1819" s="4">
        <v>2370</v>
      </c>
      <c r="F1819" s="4">
        <v>2450</v>
      </c>
      <c r="P1819" s="12">
        <v>63</v>
      </c>
    </row>
    <row r="1820" spans="1:48">
      <c r="A1820" s="3">
        <v>41460</v>
      </c>
      <c r="B1820" s="52">
        <v>2335</v>
      </c>
      <c r="D1820" s="4">
        <v>2370</v>
      </c>
      <c r="F1820" s="4">
        <v>2450</v>
      </c>
      <c r="P1820" s="12">
        <v>63</v>
      </c>
      <c r="AV1820" s="6">
        <v>2300</v>
      </c>
    </row>
    <row r="1821" spans="1:48">
      <c r="A1821" s="3">
        <v>41463</v>
      </c>
      <c r="B1821" s="52">
        <v>2335</v>
      </c>
      <c r="D1821" s="4">
        <v>2370</v>
      </c>
      <c r="F1821" s="4">
        <v>2480</v>
      </c>
      <c r="P1821" s="12">
        <v>63</v>
      </c>
      <c r="Y1821" s="6">
        <v>2100</v>
      </c>
      <c r="AV1821" s="6">
        <v>2300</v>
      </c>
    </row>
    <row r="1822" spans="1:48">
      <c r="A1822" s="3">
        <v>41464</v>
      </c>
      <c r="B1822" s="52">
        <v>2335</v>
      </c>
      <c r="D1822" s="4">
        <v>2370</v>
      </c>
      <c r="F1822" s="4">
        <v>2500</v>
      </c>
      <c r="P1822" s="12">
        <v>63</v>
      </c>
      <c r="AS1822" s="6">
        <v>2320</v>
      </c>
    </row>
    <row r="1823" spans="1:48">
      <c r="A1823" s="3">
        <v>41465</v>
      </c>
      <c r="B1823" s="52">
        <v>2335</v>
      </c>
      <c r="D1823" s="4">
        <v>2370</v>
      </c>
      <c r="F1823" s="4">
        <v>2500</v>
      </c>
      <c r="P1823" s="12">
        <v>63</v>
      </c>
    </row>
    <row r="1824" spans="1:48">
      <c r="A1824" s="3">
        <v>41466</v>
      </c>
      <c r="B1824" s="52">
        <v>2340</v>
      </c>
      <c r="D1824" s="4">
        <v>2390</v>
      </c>
      <c r="F1824" s="4">
        <v>2500</v>
      </c>
      <c r="P1824" s="12">
        <v>63</v>
      </c>
      <c r="AS1824" s="6">
        <v>2330</v>
      </c>
    </row>
    <row r="1825" spans="1:48">
      <c r="A1825" s="3">
        <v>41467</v>
      </c>
      <c r="B1825" s="52">
        <v>2340</v>
      </c>
      <c r="D1825" s="4">
        <v>2390</v>
      </c>
      <c r="F1825" s="4">
        <v>2500</v>
      </c>
      <c r="P1825" s="12">
        <v>63</v>
      </c>
      <c r="AS1825" s="6">
        <v>2330</v>
      </c>
    </row>
    <row r="1826" spans="1:48">
      <c r="A1826" s="3">
        <v>41470</v>
      </c>
      <c r="B1826" s="52">
        <v>2340</v>
      </c>
      <c r="D1826" s="4">
        <v>2390</v>
      </c>
      <c r="F1826" s="4">
        <v>2500</v>
      </c>
      <c r="P1826" s="12">
        <v>63</v>
      </c>
      <c r="AS1826" s="6">
        <v>2330</v>
      </c>
    </row>
    <row r="1827" spans="1:48">
      <c r="A1827" s="3">
        <v>41471</v>
      </c>
      <c r="B1827" s="52">
        <v>2340</v>
      </c>
      <c r="D1827" s="4">
        <v>2390</v>
      </c>
      <c r="F1827" s="4">
        <v>2500</v>
      </c>
      <c r="P1827" s="12">
        <v>63</v>
      </c>
    </row>
    <row r="1828" spans="1:48">
      <c r="A1828" s="3">
        <v>41472</v>
      </c>
      <c r="B1828" s="52">
        <v>2350</v>
      </c>
      <c r="D1828" s="4">
        <v>2400</v>
      </c>
      <c r="F1828" s="4">
        <v>2500</v>
      </c>
      <c r="P1828" s="12">
        <v>63</v>
      </c>
      <c r="AS1828" s="6">
        <v>2330</v>
      </c>
    </row>
    <row r="1829" spans="1:48">
      <c r="A1829" s="3">
        <v>41473</v>
      </c>
      <c r="B1829" s="52">
        <v>2350</v>
      </c>
      <c r="D1829" s="4">
        <v>2400</v>
      </c>
      <c r="F1829" s="4">
        <v>2500</v>
      </c>
      <c r="P1829" s="12">
        <v>63</v>
      </c>
      <c r="Y1829" s="6">
        <v>2100</v>
      </c>
      <c r="AS1829" s="6">
        <v>2330</v>
      </c>
      <c r="AV1829" s="6">
        <v>2320</v>
      </c>
    </row>
    <row r="1830" spans="1:48">
      <c r="A1830" s="3">
        <v>41474</v>
      </c>
      <c r="B1830" s="52">
        <v>2350</v>
      </c>
      <c r="D1830" s="4">
        <v>2400</v>
      </c>
      <c r="F1830" s="4">
        <v>2500</v>
      </c>
      <c r="P1830" s="12">
        <v>63</v>
      </c>
      <c r="AV1830" s="6">
        <v>2320</v>
      </c>
    </row>
    <row r="1831" spans="1:48">
      <c r="A1831" s="3">
        <v>41477</v>
      </c>
      <c r="B1831" s="52">
        <v>2350</v>
      </c>
      <c r="D1831" s="4">
        <v>2400</v>
      </c>
      <c r="F1831" s="4">
        <v>2500</v>
      </c>
      <c r="P1831" s="12">
        <v>63</v>
      </c>
      <c r="AV1831" s="6">
        <v>2320</v>
      </c>
    </row>
    <row r="1832" spans="1:48">
      <c r="A1832" s="3">
        <v>41478</v>
      </c>
      <c r="B1832" s="52">
        <v>2360</v>
      </c>
      <c r="D1832" s="4">
        <v>2410</v>
      </c>
      <c r="F1832" s="4">
        <v>2500</v>
      </c>
      <c r="P1832" s="12">
        <v>63</v>
      </c>
      <c r="AS1832" s="6">
        <v>2330</v>
      </c>
    </row>
    <row r="1833" spans="1:48">
      <c r="A1833" s="3">
        <v>41479</v>
      </c>
      <c r="B1833" s="52">
        <v>2360</v>
      </c>
      <c r="D1833" s="4">
        <v>2410</v>
      </c>
      <c r="F1833" s="4">
        <v>2500</v>
      </c>
      <c r="P1833" s="12">
        <v>63</v>
      </c>
      <c r="AV1833" s="6">
        <v>2320</v>
      </c>
    </row>
    <row r="1834" spans="1:48">
      <c r="A1834" s="3">
        <v>41480</v>
      </c>
      <c r="B1834" s="52">
        <v>2360</v>
      </c>
      <c r="D1834" s="4">
        <v>2410</v>
      </c>
      <c r="F1834" s="4">
        <v>2495</v>
      </c>
      <c r="P1834" s="12">
        <v>63</v>
      </c>
    </row>
    <row r="1835" spans="1:48">
      <c r="A1835" s="3">
        <v>41481</v>
      </c>
      <c r="B1835" s="52">
        <v>2360</v>
      </c>
      <c r="D1835" s="4">
        <v>2410</v>
      </c>
      <c r="F1835" s="4">
        <v>2485</v>
      </c>
      <c r="P1835" s="12">
        <v>63</v>
      </c>
      <c r="AS1835" s="6">
        <v>2330</v>
      </c>
    </row>
    <row r="1836" spans="1:48">
      <c r="A1836" s="3">
        <v>41484</v>
      </c>
      <c r="B1836" s="52">
        <v>2350</v>
      </c>
      <c r="D1836" s="4">
        <v>2395</v>
      </c>
      <c r="F1836" s="4">
        <v>2485</v>
      </c>
      <c r="P1836" s="12">
        <v>63</v>
      </c>
      <c r="AS1836" s="6">
        <v>2330</v>
      </c>
    </row>
    <row r="1837" spans="1:48">
      <c r="A1837" s="3">
        <v>41485</v>
      </c>
      <c r="B1837" s="52">
        <v>2340</v>
      </c>
      <c r="D1837" s="4">
        <v>2390</v>
      </c>
      <c r="F1837" s="4">
        <v>2480</v>
      </c>
      <c r="P1837" s="12">
        <v>63</v>
      </c>
    </row>
    <row r="1838" spans="1:48">
      <c r="A1838" s="3">
        <v>41486</v>
      </c>
      <c r="B1838" s="52">
        <v>2340</v>
      </c>
      <c r="D1838" s="4">
        <v>2390</v>
      </c>
      <c r="F1838" s="4">
        <v>2480</v>
      </c>
      <c r="P1838" s="12">
        <v>63</v>
      </c>
      <c r="AS1838" s="6">
        <v>2330</v>
      </c>
    </row>
    <row r="1839" spans="1:48">
      <c r="A1839" s="3">
        <v>41487</v>
      </c>
      <c r="B1839" s="52">
        <v>2340</v>
      </c>
      <c r="D1839" s="4">
        <v>2380</v>
      </c>
      <c r="F1839" s="4">
        <v>2480</v>
      </c>
      <c r="P1839" s="12">
        <v>63</v>
      </c>
      <c r="Y1839" s="6">
        <v>2100</v>
      </c>
      <c r="AS1839" s="6">
        <v>2330</v>
      </c>
      <c r="AV1839" s="6">
        <v>2300</v>
      </c>
    </row>
    <row r="1840" spans="1:48">
      <c r="A1840" s="3">
        <v>41488</v>
      </c>
      <c r="B1840" s="52">
        <v>2340</v>
      </c>
      <c r="D1840" s="4">
        <v>2380</v>
      </c>
      <c r="F1840" s="4">
        <v>2470</v>
      </c>
      <c r="P1840" s="12">
        <v>63</v>
      </c>
      <c r="Y1840" s="6">
        <v>2100</v>
      </c>
    </row>
    <row r="1841" spans="1:48">
      <c r="A1841" s="3">
        <v>41491</v>
      </c>
      <c r="B1841" s="52">
        <v>2335</v>
      </c>
      <c r="D1841" s="4">
        <v>2365</v>
      </c>
      <c r="F1841" s="4">
        <v>2470</v>
      </c>
      <c r="P1841" s="12">
        <v>63</v>
      </c>
      <c r="Y1841" s="6">
        <v>2100</v>
      </c>
      <c r="AS1841" s="6">
        <v>2330</v>
      </c>
    </row>
    <row r="1842" spans="1:48">
      <c r="A1842" s="3">
        <v>41492</v>
      </c>
      <c r="B1842" s="52">
        <v>2335</v>
      </c>
      <c r="D1842" s="4">
        <v>2365</v>
      </c>
      <c r="F1842" s="4">
        <v>2480</v>
      </c>
      <c r="P1842" s="12">
        <v>63</v>
      </c>
      <c r="Y1842" s="6">
        <v>2100</v>
      </c>
      <c r="AS1842" s="6">
        <v>2330</v>
      </c>
    </row>
    <row r="1843" spans="1:48">
      <c r="A1843" s="3">
        <v>41493</v>
      </c>
      <c r="B1843" s="52">
        <v>2335</v>
      </c>
      <c r="D1843" s="4">
        <v>2365</v>
      </c>
      <c r="F1843" s="4">
        <v>2480</v>
      </c>
      <c r="P1843" s="12">
        <v>63</v>
      </c>
    </row>
    <row r="1844" spans="1:48">
      <c r="A1844" s="3">
        <v>41494</v>
      </c>
      <c r="B1844" s="52">
        <v>2335</v>
      </c>
      <c r="D1844" s="4">
        <v>2365</v>
      </c>
      <c r="F1844" s="4">
        <v>2480</v>
      </c>
      <c r="P1844" s="12">
        <v>63</v>
      </c>
      <c r="Y1844" s="6">
        <v>2100</v>
      </c>
    </row>
    <row r="1845" spans="1:48">
      <c r="A1845" s="3">
        <v>41495</v>
      </c>
      <c r="B1845" s="52">
        <v>2335</v>
      </c>
      <c r="D1845" s="4">
        <v>2365</v>
      </c>
      <c r="F1845" s="4">
        <v>2480</v>
      </c>
      <c r="P1845" s="12">
        <v>63</v>
      </c>
      <c r="Y1845" s="6">
        <v>2100</v>
      </c>
      <c r="AS1845" s="6">
        <v>2330</v>
      </c>
    </row>
    <row r="1846" spans="1:48">
      <c r="A1846" s="3">
        <v>41498</v>
      </c>
      <c r="B1846" s="52">
        <v>2335</v>
      </c>
      <c r="D1846" s="4">
        <v>2365</v>
      </c>
      <c r="F1846" s="4">
        <v>2480</v>
      </c>
      <c r="P1846" s="12">
        <v>63</v>
      </c>
      <c r="Y1846" s="6">
        <v>2100</v>
      </c>
      <c r="AS1846" s="6">
        <v>2330</v>
      </c>
    </row>
    <row r="1847" spans="1:48">
      <c r="A1847" s="3">
        <v>41499</v>
      </c>
      <c r="B1847" s="52">
        <v>2335</v>
      </c>
      <c r="D1847" s="4">
        <v>2365</v>
      </c>
      <c r="F1847" s="4">
        <v>2480</v>
      </c>
      <c r="P1847" s="12">
        <v>63</v>
      </c>
      <c r="Y1847" s="6">
        <v>2100</v>
      </c>
      <c r="AS1847" s="6">
        <v>2330</v>
      </c>
    </row>
    <row r="1848" spans="1:48">
      <c r="A1848" s="3">
        <v>41500</v>
      </c>
      <c r="B1848" s="52">
        <v>2335</v>
      </c>
      <c r="D1848" s="4">
        <v>2365</v>
      </c>
      <c r="F1848" s="4">
        <v>2480</v>
      </c>
      <c r="P1848" s="12">
        <v>63</v>
      </c>
      <c r="Y1848" s="6">
        <v>2100</v>
      </c>
    </row>
    <row r="1849" spans="1:48">
      <c r="A1849" s="3">
        <v>41501</v>
      </c>
      <c r="B1849" s="52">
        <v>2320</v>
      </c>
      <c r="D1849" s="4">
        <v>2350</v>
      </c>
      <c r="F1849" s="4">
        <v>2470</v>
      </c>
      <c r="P1849" s="12">
        <v>63</v>
      </c>
      <c r="Y1849" s="6">
        <v>2100</v>
      </c>
    </row>
    <row r="1850" spans="1:48">
      <c r="A1850" s="3">
        <v>41502</v>
      </c>
      <c r="B1850" s="52">
        <v>2320</v>
      </c>
      <c r="D1850" s="4">
        <v>2350</v>
      </c>
      <c r="F1850" s="4">
        <v>2460</v>
      </c>
      <c r="P1850" s="12">
        <v>63</v>
      </c>
      <c r="Y1850" s="6">
        <v>2100</v>
      </c>
      <c r="AV1850" s="6">
        <v>2220</v>
      </c>
    </row>
    <row r="1851" spans="1:48">
      <c r="A1851" s="3">
        <v>41505</v>
      </c>
      <c r="B1851" s="52">
        <v>2320</v>
      </c>
      <c r="D1851" s="4">
        <v>2350</v>
      </c>
      <c r="F1851" s="4">
        <v>2460</v>
      </c>
      <c r="P1851" s="12">
        <v>63</v>
      </c>
      <c r="Y1851" s="6">
        <v>2100</v>
      </c>
      <c r="AV1851" s="6">
        <v>2220</v>
      </c>
    </row>
    <row r="1852" spans="1:48">
      <c r="A1852" s="3">
        <v>41506</v>
      </c>
      <c r="B1852" s="52">
        <v>2320</v>
      </c>
      <c r="D1852" s="4">
        <v>2350</v>
      </c>
      <c r="F1852" s="4">
        <v>2450</v>
      </c>
      <c r="P1852" s="12">
        <v>63</v>
      </c>
      <c r="Y1852" s="6">
        <v>2100</v>
      </c>
      <c r="AS1852" s="6">
        <v>2310</v>
      </c>
    </row>
    <row r="1853" spans="1:48">
      <c r="A1853" s="3">
        <v>41507</v>
      </c>
      <c r="B1853" s="52">
        <v>2320</v>
      </c>
      <c r="D1853" s="4">
        <v>2350</v>
      </c>
      <c r="F1853" s="4">
        <v>2450</v>
      </c>
      <c r="P1853" s="12">
        <v>63</v>
      </c>
      <c r="Y1853" s="6">
        <v>2100</v>
      </c>
      <c r="AS1853" s="6">
        <v>2310</v>
      </c>
    </row>
    <row r="1854" spans="1:48">
      <c r="A1854" s="3">
        <v>41508</v>
      </c>
      <c r="B1854" s="52">
        <v>2320</v>
      </c>
      <c r="D1854" s="4">
        <v>2350</v>
      </c>
      <c r="F1854" s="4">
        <v>2450</v>
      </c>
      <c r="P1854" s="12">
        <v>63</v>
      </c>
    </row>
    <row r="1855" spans="1:48">
      <c r="A1855" s="3">
        <v>41509</v>
      </c>
      <c r="B1855" s="52">
        <v>2320</v>
      </c>
      <c r="D1855" s="4">
        <v>2350</v>
      </c>
      <c r="F1855" s="4">
        <v>2450</v>
      </c>
      <c r="P1855" s="12">
        <v>63</v>
      </c>
      <c r="Y1855" s="6">
        <v>2100</v>
      </c>
    </row>
    <row r="1856" spans="1:48">
      <c r="A1856" s="3">
        <v>41512</v>
      </c>
      <c r="B1856" s="52">
        <v>2320</v>
      </c>
      <c r="D1856" s="4">
        <v>2350</v>
      </c>
      <c r="F1856" s="4">
        <v>2460</v>
      </c>
      <c r="P1856" s="12">
        <v>63</v>
      </c>
      <c r="Y1856" s="6">
        <v>2100</v>
      </c>
    </row>
    <row r="1857" spans="1:45">
      <c r="A1857" s="3">
        <v>41513</v>
      </c>
      <c r="B1857" s="52">
        <v>2320</v>
      </c>
      <c r="D1857" s="4">
        <v>2350</v>
      </c>
      <c r="F1857" s="4">
        <v>2460</v>
      </c>
      <c r="P1857" s="12">
        <v>63</v>
      </c>
      <c r="Y1857" s="6">
        <v>2100</v>
      </c>
    </row>
    <row r="1858" spans="1:45">
      <c r="A1858" s="3">
        <v>41514</v>
      </c>
      <c r="B1858" s="52">
        <v>2320</v>
      </c>
      <c r="D1858" s="4">
        <v>2350</v>
      </c>
      <c r="F1858" s="4">
        <v>2460</v>
      </c>
      <c r="P1858" s="12">
        <v>63</v>
      </c>
      <c r="Y1858" s="6">
        <v>2100</v>
      </c>
    </row>
    <row r="1859" spans="1:45">
      <c r="A1859" s="3">
        <v>41515</v>
      </c>
      <c r="B1859" s="52">
        <v>2320</v>
      </c>
      <c r="D1859" s="4">
        <v>2350</v>
      </c>
      <c r="F1859" s="4">
        <v>2460</v>
      </c>
      <c r="P1859" s="12">
        <v>63</v>
      </c>
      <c r="AS1859" s="6">
        <v>2300</v>
      </c>
    </row>
    <row r="1860" spans="1:45">
      <c r="A1860" s="3">
        <v>41516</v>
      </c>
      <c r="B1860" s="52">
        <v>2320</v>
      </c>
      <c r="D1860" s="4">
        <v>2350</v>
      </c>
      <c r="F1860" s="4">
        <v>2480</v>
      </c>
      <c r="P1860" s="12">
        <v>63</v>
      </c>
      <c r="Y1860" s="6">
        <v>2100</v>
      </c>
      <c r="AS1860" s="6">
        <v>2300</v>
      </c>
    </row>
    <row r="1861" spans="1:45">
      <c r="A1861" s="3">
        <v>41519</v>
      </c>
      <c r="B1861" s="52">
        <v>2320</v>
      </c>
      <c r="D1861" s="4">
        <v>2350</v>
      </c>
      <c r="F1861" s="4">
        <v>2480</v>
      </c>
      <c r="P1861" s="12">
        <v>63</v>
      </c>
      <c r="Y1861" s="6">
        <v>2100</v>
      </c>
    </row>
    <row r="1862" spans="1:45">
      <c r="A1862" s="3">
        <v>41520</v>
      </c>
      <c r="B1862" s="52">
        <v>2320</v>
      </c>
      <c r="D1862" s="4">
        <v>2350</v>
      </c>
      <c r="F1862" s="4">
        <v>2480</v>
      </c>
      <c r="P1862" s="12">
        <v>63</v>
      </c>
    </row>
    <row r="1863" spans="1:45">
      <c r="A1863" s="3">
        <v>41521</v>
      </c>
      <c r="B1863" s="52">
        <v>2320</v>
      </c>
      <c r="D1863" s="4">
        <v>2350</v>
      </c>
      <c r="F1863" s="4">
        <v>2480</v>
      </c>
      <c r="P1863" s="12">
        <v>63</v>
      </c>
      <c r="Y1863" s="6">
        <v>2100</v>
      </c>
    </row>
    <row r="1864" spans="1:45">
      <c r="A1864" s="3">
        <v>41522</v>
      </c>
      <c r="B1864" s="52">
        <v>2320</v>
      </c>
      <c r="D1864" s="4">
        <v>2350</v>
      </c>
      <c r="F1864" s="4">
        <v>2485</v>
      </c>
      <c r="P1864" s="12">
        <v>63</v>
      </c>
      <c r="Y1864" s="6">
        <v>2100</v>
      </c>
      <c r="AS1864" s="6">
        <v>2300</v>
      </c>
    </row>
    <row r="1865" spans="1:45">
      <c r="A1865" s="3">
        <v>41523</v>
      </c>
      <c r="B1865" s="52">
        <v>2330</v>
      </c>
      <c r="D1865" s="4">
        <v>2360</v>
      </c>
      <c r="F1865" s="4">
        <v>2485</v>
      </c>
      <c r="P1865" s="12">
        <v>63</v>
      </c>
      <c r="Y1865" s="6">
        <v>2100</v>
      </c>
      <c r="AS1865" s="6">
        <v>2300</v>
      </c>
    </row>
    <row r="1866" spans="1:45">
      <c r="A1866" s="3">
        <v>41526</v>
      </c>
      <c r="B1866" s="52">
        <v>2330</v>
      </c>
      <c r="D1866" s="4">
        <v>2360</v>
      </c>
      <c r="F1866" s="4">
        <v>2475</v>
      </c>
      <c r="P1866" s="12">
        <v>63</v>
      </c>
      <c r="Y1866" s="6">
        <v>2100</v>
      </c>
    </row>
    <row r="1867" spans="1:45">
      <c r="A1867" s="3">
        <v>41527</v>
      </c>
      <c r="B1867" s="52">
        <v>2330</v>
      </c>
      <c r="D1867" s="4">
        <v>2360</v>
      </c>
      <c r="F1867" s="4">
        <v>2475</v>
      </c>
      <c r="P1867" s="12">
        <v>63</v>
      </c>
      <c r="Y1867" s="6">
        <v>2100</v>
      </c>
    </row>
    <row r="1868" spans="1:45">
      <c r="A1868" s="3">
        <v>41528</v>
      </c>
      <c r="B1868" s="52">
        <v>2330</v>
      </c>
      <c r="D1868" s="4">
        <v>2360</v>
      </c>
      <c r="F1868" s="4">
        <v>2480</v>
      </c>
      <c r="P1868" s="12">
        <v>63</v>
      </c>
      <c r="AS1868" s="6">
        <v>2300</v>
      </c>
    </row>
    <row r="1869" spans="1:45">
      <c r="A1869" s="3">
        <v>41529</v>
      </c>
      <c r="B1869" s="52">
        <v>2330</v>
      </c>
      <c r="D1869" s="4">
        <v>2360</v>
      </c>
      <c r="F1869" s="4">
        <v>2480</v>
      </c>
      <c r="P1869" s="12">
        <v>63</v>
      </c>
      <c r="AS1869" s="6">
        <v>2300</v>
      </c>
    </row>
    <row r="1870" spans="1:45">
      <c r="A1870" s="3">
        <v>41530</v>
      </c>
      <c r="B1870" s="52">
        <v>2330</v>
      </c>
      <c r="D1870" s="4">
        <v>2360</v>
      </c>
      <c r="F1870" s="4">
        <v>2490</v>
      </c>
      <c r="P1870" s="12">
        <v>63</v>
      </c>
      <c r="Y1870" s="6">
        <v>2100</v>
      </c>
      <c r="AS1870" s="6">
        <v>2300</v>
      </c>
    </row>
    <row r="1871" spans="1:45">
      <c r="A1871" s="3">
        <v>41533</v>
      </c>
      <c r="B1871" s="52">
        <v>2340</v>
      </c>
      <c r="D1871" s="4">
        <v>2370</v>
      </c>
      <c r="F1871" s="4">
        <v>2570</v>
      </c>
      <c r="P1871" s="12">
        <v>63</v>
      </c>
      <c r="Y1871" s="6">
        <v>2100</v>
      </c>
      <c r="AS1871" s="6">
        <v>2280</v>
      </c>
    </row>
    <row r="1872" spans="1:45">
      <c r="A1872" s="3">
        <v>41534</v>
      </c>
      <c r="B1872" s="52">
        <v>2340</v>
      </c>
      <c r="D1872" s="4">
        <v>2380</v>
      </c>
      <c r="F1872" s="4">
        <v>2590</v>
      </c>
      <c r="P1872" s="12">
        <v>63</v>
      </c>
      <c r="Y1872" s="6">
        <v>2100</v>
      </c>
    </row>
    <row r="1873" spans="1:45">
      <c r="A1873" s="3">
        <v>41535</v>
      </c>
      <c r="B1873" s="52">
        <v>2340</v>
      </c>
      <c r="D1873" s="4">
        <v>2380</v>
      </c>
      <c r="F1873" s="4">
        <v>2590</v>
      </c>
      <c r="P1873" s="12">
        <v>63</v>
      </c>
      <c r="Y1873" s="6">
        <v>2100</v>
      </c>
    </row>
    <row r="1874" spans="1:45">
      <c r="A1874" s="3">
        <v>41539</v>
      </c>
      <c r="F1874" s="4">
        <v>2590</v>
      </c>
      <c r="P1874" s="12">
        <v>63</v>
      </c>
      <c r="Y1874" s="6">
        <v>2100</v>
      </c>
    </row>
    <row r="1875" spans="1:45">
      <c r="A1875" s="3">
        <v>41540</v>
      </c>
      <c r="B1875" s="52">
        <v>2340</v>
      </c>
      <c r="D1875" s="4">
        <v>2380</v>
      </c>
      <c r="F1875" s="4">
        <v>2590</v>
      </c>
      <c r="P1875" s="12">
        <v>63</v>
      </c>
      <c r="Y1875" s="6">
        <v>2100</v>
      </c>
    </row>
    <row r="1876" spans="1:45">
      <c r="A1876" s="3">
        <v>41541</v>
      </c>
      <c r="B1876" s="52">
        <v>2350</v>
      </c>
      <c r="D1876" s="4">
        <v>2390</v>
      </c>
      <c r="F1876" s="4">
        <v>2620</v>
      </c>
      <c r="P1876" s="12">
        <v>63</v>
      </c>
      <c r="Y1876" s="6">
        <v>2100</v>
      </c>
      <c r="AS1876" s="6">
        <v>2300</v>
      </c>
    </row>
    <row r="1877" spans="1:45">
      <c r="A1877" s="3">
        <v>41542</v>
      </c>
      <c r="B1877" s="52">
        <v>2350</v>
      </c>
      <c r="D1877" s="4">
        <v>2390</v>
      </c>
      <c r="F1877" s="4">
        <v>2620</v>
      </c>
      <c r="P1877" s="12">
        <v>63</v>
      </c>
      <c r="Y1877" s="6">
        <v>2100</v>
      </c>
      <c r="AS1877" s="6">
        <v>2300</v>
      </c>
    </row>
    <row r="1878" spans="1:45">
      <c r="A1878" s="3">
        <v>41543</v>
      </c>
      <c r="B1878" s="52">
        <v>2350</v>
      </c>
      <c r="D1878" s="4">
        <v>2390</v>
      </c>
      <c r="F1878" s="4">
        <v>2620</v>
      </c>
      <c r="P1878" s="12">
        <v>63</v>
      </c>
      <c r="AS1878" s="6">
        <v>2300</v>
      </c>
    </row>
    <row r="1879" spans="1:45">
      <c r="A1879" s="3">
        <v>41544</v>
      </c>
      <c r="B1879" s="52">
        <v>2350</v>
      </c>
      <c r="D1879" s="4">
        <v>2390</v>
      </c>
      <c r="F1879" s="4">
        <v>2600</v>
      </c>
      <c r="P1879" s="12">
        <v>63</v>
      </c>
      <c r="Y1879" s="6">
        <v>2120</v>
      </c>
    </row>
    <row r="1880" spans="1:45">
      <c r="A1880" s="3">
        <v>41546</v>
      </c>
      <c r="F1880" s="4">
        <v>2590</v>
      </c>
      <c r="P1880" s="12">
        <v>63</v>
      </c>
      <c r="Y1880" s="6">
        <v>2120</v>
      </c>
    </row>
    <row r="1881" spans="1:45">
      <c r="A1881" s="3">
        <v>41547</v>
      </c>
      <c r="B1881" s="52">
        <v>2350</v>
      </c>
      <c r="D1881" s="4">
        <v>2390</v>
      </c>
      <c r="F1881" s="4">
        <v>2570</v>
      </c>
      <c r="P1881" s="12">
        <v>63</v>
      </c>
      <c r="Y1881" s="6">
        <v>2120</v>
      </c>
    </row>
    <row r="1882" spans="1:45">
      <c r="A1882" s="3">
        <v>41555</v>
      </c>
      <c r="B1882" s="52">
        <v>2310</v>
      </c>
      <c r="D1882" s="4">
        <v>2350</v>
      </c>
      <c r="F1882" s="4">
        <v>2540</v>
      </c>
      <c r="P1882" s="12">
        <v>63</v>
      </c>
      <c r="Y1882" s="6">
        <v>2120</v>
      </c>
    </row>
    <row r="1883" spans="1:45">
      <c r="A1883" s="3">
        <v>41556</v>
      </c>
      <c r="B1883" s="52">
        <v>2310</v>
      </c>
      <c r="D1883" s="4">
        <v>2350</v>
      </c>
      <c r="F1883" s="4">
        <v>2530</v>
      </c>
      <c r="P1883" s="12">
        <v>63</v>
      </c>
      <c r="AS1883" s="6">
        <v>2280</v>
      </c>
    </row>
    <row r="1884" spans="1:45">
      <c r="A1884" s="3">
        <v>41557</v>
      </c>
      <c r="B1884" s="52">
        <v>2310</v>
      </c>
      <c r="D1884" s="4">
        <v>2350</v>
      </c>
      <c r="F1884" s="4">
        <v>2510</v>
      </c>
      <c r="P1884" s="12">
        <v>63</v>
      </c>
      <c r="AS1884" s="6">
        <v>2280</v>
      </c>
    </row>
    <row r="1885" spans="1:45">
      <c r="A1885" s="3">
        <v>41558</v>
      </c>
      <c r="B1885" s="52">
        <v>2310</v>
      </c>
      <c r="D1885" s="4">
        <v>2350</v>
      </c>
      <c r="F1885" s="4">
        <v>2500</v>
      </c>
      <c r="P1885" s="12">
        <v>63</v>
      </c>
    </row>
    <row r="1886" spans="1:45">
      <c r="A1886" s="3">
        <v>41559</v>
      </c>
      <c r="F1886" s="4">
        <v>2500</v>
      </c>
      <c r="P1886" s="12">
        <v>63</v>
      </c>
    </row>
    <row r="1887" spans="1:45">
      <c r="A1887" s="3">
        <v>41561</v>
      </c>
      <c r="B1887" s="52">
        <v>2310</v>
      </c>
      <c r="D1887" s="4">
        <v>2350</v>
      </c>
      <c r="F1887" s="4">
        <v>2480</v>
      </c>
      <c r="P1887" s="12">
        <v>63</v>
      </c>
    </row>
    <row r="1888" spans="1:45">
      <c r="A1888" s="3">
        <v>41562</v>
      </c>
      <c r="B1888" s="52">
        <v>2310</v>
      </c>
      <c r="D1888" s="4">
        <v>2350</v>
      </c>
      <c r="F1888" s="4">
        <v>2480</v>
      </c>
      <c r="P1888" s="12">
        <v>63</v>
      </c>
      <c r="AS1888" s="6">
        <v>2250</v>
      </c>
    </row>
    <row r="1889" spans="1:45">
      <c r="A1889" s="3">
        <v>41563</v>
      </c>
      <c r="B1889" s="52">
        <v>2310</v>
      </c>
      <c r="D1889" s="4">
        <v>2350</v>
      </c>
      <c r="F1889" s="4">
        <v>2470</v>
      </c>
      <c r="P1889" s="12">
        <v>63</v>
      </c>
      <c r="AS1889" s="6">
        <v>2250</v>
      </c>
    </row>
    <row r="1890" spans="1:45">
      <c r="A1890" s="3">
        <v>41564</v>
      </c>
      <c r="B1890" s="52">
        <v>2310</v>
      </c>
      <c r="D1890" s="4">
        <v>2350</v>
      </c>
      <c r="F1890" s="4">
        <v>2470</v>
      </c>
      <c r="P1890" s="12">
        <v>63</v>
      </c>
      <c r="Y1890" s="6">
        <v>2120</v>
      </c>
      <c r="AS1890" s="6">
        <v>2250</v>
      </c>
    </row>
    <row r="1891" spans="1:45">
      <c r="A1891" s="3">
        <v>41565</v>
      </c>
      <c r="B1891" s="52">
        <v>2310</v>
      </c>
      <c r="D1891" s="4">
        <v>2350</v>
      </c>
      <c r="F1891" s="4">
        <v>2450</v>
      </c>
      <c r="P1891" s="12">
        <v>63</v>
      </c>
      <c r="Y1891" s="6">
        <v>2120</v>
      </c>
    </row>
    <row r="1892" spans="1:45">
      <c r="A1892" s="3">
        <v>41568</v>
      </c>
      <c r="B1892" s="52">
        <v>2310</v>
      </c>
      <c r="D1892" s="4">
        <v>2350</v>
      </c>
      <c r="F1892" s="4">
        <v>2440</v>
      </c>
      <c r="P1892" s="12">
        <v>63</v>
      </c>
      <c r="Y1892" s="6">
        <v>2120</v>
      </c>
    </row>
    <row r="1893" spans="1:45">
      <c r="A1893" s="3">
        <v>41569</v>
      </c>
      <c r="B1893" s="52">
        <v>2290</v>
      </c>
      <c r="D1893" s="4">
        <v>2330</v>
      </c>
      <c r="F1893" s="4">
        <v>2440</v>
      </c>
      <c r="P1893" s="12">
        <v>63</v>
      </c>
      <c r="Y1893" s="6">
        <v>2120</v>
      </c>
    </row>
    <row r="1894" spans="1:45">
      <c r="A1894" s="3">
        <v>41570</v>
      </c>
      <c r="B1894" s="52">
        <v>2290</v>
      </c>
      <c r="D1894" s="4">
        <v>2330</v>
      </c>
      <c r="F1894" s="4">
        <v>2430</v>
      </c>
      <c r="P1894" s="12">
        <v>63</v>
      </c>
      <c r="AS1894" s="6">
        <v>2230</v>
      </c>
    </row>
    <row r="1895" spans="1:45">
      <c r="A1895" s="3">
        <v>41571</v>
      </c>
      <c r="B1895" s="52">
        <v>2280</v>
      </c>
      <c r="D1895" s="4">
        <v>2320</v>
      </c>
      <c r="F1895" s="4">
        <v>2420</v>
      </c>
      <c r="P1895" s="12">
        <v>63</v>
      </c>
    </row>
    <row r="1896" spans="1:45">
      <c r="A1896" s="3">
        <v>41572</v>
      </c>
      <c r="B1896" s="52">
        <v>2280</v>
      </c>
      <c r="D1896" s="4">
        <v>2320</v>
      </c>
      <c r="F1896" s="4">
        <v>2420</v>
      </c>
      <c r="P1896" s="12">
        <v>63</v>
      </c>
      <c r="Y1896" s="6">
        <v>2100</v>
      </c>
    </row>
    <row r="1897" spans="1:45">
      <c r="A1897" s="3">
        <v>41575</v>
      </c>
      <c r="B1897" s="52">
        <v>2280</v>
      </c>
      <c r="D1897" s="4">
        <v>2320</v>
      </c>
      <c r="F1897" s="4">
        <v>2420</v>
      </c>
      <c r="P1897" s="12">
        <v>63</v>
      </c>
      <c r="Y1897" s="6">
        <v>2100</v>
      </c>
    </row>
    <row r="1898" spans="1:45">
      <c r="A1898" s="3">
        <v>41576</v>
      </c>
      <c r="B1898" s="52">
        <v>2280</v>
      </c>
      <c r="D1898" s="4">
        <v>2320</v>
      </c>
      <c r="F1898" s="4">
        <v>2420</v>
      </c>
      <c r="P1898" s="12">
        <v>63</v>
      </c>
      <c r="Y1898" s="6">
        <v>2100</v>
      </c>
    </row>
    <row r="1899" spans="1:45">
      <c r="A1899" s="3">
        <v>41577</v>
      </c>
      <c r="B1899" s="52">
        <v>2270</v>
      </c>
      <c r="D1899" s="4">
        <v>2310</v>
      </c>
      <c r="F1899" s="4">
        <v>2420</v>
      </c>
      <c r="P1899" s="12">
        <v>63</v>
      </c>
      <c r="Y1899" s="6">
        <v>2100</v>
      </c>
      <c r="AS1899" s="6">
        <v>2230</v>
      </c>
    </row>
    <row r="1900" spans="1:45">
      <c r="A1900" s="3">
        <v>41578</v>
      </c>
      <c r="B1900" s="52">
        <v>2270</v>
      </c>
      <c r="D1900" s="4">
        <v>2310</v>
      </c>
      <c r="F1900" s="4">
        <v>2430</v>
      </c>
      <c r="P1900" s="12">
        <v>63</v>
      </c>
      <c r="Y1900" s="6">
        <v>2100</v>
      </c>
      <c r="AS1900" s="6">
        <v>2230</v>
      </c>
    </row>
    <row r="1901" spans="1:45">
      <c r="A1901" s="3">
        <v>41579</v>
      </c>
      <c r="B1901" s="52">
        <v>2270</v>
      </c>
      <c r="D1901" s="4">
        <v>2310</v>
      </c>
      <c r="F1901" s="4">
        <v>2450</v>
      </c>
      <c r="P1901" s="12">
        <v>63</v>
      </c>
      <c r="Y1901" s="6">
        <v>2100</v>
      </c>
      <c r="AS1901" s="6">
        <v>2230</v>
      </c>
    </row>
    <row r="1902" spans="1:45">
      <c r="A1902" s="3">
        <v>41582</v>
      </c>
      <c r="B1902" s="52">
        <v>2270</v>
      </c>
      <c r="D1902" s="4">
        <v>2310</v>
      </c>
      <c r="F1902" s="4">
        <v>2460</v>
      </c>
      <c r="P1902" s="12">
        <v>63</v>
      </c>
      <c r="AS1902" s="6">
        <v>2230</v>
      </c>
    </row>
    <row r="1903" spans="1:45">
      <c r="A1903" s="3">
        <v>41583</v>
      </c>
      <c r="B1903" s="52">
        <v>2270</v>
      </c>
      <c r="D1903" s="4">
        <v>2310</v>
      </c>
      <c r="F1903" s="4">
        <v>2460</v>
      </c>
      <c r="P1903" s="12">
        <v>63</v>
      </c>
    </row>
    <row r="1904" spans="1:45">
      <c r="A1904" s="3">
        <v>41584</v>
      </c>
      <c r="B1904" s="52">
        <v>2280</v>
      </c>
      <c r="D1904" s="4">
        <v>2310</v>
      </c>
      <c r="F1904" s="4">
        <v>2460</v>
      </c>
      <c r="P1904" s="12">
        <v>63</v>
      </c>
    </row>
    <row r="1905" spans="1:48">
      <c r="A1905" s="3">
        <v>41585</v>
      </c>
      <c r="B1905" s="52">
        <v>2280</v>
      </c>
      <c r="D1905" s="4">
        <v>2320</v>
      </c>
      <c r="F1905" s="4">
        <v>2460</v>
      </c>
      <c r="P1905" s="12">
        <v>63</v>
      </c>
    </row>
    <row r="1906" spans="1:48">
      <c r="A1906" s="3">
        <v>41586</v>
      </c>
      <c r="B1906" s="52">
        <v>2280</v>
      </c>
      <c r="D1906" s="4">
        <v>2320</v>
      </c>
      <c r="F1906" s="4">
        <v>2480</v>
      </c>
      <c r="P1906" s="12">
        <v>63</v>
      </c>
      <c r="Y1906" s="6">
        <v>2100</v>
      </c>
    </row>
    <row r="1907" spans="1:48">
      <c r="A1907" s="3">
        <v>41589</v>
      </c>
      <c r="B1907" s="52">
        <v>2280</v>
      </c>
      <c r="D1907" s="4">
        <v>2320</v>
      </c>
      <c r="F1907" s="4">
        <v>2480</v>
      </c>
      <c r="P1907" s="12">
        <v>63</v>
      </c>
      <c r="Y1907" s="6">
        <v>2100</v>
      </c>
      <c r="AV1907" s="6">
        <v>2180</v>
      </c>
    </row>
    <row r="1908" spans="1:48">
      <c r="A1908" s="3">
        <v>41590</v>
      </c>
      <c r="B1908" s="52">
        <v>2280</v>
      </c>
      <c r="D1908" s="4">
        <v>2320</v>
      </c>
      <c r="F1908" s="4">
        <v>2480</v>
      </c>
      <c r="P1908" s="12">
        <v>63</v>
      </c>
      <c r="Y1908" s="6">
        <v>2100</v>
      </c>
    </row>
    <row r="1909" spans="1:48">
      <c r="A1909" s="3">
        <v>41591</v>
      </c>
      <c r="B1909" s="52">
        <v>2280</v>
      </c>
      <c r="D1909" s="4">
        <v>2320</v>
      </c>
      <c r="F1909" s="4">
        <v>2480</v>
      </c>
      <c r="P1909" s="12">
        <v>63</v>
      </c>
    </row>
    <row r="1910" spans="1:48">
      <c r="A1910" s="3">
        <v>41592</v>
      </c>
      <c r="B1910" s="52">
        <v>2280</v>
      </c>
      <c r="D1910" s="4">
        <v>2320</v>
      </c>
      <c r="F1910" s="4">
        <v>2480</v>
      </c>
      <c r="P1910" s="12">
        <v>63</v>
      </c>
      <c r="Y1910" s="6">
        <v>2100</v>
      </c>
    </row>
    <row r="1911" spans="1:48">
      <c r="A1911" s="3">
        <v>41593</v>
      </c>
      <c r="B1911" s="52">
        <v>2280</v>
      </c>
      <c r="D1911" s="4">
        <v>2320</v>
      </c>
      <c r="F1911" s="4">
        <v>2480</v>
      </c>
      <c r="P1911" s="12">
        <v>63</v>
      </c>
      <c r="Y1911" s="6">
        <v>2100</v>
      </c>
      <c r="AS1911" s="6">
        <v>2220</v>
      </c>
    </row>
    <row r="1912" spans="1:48">
      <c r="A1912" s="3">
        <v>41596</v>
      </c>
      <c r="B1912" s="52">
        <v>2260</v>
      </c>
      <c r="D1912" s="4">
        <v>2310</v>
      </c>
      <c r="F1912" s="4">
        <v>2500</v>
      </c>
      <c r="P1912" s="12">
        <v>63</v>
      </c>
      <c r="Y1912" s="6">
        <v>2060</v>
      </c>
      <c r="AS1912" s="6">
        <v>2220</v>
      </c>
    </row>
    <row r="1913" spans="1:48">
      <c r="A1913" s="3">
        <v>41597</v>
      </c>
      <c r="B1913" s="52">
        <v>2260</v>
      </c>
      <c r="D1913" s="4">
        <v>2310</v>
      </c>
      <c r="F1913" s="4">
        <v>2500</v>
      </c>
      <c r="P1913" s="12">
        <v>63</v>
      </c>
      <c r="Y1913" s="6">
        <v>2060</v>
      </c>
    </row>
    <row r="1914" spans="1:48">
      <c r="A1914" s="3">
        <v>41598</v>
      </c>
      <c r="B1914" s="52">
        <v>2260</v>
      </c>
      <c r="D1914" s="4">
        <v>2310</v>
      </c>
      <c r="F1914" s="4">
        <v>2500</v>
      </c>
      <c r="P1914" s="12">
        <v>63</v>
      </c>
    </row>
    <row r="1915" spans="1:48">
      <c r="A1915" s="3">
        <v>41599</v>
      </c>
      <c r="B1915" s="52">
        <v>2260</v>
      </c>
      <c r="D1915" s="4">
        <v>2310</v>
      </c>
      <c r="F1915" s="4">
        <v>2500</v>
      </c>
      <c r="P1915" s="12">
        <v>63</v>
      </c>
      <c r="AS1915" s="6">
        <v>2240</v>
      </c>
      <c r="AV1915" s="6">
        <v>2180</v>
      </c>
    </row>
    <row r="1916" spans="1:48">
      <c r="A1916" s="3">
        <v>41600</v>
      </c>
      <c r="B1916" s="52">
        <v>2270</v>
      </c>
      <c r="D1916" s="4">
        <v>2310</v>
      </c>
      <c r="F1916" s="4">
        <v>2500</v>
      </c>
      <c r="P1916" s="12">
        <v>63</v>
      </c>
      <c r="AS1916" s="6">
        <v>2240</v>
      </c>
      <c r="AV1916" s="6">
        <v>2180</v>
      </c>
    </row>
    <row r="1917" spans="1:48">
      <c r="A1917" s="3">
        <v>41603</v>
      </c>
      <c r="B1917" s="52">
        <v>2280</v>
      </c>
      <c r="D1917" s="4">
        <v>2320</v>
      </c>
      <c r="F1917" s="4">
        <v>2500</v>
      </c>
      <c r="P1917" s="12">
        <v>63</v>
      </c>
    </row>
    <row r="1918" spans="1:48">
      <c r="A1918" s="3">
        <v>41604</v>
      </c>
      <c r="B1918" s="52">
        <v>2280</v>
      </c>
      <c r="D1918" s="4">
        <v>2320</v>
      </c>
      <c r="F1918" s="4">
        <v>2500</v>
      </c>
      <c r="P1918" s="12">
        <v>63</v>
      </c>
    </row>
    <row r="1919" spans="1:48">
      <c r="A1919" s="3">
        <v>41605</v>
      </c>
      <c r="B1919" s="52">
        <v>2290</v>
      </c>
      <c r="D1919" s="4">
        <v>2320</v>
      </c>
      <c r="F1919" s="4">
        <v>2500</v>
      </c>
      <c r="P1919" s="12">
        <v>63</v>
      </c>
    </row>
    <row r="1920" spans="1:48">
      <c r="A1920" s="3">
        <v>41606</v>
      </c>
      <c r="B1920" s="52">
        <v>2290</v>
      </c>
      <c r="D1920" s="4">
        <v>2320</v>
      </c>
      <c r="F1920" s="4">
        <v>2500</v>
      </c>
      <c r="P1920" s="12">
        <v>63</v>
      </c>
    </row>
    <row r="1921" spans="1:48">
      <c r="A1921" s="3">
        <v>41607</v>
      </c>
      <c r="B1921" s="52">
        <v>2290</v>
      </c>
      <c r="D1921" s="4">
        <v>2320</v>
      </c>
      <c r="F1921" s="4">
        <v>2500</v>
      </c>
      <c r="P1921" s="12">
        <v>63</v>
      </c>
      <c r="Y1921" s="6">
        <v>2060</v>
      </c>
    </row>
    <row r="1922" spans="1:48">
      <c r="A1922" s="3">
        <v>41610</v>
      </c>
      <c r="B1922" s="52">
        <v>2290</v>
      </c>
      <c r="D1922" s="4">
        <v>2330</v>
      </c>
      <c r="F1922" s="4">
        <v>2500</v>
      </c>
      <c r="P1922" s="12">
        <v>63</v>
      </c>
      <c r="AS1922" s="6">
        <v>2240</v>
      </c>
      <c r="AV1922" s="6">
        <v>2200</v>
      </c>
    </row>
    <row r="1923" spans="1:48">
      <c r="A1923" s="3">
        <v>41611</v>
      </c>
      <c r="B1923" s="52">
        <v>2290</v>
      </c>
      <c r="D1923" s="4">
        <v>2330</v>
      </c>
      <c r="F1923" s="4">
        <v>2490</v>
      </c>
      <c r="P1923" s="12">
        <v>63</v>
      </c>
      <c r="AS1923" s="6">
        <v>2240</v>
      </c>
      <c r="AV1923" s="6">
        <v>2200</v>
      </c>
    </row>
    <row r="1924" spans="1:48">
      <c r="A1924" s="3">
        <v>41612</v>
      </c>
      <c r="B1924" s="52">
        <v>2290</v>
      </c>
      <c r="D1924" s="4">
        <v>2340</v>
      </c>
      <c r="F1924" s="4">
        <v>2490</v>
      </c>
      <c r="P1924" s="12">
        <v>63</v>
      </c>
      <c r="AS1924" s="6">
        <v>2240</v>
      </c>
    </row>
    <row r="1925" spans="1:48">
      <c r="A1925" s="3">
        <v>41613</v>
      </c>
      <c r="B1925" s="52">
        <v>2290</v>
      </c>
      <c r="D1925" s="4">
        <v>2330</v>
      </c>
      <c r="F1925" s="4">
        <v>2480</v>
      </c>
      <c r="P1925" s="12">
        <v>63</v>
      </c>
    </row>
    <row r="1926" spans="1:48">
      <c r="A1926" s="3">
        <v>41614</v>
      </c>
      <c r="B1926" s="52">
        <v>2290</v>
      </c>
      <c r="D1926" s="4">
        <v>2330</v>
      </c>
      <c r="F1926" s="4">
        <v>2480</v>
      </c>
      <c r="P1926" s="12">
        <v>63</v>
      </c>
    </row>
    <row r="1927" spans="1:48">
      <c r="A1927" s="3">
        <v>41617</v>
      </c>
      <c r="B1927" s="52">
        <v>2290</v>
      </c>
      <c r="D1927" s="4">
        <v>2325</v>
      </c>
      <c r="F1927" s="4">
        <v>2480</v>
      </c>
      <c r="P1927" s="12">
        <v>63</v>
      </c>
      <c r="AS1927" s="6">
        <v>2250</v>
      </c>
    </row>
    <row r="1928" spans="1:48">
      <c r="A1928" s="3">
        <v>41618</v>
      </c>
      <c r="B1928" s="52">
        <v>2290</v>
      </c>
      <c r="D1928" s="4">
        <v>2330</v>
      </c>
      <c r="F1928" s="4">
        <v>2470</v>
      </c>
      <c r="P1928" s="12">
        <v>63</v>
      </c>
      <c r="AS1928" s="6">
        <v>2250</v>
      </c>
    </row>
    <row r="1929" spans="1:48">
      <c r="A1929" s="3">
        <v>41619</v>
      </c>
      <c r="B1929" s="52">
        <v>2290</v>
      </c>
      <c r="D1929" s="4">
        <v>2330</v>
      </c>
      <c r="F1929" s="4">
        <v>2470</v>
      </c>
      <c r="P1929" s="12">
        <v>63</v>
      </c>
    </row>
    <row r="1930" spans="1:48">
      <c r="A1930" s="3">
        <v>41620</v>
      </c>
      <c r="B1930" s="52">
        <v>2290</v>
      </c>
      <c r="D1930" s="4">
        <v>2330</v>
      </c>
      <c r="F1930" s="4">
        <v>2470</v>
      </c>
      <c r="P1930" s="12">
        <v>63</v>
      </c>
      <c r="AS1930" s="6">
        <v>2250</v>
      </c>
    </row>
    <row r="1931" spans="1:48">
      <c r="A1931" s="3">
        <v>41621</v>
      </c>
      <c r="B1931" s="52">
        <v>2290</v>
      </c>
      <c r="D1931" s="4">
        <v>2330</v>
      </c>
      <c r="F1931" s="4">
        <v>2460</v>
      </c>
      <c r="P1931" s="12">
        <v>63</v>
      </c>
      <c r="Y1931" s="6">
        <v>2060</v>
      </c>
      <c r="AS1931" s="6">
        <v>2250</v>
      </c>
    </row>
    <row r="1932" spans="1:48">
      <c r="A1932" s="3">
        <v>41624</v>
      </c>
      <c r="B1932" s="52">
        <v>2280</v>
      </c>
      <c r="D1932" s="4">
        <v>2330</v>
      </c>
      <c r="F1932" s="4">
        <v>2460</v>
      </c>
      <c r="P1932" s="12">
        <v>63</v>
      </c>
      <c r="Y1932" s="6">
        <v>2060</v>
      </c>
      <c r="AS1932" s="6">
        <v>2250</v>
      </c>
    </row>
    <row r="1933" spans="1:48">
      <c r="A1933" s="3">
        <v>41625</v>
      </c>
      <c r="B1933" s="52">
        <v>2290</v>
      </c>
      <c r="D1933" s="4">
        <v>2330</v>
      </c>
      <c r="F1933" s="4">
        <v>2460</v>
      </c>
      <c r="P1933" s="12">
        <v>63</v>
      </c>
      <c r="Y1933" s="6">
        <v>2060</v>
      </c>
    </row>
    <row r="1934" spans="1:48">
      <c r="A1934" s="3">
        <v>41626</v>
      </c>
      <c r="B1934" s="52">
        <v>2290</v>
      </c>
      <c r="D1934" s="4">
        <v>2330</v>
      </c>
      <c r="F1934" s="4">
        <v>2460</v>
      </c>
      <c r="P1934" s="12">
        <v>63</v>
      </c>
      <c r="Y1934" s="6">
        <v>2060</v>
      </c>
      <c r="AS1934" s="6">
        <v>2250</v>
      </c>
    </row>
    <row r="1935" spans="1:48">
      <c r="A1935" s="3">
        <v>41627</v>
      </c>
      <c r="B1935" s="52">
        <v>2290</v>
      </c>
      <c r="D1935" s="4">
        <v>2330</v>
      </c>
      <c r="F1935" s="4">
        <v>2450</v>
      </c>
      <c r="P1935" s="12">
        <v>63</v>
      </c>
      <c r="Y1935" s="6">
        <v>2060</v>
      </c>
      <c r="AS1935" s="6">
        <v>2250</v>
      </c>
    </row>
    <row r="1936" spans="1:48">
      <c r="A1936" s="3">
        <v>41628</v>
      </c>
      <c r="B1936" s="52">
        <v>2290</v>
      </c>
      <c r="D1936" s="4">
        <v>2320</v>
      </c>
      <c r="F1936" s="4">
        <v>2440</v>
      </c>
      <c r="P1936" s="12">
        <v>63</v>
      </c>
      <c r="Y1936" s="6">
        <v>2060</v>
      </c>
    </row>
    <row r="1937" spans="1:45">
      <c r="A1937" s="3">
        <v>41631</v>
      </c>
      <c r="B1937" s="52">
        <v>2290</v>
      </c>
      <c r="D1937" s="4">
        <v>2320</v>
      </c>
      <c r="F1937" s="4">
        <v>2390</v>
      </c>
      <c r="P1937" s="12">
        <v>63</v>
      </c>
    </row>
    <row r="1938" spans="1:45">
      <c r="A1938" s="3">
        <v>41632</v>
      </c>
      <c r="B1938" s="52">
        <v>2290</v>
      </c>
      <c r="D1938" s="4">
        <v>2320</v>
      </c>
      <c r="F1938" s="4">
        <v>2370</v>
      </c>
      <c r="P1938" s="12">
        <v>63</v>
      </c>
      <c r="AS1938" s="6">
        <v>2240</v>
      </c>
    </row>
    <row r="1939" spans="1:45">
      <c r="A1939" s="3">
        <v>41633</v>
      </c>
      <c r="B1939" s="52">
        <v>2290</v>
      </c>
      <c r="D1939" s="4">
        <v>2320</v>
      </c>
      <c r="F1939" s="4">
        <v>2360</v>
      </c>
      <c r="P1939" s="12">
        <v>63</v>
      </c>
      <c r="AS1939" s="6">
        <v>2240</v>
      </c>
    </row>
    <row r="1940" spans="1:45">
      <c r="A1940" s="3">
        <v>41634</v>
      </c>
      <c r="B1940" s="52">
        <v>2290</v>
      </c>
      <c r="D1940" s="4">
        <v>2320</v>
      </c>
      <c r="F1940" s="4">
        <v>2360</v>
      </c>
      <c r="P1940" s="12">
        <v>63</v>
      </c>
      <c r="Y1940" s="6">
        <v>2060</v>
      </c>
    </row>
    <row r="1941" spans="1:45">
      <c r="A1941" s="3">
        <v>41635</v>
      </c>
      <c r="B1941" s="52">
        <v>2290</v>
      </c>
      <c r="D1941" s="4">
        <v>2320</v>
      </c>
      <c r="F1941" s="4">
        <v>2370</v>
      </c>
      <c r="P1941" s="12">
        <v>63</v>
      </c>
      <c r="Y1941" s="6">
        <v>2060</v>
      </c>
    </row>
    <row r="1942" spans="1:45">
      <c r="A1942" s="3">
        <v>41638</v>
      </c>
      <c r="B1942" s="52">
        <v>2290</v>
      </c>
      <c r="D1942" s="4">
        <v>2320</v>
      </c>
      <c r="F1942" s="4">
        <v>2370</v>
      </c>
      <c r="P1942" s="12">
        <v>63</v>
      </c>
      <c r="Y1942" s="6">
        <v>2060</v>
      </c>
      <c r="AS1942" s="6">
        <v>2240</v>
      </c>
    </row>
    <row r="1943" spans="1:45">
      <c r="A1943" s="3">
        <v>41639</v>
      </c>
      <c r="B1943" s="52">
        <v>2290</v>
      </c>
      <c r="D1943" s="4">
        <v>2320</v>
      </c>
      <c r="F1943" s="4">
        <v>2370</v>
      </c>
      <c r="P1943" s="12">
        <v>63</v>
      </c>
      <c r="Y1943" s="6">
        <v>2020</v>
      </c>
      <c r="AS1943" s="6">
        <v>2240</v>
      </c>
    </row>
    <row r="1944" spans="1:45">
      <c r="A1944" s="3">
        <v>41641</v>
      </c>
      <c r="B1944" s="52">
        <v>2290</v>
      </c>
      <c r="D1944" s="4">
        <v>2320</v>
      </c>
      <c r="F1944" s="4">
        <v>2370</v>
      </c>
      <c r="P1944" s="12">
        <v>63</v>
      </c>
      <c r="Y1944" s="6">
        <v>2020</v>
      </c>
    </row>
    <row r="1945" spans="1:45">
      <c r="A1945" s="3">
        <v>41642</v>
      </c>
      <c r="B1945" s="52">
        <v>2290</v>
      </c>
      <c r="D1945" s="4">
        <v>2320</v>
      </c>
      <c r="F1945" s="4">
        <v>2360</v>
      </c>
      <c r="P1945" s="12">
        <v>63</v>
      </c>
    </row>
    <row r="1946" spans="1:45">
      <c r="A1946" s="3">
        <v>41645</v>
      </c>
      <c r="B1946" s="52">
        <v>2295</v>
      </c>
      <c r="D1946" s="4">
        <v>2325</v>
      </c>
      <c r="F1946" s="4">
        <v>2360</v>
      </c>
      <c r="P1946" s="12">
        <v>63</v>
      </c>
    </row>
    <row r="1947" spans="1:45">
      <c r="A1947" s="3">
        <v>41646</v>
      </c>
      <c r="B1947" s="52">
        <v>2295</v>
      </c>
      <c r="D1947" s="4">
        <v>2325</v>
      </c>
      <c r="F1947" s="4">
        <v>2360</v>
      </c>
      <c r="P1947" s="12">
        <v>63</v>
      </c>
      <c r="AS1947" s="6">
        <v>2240</v>
      </c>
    </row>
    <row r="1948" spans="1:45">
      <c r="A1948" s="3">
        <v>41647</v>
      </c>
      <c r="B1948" s="52">
        <v>2300</v>
      </c>
      <c r="D1948" s="4">
        <v>2330</v>
      </c>
      <c r="F1948" s="4">
        <v>2360</v>
      </c>
      <c r="P1948" s="12">
        <v>63</v>
      </c>
      <c r="AS1948" s="6">
        <v>2240</v>
      </c>
    </row>
    <row r="1949" spans="1:45">
      <c r="A1949" s="3">
        <v>41648</v>
      </c>
      <c r="B1949" s="52">
        <v>2305</v>
      </c>
      <c r="D1949" s="4">
        <v>2330</v>
      </c>
      <c r="F1949" s="4">
        <v>2350</v>
      </c>
      <c r="P1949" s="12">
        <v>63</v>
      </c>
    </row>
    <row r="1950" spans="1:45">
      <c r="A1950" s="3">
        <v>41649</v>
      </c>
      <c r="B1950" s="52">
        <v>2305</v>
      </c>
      <c r="D1950" s="4">
        <v>2330</v>
      </c>
      <c r="F1950" s="4">
        <v>2350</v>
      </c>
      <c r="P1950" s="12">
        <v>63</v>
      </c>
      <c r="Y1950" s="6">
        <v>2000</v>
      </c>
    </row>
    <row r="1951" spans="1:45">
      <c r="A1951" s="3">
        <v>41652</v>
      </c>
      <c r="B1951" s="52">
        <v>2305</v>
      </c>
      <c r="D1951" s="4">
        <v>2330</v>
      </c>
      <c r="F1951" s="4">
        <v>2350</v>
      </c>
      <c r="P1951" s="12">
        <v>63</v>
      </c>
      <c r="Y1951" s="6">
        <v>2000</v>
      </c>
    </row>
    <row r="1952" spans="1:45">
      <c r="A1952" s="3">
        <v>41653</v>
      </c>
      <c r="B1952" s="52">
        <v>2310</v>
      </c>
      <c r="D1952" s="4">
        <v>2335</v>
      </c>
      <c r="F1952" s="4">
        <v>2350</v>
      </c>
      <c r="P1952" s="12">
        <v>63</v>
      </c>
      <c r="Y1952" s="6">
        <v>2000</v>
      </c>
    </row>
    <row r="1953" spans="1:48">
      <c r="A1953" s="3">
        <v>41654</v>
      </c>
      <c r="B1953" s="52">
        <v>2310</v>
      </c>
      <c r="D1953" s="4">
        <v>2335</v>
      </c>
      <c r="F1953" s="4">
        <v>2350</v>
      </c>
      <c r="P1953" s="12">
        <v>63</v>
      </c>
      <c r="Y1953" s="6">
        <v>2000</v>
      </c>
      <c r="AS1953" s="6">
        <v>2240</v>
      </c>
    </row>
    <row r="1954" spans="1:48">
      <c r="A1954" s="3">
        <v>41655</v>
      </c>
      <c r="B1954" s="52">
        <v>2310</v>
      </c>
      <c r="D1954" s="4">
        <v>2335</v>
      </c>
      <c r="F1954" s="4">
        <v>2350</v>
      </c>
      <c r="P1954" s="12">
        <v>63</v>
      </c>
      <c r="Y1954" s="6">
        <v>2000</v>
      </c>
      <c r="AS1954" s="6">
        <v>2240</v>
      </c>
    </row>
    <row r="1955" spans="1:48">
      <c r="A1955" s="3">
        <v>41656</v>
      </c>
      <c r="B1955" s="52">
        <v>2310</v>
      </c>
      <c r="D1955" s="4">
        <v>2335</v>
      </c>
      <c r="F1955" s="4">
        <v>2350</v>
      </c>
      <c r="P1955" s="12">
        <v>63</v>
      </c>
      <c r="Y1955" s="6">
        <v>2020</v>
      </c>
    </row>
    <row r="1956" spans="1:48">
      <c r="A1956" s="3">
        <v>41659</v>
      </c>
      <c r="B1956" s="52">
        <v>2310</v>
      </c>
      <c r="D1956" s="4">
        <v>2335</v>
      </c>
      <c r="F1956" s="4">
        <v>2350</v>
      </c>
      <c r="P1956" s="12">
        <v>63</v>
      </c>
      <c r="Y1956" s="6">
        <v>2020</v>
      </c>
    </row>
    <row r="1957" spans="1:48">
      <c r="A1957" s="3">
        <v>41660</v>
      </c>
      <c r="B1957" s="52">
        <v>2310</v>
      </c>
      <c r="D1957" s="4">
        <v>2335</v>
      </c>
      <c r="F1957" s="4">
        <v>2350</v>
      </c>
      <c r="P1957" s="12">
        <v>63</v>
      </c>
    </row>
    <row r="1958" spans="1:48">
      <c r="A1958" s="3">
        <v>41661</v>
      </c>
      <c r="B1958" s="52">
        <v>2310</v>
      </c>
      <c r="D1958" s="4">
        <v>2335</v>
      </c>
      <c r="F1958" s="4">
        <v>2340</v>
      </c>
      <c r="P1958" s="12">
        <v>63</v>
      </c>
      <c r="AS1958" s="6">
        <v>2270</v>
      </c>
    </row>
    <row r="1959" spans="1:48">
      <c r="A1959" s="3">
        <v>41662</v>
      </c>
      <c r="B1959" s="52">
        <v>2310</v>
      </c>
      <c r="D1959" s="4">
        <v>2340</v>
      </c>
      <c r="F1959" s="4">
        <v>2340</v>
      </c>
      <c r="P1959" s="12">
        <v>63</v>
      </c>
      <c r="AS1959" s="6">
        <v>2270</v>
      </c>
    </row>
    <row r="1960" spans="1:48">
      <c r="A1960" s="3">
        <v>41663</v>
      </c>
      <c r="B1960" s="52">
        <v>2310</v>
      </c>
      <c r="D1960" s="4">
        <v>2340</v>
      </c>
      <c r="F1960" s="4">
        <v>2340</v>
      </c>
      <c r="P1960" s="12">
        <v>63</v>
      </c>
      <c r="AS1960" s="6">
        <v>2270</v>
      </c>
    </row>
    <row r="1961" spans="1:48">
      <c r="A1961" s="3">
        <v>41665</v>
      </c>
      <c r="F1961" s="4">
        <v>2340</v>
      </c>
      <c r="P1961" s="12">
        <v>63</v>
      </c>
      <c r="Y1961" s="6">
        <v>2020</v>
      </c>
      <c r="AS1961" s="6">
        <v>2270</v>
      </c>
    </row>
    <row r="1962" spans="1:48">
      <c r="A1962" s="3">
        <v>41666</v>
      </c>
      <c r="B1962" s="52">
        <v>2310</v>
      </c>
      <c r="D1962" s="4">
        <v>2340</v>
      </c>
      <c r="F1962" s="4">
        <v>2340</v>
      </c>
      <c r="P1962" s="12">
        <v>63</v>
      </c>
      <c r="Y1962" s="6">
        <v>2020</v>
      </c>
    </row>
    <row r="1963" spans="1:48">
      <c r="A1963" s="3">
        <v>41680</v>
      </c>
      <c r="B1963" s="52">
        <v>2310</v>
      </c>
      <c r="D1963" s="4">
        <v>2340</v>
      </c>
      <c r="F1963" s="4">
        <v>2340</v>
      </c>
      <c r="P1963" s="12">
        <v>63</v>
      </c>
    </row>
    <row r="1964" spans="1:48">
      <c r="A1964" s="3">
        <v>41681</v>
      </c>
      <c r="B1964" s="52">
        <v>2310</v>
      </c>
      <c r="D1964" s="4">
        <v>2340</v>
      </c>
      <c r="F1964" s="4">
        <v>2340</v>
      </c>
      <c r="P1964" s="12">
        <v>63</v>
      </c>
      <c r="AS1964" s="6">
        <v>2270</v>
      </c>
      <c r="AV1964" s="6">
        <v>2240</v>
      </c>
    </row>
    <row r="1965" spans="1:48">
      <c r="A1965" s="3">
        <v>41682</v>
      </c>
      <c r="B1965" s="52">
        <v>2310</v>
      </c>
      <c r="D1965" s="4">
        <v>2340</v>
      </c>
      <c r="F1965" s="4">
        <v>2340</v>
      </c>
      <c r="P1965" s="12">
        <v>63</v>
      </c>
      <c r="AS1965" s="6">
        <v>2270</v>
      </c>
      <c r="AV1965" s="6">
        <v>2240</v>
      </c>
    </row>
    <row r="1966" spans="1:48">
      <c r="A1966" s="3">
        <v>41683</v>
      </c>
      <c r="B1966" s="52">
        <v>2310</v>
      </c>
      <c r="D1966" s="4">
        <v>2340</v>
      </c>
      <c r="F1966" s="4">
        <v>2340</v>
      </c>
      <c r="P1966" s="12">
        <v>63</v>
      </c>
    </row>
    <row r="1967" spans="1:48">
      <c r="A1967" s="3">
        <v>41684</v>
      </c>
      <c r="B1967" s="52">
        <v>2310</v>
      </c>
      <c r="D1967" s="4">
        <v>2340</v>
      </c>
      <c r="F1967" s="4">
        <v>2340</v>
      </c>
      <c r="P1967" s="12">
        <v>63</v>
      </c>
      <c r="Y1967" s="6">
        <v>2060</v>
      </c>
      <c r="AV1967" s="6">
        <v>2240</v>
      </c>
    </row>
    <row r="1968" spans="1:48">
      <c r="A1968" s="3">
        <v>41687</v>
      </c>
      <c r="B1968" s="52">
        <v>2310</v>
      </c>
      <c r="D1968" s="4">
        <v>2345</v>
      </c>
      <c r="F1968" s="4">
        <v>2340</v>
      </c>
      <c r="P1968" s="12">
        <v>63</v>
      </c>
      <c r="Y1968" s="6">
        <v>2060</v>
      </c>
    </row>
    <row r="1969" spans="1:48">
      <c r="A1969" s="3">
        <v>41688</v>
      </c>
      <c r="B1969" s="52">
        <v>2310</v>
      </c>
      <c r="D1969" s="4">
        <v>2345</v>
      </c>
      <c r="F1969" s="4">
        <v>2340</v>
      </c>
      <c r="P1969" s="12">
        <v>63</v>
      </c>
    </row>
    <row r="1970" spans="1:48">
      <c r="A1970" s="3">
        <v>41689</v>
      </c>
      <c r="B1970" s="52">
        <v>2310</v>
      </c>
      <c r="D1970" s="4">
        <v>2345</v>
      </c>
      <c r="F1970" s="4">
        <v>2340</v>
      </c>
      <c r="P1970" s="12">
        <v>63</v>
      </c>
      <c r="Y1970" s="6">
        <v>2060</v>
      </c>
    </row>
    <row r="1971" spans="1:48">
      <c r="A1971" s="3">
        <v>41690</v>
      </c>
      <c r="B1971" s="52">
        <v>2310</v>
      </c>
      <c r="D1971" s="4">
        <v>2345</v>
      </c>
      <c r="F1971" s="4">
        <v>2340</v>
      </c>
      <c r="P1971" s="12">
        <v>63</v>
      </c>
      <c r="Y1971" s="6">
        <v>2100</v>
      </c>
    </row>
    <row r="1972" spans="1:48">
      <c r="A1972" s="3">
        <v>41691</v>
      </c>
      <c r="B1972" s="52">
        <v>2310</v>
      </c>
      <c r="D1972" s="4">
        <v>2345</v>
      </c>
      <c r="F1972" s="4">
        <v>2345</v>
      </c>
      <c r="P1972" s="12">
        <v>63</v>
      </c>
      <c r="Y1972" s="6">
        <v>2100</v>
      </c>
      <c r="AV1972" s="6">
        <v>2240</v>
      </c>
    </row>
    <row r="1973" spans="1:48">
      <c r="A1973" s="3">
        <v>41694</v>
      </c>
      <c r="B1973" s="52">
        <v>2310</v>
      </c>
      <c r="D1973" s="4">
        <v>2350</v>
      </c>
      <c r="F1973" s="4">
        <v>2345</v>
      </c>
      <c r="P1973" s="12">
        <v>63</v>
      </c>
      <c r="AS1973" s="6">
        <v>2260</v>
      </c>
    </row>
    <row r="1974" spans="1:48">
      <c r="A1974" s="3">
        <v>41695</v>
      </c>
      <c r="B1974" s="52">
        <v>2310</v>
      </c>
      <c r="D1974" s="4">
        <v>2350</v>
      </c>
      <c r="F1974" s="4">
        <v>2345</v>
      </c>
      <c r="P1974" s="12">
        <v>63</v>
      </c>
      <c r="AS1974" s="6">
        <v>2260</v>
      </c>
    </row>
    <row r="1975" spans="1:48">
      <c r="A1975" s="3">
        <v>41696</v>
      </c>
      <c r="B1975" s="52">
        <v>2315</v>
      </c>
      <c r="D1975" s="4">
        <v>2350</v>
      </c>
      <c r="F1975" s="4">
        <v>2345</v>
      </c>
      <c r="P1975" s="12">
        <v>63</v>
      </c>
    </row>
    <row r="1976" spans="1:48">
      <c r="A1976" s="3">
        <v>41697</v>
      </c>
      <c r="B1976" s="52">
        <v>2315</v>
      </c>
      <c r="D1976" s="4">
        <v>2350</v>
      </c>
      <c r="F1976" s="4">
        <v>2345</v>
      </c>
      <c r="P1976" s="12">
        <v>63</v>
      </c>
    </row>
    <row r="1977" spans="1:48">
      <c r="A1977" s="3">
        <v>41698</v>
      </c>
      <c r="B1977" s="52">
        <v>2315</v>
      </c>
      <c r="D1977" s="4">
        <v>2350</v>
      </c>
      <c r="F1977" s="4">
        <v>2345</v>
      </c>
      <c r="P1977" s="12">
        <v>63</v>
      </c>
      <c r="Y1977" s="6">
        <v>2100</v>
      </c>
    </row>
    <row r="1978" spans="1:48">
      <c r="A1978" s="3">
        <v>41701</v>
      </c>
      <c r="B1978" s="52">
        <v>2320</v>
      </c>
      <c r="D1978" s="4">
        <v>2355</v>
      </c>
      <c r="F1978" s="4">
        <v>2345</v>
      </c>
      <c r="P1978" s="12">
        <v>63</v>
      </c>
      <c r="Y1978" s="6">
        <v>2100</v>
      </c>
    </row>
    <row r="1979" spans="1:48">
      <c r="A1979" s="3">
        <v>41702</v>
      </c>
      <c r="B1979" s="52">
        <v>2320</v>
      </c>
      <c r="D1979" s="4">
        <v>2355</v>
      </c>
      <c r="F1979" s="4">
        <v>2345</v>
      </c>
      <c r="P1979" s="12">
        <v>63</v>
      </c>
    </row>
    <row r="1980" spans="1:48">
      <c r="A1980" s="3">
        <v>41703</v>
      </c>
      <c r="B1980" s="52">
        <v>2320</v>
      </c>
      <c r="D1980" s="4">
        <v>2355</v>
      </c>
      <c r="F1980" s="4">
        <v>2345</v>
      </c>
      <c r="P1980" s="12">
        <v>63</v>
      </c>
    </row>
    <row r="1981" spans="1:48">
      <c r="A1981" s="3">
        <v>41704</v>
      </c>
      <c r="B1981" s="52">
        <v>2320</v>
      </c>
      <c r="D1981" s="4">
        <v>2355</v>
      </c>
      <c r="F1981" s="4">
        <v>2345</v>
      </c>
      <c r="P1981" s="12">
        <v>63</v>
      </c>
      <c r="Y1981" s="6">
        <v>2100</v>
      </c>
    </row>
    <row r="1982" spans="1:48">
      <c r="A1982" s="3">
        <v>41705</v>
      </c>
      <c r="B1982" s="52">
        <v>2320</v>
      </c>
      <c r="D1982" s="4">
        <v>2365</v>
      </c>
      <c r="F1982" s="4">
        <v>2355</v>
      </c>
      <c r="P1982" s="12">
        <v>63</v>
      </c>
      <c r="Y1982" s="6">
        <v>2100</v>
      </c>
    </row>
    <row r="1983" spans="1:48">
      <c r="A1983" s="3">
        <v>41708</v>
      </c>
      <c r="B1983" s="52">
        <v>2300</v>
      </c>
      <c r="D1983" s="4">
        <v>2365</v>
      </c>
      <c r="F1983" s="4">
        <v>2360</v>
      </c>
      <c r="P1983" s="12">
        <v>63</v>
      </c>
    </row>
    <row r="1984" spans="1:48">
      <c r="A1984" s="3">
        <v>41709</v>
      </c>
      <c r="B1984" s="52">
        <v>2310</v>
      </c>
      <c r="D1984" s="4">
        <v>2365</v>
      </c>
      <c r="F1984" s="4">
        <v>2360</v>
      </c>
      <c r="P1984" s="12">
        <v>63</v>
      </c>
    </row>
    <row r="1985" spans="1:48">
      <c r="A1985" s="3">
        <v>41710</v>
      </c>
      <c r="B1985" s="52">
        <v>2310</v>
      </c>
      <c r="D1985" s="4">
        <v>2365</v>
      </c>
      <c r="F1985" s="4">
        <v>2360</v>
      </c>
      <c r="P1985" s="12">
        <v>63</v>
      </c>
    </row>
    <row r="1986" spans="1:48">
      <c r="A1986" s="3">
        <v>41711</v>
      </c>
      <c r="B1986" s="52">
        <v>2320</v>
      </c>
      <c r="D1986" s="4">
        <v>2365</v>
      </c>
      <c r="F1986" s="4">
        <v>2360</v>
      </c>
      <c r="P1986" s="12">
        <v>63</v>
      </c>
      <c r="Y1986" s="6">
        <v>2100</v>
      </c>
      <c r="AV1986" s="6">
        <v>2260</v>
      </c>
    </row>
    <row r="1987" spans="1:48">
      <c r="A1987" s="3">
        <v>41712</v>
      </c>
      <c r="B1987" s="52">
        <v>2320</v>
      </c>
      <c r="D1987" s="4">
        <v>2365</v>
      </c>
      <c r="F1987" s="4">
        <v>2360</v>
      </c>
      <c r="P1987" s="12">
        <v>63</v>
      </c>
      <c r="Y1987" s="6">
        <v>2100</v>
      </c>
    </row>
    <row r="1988" spans="1:48">
      <c r="A1988" s="3">
        <v>41715</v>
      </c>
      <c r="B1988" s="52">
        <v>2320</v>
      </c>
      <c r="F1988" s="4">
        <v>2360</v>
      </c>
      <c r="P1988" s="12">
        <v>63</v>
      </c>
      <c r="Y1988" s="6">
        <v>2100</v>
      </c>
    </row>
    <row r="1989" spans="1:48">
      <c r="A1989" s="3">
        <v>41716</v>
      </c>
      <c r="B1989" s="52">
        <v>2320</v>
      </c>
      <c r="F1989" s="4">
        <v>2360</v>
      </c>
      <c r="P1989" s="12">
        <v>63</v>
      </c>
    </row>
    <row r="1990" spans="1:48">
      <c r="A1990" s="3">
        <v>41717</v>
      </c>
      <c r="B1990" s="52">
        <v>2320</v>
      </c>
      <c r="D1990" s="4">
        <v>2365</v>
      </c>
      <c r="F1990" s="4">
        <v>2360</v>
      </c>
      <c r="P1990" s="12">
        <v>63</v>
      </c>
    </row>
    <row r="1991" spans="1:48">
      <c r="A1991" s="3">
        <v>41718</v>
      </c>
      <c r="B1991" s="52">
        <v>2320</v>
      </c>
      <c r="D1991" s="4">
        <v>2365</v>
      </c>
      <c r="F1991" s="4">
        <v>2360</v>
      </c>
      <c r="P1991" s="12">
        <v>63</v>
      </c>
      <c r="AS1991" s="6">
        <v>2300</v>
      </c>
    </row>
    <row r="1992" spans="1:48">
      <c r="A1992" s="3">
        <v>41719</v>
      </c>
      <c r="B1992" s="52">
        <v>2320</v>
      </c>
      <c r="D1992" s="4">
        <v>2365</v>
      </c>
      <c r="F1992" s="4">
        <v>2360</v>
      </c>
      <c r="P1992" s="12">
        <v>63</v>
      </c>
      <c r="AS1992" s="6">
        <v>2300</v>
      </c>
      <c r="AV1992" s="6">
        <v>2260</v>
      </c>
    </row>
    <row r="1993" spans="1:48">
      <c r="A1993" s="3">
        <v>41722</v>
      </c>
      <c r="B1993" s="52">
        <v>2320</v>
      </c>
      <c r="D1993" s="4">
        <v>2365</v>
      </c>
      <c r="F1993" s="4">
        <v>2360</v>
      </c>
      <c r="P1993" s="12">
        <v>63</v>
      </c>
      <c r="AS1993" s="6">
        <v>2300</v>
      </c>
    </row>
    <row r="1994" spans="1:48">
      <c r="A1994" s="3">
        <v>41723</v>
      </c>
      <c r="B1994" s="52">
        <v>2320</v>
      </c>
      <c r="D1994" s="4">
        <v>2365</v>
      </c>
      <c r="F1994" s="4">
        <v>2360</v>
      </c>
      <c r="P1994" s="12">
        <v>63</v>
      </c>
    </row>
    <row r="1995" spans="1:48">
      <c r="A1995" s="3">
        <v>41724</v>
      </c>
      <c r="B1995" s="52">
        <v>2320</v>
      </c>
      <c r="D1995" s="4">
        <v>2360</v>
      </c>
      <c r="F1995" s="4">
        <v>2360</v>
      </c>
      <c r="P1995" s="12">
        <v>63</v>
      </c>
    </row>
    <row r="1996" spans="1:48">
      <c r="A1996" s="3">
        <v>41725</v>
      </c>
      <c r="B1996" s="52">
        <v>2320</v>
      </c>
      <c r="D1996" s="4">
        <v>2360</v>
      </c>
      <c r="F1996" s="4">
        <v>2360</v>
      </c>
      <c r="P1996" s="12">
        <v>63</v>
      </c>
    </row>
    <row r="1997" spans="1:48">
      <c r="A1997" s="3">
        <v>41726</v>
      </c>
      <c r="B1997" s="52">
        <v>2320</v>
      </c>
      <c r="D1997" s="4">
        <v>2360</v>
      </c>
      <c r="F1997" s="4">
        <v>2360</v>
      </c>
      <c r="P1997" s="12">
        <v>63</v>
      </c>
      <c r="AS1997" s="6">
        <v>2330</v>
      </c>
    </row>
    <row r="1998" spans="1:48">
      <c r="A1998" s="3">
        <v>41729</v>
      </c>
      <c r="B1998" s="52">
        <v>2320</v>
      </c>
      <c r="D1998" s="4">
        <v>2360</v>
      </c>
      <c r="F1998" s="4">
        <v>2360</v>
      </c>
      <c r="P1998" s="12">
        <v>63</v>
      </c>
      <c r="AS1998" s="6">
        <v>2330</v>
      </c>
    </row>
    <row r="1999" spans="1:48">
      <c r="A1999" s="3">
        <v>41730</v>
      </c>
      <c r="B1999" s="52">
        <v>2320</v>
      </c>
      <c r="D1999" s="4">
        <v>2360</v>
      </c>
      <c r="F1999" s="4">
        <v>2360</v>
      </c>
      <c r="P1999" s="12">
        <v>63</v>
      </c>
      <c r="Y1999" s="6">
        <v>2150</v>
      </c>
      <c r="AS1999" s="6">
        <v>2330</v>
      </c>
    </row>
    <row r="2000" spans="1:48">
      <c r="A2000" s="3">
        <v>41731</v>
      </c>
      <c r="B2000" s="52">
        <v>2320</v>
      </c>
      <c r="D2000" s="4">
        <v>2360</v>
      </c>
      <c r="F2000" s="4">
        <v>2360</v>
      </c>
      <c r="P2000" s="12">
        <v>63</v>
      </c>
      <c r="Y2000" s="6">
        <v>2150</v>
      </c>
      <c r="AV2000" s="6">
        <v>2260</v>
      </c>
    </row>
    <row r="2001" spans="1:48">
      <c r="A2001" s="3">
        <v>41732</v>
      </c>
      <c r="B2001" s="52">
        <v>2320</v>
      </c>
      <c r="D2001" s="4">
        <v>2360</v>
      </c>
      <c r="F2001" s="4">
        <v>2360</v>
      </c>
      <c r="P2001" s="12">
        <v>63</v>
      </c>
    </row>
    <row r="2002" spans="1:48">
      <c r="A2002" s="3">
        <v>41733</v>
      </c>
      <c r="B2002" s="52">
        <v>2320</v>
      </c>
      <c r="D2002" s="4">
        <v>2360</v>
      </c>
      <c r="F2002" s="4">
        <v>2360</v>
      </c>
      <c r="P2002" s="12">
        <v>63</v>
      </c>
    </row>
    <row r="2003" spans="1:48">
      <c r="A2003" s="3">
        <v>41737</v>
      </c>
      <c r="B2003" s="52">
        <v>2340</v>
      </c>
      <c r="D2003" s="4">
        <v>2360</v>
      </c>
      <c r="F2003" s="4">
        <v>2370</v>
      </c>
      <c r="P2003" s="12">
        <v>63</v>
      </c>
    </row>
    <row r="2004" spans="1:48">
      <c r="A2004" s="3">
        <v>41738</v>
      </c>
      <c r="B2004" s="52">
        <v>2340</v>
      </c>
      <c r="D2004" s="4">
        <v>2370</v>
      </c>
      <c r="F2004" s="4">
        <v>2380</v>
      </c>
      <c r="P2004" s="12">
        <v>63</v>
      </c>
    </row>
    <row r="2005" spans="1:48">
      <c r="A2005" s="3">
        <v>41739</v>
      </c>
      <c r="B2005" s="52">
        <v>2340</v>
      </c>
      <c r="D2005" s="4">
        <v>2370</v>
      </c>
      <c r="F2005" s="4">
        <v>2380</v>
      </c>
      <c r="P2005" s="12">
        <v>63</v>
      </c>
    </row>
    <row r="2006" spans="1:48">
      <c r="A2006" s="3">
        <v>41740</v>
      </c>
      <c r="B2006" s="52">
        <v>2350</v>
      </c>
      <c r="D2006" s="4">
        <v>2380</v>
      </c>
      <c r="F2006" s="4">
        <v>2380</v>
      </c>
      <c r="P2006" s="12">
        <v>63</v>
      </c>
      <c r="Y2006" s="6">
        <v>2100</v>
      </c>
    </row>
    <row r="2007" spans="1:48">
      <c r="A2007" s="3">
        <v>41743</v>
      </c>
      <c r="B2007" s="52">
        <v>2360</v>
      </c>
      <c r="D2007" s="4">
        <v>2380</v>
      </c>
      <c r="F2007" s="4">
        <v>2380</v>
      </c>
      <c r="P2007" s="12">
        <v>63</v>
      </c>
      <c r="Y2007" s="6">
        <v>2100</v>
      </c>
    </row>
    <row r="2008" spans="1:48">
      <c r="A2008" s="3">
        <v>41744</v>
      </c>
      <c r="B2008" s="52">
        <v>2360</v>
      </c>
      <c r="D2008" s="4">
        <v>2380</v>
      </c>
      <c r="F2008" s="4">
        <v>2380</v>
      </c>
      <c r="P2008" s="12">
        <v>63</v>
      </c>
    </row>
    <row r="2009" spans="1:48">
      <c r="A2009" s="3">
        <v>41745</v>
      </c>
      <c r="B2009" s="52">
        <v>2360</v>
      </c>
      <c r="D2009" s="4">
        <v>2380</v>
      </c>
      <c r="F2009" s="4">
        <v>2380</v>
      </c>
      <c r="P2009" s="12">
        <v>63</v>
      </c>
    </row>
    <row r="2010" spans="1:48">
      <c r="A2010" s="3">
        <v>41746</v>
      </c>
      <c r="B2010" s="52">
        <v>2360</v>
      </c>
      <c r="D2010" s="4">
        <v>2380</v>
      </c>
      <c r="F2010" s="4">
        <v>2390</v>
      </c>
      <c r="P2010" s="12">
        <v>63</v>
      </c>
      <c r="AS2010" s="6">
        <v>2360</v>
      </c>
    </row>
    <row r="2011" spans="1:48">
      <c r="A2011" s="3">
        <v>41747</v>
      </c>
      <c r="B2011" s="52">
        <v>2360</v>
      </c>
      <c r="D2011" s="4">
        <v>2380</v>
      </c>
      <c r="F2011" s="4">
        <v>2390</v>
      </c>
      <c r="P2011" s="12">
        <v>63</v>
      </c>
      <c r="Y2011" s="6">
        <v>2100</v>
      </c>
      <c r="AS2011" s="6">
        <v>2360</v>
      </c>
    </row>
    <row r="2012" spans="1:48">
      <c r="A2012" s="3">
        <v>41750</v>
      </c>
      <c r="B2012" s="52">
        <v>2360</v>
      </c>
      <c r="D2012" s="4">
        <v>2380</v>
      </c>
      <c r="F2012" s="4">
        <v>2395</v>
      </c>
      <c r="P2012" s="12">
        <v>63</v>
      </c>
      <c r="AS2012" s="6">
        <v>2360</v>
      </c>
    </row>
    <row r="2013" spans="1:48">
      <c r="A2013" s="3">
        <v>41751</v>
      </c>
      <c r="B2013" s="52">
        <v>2370</v>
      </c>
      <c r="D2013" s="4">
        <v>2400</v>
      </c>
      <c r="F2013" s="4">
        <v>2395</v>
      </c>
      <c r="P2013" s="12">
        <v>63</v>
      </c>
      <c r="AS2013" s="6">
        <v>2360</v>
      </c>
    </row>
    <row r="2014" spans="1:48">
      <c r="A2014" s="3">
        <v>41752</v>
      </c>
      <c r="B2014" s="52">
        <v>2370</v>
      </c>
      <c r="D2014" s="4">
        <v>2400</v>
      </c>
      <c r="F2014" s="4">
        <v>2430</v>
      </c>
      <c r="P2014" s="12">
        <v>63</v>
      </c>
    </row>
    <row r="2015" spans="1:48">
      <c r="A2015" s="3">
        <v>41753</v>
      </c>
      <c r="B2015" s="52">
        <v>2370</v>
      </c>
      <c r="D2015" s="4">
        <v>2400</v>
      </c>
      <c r="F2015" s="4">
        <v>2430</v>
      </c>
      <c r="P2015" s="12">
        <v>63</v>
      </c>
      <c r="Y2015" s="6">
        <v>2150</v>
      </c>
    </row>
    <row r="2016" spans="1:48">
      <c r="A2016" s="3">
        <v>41754</v>
      </c>
      <c r="B2016" s="52">
        <v>2370</v>
      </c>
      <c r="D2016" s="4">
        <v>2400</v>
      </c>
      <c r="F2016" s="4">
        <v>2430</v>
      </c>
      <c r="P2016" s="12">
        <v>63</v>
      </c>
      <c r="Y2016" s="6">
        <v>2160</v>
      </c>
      <c r="AS2016" s="6">
        <v>2360</v>
      </c>
      <c r="AV2016" s="6">
        <v>2280</v>
      </c>
    </row>
    <row r="2017" spans="1:48">
      <c r="A2017" s="3">
        <v>41757</v>
      </c>
      <c r="B2017" s="52">
        <v>2370</v>
      </c>
      <c r="D2017" s="4">
        <v>2400</v>
      </c>
      <c r="F2017" s="4">
        <v>2430</v>
      </c>
      <c r="P2017" s="12">
        <v>63</v>
      </c>
      <c r="Y2017" s="6">
        <v>2160</v>
      </c>
      <c r="AS2017" s="6">
        <v>2360</v>
      </c>
    </row>
    <row r="2018" spans="1:48">
      <c r="A2018" s="3">
        <v>41758</v>
      </c>
      <c r="B2018" s="52">
        <v>2370</v>
      </c>
      <c r="D2018" s="4">
        <v>2410</v>
      </c>
      <c r="F2018" s="4">
        <v>2440</v>
      </c>
      <c r="P2018" s="12">
        <v>63</v>
      </c>
      <c r="AS2018" s="6">
        <v>2360</v>
      </c>
    </row>
    <row r="2019" spans="1:48">
      <c r="A2019" s="3">
        <v>41759</v>
      </c>
      <c r="B2019" s="52">
        <v>2390</v>
      </c>
      <c r="D2019" s="4">
        <v>2420</v>
      </c>
      <c r="F2019" s="4">
        <v>2440</v>
      </c>
      <c r="P2019" s="12">
        <v>63</v>
      </c>
      <c r="AV2019" s="6">
        <v>2280</v>
      </c>
    </row>
    <row r="2020" spans="1:48">
      <c r="A2020" s="3">
        <v>41763</v>
      </c>
      <c r="F2020" s="4">
        <v>2440</v>
      </c>
      <c r="P2020" s="12">
        <v>63</v>
      </c>
      <c r="AS2020" s="6">
        <v>2380</v>
      </c>
    </row>
    <row r="2021" spans="1:48">
      <c r="A2021" s="3">
        <v>41764</v>
      </c>
      <c r="B2021" s="52">
        <v>2400</v>
      </c>
      <c r="D2021" s="4">
        <v>2435</v>
      </c>
      <c r="F2021" s="4">
        <v>2450</v>
      </c>
      <c r="P2021" s="12">
        <v>63</v>
      </c>
      <c r="AS2021" s="6">
        <v>2380</v>
      </c>
    </row>
    <row r="2022" spans="1:48">
      <c r="A2022" s="3">
        <v>41765</v>
      </c>
      <c r="B2022" s="52">
        <v>2400</v>
      </c>
      <c r="D2022" s="4">
        <v>2435</v>
      </c>
      <c r="F2022" s="4">
        <v>2450</v>
      </c>
      <c r="P2022" s="12">
        <v>63</v>
      </c>
      <c r="AS2022" s="6">
        <v>2380</v>
      </c>
    </row>
    <row r="2023" spans="1:48">
      <c r="A2023" s="3">
        <v>41766</v>
      </c>
      <c r="B2023" s="52">
        <v>2400</v>
      </c>
      <c r="D2023" s="4">
        <v>2435</v>
      </c>
      <c r="F2023" s="4">
        <v>2450</v>
      </c>
      <c r="P2023" s="12">
        <v>63</v>
      </c>
      <c r="AS2023" s="6">
        <v>2380</v>
      </c>
    </row>
    <row r="2024" spans="1:48">
      <c r="A2024" s="3">
        <v>41767</v>
      </c>
      <c r="B2024" s="52">
        <v>2400</v>
      </c>
      <c r="D2024" s="4">
        <v>2435</v>
      </c>
      <c r="F2024" s="4">
        <v>2450</v>
      </c>
      <c r="P2024" s="12">
        <v>63</v>
      </c>
      <c r="Y2024" s="6">
        <v>2200</v>
      </c>
      <c r="AV2024" s="6">
        <v>2280</v>
      </c>
    </row>
    <row r="2025" spans="1:48">
      <c r="A2025" s="3">
        <v>41768</v>
      </c>
      <c r="B2025" s="52">
        <v>2400</v>
      </c>
      <c r="D2025" s="4">
        <v>2435</v>
      </c>
      <c r="F2025" s="4">
        <v>2450</v>
      </c>
      <c r="P2025" s="12">
        <v>63</v>
      </c>
      <c r="Y2025" s="6">
        <v>2200</v>
      </c>
    </row>
    <row r="2026" spans="1:48">
      <c r="A2026" s="3">
        <v>41771</v>
      </c>
      <c r="B2026" s="52">
        <v>2410</v>
      </c>
      <c r="D2026" s="4">
        <v>2440</v>
      </c>
      <c r="F2026" s="4">
        <v>2450</v>
      </c>
      <c r="P2026" s="12">
        <v>63</v>
      </c>
    </row>
    <row r="2027" spans="1:48">
      <c r="A2027" s="3">
        <v>41772</v>
      </c>
      <c r="B2027" s="52">
        <v>2410</v>
      </c>
      <c r="D2027" s="4">
        <v>2445</v>
      </c>
      <c r="F2027" s="4">
        <v>2450</v>
      </c>
      <c r="P2027" s="12">
        <v>63</v>
      </c>
      <c r="Y2027" s="6">
        <v>2240</v>
      </c>
    </row>
    <row r="2028" spans="1:48">
      <c r="A2028" s="3">
        <v>41773</v>
      </c>
      <c r="B2028" s="52">
        <v>2410</v>
      </c>
      <c r="D2028" s="4">
        <v>2445</v>
      </c>
      <c r="F2028" s="4">
        <v>2450</v>
      </c>
      <c r="P2028" s="12">
        <v>63</v>
      </c>
    </row>
    <row r="2029" spans="1:48">
      <c r="A2029" s="3">
        <v>41774</v>
      </c>
      <c r="B2029" s="52">
        <v>2410</v>
      </c>
      <c r="D2029" s="4">
        <v>2445</v>
      </c>
      <c r="F2029" s="4">
        <v>2450</v>
      </c>
      <c r="P2029" s="12">
        <v>63</v>
      </c>
      <c r="Y2029" s="6">
        <v>2220</v>
      </c>
    </row>
    <row r="2030" spans="1:48">
      <c r="A2030" s="3">
        <v>41775</v>
      </c>
      <c r="B2030" s="52">
        <v>2410</v>
      </c>
      <c r="D2030" s="4">
        <v>2445</v>
      </c>
      <c r="F2030" s="4">
        <v>2445</v>
      </c>
      <c r="P2030" s="12">
        <v>63</v>
      </c>
      <c r="Y2030" s="6">
        <v>2220</v>
      </c>
      <c r="AS2030" s="6">
        <v>2390</v>
      </c>
    </row>
    <row r="2031" spans="1:48">
      <c r="A2031" s="3">
        <v>41778</v>
      </c>
      <c r="B2031" s="52">
        <v>2420</v>
      </c>
      <c r="D2031" s="4">
        <v>2445</v>
      </c>
      <c r="F2031" s="4">
        <v>2445</v>
      </c>
      <c r="P2031" s="12">
        <v>63</v>
      </c>
      <c r="AS2031" s="6">
        <v>2390</v>
      </c>
    </row>
    <row r="2032" spans="1:48">
      <c r="A2032" s="3">
        <v>41779</v>
      </c>
      <c r="B2032" s="52">
        <v>2420</v>
      </c>
      <c r="D2032" s="4">
        <v>2450</v>
      </c>
      <c r="F2032" s="4">
        <v>2445</v>
      </c>
      <c r="P2032" s="12">
        <v>63</v>
      </c>
      <c r="Y2032" s="6">
        <v>2240</v>
      </c>
    </row>
    <row r="2033" spans="1:48">
      <c r="A2033" s="3">
        <v>41780</v>
      </c>
      <c r="B2033" s="52">
        <v>2420</v>
      </c>
      <c r="D2033" s="4">
        <v>2450</v>
      </c>
      <c r="F2033" s="4">
        <v>2445</v>
      </c>
      <c r="P2033" s="12">
        <v>63</v>
      </c>
    </row>
    <row r="2034" spans="1:48">
      <c r="A2034" s="3">
        <v>41781</v>
      </c>
      <c r="B2034" s="52">
        <v>2430</v>
      </c>
      <c r="D2034" s="4">
        <v>2460</v>
      </c>
      <c r="F2034" s="4">
        <v>2460</v>
      </c>
      <c r="P2034" s="12">
        <v>63</v>
      </c>
      <c r="Y2034" s="6">
        <v>2240</v>
      </c>
    </row>
    <row r="2035" spans="1:48">
      <c r="A2035" s="3">
        <v>41782</v>
      </c>
      <c r="B2035" s="52">
        <v>2430</v>
      </c>
      <c r="D2035" s="4">
        <v>2460</v>
      </c>
      <c r="F2035" s="4">
        <v>2480</v>
      </c>
      <c r="P2035" s="12">
        <v>63</v>
      </c>
      <c r="Y2035" s="6">
        <v>2240</v>
      </c>
      <c r="AS2035" s="6">
        <v>2420</v>
      </c>
    </row>
    <row r="2036" spans="1:48">
      <c r="A2036" s="3">
        <v>41785</v>
      </c>
      <c r="B2036" s="52">
        <v>2430</v>
      </c>
      <c r="D2036" s="4">
        <v>2470</v>
      </c>
      <c r="F2036" s="4">
        <v>2480</v>
      </c>
      <c r="P2036" s="12">
        <v>63</v>
      </c>
      <c r="Y2036" s="6">
        <v>2240</v>
      </c>
      <c r="AS2036" s="6">
        <v>2420</v>
      </c>
    </row>
    <row r="2037" spans="1:48">
      <c r="A2037" s="3">
        <v>41786</v>
      </c>
      <c r="B2037" s="52">
        <v>2430</v>
      </c>
      <c r="D2037" s="4">
        <v>2470</v>
      </c>
      <c r="F2037" s="4">
        <v>2480</v>
      </c>
      <c r="P2037" s="12">
        <v>63</v>
      </c>
      <c r="Y2037" s="6">
        <v>2250</v>
      </c>
      <c r="AS2037" s="6">
        <v>2420</v>
      </c>
    </row>
    <row r="2038" spans="1:48">
      <c r="A2038" s="3">
        <v>41787</v>
      </c>
      <c r="B2038" s="52">
        <v>2430</v>
      </c>
      <c r="D2038" s="4">
        <v>2470</v>
      </c>
      <c r="F2038" s="4">
        <v>2490</v>
      </c>
      <c r="P2038" s="12">
        <v>63</v>
      </c>
    </row>
    <row r="2039" spans="1:48">
      <c r="A2039" s="3">
        <v>41788</v>
      </c>
      <c r="B2039" s="52">
        <v>2430</v>
      </c>
      <c r="D2039" s="4">
        <v>2470</v>
      </c>
      <c r="F2039" s="4">
        <v>2490</v>
      </c>
      <c r="P2039" s="12">
        <v>63</v>
      </c>
      <c r="AV2039" s="6">
        <v>2350</v>
      </c>
    </row>
    <row r="2040" spans="1:48">
      <c r="A2040" s="3">
        <v>41789</v>
      </c>
      <c r="B2040" s="52">
        <v>2430</v>
      </c>
      <c r="D2040" s="4">
        <v>2470</v>
      </c>
      <c r="F2040" s="4">
        <v>2530</v>
      </c>
      <c r="P2040" s="12">
        <v>63</v>
      </c>
      <c r="Y2040" s="6">
        <v>2250</v>
      </c>
      <c r="AS2040" s="6">
        <v>2420</v>
      </c>
      <c r="AV2040" s="6">
        <v>2350</v>
      </c>
    </row>
    <row r="2041" spans="1:48">
      <c r="A2041" s="3">
        <v>41793</v>
      </c>
      <c r="B2041" s="52">
        <v>2440</v>
      </c>
      <c r="D2041" s="4">
        <v>2470</v>
      </c>
      <c r="F2041" s="4">
        <v>2530</v>
      </c>
      <c r="P2041" s="12">
        <v>63</v>
      </c>
      <c r="AS2041" s="6">
        <v>2420</v>
      </c>
    </row>
    <row r="2042" spans="1:48">
      <c r="A2042" s="3">
        <v>41794</v>
      </c>
      <c r="B2042" s="52">
        <v>2440</v>
      </c>
      <c r="D2042" s="4">
        <v>2480</v>
      </c>
      <c r="F2042" s="4">
        <v>2530</v>
      </c>
      <c r="P2042" s="12">
        <v>63</v>
      </c>
      <c r="Y2042" s="6">
        <v>2260</v>
      </c>
      <c r="AS2042" s="6">
        <v>2420</v>
      </c>
    </row>
    <row r="2043" spans="1:48">
      <c r="A2043" s="3">
        <v>41795</v>
      </c>
      <c r="B2043" s="52">
        <v>2450</v>
      </c>
      <c r="D2043" s="4">
        <v>2480</v>
      </c>
      <c r="F2043" s="4">
        <v>2530</v>
      </c>
      <c r="P2043" s="12">
        <v>63</v>
      </c>
    </row>
    <row r="2044" spans="1:48">
      <c r="A2044" s="3">
        <v>41796</v>
      </c>
      <c r="B2044" s="52">
        <v>2450</v>
      </c>
      <c r="D2044" s="4">
        <v>2480</v>
      </c>
      <c r="F2044" s="4">
        <v>2530</v>
      </c>
      <c r="P2044" s="12">
        <v>63</v>
      </c>
    </row>
    <row r="2045" spans="1:48">
      <c r="A2045" s="3">
        <v>41799</v>
      </c>
      <c r="B2045" s="52">
        <v>2450</v>
      </c>
      <c r="D2045" s="4">
        <v>2480</v>
      </c>
      <c r="F2045" s="4">
        <v>2530</v>
      </c>
      <c r="P2045" s="12">
        <v>63</v>
      </c>
      <c r="Y2045" s="6">
        <v>2250</v>
      </c>
    </row>
    <row r="2046" spans="1:48">
      <c r="A2046" s="3">
        <v>41800</v>
      </c>
      <c r="B2046" s="52">
        <v>2450</v>
      </c>
      <c r="D2046" s="4">
        <v>2480</v>
      </c>
      <c r="F2046" s="4">
        <v>2550</v>
      </c>
      <c r="P2046" s="12">
        <v>63</v>
      </c>
      <c r="Y2046" s="6">
        <v>2250</v>
      </c>
    </row>
    <row r="2047" spans="1:48">
      <c r="A2047" s="3">
        <v>41801</v>
      </c>
      <c r="B2047" s="52">
        <v>2450</v>
      </c>
      <c r="D2047" s="4">
        <v>2480</v>
      </c>
      <c r="F2047" s="4">
        <v>2550</v>
      </c>
      <c r="P2047" s="12">
        <v>63</v>
      </c>
      <c r="AS2047" s="6">
        <v>2420</v>
      </c>
    </row>
    <row r="2048" spans="1:48">
      <c r="A2048" s="3">
        <v>41802</v>
      </c>
      <c r="B2048" s="52">
        <v>2450</v>
      </c>
      <c r="D2048" s="4">
        <v>2480</v>
      </c>
      <c r="F2048" s="4">
        <v>2550</v>
      </c>
      <c r="P2048" s="12">
        <v>63</v>
      </c>
      <c r="AS2048" s="6">
        <v>2420</v>
      </c>
    </row>
    <row r="2049" spans="1:48">
      <c r="A2049" s="3">
        <v>41803</v>
      </c>
      <c r="B2049" s="52">
        <v>2460</v>
      </c>
      <c r="D2049" s="4">
        <v>2480</v>
      </c>
      <c r="F2049" s="4">
        <v>2550</v>
      </c>
      <c r="P2049" s="12">
        <v>63</v>
      </c>
      <c r="Y2049" s="6">
        <v>2260</v>
      </c>
      <c r="AV2049" s="6">
        <v>2350</v>
      </c>
    </row>
    <row r="2050" spans="1:48">
      <c r="A2050" s="3">
        <v>41806</v>
      </c>
      <c r="B2050" s="52">
        <v>2460</v>
      </c>
      <c r="D2050" s="4">
        <v>2480</v>
      </c>
      <c r="F2050" s="4">
        <v>2550</v>
      </c>
      <c r="P2050" s="12">
        <v>63</v>
      </c>
      <c r="AV2050" s="6">
        <v>2350</v>
      </c>
    </row>
    <row r="2051" spans="1:48">
      <c r="A2051" s="3">
        <v>41807</v>
      </c>
      <c r="B2051" s="52">
        <v>2460</v>
      </c>
      <c r="D2051" s="4">
        <v>2490</v>
      </c>
      <c r="F2051" s="4">
        <v>2550</v>
      </c>
      <c r="P2051" s="12">
        <v>63</v>
      </c>
      <c r="Y2051" s="6">
        <v>2260</v>
      </c>
      <c r="AV2051" s="6">
        <v>2350</v>
      </c>
    </row>
    <row r="2052" spans="1:48">
      <c r="A2052" s="3">
        <v>41808</v>
      </c>
      <c r="B2052" s="52">
        <v>2460</v>
      </c>
      <c r="D2052" s="4">
        <v>2490</v>
      </c>
      <c r="F2052" s="4">
        <v>2550</v>
      </c>
      <c r="P2052" s="12">
        <v>63</v>
      </c>
      <c r="Y2052" s="6">
        <v>2260</v>
      </c>
    </row>
    <row r="2053" spans="1:48">
      <c r="A2053" s="3">
        <v>41809</v>
      </c>
      <c r="B2053" s="52">
        <v>2450</v>
      </c>
      <c r="D2053" s="4">
        <v>2490</v>
      </c>
      <c r="F2053" s="4">
        <v>2550</v>
      </c>
      <c r="P2053" s="12">
        <v>63</v>
      </c>
      <c r="AS2053" s="6">
        <v>2420</v>
      </c>
    </row>
    <row r="2054" spans="1:48">
      <c r="A2054" s="3">
        <v>41810</v>
      </c>
      <c r="B2054" s="52">
        <v>2450</v>
      </c>
      <c r="D2054" s="4">
        <v>2470</v>
      </c>
      <c r="F2054" s="4">
        <v>2550</v>
      </c>
      <c r="P2054" s="12">
        <v>63</v>
      </c>
      <c r="AS2054" s="6">
        <v>2420</v>
      </c>
    </row>
    <row r="2055" spans="1:48">
      <c r="A2055" s="3">
        <v>41813</v>
      </c>
      <c r="B2055" s="52">
        <v>2440</v>
      </c>
      <c r="D2055" s="4">
        <v>2470</v>
      </c>
      <c r="F2055" s="4">
        <v>2540</v>
      </c>
      <c r="P2055" s="12">
        <v>63</v>
      </c>
      <c r="Y2055" s="6">
        <v>2260</v>
      </c>
    </row>
    <row r="2056" spans="1:48">
      <c r="A2056" s="3">
        <v>41814</v>
      </c>
      <c r="B2056" s="52">
        <v>2440</v>
      </c>
      <c r="D2056" s="4">
        <v>2470</v>
      </c>
      <c r="F2056" s="4">
        <v>2550</v>
      </c>
      <c r="P2056" s="12">
        <v>63</v>
      </c>
    </row>
    <row r="2057" spans="1:48">
      <c r="A2057" s="3">
        <v>41815</v>
      </c>
      <c r="B2057" s="52">
        <v>2440</v>
      </c>
      <c r="D2057" s="4">
        <v>2470</v>
      </c>
      <c r="F2057" s="4">
        <v>2560</v>
      </c>
      <c r="P2057" s="12">
        <v>63</v>
      </c>
      <c r="Y2057" s="6">
        <v>2260</v>
      </c>
    </row>
    <row r="2058" spans="1:48">
      <c r="A2058" s="3">
        <v>41816</v>
      </c>
      <c r="B2058" s="52">
        <v>2440</v>
      </c>
      <c r="D2058" s="4">
        <v>2470</v>
      </c>
      <c r="F2058" s="4">
        <v>2570</v>
      </c>
      <c r="P2058" s="12">
        <v>63</v>
      </c>
      <c r="Y2058" s="6">
        <v>2260</v>
      </c>
      <c r="AS2058" s="6">
        <v>2420</v>
      </c>
    </row>
    <row r="2059" spans="1:48">
      <c r="A2059" s="3">
        <v>41817</v>
      </c>
      <c r="B2059" s="52">
        <v>2440</v>
      </c>
      <c r="D2059" s="4">
        <v>2470</v>
      </c>
      <c r="F2059" s="4">
        <v>2570</v>
      </c>
      <c r="P2059" s="12">
        <v>63</v>
      </c>
      <c r="AS2059" s="6">
        <v>2420</v>
      </c>
    </row>
    <row r="2060" spans="1:48">
      <c r="A2060" s="3">
        <v>41820</v>
      </c>
      <c r="B2060" s="52">
        <v>2440</v>
      </c>
      <c r="D2060" s="4">
        <v>2470</v>
      </c>
      <c r="F2060" s="4">
        <v>2570</v>
      </c>
      <c r="P2060" s="12">
        <v>63</v>
      </c>
    </row>
    <row r="2061" spans="1:48">
      <c r="A2061" s="3">
        <v>41821</v>
      </c>
      <c r="B2061" s="52">
        <v>2440</v>
      </c>
      <c r="D2061" s="4">
        <v>2470</v>
      </c>
      <c r="F2061" s="4">
        <v>2570</v>
      </c>
      <c r="P2061" s="12">
        <v>63</v>
      </c>
      <c r="AS2061" s="6">
        <v>2420</v>
      </c>
    </row>
    <row r="2062" spans="1:48">
      <c r="A2062" s="3">
        <v>41822</v>
      </c>
      <c r="B2062" s="52">
        <v>2440</v>
      </c>
      <c r="D2062" s="4">
        <v>2470</v>
      </c>
      <c r="F2062" s="4">
        <v>2570</v>
      </c>
      <c r="P2062" s="12">
        <v>63</v>
      </c>
      <c r="AS2062" s="6">
        <v>2420</v>
      </c>
    </row>
    <row r="2063" spans="1:48">
      <c r="A2063" s="3">
        <v>41823</v>
      </c>
      <c r="B2063" s="52">
        <v>2440</v>
      </c>
      <c r="D2063" s="4">
        <v>2470</v>
      </c>
      <c r="F2063" s="4">
        <v>2570</v>
      </c>
      <c r="P2063" s="12">
        <v>63</v>
      </c>
      <c r="AS2063" s="6">
        <v>2420</v>
      </c>
    </row>
    <row r="2064" spans="1:48">
      <c r="A2064" s="3">
        <v>41824</v>
      </c>
      <c r="B2064" s="52">
        <v>2440</v>
      </c>
      <c r="D2064" s="4">
        <v>2470</v>
      </c>
      <c r="F2064" s="4">
        <v>2570</v>
      </c>
      <c r="P2064" s="12">
        <v>63</v>
      </c>
    </row>
    <row r="2065" spans="1:45">
      <c r="A2065" s="3">
        <v>41827</v>
      </c>
      <c r="B2065" s="52">
        <v>2440</v>
      </c>
      <c r="D2065" s="4">
        <v>2470</v>
      </c>
      <c r="F2065" s="4">
        <v>2580</v>
      </c>
      <c r="P2065" s="12">
        <v>63</v>
      </c>
      <c r="AS2065" s="6">
        <v>2420</v>
      </c>
    </row>
    <row r="2066" spans="1:45">
      <c r="A2066" s="3">
        <v>41828</v>
      </c>
      <c r="B2066" s="52">
        <v>2450</v>
      </c>
      <c r="D2066" s="4">
        <v>2480</v>
      </c>
      <c r="F2066" s="4">
        <v>2600</v>
      </c>
      <c r="P2066" s="12">
        <v>63</v>
      </c>
      <c r="AS2066" s="6">
        <v>2420</v>
      </c>
    </row>
    <row r="2067" spans="1:45">
      <c r="A2067" s="3">
        <v>41829</v>
      </c>
      <c r="B2067" s="52">
        <v>2460</v>
      </c>
      <c r="D2067" s="4">
        <v>2490</v>
      </c>
      <c r="F2067" s="4">
        <v>2600</v>
      </c>
      <c r="P2067" s="12">
        <v>63</v>
      </c>
    </row>
    <row r="2068" spans="1:45">
      <c r="A2068" s="3">
        <v>41830</v>
      </c>
      <c r="B2068" s="52">
        <v>2460</v>
      </c>
      <c r="D2068" s="4">
        <v>2490</v>
      </c>
      <c r="F2068" s="4">
        <v>2600</v>
      </c>
      <c r="P2068" s="12">
        <v>63</v>
      </c>
    </row>
    <row r="2069" spans="1:45">
      <c r="A2069" s="3">
        <v>41831</v>
      </c>
      <c r="B2069" s="52">
        <v>2470</v>
      </c>
      <c r="D2069" s="4">
        <v>2500</v>
      </c>
      <c r="F2069" s="4">
        <v>2600</v>
      </c>
      <c r="P2069" s="12">
        <v>63</v>
      </c>
      <c r="Y2069" s="6">
        <v>2250</v>
      </c>
      <c r="AS2069" s="6">
        <v>2460</v>
      </c>
    </row>
    <row r="2070" spans="1:45">
      <c r="A2070" s="3">
        <v>41834</v>
      </c>
      <c r="B2070" s="52">
        <v>2480</v>
      </c>
      <c r="D2070" s="4">
        <v>2500</v>
      </c>
      <c r="F2070" s="4">
        <v>2620</v>
      </c>
      <c r="P2070" s="12">
        <v>63</v>
      </c>
      <c r="AS2070" s="6">
        <v>2460</v>
      </c>
    </row>
    <row r="2071" spans="1:45">
      <c r="A2071" s="3">
        <v>41835</v>
      </c>
      <c r="B2071" s="52">
        <v>2480</v>
      </c>
      <c r="D2071" s="4">
        <v>2510</v>
      </c>
      <c r="F2071" s="4">
        <v>2620</v>
      </c>
      <c r="P2071" s="12">
        <v>63</v>
      </c>
    </row>
    <row r="2072" spans="1:45">
      <c r="A2072" s="3">
        <v>41836</v>
      </c>
      <c r="B2072" s="52">
        <v>2480</v>
      </c>
      <c r="D2072" s="4">
        <v>2510</v>
      </c>
      <c r="F2072" s="4">
        <v>2620</v>
      </c>
      <c r="P2072" s="12">
        <v>63</v>
      </c>
    </row>
    <row r="2073" spans="1:45">
      <c r="A2073" s="3">
        <v>41837</v>
      </c>
      <c r="B2073" s="52">
        <v>2490</v>
      </c>
      <c r="D2073" s="4">
        <v>2510</v>
      </c>
      <c r="F2073" s="4">
        <v>2620</v>
      </c>
      <c r="P2073" s="12">
        <v>63</v>
      </c>
    </row>
    <row r="2074" spans="1:45">
      <c r="A2074" s="3">
        <v>41838</v>
      </c>
      <c r="B2074" s="52">
        <v>2490</v>
      </c>
      <c r="D2074" s="4">
        <v>2530</v>
      </c>
      <c r="F2074" s="4">
        <v>2640</v>
      </c>
      <c r="P2074" s="12">
        <v>63</v>
      </c>
      <c r="AS2074" s="6">
        <v>2460</v>
      </c>
    </row>
    <row r="2075" spans="1:45">
      <c r="A2075" s="3">
        <v>41841</v>
      </c>
      <c r="B2075" s="52">
        <v>2500</v>
      </c>
      <c r="D2075" s="4">
        <v>2530</v>
      </c>
      <c r="F2075" s="4">
        <v>2640</v>
      </c>
      <c r="P2075" s="12">
        <v>63</v>
      </c>
    </row>
    <row r="2076" spans="1:45">
      <c r="A2076" s="3">
        <v>41842</v>
      </c>
      <c r="B2076" s="52">
        <v>2500</v>
      </c>
      <c r="D2076" s="4">
        <v>2530</v>
      </c>
      <c r="F2076" s="4">
        <v>2640</v>
      </c>
      <c r="P2076" s="12">
        <v>63</v>
      </c>
    </row>
    <row r="2077" spans="1:45">
      <c r="A2077" s="3">
        <v>41843</v>
      </c>
      <c r="B2077" s="52">
        <v>2500</v>
      </c>
      <c r="D2077" s="4">
        <v>2530</v>
      </c>
      <c r="F2077" s="4">
        <v>2640</v>
      </c>
      <c r="P2077" s="12">
        <v>63</v>
      </c>
    </row>
    <row r="2078" spans="1:45">
      <c r="A2078" s="3">
        <v>41844</v>
      </c>
      <c r="B2078" s="52">
        <v>2500</v>
      </c>
      <c r="D2078" s="4">
        <v>2540</v>
      </c>
      <c r="F2078" s="4">
        <v>2650</v>
      </c>
      <c r="P2078" s="12">
        <v>63</v>
      </c>
      <c r="AS2078" s="6">
        <v>2480</v>
      </c>
    </row>
    <row r="2079" spans="1:45">
      <c r="A2079" s="3">
        <v>41845</v>
      </c>
      <c r="B2079" s="52">
        <v>2500</v>
      </c>
      <c r="D2079" s="4">
        <v>2540</v>
      </c>
      <c r="F2079" s="4">
        <v>2670</v>
      </c>
      <c r="P2079" s="12">
        <v>63</v>
      </c>
      <c r="AS2079" s="6">
        <v>2480</v>
      </c>
    </row>
    <row r="2080" spans="1:45">
      <c r="A2080" s="3">
        <v>41848</v>
      </c>
      <c r="B2080" s="52">
        <v>2510</v>
      </c>
      <c r="D2080" s="4">
        <v>2550</v>
      </c>
      <c r="F2080" s="4">
        <v>2670</v>
      </c>
      <c r="P2080" s="12">
        <v>63</v>
      </c>
      <c r="AS2080" s="6">
        <v>2480</v>
      </c>
    </row>
    <row r="2081" spans="1:45">
      <c r="A2081" s="3">
        <v>41849</v>
      </c>
      <c r="B2081" s="52">
        <v>2520</v>
      </c>
      <c r="D2081" s="4">
        <v>2550</v>
      </c>
      <c r="F2081" s="4">
        <v>2670</v>
      </c>
      <c r="P2081" s="12">
        <v>63</v>
      </c>
      <c r="AS2081" s="6">
        <v>2480</v>
      </c>
    </row>
    <row r="2082" spans="1:45">
      <c r="A2082" s="3">
        <v>41850</v>
      </c>
      <c r="B2082" s="52">
        <v>2520</v>
      </c>
      <c r="D2082" s="4">
        <v>2560</v>
      </c>
      <c r="F2082" s="4">
        <v>2670</v>
      </c>
      <c r="P2082" s="12">
        <v>63</v>
      </c>
    </row>
    <row r="2083" spans="1:45">
      <c r="A2083" s="3">
        <v>41851</v>
      </c>
      <c r="B2083" s="52">
        <v>2520</v>
      </c>
      <c r="D2083" s="4">
        <v>2560</v>
      </c>
      <c r="F2083" s="4">
        <v>2710</v>
      </c>
      <c r="P2083" s="12">
        <v>63</v>
      </c>
    </row>
    <row r="2084" spans="1:45">
      <c r="A2084" s="3">
        <v>41852</v>
      </c>
      <c r="B2084" s="52">
        <v>2530</v>
      </c>
      <c r="D2084" s="4">
        <v>2560</v>
      </c>
      <c r="F2084" s="4">
        <v>2710</v>
      </c>
      <c r="P2084" s="12">
        <v>63</v>
      </c>
      <c r="AS2084" s="6">
        <v>2520</v>
      </c>
    </row>
    <row r="2085" spans="1:45">
      <c r="A2085" s="3">
        <v>41855</v>
      </c>
      <c r="B2085" s="52">
        <v>2530</v>
      </c>
      <c r="D2085" s="4">
        <v>2560</v>
      </c>
      <c r="F2085" s="4">
        <v>2720</v>
      </c>
      <c r="P2085" s="12">
        <v>63</v>
      </c>
      <c r="AS2085" s="6">
        <v>2520</v>
      </c>
    </row>
    <row r="2086" spans="1:45">
      <c r="A2086" s="3">
        <v>41856</v>
      </c>
      <c r="B2086" s="52">
        <v>2530</v>
      </c>
      <c r="D2086" s="4">
        <v>2560</v>
      </c>
      <c r="F2086" s="4">
        <v>2720</v>
      </c>
      <c r="P2086" s="12">
        <v>63</v>
      </c>
      <c r="Y2086" s="6">
        <v>2310</v>
      </c>
    </row>
    <row r="2087" spans="1:45">
      <c r="A2087" s="3">
        <v>41857</v>
      </c>
      <c r="B2087" s="52">
        <v>2560</v>
      </c>
      <c r="D2087" s="4">
        <v>2580</v>
      </c>
      <c r="F2087" s="4">
        <v>2720</v>
      </c>
      <c r="P2087" s="12">
        <v>63</v>
      </c>
      <c r="Y2087" s="6">
        <v>2310</v>
      </c>
    </row>
    <row r="2088" spans="1:45">
      <c r="A2088" s="3">
        <v>41858</v>
      </c>
      <c r="B2088" s="52">
        <v>2560</v>
      </c>
      <c r="D2088" s="4">
        <v>2580</v>
      </c>
      <c r="F2088" s="4">
        <v>2750</v>
      </c>
      <c r="P2088" s="12">
        <v>63</v>
      </c>
      <c r="Y2088" s="6">
        <v>2310</v>
      </c>
    </row>
    <row r="2089" spans="1:45">
      <c r="A2089" s="3">
        <v>41859</v>
      </c>
      <c r="B2089" s="52">
        <v>2560</v>
      </c>
      <c r="D2089" s="4">
        <v>2580</v>
      </c>
      <c r="F2089" s="4">
        <v>2750</v>
      </c>
      <c r="P2089" s="12">
        <v>63</v>
      </c>
    </row>
    <row r="2090" spans="1:45">
      <c r="A2090" s="3">
        <v>41862</v>
      </c>
      <c r="B2090" s="52">
        <v>2560</v>
      </c>
      <c r="D2090" s="4">
        <v>2580</v>
      </c>
      <c r="F2090" s="4">
        <v>2750</v>
      </c>
      <c r="P2090" s="12">
        <v>63</v>
      </c>
    </row>
    <row r="2091" spans="1:45">
      <c r="A2091" s="3">
        <v>41863</v>
      </c>
      <c r="B2091" s="52">
        <v>2570</v>
      </c>
      <c r="D2091" s="4">
        <v>2590</v>
      </c>
      <c r="F2091" s="4">
        <v>2750</v>
      </c>
      <c r="P2091" s="12">
        <v>63</v>
      </c>
      <c r="AS2091" s="6">
        <v>2560</v>
      </c>
    </row>
    <row r="2092" spans="1:45">
      <c r="A2092" s="3">
        <v>41864</v>
      </c>
      <c r="B2092" s="52">
        <v>2580</v>
      </c>
      <c r="D2092" s="4">
        <v>2600</v>
      </c>
      <c r="F2092" s="4">
        <v>2750</v>
      </c>
      <c r="P2092" s="12">
        <v>63</v>
      </c>
      <c r="AS2092" s="6">
        <v>2560</v>
      </c>
    </row>
    <row r="2093" spans="1:45">
      <c r="A2093" s="3">
        <v>41865</v>
      </c>
      <c r="B2093" s="52">
        <v>2580</v>
      </c>
      <c r="D2093" s="4">
        <v>2600</v>
      </c>
      <c r="F2093" s="4">
        <v>2750</v>
      </c>
      <c r="P2093" s="12">
        <v>63</v>
      </c>
    </row>
    <row r="2094" spans="1:45">
      <c r="A2094" s="3">
        <v>41866</v>
      </c>
      <c r="B2094" s="52">
        <v>2580</v>
      </c>
      <c r="D2094" s="4">
        <v>2600</v>
      </c>
      <c r="F2094" s="4">
        <v>2750</v>
      </c>
      <c r="P2094" s="12">
        <v>63</v>
      </c>
    </row>
    <row r="2095" spans="1:45">
      <c r="A2095" s="3">
        <v>41869</v>
      </c>
      <c r="B2095" s="52">
        <v>2580</v>
      </c>
      <c r="D2095" s="4">
        <v>2610</v>
      </c>
      <c r="F2095" s="4">
        <v>2750</v>
      </c>
      <c r="P2095" s="12">
        <v>63</v>
      </c>
    </row>
    <row r="2096" spans="1:45">
      <c r="A2096" s="3">
        <v>41870</v>
      </c>
      <c r="B2096" s="52">
        <v>2580</v>
      </c>
      <c r="D2096" s="4">
        <v>2610</v>
      </c>
      <c r="F2096" s="4">
        <v>2750</v>
      </c>
      <c r="P2096" s="12">
        <v>63</v>
      </c>
      <c r="Y2096" s="6">
        <v>2320</v>
      </c>
    </row>
    <row r="2097" spans="1:45">
      <c r="A2097" s="3">
        <v>41871</v>
      </c>
      <c r="B2097" s="52">
        <v>2580</v>
      </c>
      <c r="D2097" s="4">
        <v>2610</v>
      </c>
      <c r="F2097" s="4">
        <v>2750</v>
      </c>
      <c r="P2097" s="12">
        <v>63</v>
      </c>
      <c r="Y2097" s="6">
        <v>2320</v>
      </c>
    </row>
    <row r="2098" spans="1:45">
      <c r="A2098" s="3">
        <v>41872</v>
      </c>
      <c r="B2098" s="52">
        <v>2580</v>
      </c>
      <c r="D2098" s="4">
        <v>2610</v>
      </c>
      <c r="F2098" s="4">
        <v>2740</v>
      </c>
      <c r="P2098" s="12">
        <v>63</v>
      </c>
      <c r="AS2098" s="6">
        <v>2560</v>
      </c>
    </row>
    <row r="2099" spans="1:45">
      <c r="A2099" s="3">
        <v>41873</v>
      </c>
      <c r="B2099" s="52">
        <v>2580</v>
      </c>
      <c r="D2099" s="4">
        <v>2610</v>
      </c>
      <c r="F2099" s="4">
        <v>2720</v>
      </c>
      <c r="P2099" s="12">
        <v>63</v>
      </c>
      <c r="AS2099" s="6">
        <v>2560</v>
      </c>
    </row>
    <row r="2100" spans="1:45">
      <c r="A2100" s="3">
        <v>41876</v>
      </c>
      <c r="B2100" s="52">
        <v>2560</v>
      </c>
      <c r="D2100" s="4">
        <v>2610</v>
      </c>
      <c r="F2100" s="4">
        <v>2710</v>
      </c>
      <c r="P2100" s="12">
        <v>63</v>
      </c>
      <c r="AS2100" s="6">
        <v>2560</v>
      </c>
    </row>
    <row r="2101" spans="1:45">
      <c r="A2101" s="3">
        <v>41877</v>
      </c>
      <c r="B2101" s="52">
        <v>2560</v>
      </c>
      <c r="D2101" s="4">
        <v>2610</v>
      </c>
      <c r="F2101" s="4">
        <v>2710</v>
      </c>
      <c r="P2101" s="12">
        <v>63</v>
      </c>
    </row>
    <row r="2102" spans="1:45">
      <c r="A2102" s="3">
        <v>41878</v>
      </c>
      <c r="B2102" s="52">
        <v>2560</v>
      </c>
      <c r="D2102" s="4">
        <v>2610</v>
      </c>
      <c r="F2102" s="4">
        <v>2710</v>
      </c>
      <c r="P2102" s="12">
        <v>63</v>
      </c>
    </row>
    <row r="2103" spans="1:45">
      <c r="A2103" s="3">
        <v>41879</v>
      </c>
      <c r="B2103" s="52">
        <v>2560</v>
      </c>
      <c r="D2103" s="4">
        <v>2610</v>
      </c>
      <c r="F2103" s="4">
        <v>2710</v>
      </c>
      <c r="P2103" s="12">
        <v>63</v>
      </c>
      <c r="AS2103" s="6">
        <v>2580</v>
      </c>
    </row>
    <row r="2104" spans="1:45">
      <c r="A2104" s="3">
        <v>41880</v>
      </c>
      <c r="B2104" s="52">
        <v>2560</v>
      </c>
      <c r="D2104" s="4">
        <v>2610</v>
      </c>
      <c r="F2104" s="4">
        <v>2710</v>
      </c>
      <c r="P2104" s="12">
        <v>63</v>
      </c>
      <c r="AS2104" s="6">
        <v>2580</v>
      </c>
    </row>
    <row r="2105" spans="1:45">
      <c r="A2105" s="3">
        <v>41883</v>
      </c>
      <c r="B2105" s="52">
        <v>2560</v>
      </c>
      <c r="D2105" s="4">
        <v>2610</v>
      </c>
      <c r="F2105" s="4">
        <v>2710</v>
      </c>
      <c r="P2105" s="12">
        <v>63</v>
      </c>
    </row>
    <row r="2106" spans="1:45">
      <c r="A2106" s="3">
        <v>41884</v>
      </c>
      <c r="B2106" s="52">
        <v>2560</v>
      </c>
      <c r="D2106" s="4">
        <v>2610</v>
      </c>
      <c r="F2106" s="4">
        <v>2710</v>
      </c>
      <c r="P2106" s="12">
        <v>63</v>
      </c>
    </row>
    <row r="2107" spans="1:45">
      <c r="A2107" s="3">
        <v>41885</v>
      </c>
      <c r="B2107" s="52">
        <v>2560</v>
      </c>
      <c r="D2107" s="4">
        <v>2610</v>
      </c>
      <c r="F2107" s="4">
        <v>2720</v>
      </c>
      <c r="P2107" s="12">
        <v>63</v>
      </c>
    </row>
    <row r="2108" spans="1:45">
      <c r="A2108" s="3">
        <v>41886</v>
      </c>
      <c r="B2108" s="52">
        <v>2560</v>
      </c>
      <c r="D2108" s="4">
        <v>2610</v>
      </c>
      <c r="F2108" s="4">
        <v>2720</v>
      </c>
      <c r="P2108" s="12">
        <v>63</v>
      </c>
      <c r="AS2108" s="6">
        <v>2580</v>
      </c>
    </row>
    <row r="2109" spans="1:45">
      <c r="A2109" s="3">
        <v>41887</v>
      </c>
      <c r="B2109" s="52">
        <v>2560</v>
      </c>
      <c r="D2109" s="4">
        <v>2610</v>
      </c>
      <c r="F2109" s="4">
        <v>2720</v>
      </c>
      <c r="P2109" s="12">
        <v>63</v>
      </c>
      <c r="AS2109" s="6">
        <v>2580</v>
      </c>
    </row>
    <row r="2110" spans="1:45">
      <c r="A2110" s="3">
        <v>41891</v>
      </c>
      <c r="B2110" s="52">
        <v>2560</v>
      </c>
      <c r="D2110" s="4">
        <v>2610</v>
      </c>
      <c r="F2110" s="4">
        <v>2720</v>
      </c>
      <c r="P2110" s="12">
        <v>63</v>
      </c>
    </row>
    <row r="2111" spans="1:45">
      <c r="A2111" s="3">
        <v>41892</v>
      </c>
      <c r="B2111" s="52">
        <v>2560</v>
      </c>
      <c r="D2111" s="4">
        <v>2610</v>
      </c>
      <c r="F2111" s="4">
        <v>2720</v>
      </c>
      <c r="P2111" s="12">
        <v>63</v>
      </c>
    </row>
    <row r="2112" spans="1:45">
      <c r="A2112" s="3">
        <v>41893</v>
      </c>
      <c r="B2112" s="52">
        <v>2560</v>
      </c>
      <c r="D2112" s="4">
        <v>2610</v>
      </c>
      <c r="F2112" s="4">
        <v>2720</v>
      </c>
      <c r="P2112" s="12">
        <v>63</v>
      </c>
    </row>
    <row r="2113" spans="1:48">
      <c r="A2113" s="3">
        <v>41894</v>
      </c>
      <c r="B2113" s="52">
        <v>2560</v>
      </c>
      <c r="D2113" s="4">
        <v>2610</v>
      </c>
      <c r="F2113" s="4">
        <v>2720</v>
      </c>
      <c r="P2113" s="12">
        <v>63</v>
      </c>
      <c r="AS2113" s="6">
        <v>2580</v>
      </c>
    </row>
    <row r="2114" spans="1:48">
      <c r="A2114" s="3">
        <v>41897</v>
      </c>
      <c r="B2114" s="52">
        <v>2525</v>
      </c>
      <c r="D2114" s="4">
        <v>2550</v>
      </c>
      <c r="F2114" s="4">
        <v>2720</v>
      </c>
      <c r="P2114" s="12">
        <v>63</v>
      </c>
      <c r="AS2114" s="6">
        <v>2500</v>
      </c>
    </row>
    <row r="2115" spans="1:48">
      <c r="A2115" s="3">
        <v>41898</v>
      </c>
      <c r="B2115" s="52">
        <v>2520</v>
      </c>
      <c r="D2115" s="4">
        <v>2550</v>
      </c>
      <c r="F2115" s="4">
        <v>2720</v>
      </c>
      <c r="P2115" s="12">
        <v>63</v>
      </c>
      <c r="AS2115" s="6">
        <v>2500</v>
      </c>
    </row>
    <row r="2116" spans="1:48">
      <c r="A2116" s="3">
        <v>41899</v>
      </c>
      <c r="B2116" s="52">
        <v>2520</v>
      </c>
      <c r="D2116" s="4">
        <v>2550</v>
      </c>
      <c r="F2116" s="4">
        <v>2720</v>
      </c>
      <c r="P2116" s="12">
        <v>63</v>
      </c>
    </row>
    <row r="2117" spans="1:48">
      <c r="A2117" s="3">
        <v>41900</v>
      </c>
      <c r="B2117" s="52">
        <v>2510</v>
      </c>
      <c r="D2117" s="4">
        <v>2540</v>
      </c>
      <c r="F2117" s="4">
        <v>2720</v>
      </c>
      <c r="P2117" s="12">
        <v>63</v>
      </c>
    </row>
    <row r="2118" spans="1:48">
      <c r="A2118" s="3">
        <v>41901</v>
      </c>
      <c r="B2118" s="52">
        <v>2490</v>
      </c>
      <c r="D2118" s="4">
        <v>2540</v>
      </c>
      <c r="F2118" s="4">
        <v>2720</v>
      </c>
      <c r="P2118" s="12">
        <v>63</v>
      </c>
      <c r="AS2118" s="6">
        <v>2460</v>
      </c>
    </row>
    <row r="2119" spans="1:48">
      <c r="A2119" s="3">
        <v>41904</v>
      </c>
      <c r="B2119" s="52">
        <v>2430</v>
      </c>
      <c r="D2119" s="4">
        <v>2490</v>
      </c>
      <c r="F2119" s="4">
        <v>2720</v>
      </c>
      <c r="P2119" s="12">
        <v>63</v>
      </c>
      <c r="AS2119" s="6">
        <v>2420</v>
      </c>
    </row>
    <row r="2120" spans="1:48">
      <c r="A2120" s="3">
        <v>41905</v>
      </c>
      <c r="B2120" s="52">
        <v>2430</v>
      </c>
      <c r="D2120" s="4">
        <v>2480</v>
      </c>
      <c r="F2120" s="4">
        <v>2720</v>
      </c>
      <c r="P2120" s="12">
        <v>63</v>
      </c>
      <c r="AS2120" s="6">
        <v>2420</v>
      </c>
    </row>
    <row r="2121" spans="1:48">
      <c r="A2121" s="3">
        <v>41906</v>
      </c>
      <c r="B2121" s="52">
        <v>2430</v>
      </c>
      <c r="D2121" s="4">
        <v>2480</v>
      </c>
      <c r="F2121" s="4">
        <v>2720</v>
      </c>
      <c r="P2121" s="12">
        <v>63</v>
      </c>
    </row>
    <row r="2122" spans="1:48">
      <c r="A2122" s="3">
        <v>41907</v>
      </c>
      <c r="B2122" s="52">
        <v>2430</v>
      </c>
      <c r="D2122" s="4">
        <v>2470</v>
      </c>
      <c r="F2122" s="4">
        <v>2700</v>
      </c>
      <c r="P2122" s="12">
        <v>63</v>
      </c>
    </row>
    <row r="2123" spans="1:48">
      <c r="A2123" s="3">
        <v>41908</v>
      </c>
      <c r="B2123" s="52">
        <v>2420</v>
      </c>
      <c r="D2123" s="4">
        <v>2460</v>
      </c>
      <c r="F2123" s="4">
        <v>2690</v>
      </c>
      <c r="P2123" s="12">
        <v>63</v>
      </c>
      <c r="AS2123" s="6">
        <v>2380</v>
      </c>
      <c r="AV2123" s="6">
        <v>2300</v>
      </c>
    </row>
    <row r="2124" spans="1:48">
      <c r="A2124" s="3">
        <v>41910</v>
      </c>
      <c r="F2124" s="4">
        <v>2690</v>
      </c>
      <c r="P2124" s="12">
        <v>63</v>
      </c>
      <c r="AS2124" s="6">
        <v>2380</v>
      </c>
    </row>
    <row r="2125" spans="1:48">
      <c r="A2125" s="3">
        <v>41911</v>
      </c>
      <c r="B2125" s="52">
        <v>2430</v>
      </c>
      <c r="D2125" s="4">
        <v>2460</v>
      </c>
      <c r="F2125" s="4">
        <v>2690</v>
      </c>
      <c r="P2125" s="12">
        <v>63</v>
      </c>
    </row>
    <row r="2126" spans="1:48">
      <c r="A2126" s="3">
        <v>41912</v>
      </c>
      <c r="B2126" s="52">
        <v>2430</v>
      </c>
      <c r="D2126" s="4">
        <v>2460</v>
      </c>
      <c r="F2126" s="4">
        <v>2680</v>
      </c>
      <c r="P2126" s="12">
        <v>63</v>
      </c>
      <c r="AS2126" s="6">
        <v>2380</v>
      </c>
    </row>
    <row r="2127" spans="1:48">
      <c r="A2127" s="3">
        <v>41920</v>
      </c>
      <c r="B2127" s="52">
        <v>2410</v>
      </c>
      <c r="D2127" s="4">
        <v>2430</v>
      </c>
      <c r="F2127" s="4">
        <v>2660</v>
      </c>
      <c r="P2127" s="12">
        <v>63</v>
      </c>
      <c r="AV2127" s="6">
        <v>2360</v>
      </c>
    </row>
    <row r="2128" spans="1:48">
      <c r="A2128" s="3">
        <v>41921</v>
      </c>
      <c r="B2128" s="52">
        <v>2410</v>
      </c>
      <c r="D2128" s="4">
        <v>2430</v>
      </c>
      <c r="F2128" s="4">
        <v>2650</v>
      </c>
      <c r="P2128" s="12">
        <v>63</v>
      </c>
    </row>
    <row r="2129" spans="1:48">
      <c r="A2129" s="3">
        <v>41922</v>
      </c>
      <c r="B2129" s="52">
        <v>2400</v>
      </c>
      <c r="D2129" s="4">
        <v>2430</v>
      </c>
      <c r="F2129" s="4">
        <v>2630</v>
      </c>
      <c r="P2129" s="12">
        <v>63</v>
      </c>
      <c r="AS2129" s="6">
        <v>2370</v>
      </c>
    </row>
    <row r="2130" spans="1:48">
      <c r="A2130" s="3">
        <v>41923</v>
      </c>
      <c r="F2130" s="4">
        <v>2620</v>
      </c>
      <c r="P2130" s="12">
        <v>63</v>
      </c>
      <c r="AS2130" s="6">
        <v>2370</v>
      </c>
    </row>
    <row r="2131" spans="1:48">
      <c r="A2131" s="3">
        <v>41925</v>
      </c>
      <c r="B2131" s="52">
        <v>2390</v>
      </c>
      <c r="D2131" s="4">
        <v>2420</v>
      </c>
      <c r="F2131" s="4">
        <v>2610</v>
      </c>
      <c r="P2131" s="12">
        <v>63</v>
      </c>
      <c r="AS2131" s="6">
        <v>2370</v>
      </c>
      <c r="AV2131" s="6">
        <v>2300</v>
      </c>
    </row>
    <row r="2132" spans="1:48">
      <c r="A2132" s="3">
        <v>41926</v>
      </c>
      <c r="B2132" s="52">
        <v>2380</v>
      </c>
      <c r="D2132" s="4">
        <v>2420</v>
      </c>
      <c r="F2132" s="4">
        <v>2610</v>
      </c>
      <c r="P2132" s="12">
        <v>63</v>
      </c>
      <c r="AS2132" s="6">
        <v>2370</v>
      </c>
    </row>
    <row r="2133" spans="1:48">
      <c r="A2133" s="3">
        <v>41927</v>
      </c>
      <c r="B2133" s="52">
        <v>2380</v>
      </c>
      <c r="D2133" s="4">
        <v>2420</v>
      </c>
      <c r="F2133" s="4">
        <v>2600</v>
      </c>
      <c r="P2133" s="12">
        <v>63</v>
      </c>
    </row>
    <row r="2134" spans="1:48">
      <c r="A2134" s="3">
        <v>41928</v>
      </c>
      <c r="B2134" s="52">
        <v>2380</v>
      </c>
      <c r="D2134" s="4">
        <v>2410</v>
      </c>
      <c r="F2134" s="4">
        <v>2580</v>
      </c>
      <c r="P2134" s="12">
        <v>63</v>
      </c>
      <c r="AV2134" s="6">
        <v>2260</v>
      </c>
    </row>
    <row r="2135" spans="1:48">
      <c r="A2135" s="3">
        <v>41929</v>
      </c>
      <c r="B2135" s="52">
        <v>2370</v>
      </c>
      <c r="D2135" s="4">
        <v>2400</v>
      </c>
      <c r="F2135" s="4">
        <v>2570</v>
      </c>
      <c r="P2135" s="12">
        <v>63</v>
      </c>
      <c r="AS2135" s="6">
        <v>2340</v>
      </c>
      <c r="AV2135" s="6">
        <v>2260</v>
      </c>
    </row>
    <row r="2136" spans="1:48">
      <c r="A2136" s="3">
        <v>41932</v>
      </c>
      <c r="B2136" s="52">
        <v>2350</v>
      </c>
      <c r="D2136" s="4">
        <v>2380</v>
      </c>
      <c r="F2136" s="4">
        <v>2560</v>
      </c>
      <c r="P2136" s="12">
        <v>63</v>
      </c>
      <c r="AS2136" s="6">
        <v>2340</v>
      </c>
    </row>
    <row r="2137" spans="1:48">
      <c r="A2137" s="3">
        <v>41933</v>
      </c>
      <c r="B2137" s="52">
        <v>2330</v>
      </c>
      <c r="D2137" s="4">
        <v>2350</v>
      </c>
      <c r="F2137" s="4">
        <v>2530</v>
      </c>
      <c r="P2137" s="12">
        <v>63</v>
      </c>
      <c r="AV2137" s="6">
        <v>2240</v>
      </c>
    </row>
    <row r="2138" spans="1:48">
      <c r="A2138" s="3">
        <v>41934</v>
      </c>
      <c r="B2138" s="52">
        <v>2330</v>
      </c>
      <c r="D2138" s="4">
        <v>2350</v>
      </c>
      <c r="F2138" s="4">
        <v>2530</v>
      </c>
      <c r="P2138" s="12">
        <v>63</v>
      </c>
    </row>
    <row r="2139" spans="1:48">
      <c r="A2139" s="3">
        <v>41935</v>
      </c>
      <c r="B2139" s="52">
        <v>2310</v>
      </c>
      <c r="D2139" s="4">
        <v>2340</v>
      </c>
      <c r="F2139" s="4">
        <v>2530</v>
      </c>
      <c r="P2139" s="12">
        <v>63</v>
      </c>
    </row>
    <row r="2140" spans="1:48">
      <c r="A2140" s="3">
        <v>41936</v>
      </c>
      <c r="B2140" s="52">
        <v>2310</v>
      </c>
      <c r="D2140" s="4">
        <v>2340</v>
      </c>
      <c r="F2140" s="4">
        <v>2530</v>
      </c>
      <c r="P2140" s="12">
        <v>63</v>
      </c>
      <c r="AV2140" s="6">
        <v>2200</v>
      </c>
    </row>
    <row r="2141" spans="1:48">
      <c r="A2141" s="3">
        <v>41939</v>
      </c>
      <c r="B2141" s="52">
        <v>2310</v>
      </c>
      <c r="D2141" s="4">
        <v>2350</v>
      </c>
      <c r="F2141" s="4">
        <v>2530</v>
      </c>
      <c r="P2141" s="12">
        <v>63</v>
      </c>
      <c r="AS2141" s="6">
        <v>2290</v>
      </c>
      <c r="AV2141" s="6">
        <v>2200</v>
      </c>
    </row>
    <row r="2142" spans="1:48">
      <c r="A2142" s="3">
        <v>41940</v>
      </c>
      <c r="B2142" s="52">
        <v>2320</v>
      </c>
      <c r="D2142" s="4">
        <v>2360</v>
      </c>
      <c r="F2142" s="4">
        <v>2480</v>
      </c>
      <c r="P2142" s="12">
        <v>63</v>
      </c>
      <c r="AS2142" s="6">
        <v>2290</v>
      </c>
      <c r="AV2142" s="6">
        <v>2200</v>
      </c>
    </row>
    <row r="2143" spans="1:48">
      <c r="A2143" s="3">
        <v>41941</v>
      </c>
      <c r="B2143" s="52">
        <v>2320</v>
      </c>
      <c r="D2143" s="4">
        <v>2360</v>
      </c>
      <c r="F2143" s="4">
        <v>2460</v>
      </c>
      <c r="P2143" s="12">
        <v>63</v>
      </c>
      <c r="AS2143" s="6">
        <v>2290</v>
      </c>
    </row>
    <row r="2144" spans="1:48">
      <c r="A2144" s="3">
        <v>41942</v>
      </c>
      <c r="B2144" s="52">
        <v>2320</v>
      </c>
      <c r="D2144" s="4">
        <v>2370</v>
      </c>
      <c r="F2144" s="4">
        <v>2460</v>
      </c>
      <c r="P2144" s="12">
        <v>63</v>
      </c>
      <c r="AV2144" s="6">
        <v>2200</v>
      </c>
    </row>
    <row r="2145" spans="1:48">
      <c r="A2145" s="3">
        <v>41943</v>
      </c>
      <c r="B2145" s="52">
        <v>2320</v>
      </c>
      <c r="D2145" s="4">
        <v>2370</v>
      </c>
      <c r="F2145" s="4">
        <v>2460</v>
      </c>
      <c r="P2145" s="12">
        <v>63</v>
      </c>
      <c r="AV2145" s="6">
        <v>2200</v>
      </c>
    </row>
    <row r="2146" spans="1:48">
      <c r="A2146" s="3">
        <v>41946</v>
      </c>
      <c r="B2146" s="52">
        <v>2330</v>
      </c>
      <c r="D2146" s="4">
        <v>2360</v>
      </c>
      <c r="F2146" s="4">
        <v>2460</v>
      </c>
      <c r="P2146" s="12">
        <v>63</v>
      </c>
      <c r="AS2146" s="6">
        <v>2300</v>
      </c>
      <c r="AV2146" s="6">
        <v>2220</v>
      </c>
    </row>
    <row r="2147" spans="1:48">
      <c r="A2147" s="3">
        <v>41947</v>
      </c>
      <c r="B2147" s="52">
        <v>2330</v>
      </c>
      <c r="D2147" s="4">
        <v>2360</v>
      </c>
      <c r="F2147" s="4">
        <v>2460</v>
      </c>
      <c r="P2147" s="12">
        <v>63</v>
      </c>
      <c r="AS2147" s="6">
        <v>2300</v>
      </c>
      <c r="AV2147" s="6">
        <v>2220</v>
      </c>
    </row>
    <row r="2148" spans="1:48">
      <c r="A2148" s="3">
        <v>41948</v>
      </c>
      <c r="B2148" s="52">
        <v>2330</v>
      </c>
      <c r="D2148" s="4">
        <v>2360</v>
      </c>
      <c r="F2148" s="4">
        <v>2460</v>
      </c>
      <c r="P2148" s="12">
        <v>63</v>
      </c>
      <c r="AS2148" s="6">
        <v>2300</v>
      </c>
      <c r="AV2148" s="6">
        <v>2240</v>
      </c>
    </row>
    <row r="2149" spans="1:48">
      <c r="A2149" s="3">
        <v>41949</v>
      </c>
      <c r="B2149" s="52">
        <v>2330</v>
      </c>
      <c r="D2149" s="4">
        <v>2360</v>
      </c>
      <c r="F2149" s="4">
        <v>2470</v>
      </c>
      <c r="P2149" s="12">
        <v>63</v>
      </c>
    </row>
    <row r="2150" spans="1:48">
      <c r="A2150" s="3">
        <v>41950</v>
      </c>
      <c r="B2150" s="52">
        <v>2330</v>
      </c>
      <c r="D2150" s="4">
        <v>2360</v>
      </c>
      <c r="F2150" s="4">
        <v>2470</v>
      </c>
      <c r="P2150" s="12">
        <v>63</v>
      </c>
      <c r="Y2150" s="6">
        <v>2100</v>
      </c>
      <c r="AS2150" s="6">
        <v>2290</v>
      </c>
      <c r="AV2150" s="6">
        <v>2220</v>
      </c>
    </row>
    <row r="2151" spans="1:48">
      <c r="A2151" s="3">
        <v>41953</v>
      </c>
      <c r="B2151" s="52">
        <v>2320</v>
      </c>
      <c r="D2151" s="4">
        <v>2360</v>
      </c>
      <c r="F2151" s="4">
        <v>2470</v>
      </c>
      <c r="P2151" s="12">
        <v>63</v>
      </c>
    </row>
    <row r="2152" spans="1:48">
      <c r="A2152" s="3">
        <v>41954</v>
      </c>
      <c r="B2152" s="52">
        <v>2320</v>
      </c>
      <c r="D2152" s="4">
        <v>2360</v>
      </c>
      <c r="F2152" s="4">
        <v>2500</v>
      </c>
      <c r="P2152" s="12">
        <v>63</v>
      </c>
    </row>
    <row r="2153" spans="1:48">
      <c r="A2153" s="3">
        <v>41955</v>
      </c>
      <c r="B2153" s="52">
        <v>2310</v>
      </c>
      <c r="D2153" s="4">
        <v>2360</v>
      </c>
      <c r="F2153" s="4">
        <v>2500</v>
      </c>
      <c r="P2153" s="12">
        <v>63</v>
      </c>
    </row>
    <row r="2154" spans="1:48">
      <c r="A2154" s="3">
        <v>41956</v>
      </c>
      <c r="B2154" s="52">
        <v>2310</v>
      </c>
      <c r="D2154" s="4">
        <v>2360</v>
      </c>
      <c r="F2154" s="4">
        <v>2500</v>
      </c>
      <c r="P2154" s="12">
        <v>63</v>
      </c>
    </row>
    <row r="2155" spans="1:48">
      <c r="A2155" s="3">
        <v>41957</v>
      </c>
      <c r="B2155" s="52">
        <v>2310</v>
      </c>
      <c r="D2155" s="4">
        <v>2360</v>
      </c>
      <c r="F2155" s="4">
        <v>2500</v>
      </c>
      <c r="P2155" s="12">
        <v>63</v>
      </c>
      <c r="AS2155" s="6">
        <v>2300</v>
      </c>
      <c r="AV2155" s="6">
        <v>2220</v>
      </c>
    </row>
    <row r="2156" spans="1:48">
      <c r="A2156" s="3">
        <v>41960</v>
      </c>
      <c r="B2156" s="52">
        <v>2320</v>
      </c>
      <c r="D2156" s="4">
        <v>2360</v>
      </c>
      <c r="F2156" s="4">
        <v>2490</v>
      </c>
      <c r="P2156" s="12">
        <v>63</v>
      </c>
      <c r="AS2156" s="6">
        <v>2300</v>
      </c>
    </row>
    <row r="2157" spans="1:48">
      <c r="A2157" s="3">
        <v>41961</v>
      </c>
      <c r="B2157" s="52">
        <v>2320</v>
      </c>
      <c r="D2157" s="4">
        <v>2370</v>
      </c>
      <c r="F2157" s="4">
        <v>2490</v>
      </c>
      <c r="P2157" s="12">
        <v>63</v>
      </c>
      <c r="AS2157" s="6">
        <v>2300</v>
      </c>
      <c r="AV2157" s="6">
        <v>2220</v>
      </c>
    </row>
    <row r="2158" spans="1:48">
      <c r="A2158" s="3">
        <v>41962</v>
      </c>
      <c r="B2158" s="52">
        <v>2320</v>
      </c>
      <c r="D2158" s="4">
        <v>2370</v>
      </c>
      <c r="F2158" s="4">
        <v>2490</v>
      </c>
      <c r="P2158" s="12">
        <v>63</v>
      </c>
      <c r="AV2158" s="6">
        <v>2220</v>
      </c>
    </row>
    <row r="2159" spans="1:48">
      <c r="A2159" s="3">
        <v>41963</v>
      </c>
      <c r="B2159" s="52">
        <v>2320</v>
      </c>
      <c r="D2159" s="4">
        <v>2370</v>
      </c>
      <c r="F2159" s="4">
        <v>2480</v>
      </c>
      <c r="P2159" s="12">
        <v>63</v>
      </c>
    </row>
    <row r="2160" spans="1:48">
      <c r="A2160" s="3">
        <v>41964</v>
      </c>
      <c r="B2160" s="52">
        <v>2320</v>
      </c>
      <c r="D2160" s="4">
        <v>2370</v>
      </c>
      <c r="F2160" s="4">
        <v>2480</v>
      </c>
      <c r="P2160" s="12">
        <v>63</v>
      </c>
      <c r="Y2160" s="6">
        <v>2080</v>
      </c>
      <c r="AS2160" s="6">
        <v>2300</v>
      </c>
    </row>
    <row r="2161" spans="1:48">
      <c r="A2161" s="3">
        <v>41967</v>
      </c>
      <c r="B2161" s="52">
        <v>2310</v>
      </c>
      <c r="D2161" s="4">
        <v>2350</v>
      </c>
      <c r="F2161" s="4">
        <v>2480</v>
      </c>
      <c r="P2161" s="12">
        <v>63</v>
      </c>
      <c r="Y2161" s="6">
        <v>2080</v>
      </c>
      <c r="AS2161" s="6">
        <v>2300</v>
      </c>
      <c r="AV2161" s="6">
        <v>2220</v>
      </c>
    </row>
    <row r="2162" spans="1:48">
      <c r="A2162" s="3">
        <v>41968</v>
      </c>
      <c r="B2162" s="52">
        <v>2300</v>
      </c>
      <c r="D2162" s="4">
        <v>2340</v>
      </c>
      <c r="F2162" s="4">
        <v>2470</v>
      </c>
      <c r="P2162" s="12">
        <v>63</v>
      </c>
      <c r="AS2162" s="6">
        <v>2300</v>
      </c>
      <c r="AV2162" s="6">
        <v>2200</v>
      </c>
    </row>
    <row r="2163" spans="1:48">
      <c r="A2163" s="3">
        <v>41969</v>
      </c>
      <c r="B2163" s="52">
        <v>2300</v>
      </c>
      <c r="D2163" s="4">
        <v>2340</v>
      </c>
      <c r="F2163" s="4">
        <v>2470</v>
      </c>
      <c r="P2163" s="12">
        <v>63</v>
      </c>
      <c r="AS2163" s="6">
        <v>2300</v>
      </c>
      <c r="AV2163" s="6">
        <v>2200</v>
      </c>
    </row>
    <row r="2164" spans="1:48">
      <c r="A2164" s="3">
        <v>41970</v>
      </c>
      <c r="B2164" s="52">
        <v>2300</v>
      </c>
      <c r="D2164" s="4">
        <v>2340</v>
      </c>
      <c r="F2164" s="4">
        <v>2470</v>
      </c>
      <c r="P2164" s="12">
        <v>63</v>
      </c>
    </row>
    <row r="2165" spans="1:48">
      <c r="A2165" s="3">
        <v>41971</v>
      </c>
      <c r="B2165" s="52">
        <v>2300</v>
      </c>
      <c r="D2165" s="4">
        <v>2340</v>
      </c>
      <c r="F2165" s="4">
        <v>2470</v>
      </c>
      <c r="P2165" s="12">
        <v>63</v>
      </c>
      <c r="Y2165" s="6">
        <v>2080</v>
      </c>
      <c r="AS2165" s="6">
        <v>2300</v>
      </c>
    </row>
    <row r="2166" spans="1:48">
      <c r="A2166" s="3">
        <v>41974</v>
      </c>
      <c r="B2166" s="52">
        <v>2310</v>
      </c>
      <c r="D2166" s="4">
        <v>2340</v>
      </c>
      <c r="F2166" s="4">
        <v>2470</v>
      </c>
      <c r="P2166" s="12">
        <v>63</v>
      </c>
      <c r="AS2166" s="6">
        <v>2300</v>
      </c>
    </row>
    <row r="2167" spans="1:48">
      <c r="A2167" s="3">
        <v>41975</v>
      </c>
      <c r="B2167" s="52">
        <v>2310</v>
      </c>
      <c r="D2167" s="4">
        <v>2340</v>
      </c>
      <c r="F2167" s="4">
        <v>2460</v>
      </c>
      <c r="P2167" s="12">
        <v>63</v>
      </c>
    </row>
    <row r="2168" spans="1:48">
      <c r="A2168" s="3">
        <v>41976</v>
      </c>
      <c r="B2168" s="52">
        <v>2310</v>
      </c>
      <c r="D2168" s="4">
        <v>2340</v>
      </c>
      <c r="F2168" s="4">
        <v>2460</v>
      </c>
      <c r="P2168" s="12">
        <v>63</v>
      </c>
      <c r="AS2168" s="6">
        <v>2300</v>
      </c>
    </row>
    <row r="2169" spans="1:48">
      <c r="A2169" s="3">
        <v>41977</v>
      </c>
      <c r="B2169" s="52">
        <v>2310</v>
      </c>
      <c r="D2169" s="4">
        <v>2340</v>
      </c>
      <c r="F2169" s="4">
        <v>2460</v>
      </c>
      <c r="P2169" s="12">
        <v>63</v>
      </c>
      <c r="Y2169" s="6">
        <v>2080</v>
      </c>
      <c r="AS2169" s="6">
        <v>2300</v>
      </c>
    </row>
    <row r="2170" spans="1:48">
      <c r="A2170" s="3">
        <v>41978</v>
      </c>
      <c r="B2170" s="52">
        <v>2310</v>
      </c>
      <c r="D2170" s="4">
        <v>2340</v>
      </c>
      <c r="F2170" s="4">
        <v>2450</v>
      </c>
      <c r="P2170" s="12">
        <v>63</v>
      </c>
      <c r="Y2170" s="6">
        <v>2080</v>
      </c>
    </row>
    <row r="2171" spans="1:48">
      <c r="A2171" s="3">
        <v>41981</v>
      </c>
      <c r="B2171" s="52">
        <v>2290</v>
      </c>
      <c r="D2171" s="4">
        <v>2340</v>
      </c>
      <c r="F2171" s="4">
        <v>2445</v>
      </c>
      <c r="P2171" s="12">
        <v>63</v>
      </c>
      <c r="AS2171" s="6">
        <v>2300</v>
      </c>
    </row>
    <row r="2172" spans="1:48">
      <c r="A2172" s="3">
        <v>41982</v>
      </c>
      <c r="B2172" s="52">
        <v>2290</v>
      </c>
      <c r="D2172" s="4">
        <v>2340</v>
      </c>
      <c r="F2172" s="4">
        <v>2445</v>
      </c>
      <c r="P2172" s="12">
        <v>63</v>
      </c>
    </row>
    <row r="2173" spans="1:48">
      <c r="A2173" s="3">
        <v>41983</v>
      </c>
      <c r="B2173" s="52">
        <v>2290</v>
      </c>
      <c r="D2173" s="4">
        <v>2340</v>
      </c>
      <c r="F2173" s="4">
        <v>2445</v>
      </c>
      <c r="P2173" s="12">
        <v>63</v>
      </c>
    </row>
    <row r="2174" spans="1:48">
      <c r="A2174" s="3">
        <v>41984</v>
      </c>
      <c r="B2174" s="52">
        <v>2300</v>
      </c>
      <c r="D2174" s="4">
        <v>2340</v>
      </c>
      <c r="F2174" s="4">
        <v>2445</v>
      </c>
      <c r="P2174" s="12">
        <v>63</v>
      </c>
      <c r="Y2174" s="6">
        <v>2080</v>
      </c>
      <c r="AV2174" s="6">
        <v>2190</v>
      </c>
    </row>
    <row r="2175" spans="1:48">
      <c r="A2175" s="3">
        <v>41985</v>
      </c>
      <c r="B2175" s="52">
        <v>2310</v>
      </c>
      <c r="D2175" s="4">
        <v>2340</v>
      </c>
      <c r="F2175" s="4">
        <v>2445</v>
      </c>
      <c r="P2175" s="12">
        <v>63</v>
      </c>
      <c r="Y2175" s="6">
        <v>2080</v>
      </c>
      <c r="AS2175" s="6">
        <v>2290</v>
      </c>
      <c r="AV2175" s="6">
        <v>2190</v>
      </c>
    </row>
    <row r="2176" spans="1:48">
      <c r="A2176" s="3">
        <v>41988</v>
      </c>
      <c r="B2176" s="52">
        <v>2300</v>
      </c>
      <c r="D2176" s="4">
        <v>2340</v>
      </c>
      <c r="F2176" s="4">
        <v>2445</v>
      </c>
      <c r="P2176" s="12">
        <v>63</v>
      </c>
    </row>
    <row r="2177" spans="1:48">
      <c r="A2177" s="3">
        <v>41989</v>
      </c>
      <c r="B2177" s="52">
        <v>2300</v>
      </c>
      <c r="D2177" s="4">
        <v>2340</v>
      </c>
      <c r="F2177" s="4">
        <v>2435</v>
      </c>
      <c r="P2177" s="12">
        <v>63</v>
      </c>
    </row>
    <row r="2178" spans="1:48">
      <c r="A2178" s="3">
        <v>41990</v>
      </c>
      <c r="B2178" s="52">
        <v>2300</v>
      </c>
      <c r="D2178" s="4">
        <v>2340</v>
      </c>
      <c r="F2178" s="4">
        <v>2435</v>
      </c>
      <c r="P2178" s="12">
        <v>63</v>
      </c>
    </row>
    <row r="2179" spans="1:48">
      <c r="A2179" s="3">
        <v>41991</v>
      </c>
      <c r="B2179" s="52">
        <v>2300</v>
      </c>
      <c r="D2179" s="4">
        <v>2340</v>
      </c>
      <c r="F2179" s="4">
        <v>2435</v>
      </c>
      <c r="P2179" s="12">
        <v>63</v>
      </c>
    </row>
    <row r="2180" spans="1:48">
      <c r="A2180" s="3">
        <v>41992</v>
      </c>
      <c r="B2180" s="52">
        <v>2290</v>
      </c>
      <c r="D2180" s="4">
        <v>2340</v>
      </c>
      <c r="F2180" s="4">
        <v>2435</v>
      </c>
      <c r="P2180" s="12">
        <v>63</v>
      </c>
      <c r="Y2180" s="6">
        <v>2080</v>
      </c>
      <c r="AV2180" s="6">
        <v>2190</v>
      </c>
    </row>
    <row r="2181" spans="1:48">
      <c r="A2181" s="3">
        <v>41995</v>
      </c>
      <c r="B2181" s="52">
        <v>2280</v>
      </c>
      <c r="D2181" s="4">
        <v>2320</v>
      </c>
      <c r="F2181" s="4">
        <v>2435</v>
      </c>
      <c r="P2181" s="12">
        <v>63</v>
      </c>
      <c r="AV2181" s="6">
        <v>2190</v>
      </c>
    </row>
    <row r="2182" spans="1:48">
      <c r="A2182" s="3">
        <v>41996</v>
      </c>
      <c r="B2182" s="52">
        <v>2280</v>
      </c>
      <c r="D2182" s="4">
        <v>2320</v>
      </c>
      <c r="F2182" s="4">
        <v>2435</v>
      </c>
      <c r="P2182" s="12">
        <v>63</v>
      </c>
      <c r="AV2182" s="6">
        <v>2190</v>
      </c>
    </row>
    <row r="2183" spans="1:48">
      <c r="A2183" s="3">
        <v>41997</v>
      </c>
      <c r="B2183" s="52">
        <v>2280</v>
      </c>
      <c r="D2183" s="4">
        <v>2320</v>
      </c>
      <c r="F2183" s="4">
        <v>2430</v>
      </c>
      <c r="P2183" s="12">
        <v>63</v>
      </c>
      <c r="AS2183" s="6">
        <v>2290</v>
      </c>
    </row>
    <row r="2184" spans="1:48">
      <c r="A2184" s="3">
        <v>41998</v>
      </c>
      <c r="B2184" s="52">
        <v>2280</v>
      </c>
      <c r="D2184" s="4">
        <v>2310</v>
      </c>
      <c r="F2184" s="4">
        <v>2430</v>
      </c>
      <c r="P2184" s="12">
        <v>63</v>
      </c>
      <c r="AS2184" s="6">
        <v>2290</v>
      </c>
    </row>
    <row r="2185" spans="1:48">
      <c r="A2185" s="3">
        <v>41999</v>
      </c>
      <c r="B2185" s="52">
        <v>2280</v>
      </c>
      <c r="D2185" s="4">
        <v>2310</v>
      </c>
      <c r="F2185" s="4">
        <v>2430</v>
      </c>
      <c r="P2185" s="12">
        <v>63</v>
      </c>
      <c r="Y2185" s="6">
        <v>2080</v>
      </c>
      <c r="AS2185" s="6">
        <v>2290</v>
      </c>
      <c r="AV2185" s="6">
        <v>2180</v>
      </c>
    </row>
    <row r="2186" spans="1:48">
      <c r="A2186" s="3">
        <v>42002</v>
      </c>
      <c r="B2186" s="52">
        <v>2280</v>
      </c>
      <c r="D2186" s="4">
        <v>2310</v>
      </c>
      <c r="F2186" s="4">
        <v>2420</v>
      </c>
      <c r="P2186" s="12">
        <v>63</v>
      </c>
    </row>
    <row r="2187" spans="1:48">
      <c r="A2187" s="3">
        <v>42003</v>
      </c>
      <c r="B2187" s="52">
        <v>2280</v>
      </c>
      <c r="D2187" s="4">
        <v>2310</v>
      </c>
      <c r="F2187" s="4">
        <v>2420</v>
      </c>
      <c r="P2187" s="12">
        <v>63</v>
      </c>
    </row>
    <row r="2188" spans="1:48">
      <c r="A2188" s="3">
        <v>42004</v>
      </c>
      <c r="B2188" s="52">
        <v>2280</v>
      </c>
      <c r="D2188" s="4">
        <v>2300</v>
      </c>
      <c r="F2188" s="4">
        <v>2420</v>
      </c>
      <c r="P2188" s="12">
        <v>63</v>
      </c>
      <c r="Y2188" s="6">
        <v>2080</v>
      </c>
      <c r="AV2188" s="6">
        <v>2180</v>
      </c>
    </row>
    <row r="2189" spans="1:48">
      <c r="A2189" s="3">
        <v>42008</v>
      </c>
      <c r="F2189" s="4">
        <v>2420</v>
      </c>
      <c r="P2189" s="12">
        <v>63</v>
      </c>
      <c r="AS2189" s="6">
        <v>2290</v>
      </c>
      <c r="AV2189" s="6">
        <v>2230</v>
      </c>
    </row>
    <row r="2190" spans="1:48">
      <c r="A2190" s="3">
        <v>42009</v>
      </c>
      <c r="B2190" s="52">
        <v>2280</v>
      </c>
      <c r="D2190" s="4">
        <v>2300</v>
      </c>
      <c r="F2190" s="4">
        <v>2420</v>
      </c>
      <c r="P2190" s="12">
        <v>63</v>
      </c>
      <c r="AS2190" s="6">
        <v>2290</v>
      </c>
    </row>
    <row r="2191" spans="1:48">
      <c r="A2191" s="3">
        <v>42010</v>
      </c>
      <c r="B2191" s="52">
        <v>2280</v>
      </c>
      <c r="D2191" s="4">
        <v>2300</v>
      </c>
      <c r="F2191" s="4">
        <v>2420</v>
      </c>
      <c r="P2191" s="12">
        <v>63</v>
      </c>
    </row>
    <row r="2192" spans="1:48">
      <c r="A2192" s="3">
        <v>42011</v>
      </c>
      <c r="B2192" s="52">
        <v>2280</v>
      </c>
      <c r="D2192" s="4">
        <v>2310</v>
      </c>
      <c r="F2192" s="4">
        <v>2420</v>
      </c>
      <c r="P2192" s="12">
        <v>63</v>
      </c>
      <c r="AS2192" s="6">
        <v>2280</v>
      </c>
    </row>
    <row r="2193" spans="1:48">
      <c r="A2193" s="3">
        <v>42012</v>
      </c>
      <c r="B2193" s="52">
        <v>2290</v>
      </c>
      <c r="D2193" s="4">
        <v>2310</v>
      </c>
      <c r="F2193" s="4">
        <v>2420</v>
      </c>
      <c r="P2193" s="12">
        <v>63</v>
      </c>
      <c r="AS2193" s="6">
        <v>2280</v>
      </c>
    </row>
    <row r="2194" spans="1:48">
      <c r="A2194" s="3">
        <v>42013</v>
      </c>
      <c r="B2194" s="52">
        <v>2290</v>
      </c>
      <c r="D2194" s="4">
        <v>2320</v>
      </c>
      <c r="F2194" s="4">
        <v>2420</v>
      </c>
      <c r="P2194" s="12">
        <v>63</v>
      </c>
      <c r="Y2194" s="6">
        <v>2080</v>
      </c>
      <c r="AV2194" s="6">
        <v>2230</v>
      </c>
    </row>
    <row r="2195" spans="1:48">
      <c r="A2195" s="3">
        <v>42016</v>
      </c>
      <c r="B2195" s="52">
        <v>2300</v>
      </c>
      <c r="D2195" s="4">
        <v>2330</v>
      </c>
      <c r="F2195" s="4">
        <v>2425</v>
      </c>
      <c r="P2195" s="12">
        <v>63</v>
      </c>
      <c r="AS2195" s="6">
        <v>2300</v>
      </c>
      <c r="AV2195" s="6">
        <v>2230</v>
      </c>
    </row>
    <row r="2196" spans="1:48">
      <c r="A2196" s="3">
        <v>42017</v>
      </c>
      <c r="B2196" s="52">
        <v>2300</v>
      </c>
      <c r="D2196" s="4">
        <v>2330</v>
      </c>
      <c r="F2196" s="4">
        <v>2430</v>
      </c>
      <c r="P2196" s="12">
        <v>63</v>
      </c>
      <c r="AS2196" s="6">
        <v>2300</v>
      </c>
    </row>
    <row r="2197" spans="1:48">
      <c r="A2197" s="3">
        <v>42018</v>
      </c>
      <c r="B2197" s="52">
        <v>2300</v>
      </c>
      <c r="D2197" s="4">
        <v>2330</v>
      </c>
      <c r="F2197" s="4">
        <v>2430</v>
      </c>
      <c r="P2197" s="12">
        <v>63</v>
      </c>
    </row>
    <row r="2198" spans="1:48">
      <c r="A2198" s="3">
        <v>42019</v>
      </c>
      <c r="B2198" s="52">
        <v>2300</v>
      </c>
      <c r="D2198" s="4">
        <v>2330</v>
      </c>
      <c r="F2198" s="4">
        <v>2430</v>
      </c>
      <c r="P2198" s="12">
        <v>63</v>
      </c>
    </row>
    <row r="2199" spans="1:48">
      <c r="A2199" s="3">
        <v>42020</v>
      </c>
      <c r="B2199" s="52">
        <v>2300</v>
      </c>
      <c r="D2199" s="4">
        <v>2330</v>
      </c>
      <c r="F2199" s="4">
        <v>2430</v>
      </c>
      <c r="P2199" s="12">
        <v>63</v>
      </c>
      <c r="Y2199" s="6">
        <v>2080</v>
      </c>
      <c r="AV2199" s="6">
        <v>2230</v>
      </c>
    </row>
    <row r="2200" spans="1:48">
      <c r="A2200" s="3">
        <v>42023</v>
      </c>
      <c r="B2200" s="52">
        <v>2300</v>
      </c>
      <c r="D2200" s="4">
        <v>2330</v>
      </c>
      <c r="F2200" s="4">
        <v>2430</v>
      </c>
      <c r="P2200" s="12">
        <v>63</v>
      </c>
      <c r="AS2200" s="6">
        <v>2300</v>
      </c>
      <c r="AV2200" s="6">
        <v>2200</v>
      </c>
    </row>
    <row r="2201" spans="1:48">
      <c r="A2201" s="3">
        <v>42024</v>
      </c>
      <c r="B2201" s="52">
        <v>2300</v>
      </c>
      <c r="D2201" s="4">
        <v>2330</v>
      </c>
      <c r="F2201" s="4">
        <v>2440</v>
      </c>
      <c r="P2201" s="12">
        <v>63</v>
      </c>
      <c r="AS2201" s="6">
        <v>2300</v>
      </c>
    </row>
    <row r="2202" spans="1:48">
      <c r="A2202" s="3">
        <v>42025</v>
      </c>
      <c r="B2202" s="52">
        <v>2290</v>
      </c>
      <c r="D2202" s="4">
        <v>2320</v>
      </c>
      <c r="F2202" s="4">
        <v>2440</v>
      </c>
      <c r="P2202" s="12">
        <v>63</v>
      </c>
      <c r="AS2202" s="6">
        <v>2300</v>
      </c>
    </row>
    <row r="2203" spans="1:48">
      <c r="A2203" s="3">
        <v>42026</v>
      </c>
      <c r="B2203" s="52">
        <v>2290</v>
      </c>
      <c r="D2203" s="4">
        <v>2320</v>
      </c>
      <c r="F2203" s="4">
        <v>2430</v>
      </c>
      <c r="P2203" s="12">
        <v>63</v>
      </c>
      <c r="Y2203" s="6">
        <v>2080</v>
      </c>
    </row>
    <row r="2204" spans="1:48">
      <c r="A2204" s="3">
        <v>42027</v>
      </c>
      <c r="B2204" s="52">
        <v>2290</v>
      </c>
      <c r="D2204" s="4">
        <v>2320</v>
      </c>
      <c r="F2204" s="4">
        <v>2430</v>
      </c>
      <c r="P2204" s="12">
        <v>63</v>
      </c>
      <c r="Y2204" s="6">
        <v>2080</v>
      </c>
    </row>
    <row r="2205" spans="1:48">
      <c r="A2205" s="3">
        <v>42030</v>
      </c>
      <c r="B2205" s="52">
        <v>2290</v>
      </c>
      <c r="D2205" s="4">
        <v>2320</v>
      </c>
      <c r="F2205" s="4">
        <v>2430</v>
      </c>
      <c r="P2205" s="12">
        <v>63</v>
      </c>
    </row>
    <row r="2206" spans="1:48">
      <c r="A2206" s="3">
        <v>42031</v>
      </c>
      <c r="B2206" s="52">
        <v>2290</v>
      </c>
      <c r="D2206" s="4">
        <v>2320</v>
      </c>
      <c r="F2206" s="4">
        <v>2420</v>
      </c>
      <c r="P2206" s="12">
        <v>63</v>
      </c>
      <c r="AS2206" s="6">
        <v>2300</v>
      </c>
    </row>
    <row r="2207" spans="1:48">
      <c r="A2207" s="3">
        <v>42032</v>
      </c>
      <c r="B2207" s="52">
        <v>2290</v>
      </c>
      <c r="D2207" s="4">
        <v>2320</v>
      </c>
      <c r="F2207" s="4">
        <v>2420</v>
      </c>
      <c r="P2207" s="12">
        <v>63</v>
      </c>
      <c r="AS2207" s="6">
        <v>2300</v>
      </c>
    </row>
    <row r="2208" spans="1:48">
      <c r="A2208" s="3">
        <v>42033</v>
      </c>
      <c r="B2208" s="52">
        <v>2290</v>
      </c>
      <c r="D2208" s="4">
        <v>2320</v>
      </c>
      <c r="F2208" s="4">
        <v>2420</v>
      </c>
      <c r="P2208" s="12">
        <v>63</v>
      </c>
      <c r="Y2208" s="6">
        <v>2120</v>
      </c>
      <c r="AV2208" s="6">
        <v>2260</v>
      </c>
    </row>
    <row r="2209" spans="1:48">
      <c r="A2209" s="3">
        <v>42034</v>
      </c>
      <c r="B2209" s="52">
        <v>2290</v>
      </c>
      <c r="D2209" s="4">
        <v>2320</v>
      </c>
      <c r="F2209" s="4">
        <v>2420</v>
      </c>
      <c r="P2209" s="12">
        <v>63</v>
      </c>
      <c r="Y2209" s="6">
        <v>2120</v>
      </c>
      <c r="AV2209" s="6">
        <v>2260</v>
      </c>
    </row>
    <row r="2210" spans="1:48">
      <c r="A2210" s="3">
        <v>42037</v>
      </c>
      <c r="B2210" s="52">
        <v>2290</v>
      </c>
      <c r="D2210" s="4">
        <v>2320</v>
      </c>
      <c r="F2210" s="4">
        <v>2420</v>
      </c>
      <c r="P2210" s="12">
        <v>63</v>
      </c>
    </row>
    <row r="2211" spans="1:48">
      <c r="A2211" s="3">
        <v>42038</v>
      </c>
      <c r="B2211" s="52">
        <v>2290</v>
      </c>
      <c r="D2211" s="4">
        <v>2320</v>
      </c>
      <c r="F2211" s="4">
        <v>2420</v>
      </c>
      <c r="P2211" s="12">
        <v>63</v>
      </c>
    </row>
    <row r="2212" spans="1:48">
      <c r="A2212" s="3">
        <v>42039</v>
      </c>
      <c r="B2212" s="52">
        <v>2290</v>
      </c>
      <c r="D2212" s="4">
        <v>2320</v>
      </c>
      <c r="F2212" s="4">
        <v>2420</v>
      </c>
      <c r="P2212" s="12">
        <v>63</v>
      </c>
    </row>
    <row r="2213" spans="1:48">
      <c r="A2213" s="3">
        <v>42040</v>
      </c>
      <c r="B2213" s="52">
        <v>2300</v>
      </c>
      <c r="D2213" s="4">
        <v>2320</v>
      </c>
      <c r="F2213" s="4">
        <v>2420</v>
      </c>
      <c r="P2213" s="12">
        <v>63</v>
      </c>
      <c r="Y2213" s="6">
        <v>2140</v>
      </c>
      <c r="AV2213" s="6">
        <v>2260</v>
      </c>
    </row>
    <row r="2214" spans="1:48">
      <c r="A2214" s="3">
        <v>42041</v>
      </c>
      <c r="B2214" s="52">
        <v>2300</v>
      </c>
      <c r="D2214" s="4">
        <v>2330</v>
      </c>
      <c r="F2214" s="4">
        <v>2420</v>
      </c>
      <c r="P2214" s="12">
        <v>63</v>
      </c>
      <c r="Y2214" s="6">
        <v>2140</v>
      </c>
      <c r="AS2214" s="6">
        <v>2300</v>
      </c>
      <c r="AV2214" s="6">
        <v>2260</v>
      </c>
    </row>
    <row r="2215" spans="1:48">
      <c r="A2215" s="3">
        <v>42042</v>
      </c>
      <c r="P2215" s="12">
        <v>63</v>
      </c>
      <c r="AS2215" s="6">
        <v>2300</v>
      </c>
      <c r="AV2215" s="6">
        <v>2260</v>
      </c>
    </row>
    <row r="2216" spans="1:48">
      <c r="A2216" s="3">
        <v>42044</v>
      </c>
      <c r="B2216" s="52">
        <v>2300</v>
      </c>
      <c r="D2216" s="4">
        <v>2330</v>
      </c>
      <c r="F2216" s="4">
        <v>2420</v>
      </c>
      <c r="P2216" s="12">
        <v>63</v>
      </c>
      <c r="AS2216" s="6">
        <v>2300</v>
      </c>
      <c r="AV2216" s="6">
        <v>2280</v>
      </c>
    </row>
    <row r="2217" spans="1:48">
      <c r="A2217" s="3">
        <v>42045</v>
      </c>
      <c r="B2217" s="52">
        <v>2300</v>
      </c>
      <c r="D2217" s="4">
        <v>2330</v>
      </c>
      <c r="F2217" s="4">
        <v>2420</v>
      </c>
      <c r="P2217" s="12">
        <v>63</v>
      </c>
      <c r="AV2217" s="6">
        <v>2280</v>
      </c>
    </row>
    <row r="2218" spans="1:48">
      <c r="A2218" s="3">
        <v>42046</v>
      </c>
      <c r="B2218" s="52">
        <v>2300</v>
      </c>
      <c r="D2218" s="4">
        <v>2330</v>
      </c>
      <c r="F2218" s="4">
        <v>2410</v>
      </c>
      <c r="P2218" s="12">
        <v>63</v>
      </c>
    </row>
    <row r="2219" spans="1:48">
      <c r="A2219" s="3">
        <v>42047</v>
      </c>
      <c r="B2219" s="52">
        <v>2300</v>
      </c>
      <c r="D2219" s="4">
        <v>2330</v>
      </c>
      <c r="F2219" s="4">
        <v>2400</v>
      </c>
      <c r="P2219" s="12">
        <v>63</v>
      </c>
      <c r="Y2219" s="6">
        <v>2140</v>
      </c>
    </row>
    <row r="2220" spans="1:48">
      <c r="A2220" s="3">
        <v>42048</v>
      </c>
      <c r="B2220" s="52">
        <v>2300</v>
      </c>
      <c r="D2220" s="4">
        <v>2330</v>
      </c>
      <c r="F2220" s="4">
        <v>2400</v>
      </c>
      <c r="P2220" s="12">
        <v>63</v>
      </c>
      <c r="Y2220" s="6">
        <v>2140</v>
      </c>
      <c r="AS2220" s="6">
        <v>2320</v>
      </c>
    </row>
    <row r="2221" spans="1:48">
      <c r="A2221" s="3">
        <v>42049</v>
      </c>
      <c r="P2221" s="12">
        <v>63</v>
      </c>
      <c r="AS2221" s="6">
        <v>2320</v>
      </c>
    </row>
    <row r="2222" spans="1:48">
      <c r="A2222" s="3">
        <v>42061</v>
      </c>
      <c r="B2222" s="52">
        <v>2300</v>
      </c>
      <c r="D2222" s="4">
        <v>2330</v>
      </c>
      <c r="F2222" s="4">
        <v>2420</v>
      </c>
      <c r="P2222" s="12">
        <v>63</v>
      </c>
      <c r="AS2222" s="6">
        <v>2320</v>
      </c>
    </row>
    <row r="2223" spans="1:48">
      <c r="A2223" s="3">
        <v>42062</v>
      </c>
      <c r="B2223" s="52">
        <v>2300</v>
      </c>
      <c r="D2223" s="4">
        <v>2330</v>
      </c>
      <c r="F2223" s="4">
        <v>2440</v>
      </c>
      <c r="P2223" s="12">
        <v>63</v>
      </c>
      <c r="AS2223" s="6">
        <v>2320</v>
      </c>
    </row>
    <row r="2224" spans="1:48">
      <c r="A2224" s="3">
        <v>42063</v>
      </c>
      <c r="F2224" s="4">
        <v>2440</v>
      </c>
      <c r="P2224" s="12">
        <v>63</v>
      </c>
    </row>
    <row r="2225" spans="1:48">
      <c r="A2225" s="3">
        <v>42065</v>
      </c>
      <c r="B2225" s="52">
        <v>2300</v>
      </c>
      <c r="D2225" s="4">
        <v>2340</v>
      </c>
      <c r="F2225" s="4">
        <v>2460</v>
      </c>
      <c r="P2225" s="12">
        <v>63</v>
      </c>
      <c r="AS2225" s="6">
        <v>2320</v>
      </c>
    </row>
    <row r="2226" spans="1:48">
      <c r="A2226" s="3">
        <v>42066</v>
      </c>
      <c r="B2226" s="52">
        <v>2310</v>
      </c>
      <c r="D2226" s="4">
        <v>2340</v>
      </c>
      <c r="F2226" s="4">
        <v>2470</v>
      </c>
      <c r="P2226" s="12">
        <v>63</v>
      </c>
      <c r="AS2226" s="6">
        <v>2320</v>
      </c>
    </row>
    <row r="2227" spans="1:48">
      <c r="A2227" s="3">
        <v>42067</v>
      </c>
      <c r="B2227" s="52">
        <v>2310</v>
      </c>
      <c r="D2227" s="4">
        <v>2350</v>
      </c>
      <c r="F2227" s="4">
        <v>2470</v>
      </c>
      <c r="P2227" s="12">
        <v>63</v>
      </c>
      <c r="AS2227" s="6">
        <v>2320</v>
      </c>
    </row>
    <row r="2228" spans="1:48">
      <c r="A2228" s="3">
        <v>42068</v>
      </c>
      <c r="B2228" s="52">
        <v>2310</v>
      </c>
      <c r="D2228" s="4">
        <v>2350</v>
      </c>
      <c r="F2228" s="4">
        <v>2500</v>
      </c>
      <c r="P2228" s="12">
        <v>63</v>
      </c>
      <c r="AS2228" s="6">
        <v>2320</v>
      </c>
    </row>
    <row r="2229" spans="1:48">
      <c r="A2229" s="3">
        <v>42069</v>
      </c>
      <c r="B2229" s="52">
        <v>2320</v>
      </c>
      <c r="D2229" s="4">
        <v>2350</v>
      </c>
      <c r="F2229" s="4">
        <v>2500</v>
      </c>
      <c r="P2229" s="12">
        <v>63</v>
      </c>
      <c r="AV2229" s="6">
        <v>2280</v>
      </c>
    </row>
    <row r="2230" spans="1:48">
      <c r="A2230" s="3">
        <v>42072</v>
      </c>
      <c r="B2230" s="52">
        <v>2360</v>
      </c>
      <c r="D2230" s="4">
        <v>2370</v>
      </c>
      <c r="F2230" s="4">
        <v>2500</v>
      </c>
      <c r="P2230" s="12">
        <v>63</v>
      </c>
      <c r="AS2230" s="6">
        <v>2320</v>
      </c>
      <c r="AV2230" s="6">
        <v>2310</v>
      </c>
    </row>
    <row r="2231" spans="1:48">
      <c r="A2231" s="3">
        <v>42073</v>
      </c>
      <c r="B2231" s="52">
        <v>2380</v>
      </c>
      <c r="D2231" s="4">
        <v>2390</v>
      </c>
      <c r="F2231" s="4">
        <v>2500</v>
      </c>
      <c r="P2231" s="12">
        <v>63</v>
      </c>
      <c r="AV2231" s="6">
        <v>2340</v>
      </c>
    </row>
    <row r="2232" spans="1:48">
      <c r="A2232" s="3">
        <v>42074</v>
      </c>
      <c r="B2232" s="52">
        <v>2380</v>
      </c>
      <c r="D2232" s="4">
        <v>2400</v>
      </c>
      <c r="F2232" s="4">
        <v>2500</v>
      </c>
      <c r="P2232" s="12">
        <v>63</v>
      </c>
    </row>
    <row r="2233" spans="1:48">
      <c r="A2233" s="3">
        <v>42075</v>
      </c>
      <c r="B2233" s="52">
        <v>2390</v>
      </c>
      <c r="D2233" s="4">
        <v>2410</v>
      </c>
      <c r="F2233" s="4">
        <v>2500</v>
      </c>
      <c r="P2233" s="12">
        <v>63</v>
      </c>
    </row>
    <row r="2234" spans="1:48">
      <c r="A2234" s="3">
        <v>42076</v>
      </c>
      <c r="B2234" s="52">
        <v>2390</v>
      </c>
      <c r="D2234" s="4">
        <v>2410</v>
      </c>
      <c r="F2234" s="4">
        <v>2500</v>
      </c>
      <c r="P2234" s="12">
        <v>63</v>
      </c>
      <c r="AS2234" s="6">
        <v>2320</v>
      </c>
      <c r="AV2234" s="6">
        <v>2370</v>
      </c>
    </row>
    <row r="2235" spans="1:48">
      <c r="A2235" s="3">
        <v>42079</v>
      </c>
      <c r="B2235" s="52">
        <v>2400</v>
      </c>
      <c r="D2235" s="4">
        <v>2420</v>
      </c>
      <c r="F2235" s="4">
        <v>2500</v>
      </c>
      <c r="P2235" s="12">
        <v>63</v>
      </c>
      <c r="AS2235" s="6">
        <v>2360</v>
      </c>
      <c r="AV2235" s="6">
        <v>2370</v>
      </c>
    </row>
    <row r="2236" spans="1:48">
      <c r="A2236" s="3">
        <v>42080</v>
      </c>
      <c r="B2236" s="52">
        <v>2400</v>
      </c>
      <c r="D2236" s="4">
        <v>2420</v>
      </c>
      <c r="F2236" s="4">
        <v>2500</v>
      </c>
      <c r="P2236" s="12">
        <v>63</v>
      </c>
      <c r="Y2236" s="6">
        <v>2180</v>
      </c>
      <c r="AS2236" s="6">
        <v>2360</v>
      </c>
    </row>
    <row r="2237" spans="1:48">
      <c r="A2237" s="3">
        <v>42081</v>
      </c>
      <c r="B2237" s="52">
        <v>2400</v>
      </c>
      <c r="D2237" s="4">
        <v>2430</v>
      </c>
      <c r="F2237" s="4">
        <v>2500</v>
      </c>
      <c r="P2237" s="12">
        <v>63</v>
      </c>
      <c r="Y2237" s="6">
        <v>2180</v>
      </c>
    </row>
    <row r="2238" spans="1:48">
      <c r="A2238" s="3">
        <v>42082</v>
      </c>
      <c r="B2238" s="52">
        <v>2400</v>
      </c>
      <c r="D2238" s="4">
        <v>2420</v>
      </c>
      <c r="F2238" s="4">
        <v>2500</v>
      </c>
      <c r="P2238" s="12">
        <v>63</v>
      </c>
      <c r="AS2238" s="6">
        <v>2360</v>
      </c>
      <c r="AV2238" s="6">
        <v>2340</v>
      </c>
    </row>
    <row r="2239" spans="1:48">
      <c r="A2239" s="3">
        <v>42083</v>
      </c>
      <c r="B2239" s="52">
        <v>2400</v>
      </c>
      <c r="D2239" s="4">
        <v>2420</v>
      </c>
      <c r="F2239" s="4">
        <v>2500</v>
      </c>
      <c r="P2239" s="12">
        <v>63</v>
      </c>
      <c r="AS2239" s="6">
        <v>2360</v>
      </c>
    </row>
    <row r="2240" spans="1:48">
      <c r="A2240" s="3">
        <v>42086</v>
      </c>
      <c r="B2240" s="52">
        <v>2410</v>
      </c>
      <c r="D2240" s="4">
        <v>2430</v>
      </c>
      <c r="F2240" s="4">
        <v>2500</v>
      </c>
      <c r="P2240" s="12">
        <v>63</v>
      </c>
    </row>
    <row r="2241" spans="1:48">
      <c r="A2241" s="3">
        <v>42087</v>
      </c>
      <c r="B2241" s="52">
        <v>2430</v>
      </c>
      <c r="D2241" s="4">
        <v>2440</v>
      </c>
      <c r="F2241" s="4">
        <v>2530</v>
      </c>
      <c r="P2241" s="12">
        <v>63</v>
      </c>
    </row>
    <row r="2242" spans="1:48">
      <c r="A2242" s="3">
        <v>42088</v>
      </c>
      <c r="B2242" s="52">
        <v>2430</v>
      </c>
      <c r="D2242" s="4">
        <v>2440</v>
      </c>
      <c r="F2242" s="4">
        <v>2540</v>
      </c>
      <c r="P2242" s="12">
        <v>63</v>
      </c>
    </row>
    <row r="2243" spans="1:48">
      <c r="A2243" s="3">
        <v>42089</v>
      </c>
      <c r="B2243" s="52">
        <v>2420</v>
      </c>
      <c r="D2243" s="4">
        <v>2440</v>
      </c>
      <c r="F2243" s="4">
        <v>2540</v>
      </c>
      <c r="P2243" s="12">
        <v>63</v>
      </c>
      <c r="AS2243" s="6">
        <v>2380</v>
      </c>
      <c r="AV2243" s="6">
        <v>2380</v>
      </c>
    </row>
    <row r="2244" spans="1:48">
      <c r="A2244" s="3">
        <v>42090</v>
      </c>
      <c r="B2244" s="52">
        <v>2420</v>
      </c>
      <c r="D2244" s="4">
        <v>2440</v>
      </c>
      <c r="F2244" s="4">
        <v>2540</v>
      </c>
      <c r="P2244" s="12">
        <v>63</v>
      </c>
      <c r="AS2244" s="6">
        <v>2380</v>
      </c>
      <c r="AV2244" s="6">
        <v>2340</v>
      </c>
    </row>
    <row r="2245" spans="1:48">
      <c r="A2245" s="3">
        <v>42093</v>
      </c>
      <c r="B2245" s="52">
        <v>2420</v>
      </c>
      <c r="D2245" s="4">
        <v>2440</v>
      </c>
      <c r="F2245" s="4">
        <v>2540</v>
      </c>
      <c r="P2245" s="12">
        <v>63</v>
      </c>
      <c r="AV2245" s="6">
        <v>2340</v>
      </c>
    </row>
    <row r="2246" spans="1:48">
      <c r="A2246" s="3">
        <v>42094</v>
      </c>
      <c r="B2246" s="52">
        <v>2410</v>
      </c>
      <c r="D2246" s="4">
        <v>2440</v>
      </c>
      <c r="F2246" s="4">
        <v>2540</v>
      </c>
      <c r="P2246" s="12">
        <v>63</v>
      </c>
    </row>
    <row r="2247" spans="1:48">
      <c r="A2247" s="3">
        <v>42095</v>
      </c>
      <c r="B2247" s="52">
        <v>2410</v>
      </c>
      <c r="D2247" s="4">
        <v>2440</v>
      </c>
      <c r="F2247" s="4">
        <v>2540</v>
      </c>
      <c r="P2247" s="12">
        <v>63</v>
      </c>
    </row>
    <row r="2248" spans="1:48">
      <c r="A2248" s="3">
        <v>42096</v>
      </c>
      <c r="B2248" s="52">
        <v>2410</v>
      </c>
      <c r="D2248" s="4">
        <v>2440</v>
      </c>
      <c r="F2248" s="4">
        <v>2540</v>
      </c>
      <c r="P2248" s="12">
        <v>63</v>
      </c>
    </row>
    <row r="2249" spans="1:48">
      <c r="A2249" s="3">
        <v>42097</v>
      </c>
      <c r="B2249" s="52">
        <v>2410</v>
      </c>
      <c r="D2249" s="4">
        <v>2440</v>
      </c>
      <c r="F2249" s="4">
        <v>2540</v>
      </c>
      <c r="P2249" s="12">
        <v>63</v>
      </c>
      <c r="Y2249" s="6">
        <v>2240</v>
      </c>
      <c r="AS2249" s="6">
        <v>2360</v>
      </c>
    </row>
    <row r="2250" spans="1:48">
      <c r="A2250" s="3">
        <v>42101</v>
      </c>
      <c r="B2250" s="52">
        <v>2410</v>
      </c>
      <c r="D2250" s="4">
        <v>2430</v>
      </c>
      <c r="F2250" s="4">
        <v>2540</v>
      </c>
      <c r="P2250" s="12">
        <v>63</v>
      </c>
      <c r="Y2250" s="6">
        <v>2240</v>
      </c>
      <c r="AV2250" s="6">
        <v>2340</v>
      </c>
    </row>
    <row r="2251" spans="1:48">
      <c r="A2251" s="3">
        <v>42102</v>
      </c>
      <c r="B2251" s="52">
        <v>2410</v>
      </c>
      <c r="D2251" s="4">
        <v>2430</v>
      </c>
      <c r="F2251" s="4">
        <v>2530</v>
      </c>
      <c r="P2251" s="12">
        <v>63</v>
      </c>
      <c r="AV2251" s="6">
        <v>2340</v>
      </c>
    </row>
    <row r="2252" spans="1:48">
      <c r="A2252" s="3">
        <v>42103</v>
      </c>
      <c r="B2252" s="52">
        <v>2410</v>
      </c>
      <c r="D2252" s="4">
        <v>2440</v>
      </c>
      <c r="F2252" s="4">
        <v>2530</v>
      </c>
      <c r="P2252" s="12">
        <v>63</v>
      </c>
      <c r="AV2252" s="6">
        <v>2340</v>
      </c>
    </row>
    <row r="2253" spans="1:48">
      <c r="A2253" s="3">
        <v>42104</v>
      </c>
      <c r="B2253" s="52">
        <v>2410</v>
      </c>
      <c r="D2253" s="4">
        <v>2440</v>
      </c>
      <c r="F2253" s="4">
        <v>2530</v>
      </c>
      <c r="P2253" s="12">
        <v>63</v>
      </c>
      <c r="Y2253" s="6">
        <v>2240</v>
      </c>
      <c r="AS2253" s="6">
        <v>2370</v>
      </c>
    </row>
    <row r="2254" spans="1:48">
      <c r="A2254" s="3">
        <v>42107</v>
      </c>
      <c r="B2254" s="52">
        <v>2410</v>
      </c>
      <c r="D2254" s="4">
        <v>2440</v>
      </c>
      <c r="F2254" s="4">
        <v>2520</v>
      </c>
      <c r="P2254" s="12">
        <v>63</v>
      </c>
    </row>
    <row r="2255" spans="1:48">
      <c r="A2255" s="3">
        <v>42108</v>
      </c>
      <c r="B2255" s="52">
        <v>2410</v>
      </c>
      <c r="D2255" s="4">
        <v>2440</v>
      </c>
      <c r="F2255" s="4">
        <v>2510</v>
      </c>
      <c r="P2255" s="12">
        <v>63</v>
      </c>
      <c r="AS2255" s="6">
        <v>2370</v>
      </c>
    </row>
    <row r="2256" spans="1:48">
      <c r="A2256" s="3">
        <v>42109</v>
      </c>
      <c r="B2256" s="52">
        <v>2410</v>
      </c>
      <c r="D2256" s="4">
        <v>2440</v>
      </c>
      <c r="F2256" s="4">
        <v>2510</v>
      </c>
      <c r="P2256" s="12">
        <v>63</v>
      </c>
      <c r="AS2256" s="6">
        <v>2370</v>
      </c>
    </row>
    <row r="2257" spans="1:48">
      <c r="A2257" s="3">
        <v>42110</v>
      </c>
      <c r="B2257" s="52">
        <v>2410</v>
      </c>
      <c r="D2257" s="4">
        <v>2440</v>
      </c>
      <c r="F2257" s="4">
        <v>2510</v>
      </c>
      <c r="P2257" s="12">
        <v>63</v>
      </c>
      <c r="Y2257" s="6">
        <v>2240</v>
      </c>
      <c r="AV2257" s="6">
        <v>2350</v>
      </c>
    </row>
    <row r="2258" spans="1:48">
      <c r="A2258" s="3">
        <v>42111</v>
      </c>
      <c r="B2258" s="52">
        <v>2410</v>
      </c>
      <c r="D2258" s="4">
        <v>2430</v>
      </c>
      <c r="F2258" s="4">
        <v>2510</v>
      </c>
      <c r="P2258" s="12">
        <v>63</v>
      </c>
      <c r="Y2258" s="6">
        <v>2240</v>
      </c>
      <c r="AS2258" s="6">
        <v>2380</v>
      </c>
      <c r="AV2258" s="6">
        <v>2350</v>
      </c>
    </row>
    <row r="2259" spans="1:48">
      <c r="A2259" s="3">
        <v>42114</v>
      </c>
      <c r="B2259" s="52">
        <v>2390</v>
      </c>
      <c r="D2259" s="4">
        <v>2420</v>
      </c>
      <c r="F2259" s="4">
        <v>2500</v>
      </c>
      <c r="P2259" s="12">
        <v>63</v>
      </c>
      <c r="Y2259" s="6">
        <v>2240</v>
      </c>
      <c r="AV2259" s="6">
        <v>2350</v>
      </c>
    </row>
    <row r="2260" spans="1:48">
      <c r="A2260" s="3">
        <v>42115</v>
      </c>
      <c r="B2260" s="52">
        <v>2390</v>
      </c>
      <c r="D2260" s="4">
        <v>2420</v>
      </c>
      <c r="F2260" s="4">
        <v>2480</v>
      </c>
      <c r="P2260" s="12">
        <v>63</v>
      </c>
      <c r="AV2260" s="6">
        <v>2350</v>
      </c>
    </row>
    <row r="2261" spans="1:48">
      <c r="A2261" s="3">
        <v>42116</v>
      </c>
      <c r="B2261" s="52">
        <v>2390</v>
      </c>
      <c r="D2261" s="4">
        <v>2420</v>
      </c>
      <c r="F2261" s="4">
        <v>2480</v>
      </c>
      <c r="P2261" s="12">
        <v>63</v>
      </c>
    </row>
    <row r="2262" spans="1:48">
      <c r="A2262" s="3">
        <v>42117</v>
      </c>
      <c r="B2262" s="52">
        <v>2385</v>
      </c>
      <c r="D2262" s="4">
        <v>2415</v>
      </c>
      <c r="F2262" s="4">
        <v>2480</v>
      </c>
      <c r="P2262" s="12">
        <v>63</v>
      </c>
      <c r="Y2262" s="6">
        <v>2280</v>
      </c>
      <c r="AS2262" s="6">
        <v>2360</v>
      </c>
    </row>
    <row r="2263" spans="1:48">
      <c r="A2263" s="3">
        <v>42118</v>
      </c>
      <c r="B2263" s="52">
        <v>2385</v>
      </c>
      <c r="D2263" s="4">
        <v>2415</v>
      </c>
      <c r="F2263" s="4">
        <v>2470</v>
      </c>
      <c r="P2263" s="12">
        <v>63</v>
      </c>
      <c r="Y2263" s="6">
        <v>2280</v>
      </c>
      <c r="AV2263" s="6">
        <v>2370</v>
      </c>
    </row>
    <row r="2264" spans="1:48">
      <c r="A2264" s="3">
        <v>42121</v>
      </c>
      <c r="B2264" s="52">
        <v>2385</v>
      </c>
      <c r="D2264" s="4">
        <v>2415</v>
      </c>
      <c r="F2264" s="4">
        <v>2470</v>
      </c>
      <c r="P2264" s="12">
        <v>63</v>
      </c>
    </row>
    <row r="2265" spans="1:48">
      <c r="A2265" s="3">
        <v>42122</v>
      </c>
      <c r="B2265" s="52">
        <v>2385</v>
      </c>
      <c r="D2265" s="4">
        <v>2415</v>
      </c>
      <c r="F2265" s="4">
        <v>2460</v>
      </c>
      <c r="P2265" s="12">
        <v>63</v>
      </c>
    </row>
    <row r="2266" spans="1:48">
      <c r="A2266" s="3">
        <v>42123</v>
      </c>
      <c r="B2266" s="52">
        <v>2385</v>
      </c>
      <c r="D2266" s="4">
        <v>2415</v>
      </c>
      <c r="F2266" s="4">
        <v>2460</v>
      </c>
      <c r="P2266" s="12">
        <v>63</v>
      </c>
      <c r="AS2266" s="6">
        <v>2360</v>
      </c>
    </row>
    <row r="2267" spans="1:48">
      <c r="A2267" s="3">
        <v>42124</v>
      </c>
      <c r="B2267" s="52">
        <v>2385</v>
      </c>
      <c r="D2267" s="4">
        <v>2415</v>
      </c>
      <c r="F2267" s="4">
        <v>2460</v>
      </c>
      <c r="P2267" s="12">
        <v>63</v>
      </c>
      <c r="Y2267" s="6">
        <v>2220</v>
      </c>
      <c r="AS2267" s="6">
        <v>2360</v>
      </c>
      <c r="AV2267" s="6">
        <v>2350</v>
      </c>
    </row>
    <row r="2268" spans="1:48">
      <c r="A2268" s="3">
        <v>42128</v>
      </c>
      <c r="B2268" s="52">
        <v>2380</v>
      </c>
      <c r="D2268" s="4">
        <v>2410</v>
      </c>
      <c r="F2268" s="4">
        <v>2460</v>
      </c>
      <c r="P2268" s="12">
        <v>63</v>
      </c>
    </row>
    <row r="2269" spans="1:48">
      <c r="A2269" s="3">
        <v>42129</v>
      </c>
      <c r="B2269" s="52">
        <v>2380</v>
      </c>
      <c r="D2269" s="4">
        <v>2410</v>
      </c>
      <c r="F2269" s="4">
        <v>2490</v>
      </c>
      <c r="P2269" s="12">
        <v>63</v>
      </c>
    </row>
    <row r="2270" spans="1:48">
      <c r="A2270" s="3">
        <v>42130</v>
      </c>
      <c r="B2270" s="52">
        <v>2380</v>
      </c>
      <c r="D2270" s="4">
        <v>2410</v>
      </c>
      <c r="F2270" s="4">
        <v>2490</v>
      </c>
      <c r="P2270" s="12">
        <v>63</v>
      </c>
    </row>
    <row r="2271" spans="1:48">
      <c r="A2271" s="3">
        <v>42131</v>
      </c>
      <c r="B2271" s="52">
        <v>2370</v>
      </c>
      <c r="D2271" s="4">
        <v>2410</v>
      </c>
      <c r="F2271" s="4">
        <v>2490</v>
      </c>
      <c r="P2271" s="12">
        <v>63</v>
      </c>
      <c r="Y2271" s="6">
        <v>2260</v>
      </c>
    </row>
    <row r="2272" spans="1:48">
      <c r="A2272" s="3">
        <v>42132</v>
      </c>
      <c r="B2272" s="52">
        <v>2370</v>
      </c>
      <c r="D2272" s="4">
        <v>2410</v>
      </c>
      <c r="F2272" s="4">
        <v>2490</v>
      </c>
      <c r="P2272" s="12">
        <v>63</v>
      </c>
      <c r="Y2272" s="6">
        <v>2260</v>
      </c>
      <c r="AS2272" s="6">
        <v>2350</v>
      </c>
      <c r="AV2272" s="6">
        <v>2350</v>
      </c>
    </row>
    <row r="2273" spans="1:45">
      <c r="A2273" s="3">
        <v>42135</v>
      </c>
      <c r="B2273" s="52">
        <v>2370</v>
      </c>
      <c r="D2273" s="4">
        <v>2410</v>
      </c>
      <c r="F2273" s="4">
        <v>2490</v>
      </c>
      <c r="P2273" s="12">
        <v>63</v>
      </c>
      <c r="AS2273" s="6">
        <v>2360</v>
      </c>
    </row>
    <row r="2274" spans="1:45">
      <c r="A2274" s="3">
        <v>42136</v>
      </c>
      <c r="B2274" s="52">
        <v>2370</v>
      </c>
      <c r="D2274" s="4">
        <v>2410</v>
      </c>
      <c r="F2274" s="4">
        <v>2490</v>
      </c>
      <c r="P2274" s="12">
        <v>63</v>
      </c>
      <c r="AS2274" s="6">
        <v>2360</v>
      </c>
    </row>
    <row r="2275" spans="1:45">
      <c r="A2275" s="3">
        <v>42137</v>
      </c>
      <c r="B2275" s="52">
        <v>2370</v>
      </c>
      <c r="D2275" s="4">
        <v>2410</v>
      </c>
      <c r="F2275" s="4">
        <v>2520</v>
      </c>
      <c r="P2275" s="12">
        <v>63</v>
      </c>
    </row>
    <row r="2276" spans="1:45">
      <c r="A2276" s="3">
        <v>42138</v>
      </c>
      <c r="B2276" s="52">
        <v>2370</v>
      </c>
      <c r="D2276" s="4">
        <v>2410</v>
      </c>
      <c r="F2276" s="4">
        <v>2520</v>
      </c>
      <c r="P2276" s="12">
        <v>63</v>
      </c>
      <c r="Y2276" s="6">
        <v>2260</v>
      </c>
    </row>
    <row r="2277" spans="1:45">
      <c r="A2277" s="3">
        <v>42139</v>
      </c>
      <c r="B2277" s="52">
        <v>2370</v>
      </c>
      <c r="D2277" s="4">
        <v>2410</v>
      </c>
      <c r="F2277" s="4">
        <v>2520</v>
      </c>
      <c r="P2277" s="12">
        <v>63</v>
      </c>
      <c r="Y2277" s="6">
        <v>2260</v>
      </c>
    </row>
    <row r="2278" spans="1:45">
      <c r="A2278" s="3">
        <v>42142</v>
      </c>
      <c r="B2278" s="52">
        <v>2390</v>
      </c>
      <c r="D2278" s="4">
        <v>2420</v>
      </c>
      <c r="F2278" s="4">
        <v>2540</v>
      </c>
      <c r="P2278" s="12">
        <v>63</v>
      </c>
    </row>
    <row r="2279" spans="1:45">
      <c r="A2279" s="3">
        <v>42143</v>
      </c>
      <c r="B2279" s="52">
        <v>2410</v>
      </c>
      <c r="D2279" s="4">
        <v>2430</v>
      </c>
      <c r="F2279" s="4">
        <v>2540</v>
      </c>
      <c r="P2279" s="12">
        <v>63</v>
      </c>
      <c r="AS2279" s="6">
        <v>2360</v>
      </c>
    </row>
    <row r="2280" spans="1:45">
      <c r="A2280" s="3">
        <v>42144</v>
      </c>
      <c r="B2280" s="52">
        <v>2410</v>
      </c>
      <c r="D2280" s="4">
        <v>2430</v>
      </c>
      <c r="F2280" s="4">
        <v>2540</v>
      </c>
      <c r="P2280" s="12">
        <v>63</v>
      </c>
      <c r="AS2280" s="6">
        <v>2360</v>
      </c>
    </row>
    <row r="2281" spans="1:45">
      <c r="A2281" s="3">
        <v>42145</v>
      </c>
      <c r="B2281" s="52">
        <v>2410</v>
      </c>
      <c r="D2281" s="4">
        <v>2430</v>
      </c>
      <c r="F2281" s="4">
        <v>2540</v>
      </c>
      <c r="P2281" s="12">
        <v>63</v>
      </c>
      <c r="Y2281" s="6">
        <v>2260</v>
      </c>
    </row>
    <row r="2282" spans="1:45">
      <c r="A2282" s="3">
        <v>42146</v>
      </c>
      <c r="B2282" s="52">
        <v>2410</v>
      </c>
      <c r="D2282" s="4">
        <v>2430</v>
      </c>
      <c r="F2282" s="4">
        <v>2540</v>
      </c>
      <c r="P2282" s="12">
        <v>63</v>
      </c>
      <c r="Y2282" s="6">
        <v>2260</v>
      </c>
      <c r="AS2282" s="6">
        <v>2360</v>
      </c>
    </row>
    <row r="2283" spans="1:45">
      <c r="A2283" s="3">
        <v>42149</v>
      </c>
      <c r="B2283" s="52">
        <v>2400</v>
      </c>
      <c r="D2283" s="4">
        <v>2430</v>
      </c>
      <c r="F2283" s="4">
        <v>2540</v>
      </c>
      <c r="P2283" s="12">
        <v>63</v>
      </c>
      <c r="AS2283" s="6">
        <v>2360</v>
      </c>
    </row>
    <row r="2284" spans="1:45">
      <c r="A2284" s="3">
        <v>42150</v>
      </c>
      <c r="B2284" s="52">
        <v>2410</v>
      </c>
      <c r="D2284" s="4">
        <v>2430</v>
      </c>
      <c r="F2284" s="4">
        <v>2540</v>
      </c>
      <c r="P2284" s="12">
        <v>63</v>
      </c>
      <c r="Y2284" s="6">
        <v>2260</v>
      </c>
      <c r="AS2284" s="6">
        <v>2360</v>
      </c>
    </row>
    <row r="2285" spans="1:45">
      <c r="A2285" s="3">
        <v>42151</v>
      </c>
      <c r="B2285" s="52">
        <v>2410</v>
      </c>
      <c r="D2285" s="4">
        <v>2430</v>
      </c>
      <c r="F2285" s="4">
        <v>2540</v>
      </c>
      <c r="P2285" s="12">
        <v>63</v>
      </c>
      <c r="Y2285" s="6">
        <v>2260</v>
      </c>
    </row>
    <row r="2286" spans="1:45">
      <c r="A2286" s="3">
        <v>42152</v>
      </c>
      <c r="B2286" s="52">
        <v>2410</v>
      </c>
      <c r="D2286" s="4">
        <v>2430</v>
      </c>
      <c r="F2286" s="4">
        <v>2540</v>
      </c>
      <c r="P2286" s="12">
        <v>63</v>
      </c>
      <c r="Y2286" s="6">
        <v>2260</v>
      </c>
    </row>
    <row r="2287" spans="1:45">
      <c r="A2287" s="3">
        <v>42153</v>
      </c>
      <c r="B2287" s="52">
        <v>2410</v>
      </c>
      <c r="D2287" s="4">
        <v>2430</v>
      </c>
      <c r="F2287" s="4">
        <v>2540</v>
      </c>
      <c r="P2287" s="12">
        <v>63</v>
      </c>
      <c r="Y2287" s="6">
        <v>2260</v>
      </c>
      <c r="AS2287" s="6">
        <v>2360</v>
      </c>
    </row>
    <row r="2288" spans="1:45">
      <c r="A2288" s="3">
        <v>42156</v>
      </c>
      <c r="B2288" s="52">
        <v>2400</v>
      </c>
      <c r="D2288" s="4">
        <v>2430</v>
      </c>
      <c r="F2288" s="4">
        <v>2540</v>
      </c>
      <c r="P2288" s="12">
        <v>63</v>
      </c>
      <c r="Y2288" s="6">
        <v>2260</v>
      </c>
      <c r="AS2288" s="6">
        <v>2360</v>
      </c>
    </row>
    <row r="2289" spans="1:45">
      <c r="A2289" s="3">
        <v>42157</v>
      </c>
      <c r="B2289" s="52">
        <v>2400</v>
      </c>
      <c r="D2289" s="4">
        <v>2420</v>
      </c>
      <c r="F2289" s="4">
        <v>2520</v>
      </c>
      <c r="P2289" s="12">
        <v>63</v>
      </c>
      <c r="Y2289" s="6">
        <v>2260</v>
      </c>
    </row>
    <row r="2290" spans="1:45">
      <c r="A2290" s="3">
        <v>42158</v>
      </c>
      <c r="B2290" s="52">
        <v>2390</v>
      </c>
      <c r="D2290" s="4">
        <v>2420</v>
      </c>
      <c r="F2290" s="4">
        <v>2510</v>
      </c>
      <c r="P2290" s="12">
        <v>63</v>
      </c>
    </row>
    <row r="2291" spans="1:45">
      <c r="A2291" s="3">
        <v>42159</v>
      </c>
      <c r="B2291" s="52">
        <v>2380</v>
      </c>
      <c r="D2291" s="4">
        <v>2420</v>
      </c>
      <c r="F2291" s="4">
        <v>2500</v>
      </c>
      <c r="P2291" s="12">
        <v>63</v>
      </c>
      <c r="Y2291" s="6">
        <v>2260</v>
      </c>
    </row>
    <row r="2292" spans="1:45">
      <c r="A2292" s="3">
        <v>42160</v>
      </c>
      <c r="B2292" s="52">
        <v>2380</v>
      </c>
      <c r="D2292" s="4">
        <v>2420</v>
      </c>
      <c r="F2292" s="4">
        <v>2500</v>
      </c>
      <c r="P2292" s="12">
        <v>63</v>
      </c>
      <c r="Y2292" s="6">
        <v>2260</v>
      </c>
      <c r="AS2292" s="6">
        <v>2360</v>
      </c>
    </row>
    <row r="2293" spans="1:45">
      <c r="A2293" s="3">
        <v>42163</v>
      </c>
      <c r="B2293" s="52">
        <v>2380</v>
      </c>
      <c r="D2293" s="4">
        <v>2410</v>
      </c>
      <c r="F2293" s="4">
        <v>2500</v>
      </c>
      <c r="P2293" s="12">
        <v>63</v>
      </c>
      <c r="Y2293" s="6">
        <v>2260</v>
      </c>
      <c r="AS2293" s="6">
        <v>2360</v>
      </c>
    </row>
    <row r="2294" spans="1:45">
      <c r="A2294" s="3">
        <v>42164</v>
      </c>
      <c r="B2294" s="52">
        <v>2380</v>
      </c>
      <c r="D2294" s="4">
        <v>2410</v>
      </c>
      <c r="F2294" s="4">
        <v>2490</v>
      </c>
      <c r="P2294" s="12">
        <v>63</v>
      </c>
      <c r="AS2294" s="6">
        <v>2360</v>
      </c>
    </row>
    <row r="2295" spans="1:45">
      <c r="A2295" s="3">
        <v>42165</v>
      </c>
      <c r="B2295" s="52">
        <v>2370</v>
      </c>
      <c r="D2295" s="4">
        <v>2410</v>
      </c>
      <c r="F2295" s="4">
        <v>2490</v>
      </c>
      <c r="P2295" s="12">
        <v>63</v>
      </c>
      <c r="Y2295" s="6">
        <v>2260</v>
      </c>
    </row>
    <row r="2296" spans="1:45">
      <c r="A2296" s="3">
        <v>42166</v>
      </c>
      <c r="B2296" s="52">
        <v>2370</v>
      </c>
      <c r="D2296" s="4">
        <v>2410</v>
      </c>
      <c r="F2296" s="4">
        <v>2490</v>
      </c>
      <c r="P2296" s="12">
        <v>63</v>
      </c>
      <c r="Y2296" s="6">
        <v>2260</v>
      </c>
    </row>
    <row r="2297" spans="1:45">
      <c r="A2297" s="3">
        <v>42167</v>
      </c>
      <c r="B2297" s="52">
        <v>2370</v>
      </c>
      <c r="D2297" s="4">
        <v>2410</v>
      </c>
      <c r="F2297" s="4">
        <v>2490</v>
      </c>
      <c r="P2297" s="12">
        <v>63</v>
      </c>
      <c r="Y2297" s="6">
        <v>2260</v>
      </c>
    </row>
    <row r="2298" spans="1:45">
      <c r="A2298" s="3">
        <v>42170</v>
      </c>
      <c r="B2298" s="52">
        <v>2380</v>
      </c>
      <c r="D2298" s="4">
        <v>2410</v>
      </c>
      <c r="F2298" s="4">
        <v>2490</v>
      </c>
      <c r="P2298" s="12">
        <v>63</v>
      </c>
      <c r="Y2298" s="6">
        <v>2260</v>
      </c>
    </row>
    <row r="2299" spans="1:45">
      <c r="A2299" s="3">
        <v>42171</v>
      </c>
      <c r="B2299" s="52">
        <v>2370</v>
      </c>
      <c r="D2299" s="4">
        <v>2410</v>
      </c>
      <c r="F2299" s="4">
        <v>2490</v>
      </c>
      <c r="P2299" s="12">
        <v>63</v>
      </c>
      <c r="Y2299" s="6">
        <v>2260</v>
      </c>
    </row>
    <row r="2300" spans="1:45">
      <c r="A2300" s="3">
        <v>42172</v>
      </c>
      <c r="B2300" s="52">
        <v>2370</v>
      </c>
      <c r="D2300" s="4">
        <v>2410</v>
      </c>
      <c r="F2300" s="4">
        <v>2490</v>
      </c>
      <c r="P2300" s="12">
        <v>63</v>
      </c>
    </row>
    <row r="2301" spans="1:45">
      <c r="A2301" s="3">
        <v>42173</v>
      </c>
      <c r="B2301" s="52">
        <v>2370</v>
      </c>
      <c r="D2301" s="4">
        <v>2410</v>
      </c>
      <c r="F2301" s="4">
        <v>2480</v>
      </c>
      <c r="P2301" s="12">
        <v>63</v>
      </c>
      <c r="Y2301" s="6">
        <v>2260</v>
      </c>
    </row>
    <row r="2302" spans="1:45">
      <c r="A2302" s="3">
        <v>42174</v>
      </c>
      <c r="B2302" s="52">
        <v>2370</v>
      </c>
      <c r="D2302" s="4">
        <v>2410</v>
      </c>
      <c r="F2302" s="4">
        <v>2480</v>
      </c>
      <c r="P2302" s="12">
        <v>63</v>
      </c>
      <c r="Y2302" s="6">
        <v>2260</v>
      </c>
    </row>
    <row r="2303" spans="1:45">
      <c r="A2303" s="3">
        <v>42178</v>
      </c>
      <c r="B2303" s="52">
        <v>2350</v>
      </c>
      <c r="D2303" s="4">
        <v>2380</v>
      </c>
      <c r="F2303" s="4">
        <v>2460</v>
      </c>
      <c r="P2303" s="12">
        <v>63</v>
      </c>
      <c r="Y2303" s="6">
        <v>2260</v>
      </c>
    </row>
    <row r="2304" spans="1:45">
      <c r="A2304" s="3">
        <v>42179</v>
      </c>
      <c r="B2304" s="52">
        <v>2350</v>
      </c>
      <c r="D2304" s="4">
        <v>2390</v>
      </c>
      <c r="F2304" s="4">
        <v>2460</v>
      </c>
      <c r="P2304" s="12">
        <v>63</v>
      </c>
      <c r="Y2304" s="6">
        <v>2260</v>
      </c>
    </row>
    <row r="2305" spans="1:48">
      <c r="A2305" s="3">
        <v>42180</v>
      </c>
      <c r="B2305" s="52">
        <v>2350</v>
      </c>
      <c r="D2305" s="4">
        <v>2390</v>
      </c>
      <c r="F2305" s="4">
        <v>2450</v>
      </c>
      <c r="P2305" s="12">
        <v>63</v>
      </c>
      <c r="Y2305" s="6">
        <v>2260</v>
      </c>
    </row>
    <row r="2306" spans="1:48">
      <c r="A2306" s="3">
        <v>42181</v>
      </c>
      <c r="B2306" s="52">
        <v>2350</v>
      </c>
      <c r="D2306" s="4">
        <v>2390</v>
      </c>
      <c r="F2306" s="4">
        <v>2450</v>
      </c>
      <c r="P2306" s="12">
        <v>63</v>
      </c>
      <c r="Y2306" s="6">
        <v>2200</v>
      </c>
    </row>
    <row r="2307" spans="1:48">
      <c r="A2307" s="3">
        <v>42184</v>
      </c>
      <c r="B2307" s="52">
        <v>2330</v>
      </c>
      <c r="D2307" s="4">
        <v>2360</v>
      </c>
      <c r="F2307" s="4">
        <v>2440</v>
      </c>
      <c r="P2307" s="12">
        <v>63</v>
      </c>
      <c r="Y2307" s="6">
        <v>2200</v>
      </c>
    </row>
    <row r="2308" spans="1:48">
      <c r="A2308" s="3">
        <v>42185</v>
      </c>
      <c r="B2308" s="52">
        <v>2330</v>
      </c>
      <c r="D2308" s="4">
        <v>2360</v>
      </c>
      <c r="F2308" s="4">
        <v>2430</v>
      </c>
      <c r="P2308" s="12">
        <v>63</v>
      </c>
    </row>
    <row r="2309" spans="1:48">
      <c r="A2309" s="3">
        <v>42186</v>
      </c>
      <c r="B2309" s="52">
        <v>2340</v>
      </c>
      <c r="D2309" s="4">
        <v>2360</v>
      </c>
      <c r="F2309" s="4">
        <v>2430</v>
      </c>
      <c r="P2309" s="12">
        <v>63</v>
      </c>
    </row>
    <row r="2310" spans="1:48">
      <c r="A2310" s="3">
        <v>42187</v>
      </c>
      <c r="B2310" s="52">
        <v>2340</v>
      </c>
      <c r="D2310" s="4">
        <v>2360</v>
      </c>
      <c r="F2310" s="4">
        <v>2430</v>
      </c>
      <c r="P2310" s="12">
        <v>63</v>
      </c>
      <c r="AV2310" s="6">
        <v>2350</v>
      </c>
    </row>
    <row r="2311" spans="1:48">
      <c r="A2311" s="3">
        <v>42188</v>
      </c>
      <c r="B2311" s="52">
        <v>2340</v>
      </c>
      <c r="D2311" s="4">
        <v>2360</v>
      </c>
      <c r="F2311" s="4">
        <v>2410</v>
      </c>
      <c r="P2311" s="12">
        <v>63</v>
      </c>
      <c r="Y2311" s="6">
        <v>2200</v>
      </c>
      <c r="AV2311" s="6">
        <v>2350</v>
      </c>
    </row>
    <row r="2312" spans="1:48">
      <c r="A2312" s="3">
        <v>42191</v>
      </c>
      <c r="B2312" s="52">
        <v>2340</v>
      </c>
      <c r="D2312" s="4">
        <v>2360</v>
      </c>
      <c r="F2312" s="4">
        <v>2410</v>
      </c>
      <c r="P2312" s="12">
        <v>63</v>
      </c>
      <c r="Y2312" s="6">
        <v>2200</v>
      </c>
    </row>
    <row r="2313" spans="1:48">
      <c r="A2313" s="3">
        <v>42192</v>
      </c>
      <c r="B2313" s="52">
        <v>2340</v>
      </c>
      <c r="D2313" s="4">
        <v>2360</v>
      </c>
      <c r="F2313" s="4">
        <v>2410</v>
      </c>
      <c r="P2313" s="12">
        <v>63</v>
      </c>
      <c r="Y2313" s="6">
        <v>2200</v>
      </c>
    </row>
    <row r="2314" spans="1:48">
      <c r="A2314" s="3">
        <v>42193</v>
      </c>
      <c r="B2314" s="52">
        <v>2330</v>
      </c>
      <c r="D2314" s="4">
        <v>2360</v>
      </c>
      <c r="F2314" s="4">
        <v>2410</v>
      </c>
      <c r="P2314" s="12">
        <v>63</v>
      </c>
    </row>
    <row r="2315" spans="1:48">
      <c r="A2315" s="3">
        <v>42194</v>
      </c>
      <c r="B2315" s="52">
        <v>2330</v>
      </c>
      <c r="D2315" s="4">
        <v>2360</v>
      </c>
      <c r="F2315" s="4">
        <v>2410</v>
      </c>
      <c r="P2315" s="12">
        <v>63</v>
      </c>
      <c r="AS2315" s="6">
        <v>2330</v>
      </c>
    </row>
    <row r="2316" spans="1:48">
      <c r="A2316" s="3">
        <v>42195</v>
      </c>
      <c r="B2316" s="52">
        <v>2330</v>
      </c>
      <c r="D2316" s="4">
        <v>2360</v>
      </c>
      <c r="F2316" s="4">
        <v>2410</v>
      </c>
      <c r="P2316" s="12">
        <v>63</v>
      </c>
      <c r="Y2316" s="6">
        <v>2200</v>
      </c>
      <c r="AS2316" s="6">
        <v>2330</v>
      </c>
    </row>
    <row r="2317" spans="1:48">
      <c r="A2317" s="3">
        <v>42198</v>
      </c>
      <c r="B2317" s="52">
        <v>2310</v>
      </c>
      <c r="D2317" s="4">
        <v>2350</v>
      </c>
      <c r="F2317" s="4">
        <v>2410</v>
      </c>
      <c r="P2317" s="12">
        <v>63</v>
      </c>
      <c r="AS2317" s="6">
        <v>2330</v>
      </c>
    </row>
    <row r="2318" spans="1:48">
      <c r="A2318" s="3">
        <v>42199</v>
      </c>
      <c r="B2318" s="52">
        <v>2310</v>
      </c>
      <c r="D2318" s="4">
        <v>2350</v>
      </c>
      <c r="F2318" s="4">
        <v>2430</v>
      </c>
      <c r="P2318" s="12">
        <v>63</v>
      </c>
      <c r="Y2318" s="6">
        <v>2200</v>
      </c>
      <c r="AS2318" s="6">
        <v>2330</v>
      </c>
    </row>
    <row r="2319" spans="1:48">
      <c r="A2319" s="3">
        <v>42200</v>
      </c>
      <c r="B2319" s="52">
        <v>2310</v>
      </c>
      <c r="D2319" s="4">
        <v>2350</v>
      </c>
      <c r="F2319" s="4">
        <v>2480</v>
      </c>
      <c r="P2319" s="12">
        <v>63</v>
      </c>
      <c r="Y2319" s="6">
        <v>2200</v>
      </c>
    </row>
    <row r="2320" spans="1:48">
      <c r="A2320" s="3">
        <v>42201</v>
      </c>
      <c r="B2320" s="52">
        <v>2310</v>
      </c>
      <c r="D2320" s="4">
        <v>2350</v>
      </c>
      <c r="F2320" s="4">
        <v>2480</v>
      </c>
      <c r="P2320" s="12">
        <v>63</v>
      </c>
      <c r="Y2320" s="6">
        <v>2200</v>
      </c>
    </row>
    <row r="2321" spans="1:48">
      <c r="A2321" s="3">
        <v>42202</v>
      </c>
      <c r="B2321" s="52">
        <v>2320</v>
      </c>
      <c r="D2321" s="4">
        <v>2360</v>
      </c>
      <c r="F2321" s="4">
        <v>2480</v>
      </c>
      <c r="P2321" s="12">
        <v>63</v>
      </c>
      <c r="Y2321" s="6">
        <v>2200</v>
      </c>
      <c r="AS2321" s="6">
        <v>2320</v>
      </c>
    </row>
    <row r="2322" spans="1:48">
      <c r="A2322" s="3">
        <v>42205</v>
      </c>
      <c r="B2322" s="52">
        <v>2330</v>
      </c>
      <c r="D2322" s="4">
        <v>2360</v>
      </c>
      <c r="F2322" s="4">
        <v>2530</v>
      </c>
      <c r="P2322" s="12">
        <v>63</v>
      </c>
      <c r="Y2322" s="6">
        <v>2200</v>
      </c>
      <c r="AS2322" s="6">
        <v>2320</v>
      </c>
    </row>
    <row r="2323" spans="1:48">
      <c r="A2323" s="3">
        <v>42206</v>
      </c>
      <c r="B2323" s="52">
        <v>2350</v>
      </c>
      <c r="D2323" s="4">
        <v>2380</v>
      </c>
      <c r="F2323" s="4">
        <v>2530</v>
      </c>
      <c r="P2323" s="12">
        <v>63</v>
      </c>
      <c r="AS2323" s="6">
        <v>2320</v>
      </c>
    </row>
    <row r="2324" spans="1:48">
      <c r="A2324" s="3">
        <v>42207</v>
      </c>
      <c r="B2324" s="52">
        <v>2350</v>
      </c>
      <c r="D2324" s="4">
        <v>2380</v>
      </c>
      <c r="F2324" s="4">
        <v>2530</v>
      </c>
      <c r="P2324" s="12">
        <v>63</v>
      </c>
      <c r="Y2324" s="6">
        <v>2200</v>
      </c>
    </row>
    <row r="2325" spans="1:48">
      <c r="A2325" s="3">
        <v>42208</v>
      </c>
      <c r="B2325" s="52">
        <v>2360</v>
      </c>
      <c r="D2325" s="4">
        <v>2380</v>
      </c>
      <c r="F2325" s="4">
        <v>2530</v>
      </c>
      <c r="P2325" s="12">
        <v>63</v>
      </c>
      <c r="Y2325" s="6">
        <v>2200</v>
      </c>
      <c r="AV2325" s="6">
        <v>2300</v>
      </c>
    </row>
    <row r="2326" spans="1:48">
      <c r="A2326" s="3">
        <v>42209</v>
      </c>
      <c r="B2326" s="52">
        <v>2360</v>
      </c>
      <c r="D2326" s="4">
        <v>2380</v>
      </c>
      <c r="F2326" s="4">
        <v>2530</v>
      </c>
      <c r="P2326" s="12">
        <v>63</v>
      </c>
      <c r="Y2326" s="6">
        <v>2200</v>
      </c>
      <c r="AV2326" s="6">
        <v>2300</v>
      </c>
    </row>
    <row r="2327" spans="1:48">
      <c r="A2327" s="3">
        <v>42212</v>
      </c>
      <c r="B2327" s="52">
        <v>2360</v>
      </c>
      <c r="D2327" s="4">
        <v>2380</v>
      </c>
      <c r="F2327" s="4">
        <v>2510</v>
      </c>
      <c r="P2327" s="12">
        <v>63</v>
      </c>
      <c r="Y2327" s="6">
        <v>2200</v>
      </c>
    </row>
    <row r="2328" spans="1:48">
      <c r="A2328" s="3">
        <v>42213</v>
      </c>
      <c r="B2328" s="52">
        <v>2360</v>
      </c>
      <c r="D2328" s="4">
        <v>2380</v>
      </c>
      <c r="F2328" s="4">
        <v>2500</v>
      </c>
      <c r="P2328" s="12">
        <v>63</v>
      </c>
      <c r="AS2328" s="6">
        <v>2320</v>
      </c>
    </row>
    <row r="2329" spans="1:48">
      <c r="A2329" s="3">
        <v>42214</v>
      </c>
      <c r="B2329" s="52">
        <v>2360</v>
      </c>
      <c r="D2329" s="4">
        <v>2380</v>
      </c>
      <c r="F2329" s="4">
        <v>2490</v>
      </c>
      <c r="P2329" s="12">
        <v>63</v>
      </c>
      <c r="Y2329" s="6">
        <v>2200</v>
      </c>
      <c r="AS2329" s="6">
        <v>2320</v>
      </c>
    </row>
    <row r="2330" spans="1:48">
      <c r="A2330" s="3">
        <v>42215</v>
      </c>
      <c r="B2330" s="52">
        <v>2360</v>
      </c>
      <c r="D2330" s="4">
        <v>2380</v>
      </c>
      <c r="F2330" s="4">
        <v>2490</v>
      </c>
      <c r="P2330" s="12">
        <v>63</v>
      </c>
      <c r="Y2330" s="6">
        <v>2200</v>
      </c>
    </row>
    <row r="2331" spans="1:48">
      <c r="A2331" s="3">
        <v>42216</v>
      </c>
      <c r="B2331" s="52">
        <v>2360</v>
      </c>
      <c r="D2331" s="4">
        <v>2380</v>
      </c>
      <c r="F2331" s="4">
        <v>2490</v>
      </c>
      <c r="P2331" s="12">
        <v>63</v>
      </c>
      <c r="AS2331" s="6">
        <v>2330</v>
      </c>
    </row>
    <row r="2332" spans="1:48">
      <c r="A2332" s="3">
        <v>42219</v>
      </c>
      <c r="B2332" s="52">
        <v>2350</v>
      </c>
      <c r="D2332" s="4">
        <v>2370</v>
      </c>
      <c r="F2332" s="4">
        <v>2490</v>
      </c>
      <c r="P2332" s="12">
        <v>63</v>
      </c>
      <c r="Y2332" s="6">
        <v>2200</v>
      </c>
    </row>
    <row r="2333" spans="1:48">
      <c r="A2333" s="3">
        <v>42220</v>
      </c>
      <c r="B2333" s="52">
        <v>2350</v>
      </c>
      <c r="D2333" s="4">
        <v>2370</v>
      </c>
      <c r="F2333" s="4">
        <v>2490</v>
      </c>
      <c r="P2333" s="12">
        <v>63</v>
      </c>
      <c r="Y2333" s="6">
        <v>2200</v>
      </c>
    </row>
    <row r="2334" spans="1:48">
      <c r="A2334" s="3">
        <v>42221</v>
      </c>
      <c r="B2334" s="52">
        <v>2350</v>
      </c>
      <c r="D2334" s="4">
        <v>2370</v>
      </c>
      <c r="F2334" s="4">
        <v>2490</v>
      </c>
      <c r="P2334" s="12">
        <v>63</v>
      </c>
      <c r="Y2334" s="6">
        <v>2200</v>
      </c>
    </row>
    <row r="2335" spans="1:48">
      <c r="A2335" s="3">
        <v>42222</v>
      </c>
      <c r="B2335" s="52">
        <v>2350</v>
      </c>
      <c r="D2335" s="4">
        <v>2370</v>
      </c>
      <c r="F2335" s="4">
        <v>2480</v>
      </c>
      <c r="P2335" s="12">
        <v>63</v>
      </c>
      <c r="Y2335" s="6">
        <v>2200</v>
      </c>
    </row>
    <row r="2336" spans="1:48">
      <c r="A2336" s="3">
        <v>42223</v>
      </c>
      <c r="B2336" s="52">
        <v>2350</v>
      </c>
      <c r="D2336" s="4">
        <v>2370</v>
      </c>
      <c r="F2336" s="4">
        <v>2480</v>
      </c>
      <c r="P2336" s="12">
        <v>63</v>
      </c>
      <c r="Y2336" s="6">
        <v>2200</v>
      </c>
      <c r="AS2336" s="6">
        <v>2320</v>
      </c>
    </row>
    <row r="2337" spans="1:45">
      <c r="A2337" s="3">
        <v>42226</v>
      </c>
      <c r="B2337" s="52">
        <v>2330</v>
      </c>
      <c r="D2337" s="4">
        <v>2370</v>
      </c>
      <c r="F2337" s="4">
        <v>2460</v>
      </c>
      <c r="P2337" s="12">
        <v>63</v>
      </c>
      <c r="Y2337" s="6">
        <v>2200</v>
      </c>
      <c r="AS2337" s="6">
        <v>2320</v>
      </c>
    </row>
    <row r="2338" spans="1:45">
      <c r="A2338" s="3">
        <v>42227</v>
      </c>
      <c r="B2338" s="52">
        <v>2320</v>
      </c>
      <c r="D2338" s="4">
        <v>2360</v>
      </c>
      <c r="F2338" s="4">
        <v>2450</v>
      </c>
      <c r="P2338" s="12">
        <v>63</v>
      </c>
      <c r="Y2338" s="6">
        <v>2200</v>
      </c>
      <c r="AS2338" s="6">
        <v>2320</v>
      </c>
    </row>
    <row r="2339" spans="1:45">
      <c r="A2339" s="3">
        <v>42228</v>
      </c>
      <c r="B2339" s="52">
        <v>2320</v>
      </c>
      <c r="D2339" s="4">
        <v>2360</v>
      </c>
      <c r="F2339" s="4">
        <v>2450</v>
      </c>
      <c r="P2339" s="12">
        <v>63</v>
      </c>
    </row>
    <row r="2340" spans="1:45">
      <c r="A2340" s="3">
        <v>42229</v>
      </c>
      <c r="B2340" s="52">
        <v>2320</v>
      </c>
      <c r="D2340" s="4">
        <v>2350</v>
      </c>
      <c r="F2340" s="4">
        <v>2500</v>
      </c>
      <c r="P2340" s="12">
        <v>63</v>
      </c>
      <c r="Y2340" s="6">
        <v>2140</v>
      </c>
    </row>
    <row r="2341" spans="1:45">
      <c r="A2341" s="3">
        <v>42230</v>
      </c>
      <c r="B2341" s="52">
        <v>2320</v>
      </c>
      <c r="D2341" s="4">
        <v>2350</v>
      </c>
      <c r="F2341" s="4">
        <v>2500</v>
      </c>
      <c r="P2341" s="12">
        <v>63</v>
      </c>
      <c r="Y2341" s="6">
        <v>2140</v>
      </c>
    </row>
    <row r="2342" spans="1:45">
      <c r="A2342" s="3">
        <v>42233</v>
      </c>
      <c r="B2342" s="52">
        <v>2320</v>
      </c>
      <c r="D2342" s="4">
        <v>2350</v>
      </c>
      <c r="F2342" s="4">
        <v>2490</v>
      </c>
      <c r="P2342" s="12">
        <v>63</v>
      </c>
    </row>
    <row r="2343" spans="1:45">
      <c r="A2343" s="3">
        <v>42234</v>
      </c>
      <c r="B2343" s="52">
        <v>2320</v>
      </c>
      <c r="D2343" s="4">
        <v>2350</v>
      </c>
      <c r="F2343" s="4">
        <v>2490</v>
      </c>
      <c r="P2343" s="12">
        <v>63</v>
      </c>
      <c r="AS2343" s="6">
        <v>2320</v>
      </c>
    </row>
    <row r="2344" spans="1:45">
      <c r="A2344" s="3">
        <v>42235</v>
      </c>
      <c r="B2344" s="52">
        <v>2320</v>
      </c>
      <c r="D2344" s="4">
        <v>2360</v>
      </c>
      <c r="F2344" s="4">
        <v>2490</v>
      </c>
      <c r="P2344" s="12">
        <v>63</v>
      </c>
      <c r="AS2344" s="6">
        <v>2320</v>
      </c>
    </row>
    <row r="2345" spans="1:45">
      <c r="A2345" s="3">
        <v>42236</v>
      </c>
      <c r="B2345" s="52">
        <v>2320</v>
      </c>
      <c r="D2345" s="4">
        <v>2360</v>
      </c>
      <c r="F2345" s="4">
        <v>2490</v>
      </c>
      <c r="P2345" s="12">
        <v>63</v>
      </c>
      <c r="Y2345" s="6">
        <v>2140</v>
      </c>
    </row>
    <row r="2346" spans="1:45">
      <c r="A2346" s="3">
        <v>42237</v>
      </c>
      <c r="B2346" s="52">
        <v>2320</v>
      </c>
      <c r="D2346" s="4">
        <v>2360</v>
      </c>
      <c r="F2346" s="4">
        <v>2490</v>
      </c>
      <c r="P2346" s="12">
        <v>63</v>
      </c>
      <c r="Y2346" s="6">
        <v>2140</v>
      </c>
    </row>
    <row r="2347" spans="1:45">
      <c r="A2347" s="3">
        <v>42240</v>
      </c>
      <c r="B2347" s="52">
        <v>2320</v>
      </c>
      <c r="D2347" s="4">
        <v>2360</v>
      </c>
      <c r="F2347" s="4">
        <v>2490</v>
      </c>
      <c r="P2347" s="12">
        <v>63</v>
      </c>
      <c r="AS2347" s="6">
        <v>2340</v>
      </c>
    </row>
    <row r="2348" spans="1:45">
      <c r="A2348" s="3">
        <v>42241</v>
      </c>
      <c r="B2348" s="52">
        <v>2310</v>
      </c>
      <c r="D2348" s="4">
        <v>2350</v>
      </c>
      <c r="F2348" s="4">
        <v>2490</v>
      </c>
      <c r="P2348" s="12">
        <v>63</v>
      </c>
      <c r="AS2348" s="6">
        <v>2340</v>
      </c>
    </row>
    <row r="2349" spans="1:45">
      <c r="A2349" s="3">
        <v>42242</v>
      </c>
      <c r="B2349" s="52">
        <v>2310</v>
      </c>
      <c r="D2349" s="4">
        <v>2350</v>
      </c>
      <c r="F2349" s="4">
        <v>2490</v>
      </c>
      <c r="P2349" s="12">
        <v>63</v>
      </c>
    </row>
    <row r="2350" spans="1:45">
      <c r="A2350" s="3">
        <v>42243</v>
      </c>
      <c r="B2350" s="52">
        <v>2310</v>
      </c>
      <c r="D2350" s="4">
        <v>2350</v>
      </c>
      <c r="F2350" s="4">
        <v>2480</v>
      </c>
      <c r="P2350" s="12">
        <v>63</v>
      </c>
      <c r="Y2350" s="6">
        <v>2040</v>
      </c>
    </row>
    <row r="2351" spans="1:45">
      <c r="A2351" s="3">
        <v>42244</v>
      </c>
      <c r="B2351" s="52">
        <v>2310</v>
      </c>
      <c r="D2351" s="4">
        <v>2350</v>
      </c>
      <c r="F2351" s="4">
        <v>2470</v>
      </c>
      <c r="P2351" s="12">
        <v>63</v>
      </c>
      <c r="Y2351" s="6">
        <v>2040</v>
      </c>
      <c r="AS2351" s="6">
        <v>2340</v>
      </c>
    </row>
    <row r="2352" spans="1:45">
      <c r="A2352" s="3">
        <v>42247</v>
      </c>
      <c r="B2352" s="52">
        <v>2310</v>
      </c>
      <c r="D2352" s="4">
        <v>2350</v>
      </c>
      <c r="F2352" s="4">
        <v>2460</v>
      </c>
      <c r="P2352" s="12">
        <v>63</v>
      </c>
      <c r="AS2352" s="6">
        <v>2340</v>
      </c>
    </row>
    <row r="2353" spans="1:45">
      <c r="A2353" s="3">
        <v>42248</v>
      </c>
      <c r="B2353" s="52">
        <v>2270</v>
      </c>
      <c r="D2353" s="4">
        <v>2320</v>
      </c>
      <c r="F2353" s="4">
        <v>2460</v>
      </c>
      <c r="P2353" s="12">
        <v>63</v>
      </c>
      <c r="AS2353" s="6">
        <v>2340</v>
      </c>
    </row>
    <row r="2354" spans="1:45">
      <c r="A2354" s="3">
        <v>42249</v>
      </c>
      <c r="B2354" s="52">
        <v>2270</v>
      </c>
      <c r="D2354" s="4">
        <v>2310</v>
      </c>
      <c r="F2354" s="4">
        <v>2460</v>
      </c>
      <c r="P2354" s="12">
        <v>63</v>
      </c>
    </row>
    <row r="2355" spans="1:45">
      <c r="A2355" s="3">
        <v>42253</v>
      </c>
      <c r="F2355" s="4">
        <v>2450</v>
      </c>
      <c r="P2355" s="12">
        <v>63</v>
      </c>
    </row>
    <row r="2356" spans="1:45">
      <c r="A2356" s="3">
        <v>42254</v>
      </c>
      <c r="B2356" s="52">
        <v>2270</v>
      </c>
      <c r="D2356" s="4">
        <v>2310</v>
      </c>
      <c r="F2356" s="4">
        <v>2430</v>
      </c>
      <c r="P2356" s="12">
        <v>63</v>
      </c>
    </row>
    <row r="2357" spans="1:45">
      <c r="A2357" s="3">
        <v>42255</v>
      </c>
      <c r="B2357" s="52">
        <v>2260</v>
      </c>
      <c r="D2357" s="4">
        <v>2290</v>
      </c>
      <c r="F2357" s="4">
        <v>2430</v>
      </c>
      <c r="P2357" s="12">
        <v>63</v>
      </c>
    </row>
    <row r="2358" spans="1:45">
      <c r="A2358" s="3">
        <v>42256</v>
      </c>
      <c r="B2358" s="52">
        <v>2260</v>
      </c>
      <c r="D2358" s="4">
        <v>2290</v>
      </c>
      <c r="F2358" s="4">
        <v>2430</v>
      </c>
      <c r="P2358" s="12">
        <v>63</v>
      </c>
    </row>
    <row r="2359" spans="1:45">
      <c r="A2359" s="3">
        <v>42257</v>
      </c>
      <c r="B2359" s="52">
        <v>2240</v>
      </c>
      <c r="D2359" s="4">
        <v>2290</v>
      </c>
      <c r="F2359" s="4">
        <v>2430</v>
      </c>
      <c r="P2359" s="12">
        <v>63</v>
      </c>
      <c r="Y2359" s="6">
        <v>2100</v>
      </c>
      <c r="AS2359" s="6">
        <v>2300</v>
      </c>
    </row>
    <row r="2360" spans="1:45">
      <c r="A2360" s="3">
        <v>42258</v>
      </c>
      <c r="B2360" s="52">
        <v>2230</v>
      </c>
      <c r="D2360" s="4">
        <v>2280</v>
      </c>
      <c r="F2360" s="4">
        <v>2410</v>
      </c>
      <c r="P2360" s="12">
        <v>63</v>
      </c>
      <c r="Y2360" s="6">
        <v>2100</v>
      </c>
    </row>
    <row r="2361" spans="1:45">
      <c r="A2361" s="3">
        <v>42261</v>
      </c>
      <c r="B2361" s="52">
        <v>2200</v>
      </c>
      <c r="D2361" s="4">
        <v>2250</v>
      </c>
      <c r="F2361" s="4">
        <v>2370</v>
      </c>
      <c r="P2361" s="12">
        <v>63</v>
      </c>
      <c r="Y2361" s="6">
        <v>2100</v>
      </c>
    </row>
    <row r="2362" spans="1:45">
      <c r="A2362" s="3">
        <v>42262</v>
      </c>
      <c r="B2362" s="52">
        <v>2150</v>
      </c>
      <c r="D2362" s="4">
        <v>2240</v>
      </c>
      <c r="F2362" s="4">
        <v>2350</v>
      </c>
      <c r="P2362" s="12">
        <v>63</v>
      </c>
    </row>
    <row r="2363" spans="1:45">
      <c r="A2363" s="3">
        <v>42263</v>
      </c>
      <c r="B2363" s="52">
        <v>2130</v>
      </c>
      <c r="D2363" s="4">
        <v>2190</v>
      </c>
      <c r="F2363" s="4">
        <v>2330</v>
      </c>
      <c r="P2363" s="12">
        <v>63</v>
      </c>
    </row>
    <row r="2364" spans="1:45">
      <c r="A2364" s="3">
        <v>42264</v>
      </c>
      <c r="B2364" s="52">
        <v>2130</v>
      </c>
      <c r="D2364" s="4">
        <v>2190</v>
      </c>
      <c r="F2364" s="4">
        <v>2310</v>
      </c>
      <c r="P2364" s="12">
        <v>63</v>
      </c>
    </row>
    <row r="2365" spans="1:45">
      <c r="A2365" s="3">
        <v>42265</v>
      </c>
      <c r="B2365" s="52">
        <v>2120</v>
      </c>
      <c r="D2365" s="4">
        <v>2310</v>
      </c>
      <c r="F2365" s="4">
        <v>2300</v>
      </c>
      <c r="P2365" s="12">
        <v>63</v>
      </c>
    </row>
    <row r="2366" spans="1:45">
      <c r="A2366" s="3">
        <v>42268</v>
      </c>
      <c r="B2366" s="52">
        <v>2050</v>
      </c>
      <c r="D2366" s="4">
        <v>2090</v>
      </c>
      <c r="F2366" s="4">
        <v>2300</v>
      </c>
      <c r="P2366" s="12">
        <v>63</v>
      </c>
      <c r="Y2366" s="6">
        <v>2100</v>
      </c>
    </row>
    <row r="2367" spans="1:45">
      <c r="A2367" s="3">
        <v>42269</v>
      </c>
      <c r="B2367" s="52">
        <v>2050</v>
      </c>
      <c r="D2367" s="4">
        <v>2090</v>
      </c>
      <c r="F2367" s="4">
        <v>2280</v>
      </c>
      <c r="P2367" s="12">
        <v>63</v>
      </c>
    </row>
    <row r="2368" spans="1:45">
      <c r="A2368" s="3">
        <v>42270</v>
      </c>
      <c r="B2368" s="52">
        <v>2050</v>
      </c>
      <c r="D2368" s="4">
        <v>2090</v>
      </c>
      <c r="F2368" s="4">
        <v>2260</v>
      </c>
      <c r="P2368" s="12">
        <v>63</v>
      </c>
    </row>
    <row r="2369" spans="1:48">
      <c r="A2369" s="3">
        <v>42271</v>
      </c>
      <c r="B2369" s="52">
        <v>2050</v>
      </c>
      <c r="D2369" s="4">
        <v>2090</v>
      </c>
      <c r="F2369" s="4">
        <v>2250</v>
      </c>
      <c r="P2369" s="12">
        <v>63</v>
      </c>
    </row>
    <row r="2370" spans="1:48">
      <c r="A2370" s="3">
        <v>42272</v>
      </c>
      <c r="B2370" s="52">
        <v>2050</v>
      </c>
      <c r="D2370" s="4">
        <v>2080</v>
      </c>
      <c r="F2370" s="4">
        <v>2250</v>
      </c>
      <c r="P2370" s="12">
        <v>63</v>
      </c>
    </row>
    <row r="2371" spans="1:48">
      <c r="A2371" s="3">
        <v>42275</v>
      </c>
      <c r="B2371" s="52">
        <v>2050</v>
      </c>
      <c r="D2371" s="4">
        <v>2080</v>
      </c>
      <c r="F2371" s="4">
        <v>2240</v>
      </c>
      <c r="P2371" s="12">
        <v>63</v>
      </c>
      <c r="AS2371" s="6">
        <v>2000</v>
      </c>
    </row>
    <row r="2372" spans="1:48">
      <c r="A2372" s="3">
        <v>42276</v>
      </c>
      <c r="B2372" s="52">
        <v>2060</v>
      </c>
      <c r="D2372" s="4">
        <v>2080</v>
      </c>
      <c r="F2372" s="4">
        <v>2240</v>
      </c>
      <c r="P2372" s="12">
        <v>63</v>
      </c>
      <c r="AS2372" s="6">
        <v>2020</v>
      </c>
    </row>
    <row r="2373" spans="1:48">
      <c r="A2373" s="3">
        <v>42277</v>
      </c>
      <c r="B2373" s="52">
        <v>2050</v>
      </c>
      <c r="D2373" s="4">
        <v>2060</v>
      </c>
      <c r="F2373" s="4">
        <v>2240</v>
      </c>
      <c r="P2373" s="12">
        <v>63</v>
      </c>
    </row>
    <row r="2374" spans="1:48">
      <c r="A2374" s="3">
        <v>42285</v>
      </c>
      <c r="B2374" s="52">
        <v>1950</v>
      </c>
      <c r="D2374" s="4">
        <v>1990</v>
      </c>
      <c r="F2374" s="4">
        <v>2220</v>
      </c>
      <c r="P2374" s="12">
        <v>63</v>
      </c>
    </row>
    <row r="2375" spans="1:48">
      <c r="A2375" s="3">
        <v>42286</v>
      </c>
      <c r="B2375" s="52">
        <v>1970</v>
      </c>
      <c r="D2375" s="4">
        <v>1990</v>
      </c>
      <c r="F2375" s="4">
        <v>2220</v>
      </c>
      <c r="P2375" s="12">
        <v>63</v>
      </c>
    </row>
    <row r="2376" spans="1:48">
      <c r="A2376" s="3">
        <v>42287</v>
      </c>
      <c r="F2376" s="4">
        <v>2220</v>
      </c>
      <c r="P2376" s="12">
        <v>63</v>
      </c>
      <c r="AV2376" s="6">
        <v>1940</v>
      </c>
    </row>
    <row r="2377" spans="1:48">
      <c r="A2377" s="3">
        <v>42289</v>
      </c>
      <c r="B2377" s="52">
        <v>2000</v>
      </c>
      <c r="D2377" s="4">
        <v>2000</v>
      </c>
      <c r="F2377" s="4">
        <v>2220</v>
      </c>
      <c r="P2377" s="12">
        <v>63</v>
      </c>
    </row>
    <row r="2378" spans="1:48">
      <c r="A2378" s="3">
        <v>42290</v>
      </c>
      <c r="B2378" s="52">
        <v>2000</v>
      </c>
      <c r="D2378" s="4">
        <v>2000</v>
      </c>
      <c r="F2378" s="4">
        <v>2220</v>
      </c>
      <c r="P2378" s="12">
        <v>63</v>
      </c>
    </row>
    <row r="2379" spans="1:48">
      <c r="A2379" s="3">
        <v>42291</v>
      </c>
      <c r="B2379" s="52">
        <v>2010</v>
      </c>
      <c r="D2379" s="4">
        <v>2020</v>
      </c>
      <c r="F2379" s="4">
        <v>2220</v>
      </c>
      <c r="P2379" s="12">
        <v>63</v>
      </c>
      <c r="AS2379" s="6">
        <v>1950</v>
      </c>
    </row>
    <row r="2380" spans="1:48">
      <c r="A2380" s="3">
        <v>42292</v>
      </c>
      <c r="B2380" s="52">
        <v>2010</v>
      </c>
      <c r="D2380" s="4">
        <v>2020</v>
      </c>
      <c r="F2380" s="4">
        <v>2220</v>
      </c>
      <c r="P2380" s="12">
        <v>63</v>
      </c>
      <c r="AS2380" s="6">
        <v>1950</v>
      </c>
    </row>
    <row r="2381" spans="1:48">
      <c r="A2381" s="3">
        <v>42293</v>
      </c>
      <c r="B2381" s="52">
        <v>2010</v>
      </c>
      <c r="D2381" s="4">
        <v>2020</v>
      </c>
      <c r="F2381" s="4">
        <v>2220</v>
      </c>
      <c r="P2381" s="12">
        <v>63</v>
      </c>
      <c r="AV2381" s="6">
        <v>1930</v>
      </c>
    </row>
    <row r="2382" spans="1:48">
      <c r="A2382" s="3">
        <v>42296</v>
      </c>
      <c r="B2382" s="52">
        <v>1980</v>
      </c>
      <c r="D2382" s="4">
        <v>2020</v>
      </c>
      <c r="F2382" s="4">
        <v>2220</v>
      </c>
      <c r="P2382" s="12">
        <v>63</v>
      </c>
    </row>
    <row r="2383" spans="1:48">
      <c r="A2383" s="3">
        <v>42297</v>
      </c>
      <c r="B2383" s="52">
        <v>1980</v>
      </c>
      <c r="D2383" s="4">
        <v>2020</v>
      </c>
      <c r="F2383" s="4">
        <v>2210</v>
      </c>
      <c r="P2383" s="12">
        <v>63</v>
      </c>
    </row>
    <row r="2384" spans="1:48">
      <c r="A2384" s="3">
        <v>42298</v>
      </c>
      <c r="B2384" s="52">
        <v>1980</v>
      </c>
      <c r="D2384" s="4">
        <v>2020</v>
      </c>
      <c r="F2384" s="4">
        <v>2210</v>
      </c>
      <c r="P2384" s="12">
        <v>63</v>
      </c>
    </row>
    <row r="2385" spans="1:45">
      <c r="A2385" s="3">
        <v>42299</v>
      </c>
      <c r="B2385" s="52">
        <v>1980</v>
      </c>
      <c r="D2385" s="4">
        <v>2020</v>
      </c>
      <c r="F2385" s="4">
        <v>2210</v>
      </c>
      <c r="P2385" s="12">
        <v>63</v>
      </c>
      <c r="AS2385" s="6">
        <v>1960</v>
      </c>
    </row>
    <row r="2386" spans="1:45">
      <c r="A2386" s="3">
        <v>42300</v>
      </c>
      <c r="B2386" s="52">
        <v>1980</v>
      </c>
      <c r="D2386" s="4">
        <v>2000</v>
      </c>
      <c r="F2386" s="4">
        <v>2210</v>
      </c>
      <c r="P2386" s="12">
        <v>63</v>
      </c>
      <c r="AS2386" s="6">
        <v>1960</v>
      </c>
    </row>
    <row r="2387" spans="1:45">
      <c r="A2387" s="3">
        <v>42303</v>
      </c>
      <c r="B2387" s="52">
        <v>1960</v>
      </c>
      <c r="D2387" s="4">
        <v>1990</v>
      </c>
      <c r="F2387" s="4">
        <v>2210</v>
      </c>
      <c r="P2387" s="12">
        <v>63</v>
      </c>
    </row>
    <row r="2388" spans="1:45">
      <c r="A2388" s="3">
        <v>42304</v>
      </c>
      <c r="B2388" s="52">
        <v>1950</v>
      </c>
      <c r="D2388" s="4">
        <v>1980</v>
      </c>
      <c r="F2388" s="4">
        <v>2210</v>
      </c>
      <c r="P2388" s="12">
        <v>63</v>
      </c>
    </row>
    <row r="2389" spans="1:45">
      <c r="A2389" s="3">
        <v>42305</v>
      </c>
      <c r="B2389" s="52">
        <v>1930</v>
      </c>
      <c r="D2389" s="4">
        <v>1960</v>
      </c>
      <c r="F2389" s="4">
        <v>2150</v>
      </c>
      <c r="P2389" s="12">
        <v>63</v>
      </c>
    </row>
    <row r="2390" spans="1:45">
      <c r="A2390" s="3">
        <v>42306</v>
      </c>
      <c r="B2390" s="52">
        <v>1930</v>
      </c>
      <c r="D2390" s="4">
        <v>1970</v>
      </c>
      <c r="F2390" s="4">
        <v>2140</v>
      </c>
      <c r="P2390" s="12">
        <v>63</v>
      </c>
    </row>
    <row r="2391" spans="1:45">
      <c r="A2391" s="3">
        <v>42307</v>
      </c>
      <c r="B2391" s="52">
        <v>1940</v>
      </c>
      <c r="D2391" s="4">
        <v>1970</v>
      </c>
      <c r="F2391" s="4">
        <v>2140</v>
      </c>
      <c r="P2391" s="12">
        <v>63</v>
      </c>
      <c r="AS2391" s="6">
        <v>1950</v>
      </c>
    </row>
    <row r="2392" spans="1:45">
      <c r="A2392" s="3">
        <v>42310</v>
      </c>
      <c r="B2392" s="52">
        <v>1950</v>
      </c>
      <c r="D2392" s="4">
        <v>1970</v>
      </c>
      <c r="F2392" s="4">
        <v>2120</v>
      </c>
      <c r="P2392" s="12">
        <v>63</v>
      </c>
      <c r="AS2392" s="6">
        <v>1950</v>
      </c>
    </row>
    <row r="2393" spans="1:45">
      <c r="A2393" s="3">
        <v>42311</v>
      </c>
      <c r="B2393" s="52">
        <v>1970</v>
      </c>
      <c r="D2393" s="4">
        <v>1980</v>
      </c>
      <c r="F2393" s="4">
        <v>2120</v>
      </c>
      <c r="P2393" s="12">
        <v>63</v>
      </c>
    </row>
    <row r="2394" spans="1:45">
      <c r="A2394" s="3">
        <v>42312</v>
      </c>
      <c r="B2394" s="52">
        <v>1970</v>
      </c>
      <c r="D2394" s="4">
        <v>1980</v>
      </c>
      <c r="F2394" s="4">
        <v>2120</v>
      </c>
      <c r="P2394" s="12">
        <v>63</v>
      </c>
    </row>
    <row r="2395" spans="1:45">
      <c r="A2395" s="3">
        <v>42313</v>
      </c>
      <c r="B2395" s="52">
        <v>1960</v>
      </c>
      <c r="D2395" s="4">
        <v>1980</v>
      </c>
      <c r="F2395" s="4">
        <v>2120</v>
      </c>
      <c r="P2395" s="12">
        <v>63</v>
      </c>
    </row>
    <row r="2396" spans="1:45">
      <c r="A2396" s="3">
        <v>42314</v>
      </c>
      <c r="B2396" s="52">
        <v>1960</v>
      </c>
      <c r="D2396" s="4">
        <v>1980</v>
      </c>
      <c r="F2396" s="4">
        <v>2100</v>
      </c>
      <c r="P2396" s="12">
        <v>63</v>
      </c>
    </row>
    <row r="2397" spans="1:45">
      <c r="A2397" s="3">
        <v>42317</v>
      </c>
      <c r="B2397" s="52">
        <v>1960</v>
      </c>
      <c r="D2397" s="4">
        <v>2000</v>
      </c>
      <c r="F2397" s="4">
        <v>2100</v>
      </c>
      <c r="P2397" s="12">
        <v>63</v>
      </c>
    </row>
    <row r="2398" spans="1:45">
      <c r="A2398" s="3">
        <v>42318</v>
      </c>
      <c r="B2398" s="52">
        <v>1960</v>
      </c>
      <c r="D2398" s="4">
        <v>2000</v>
      </c>
      <c r="F2398" s="4">
        <v>2100</v>
      </c>
      <c r="P2398" s="12">
        <v>63</v>
      </c>
      <c r="Y2398" s="6">
        <v>1910</v>
      </c>
    </row>
    <row r="2399" spans="1:45">
      <c r="A2399" s="3">
        <v>42319</v>
      </c>
      <c r="B2399" s="52">
        <v>1970</v>
      </c>
      <c r="D2399" s="4">
        <v>2010</v>
      </c>
      <c r="F2399" s="4">
        <v>2110</v>
      </c>
      <c r="P2399" s="12">
        <v>63</v>
      </c>
      <c r="Y2399" s="6">
        <v>1910</v>
      </c>
    </row>
    <row r="2400" spans="1:45">
      <c r="A2400" s="3">
        <v>42320</v>
      </c>
      <c r="B2400" s="52">
        <v>1990</v>
      </c>
      <c r="D2400" s="4">
        <v>2010</v>
      </c>
      <c r="F2400" s="4">
        <v>2120</v>
      </c>
      <c r="P2400" s="12">
        <v>63</v>
      </c>
      <c r="Y2400" s="6">
        <v>1910</v>
      </c>
    </row>
    <row r="2401" spans="1:48">
      <c r="A2401" s="3">
        <v>42321</v>
      </c>
      <c r="B2401" s="52">
        <v>2000</v>
      </c>
      <c r="D2401" s="4">
        <v>2030</v>
      </c>
      <c r="F2401" s="4">
        <v>2120</v>
      </c>
      <c r="P2401" s="12">
        <v>63</v>
      </c>
      <c r="AS2401" s="6">
        <v>1960</v>
      </c>
    </row>
    <row r="2402" spans="1:48">
      <c r="A2402" s="3">
        <v>42324</v>
      </c>
      <c r="B2402" s="52">
        <v>1990</v>
      </c>
      <c r="D2402" s="4">
        <v>2040</v>
      </c>
      <c r="F2402" s="4">
        <v>2120</v>
      </c>
      <c r="P2402" s="12">
        <v>63</v>
      </c>
      <c r="AV2402" s="6">
        <v>1920</v>
      </c>
    </row>
    <row r="2403" spans="1:48">
      <c r="A2403" s="3">
        <v>42325</v>
      </c>
      <c r="B2403" s="52">
        <v>1990</v>
      </c>
      <c r="D2403" s="4">
        <v>2040</v>
      </c>
      <c r="F2403" s="4">
        <v>2120</v>
      </c>
      <c r="P2403" s="12">
        <v>63</v>
      </c>
    </row>
    <row r="2404" spans="1:48">
      <c r="A2404" s="3">
        <v>42326</v>
      </c>
      <c r="B2404" s="52">
        <v>2000</v>
      </c>
      <c r="D2404" s="4">
        <v>2040</v>
      </c>
      <c r="F2404" s="4">
        <v>2120</v>
      </c>
      <c r="P2404" s="12">
        <v>63</v>
      </c>
    </row>
    <row r="2405" spans="1:48">
      <c r="A2405" s="3">
        <v>42327</v>
      </c>
      <c r="B2405" s="52">
        <v>2010</v>
      </c>
      <c r="D2405" s="4">
        <v>2040</v>
      </c>
      <c r="F2405" s="4">
        <v>2120</v>
      </c>
      <c r="P2405" s="12">
        <v>63</v>
      </c>
    </row>
    <row r="2406" spans="1:48">
      <c r="A2406" s="3">
        <v>42328</v>
      </c>
      <c r="B2406" s="52">
        <v>2020</v>
      </c>
      <c r="D2406" s="4">
        <v>2050</v>
      </c>
      <c r="F2406" s="4">
        <v>2140</v>
      </c>
      <c r="P2406" s="12">
        <v>63</v>
      </c>
      <c r="AS2406" s="6">
        <v>1975</v>
      </c>
    </row>
    <row r="2407" spans="1:48">
      <c r="A2407" s="3">
        <v>42331</v>
      </c>
      <c r="B2407" s="52">
        <v>2030</v>
      </c>
      <c r="D2407" s="4">
        <v>2050</v>
      </c>
      <c r="F2407" s="4">
        <v>2140</v>
      </c>
      <c r="P2407" s="12">
        <v>63</v>
      </c>
      <c r="Y2407" s="6">
        <v>1920</v>
      </c>
    </row>
    <row r="2408" spans="1:48">
      <c r="A2408" s="3">
        <v>42332</v>
      </c>
      <c r="B2408" s="52">
        <v>2030</v>
      </c>
      <c r="D2408" s="4">
        <v>2050</v>
      </c>
      <c r="F2408" s="4">
        <v>2140</v>
      </c>
      <c r="P2408" s="12">
        <v>63</v>
      </c>
    </row>
    <row r="2409" spans="1:48">
      <c r="A2409" s="3">
        <v>42333</v>
      </c>
      <c r="B2409" s="52">
        <v>2030</v>
      </c>
      <c r="D2409" s="4">
        <v>2050</v>
      </c>
      <c r="F2409" s="4">
        <v>2160</v>
      </c>
      <c r="P2409" s="12">
        <v>63</v>
      </c>
    </row>
    <row r="2410" spans="1:48">
      <c r="A2410" s="3">
        <v>42334</v>
      </c>
      <c r="B2410" s="52">
        <v>2040</v>
      </c>
      <c r="D2410" s="4">
        <v>2070</v>
      </c>
      <c r="F2410" s="4">
        <v>2160</v>
      </c>
      <c r="P2410" s="12">
        <v>63</v>
      </c>
    </row>
    <row r="2411" spans="1:48">
      <c r="A2411" s="3">
        <v>42335</v>
      </c>
      <c r="B2411" s="52">
        <v>2050</v>
      </c>
      <c r="D2411" s="4">
        <v>2080</v>
      </c>
      <c r="F2411" s="4">
        <v>2190</v>
      </c>
      <c r="P2411" s="12">
        <v>63</v>
      </c>
      <c r="AS2411" s="6">
        <v>1980</v>
      </c>
      <c r="AV2411" s="6">
        <v>1990</v>
      </c>
    </row>
    <row r="2412" spans="1:48">
      <c r="A2412" s="3">
        <v>42338</v>
      </c>
      <c r="B2412" s="52">
        <v>2070</v>
      </c>
      <c r="D2412" s="4">
        <v>2100</v>
      </c>
      <c r="F2412" s="4">
        <v>2210</v>
      </c>
      <c r="P2412" s="12">
        <v>63</v>
      </c>
      <c r="AS2412" s="6">
        <v>2000</v>
      </c>
      <c r="AV2412" s="6">
        <v>1990</v>
      </c>
    </row>
    <row r="2413" spans="1:48">
      <c r="A2413" s="3">
        <v>42339</v>
      </c>
      <c r="B2413" s="52">
        <v>2070</v>
      </c>
      <c r="D2413" s="4">
        <v>2100</v>
      </c>
      <c r="F2413" s="4">
        <v>2210</v>
      </c>
      <c r="P2413" s="12">
        <v>63</v>
      </c>
      <c r="Y2413" s="6">
        <v>1940</v>
      </c>
    </row>
    <row r="2414" spans="1:48">
      <c r="A2414" s="3">
        <v>42340</v>
      </c>
      <c r="B2414" s="52">
        <v>2070</v>
      </c>
      <c r="D2414" s="4">
        <v>2100</v>
      </c>
      <c r="F2414" s="4">
        <v>2210</v>
      </c>
      <c r="P2414" s="12">
        <v>63</v>
      </c>
      <c r="Y2414" s="6">
        <v>1940</v>
      </c>
    </row>
    <row r="2415" spans="1:48">
      <c r="A2415" s="3">
        <v>42341</v>
      </c>
      <c r="B2415" s="52">
        <v>2080</v>
      </c>
      <c r="D2415" s="4">
        <v>2100</v>
      </c>
      <c r="F2415" s="4">
        <v>2210</v>
      </c>
      <c r="P2415" s="12">
        <v>63</v>
      </c>
    </row>
    <row r="2416" spans="1:48">
      <c r="A2416" s="3">
        <v>42342</v>
      </c>
      <c r="B2416" s="52">
        <v>2080</v>
      </c>
      <c r="D2416" s="4">
        <v>2100</v>
      </c>
      <c r="F2416" s="4">
        <v>2210</v>
      </c>
      <c r="P2416" s="12">
        <v>63</v>
      </c>
      <c r="Y2416" s="6">
        <v>1940</v>
      </c>
    </row>
    <row r="2417" spans="1:48">
      <c r="A2417" s="3">
        <v>42345</v>
      </c>
      <c r="B2417" s="52">
        <v>2050</v>
      </c>
      <c r="D2417" s="4">
        <v>2080</v>
      </c>
      <c r="F2417" s="4">
        <v>2210</v>
      </c>
      <c r="P2417" s="12">
        <v>63</v>
      </c>
    </row>
    <row r="2418" spans="1:48">
      <c r="A2418" s="3">
        <v>42346</v>
      </c>
      <c r="B2418" s="52">
        <v>2060</v>
      </c>
      <c r="D2418" s="4">
        <v>2080</v>
      </c>
      <c r="F2418" s="4">
        <v>2210</v>
      </c>
      <c r="P2418" s="12">
        <v>63</v>
      </c>
      <c r="AS2418" s="6">
        <v>2030</v>
      </c>
    </row>
    <row r="2419" spans="1:48">
      <c r="A2419" s="3">
        <v>42347</v>
      </c>
      <c r="B2419" s="52">
        <v>2060</v>
      </c>
      <c r="D2419" s="4">
        <v>2080</v>
      </c>
      <c r="F2419" s="4">
        <v>2200</v>
      </c>
      <c r="P2419" s="12">
        <v>63</v>
      </c>
      <c r="Y2419" s="6">
        <v>1920</v>
      </c>
      <c r="AV2419" s="6">
        <v>1985</v>
      </c>
    </row>
    <row r="2420" spans="1:48">
      <c r="A2420" s="3">
        <v>42348</v>
      </c>
      <c r="B2420" s="52">
        <v>2060</v>
      </c>
      <c r="D2420" s="4">
        <v>2080</v>
      </c>
      <c r="F2420" s="4">
        <v>2200</v>
      </c>
      <c r="P2420" s="12">
        <v>63</v>
      </c>
      <c r="Y2420" s="6">
        <v>1920</v>
      </c>
      <c r="AV2420" s="6">
        <v>1985</v>
      </c>
    </row>
    <row r="2421" spans="1:48">
      <c r="A2421" s="3">
        <v>42349</v>
      </c>
      <c r="B2421" s="52">
        <v>2060</v>
      </c>
      <c r="D2421" s="4">
        <v>2080</v>
      </c>
      <c r="F2421" s="4">
        <v>2160</v>
      </c>
      <c r="P2421" s="12">
        <v>63</v>
      </c>
    </row>
    <row r="2422" spans="1:48">
      <c r="A2422" s="3">
        <v>42352</v>
      </c>
      <c r="B2422" s="52">
        <v>2060</v>
      </c>
      <c r="D2422" s="4">
        <v>2080</v>
      </c>
      <c r="F2422" s="4">
        <v>2160</v>
      </c>
      <c r="P2422" s="12">
        <v>63</v>
      </c>
      <c r="Y2422" s="6">
        <v>1920</v>
      </c>
    </row>
    <row r="2423" spans="1:48">
      <c r="A2423" s="3">
        <v>42353</v>
      </c>
      <c r="B2423" s="52">
        <v>2050</v>
      </c>
      <c r="D2423" s="4">
        <v>2080</v>
      </c>
      <c r="F2423" s="4">
        <v>2160</v>
      </c>
      <c r="P2423" s="12">
        <v>63</v>
      </c>
      <c r="Y2423" s="6">
        <v>1920</v>
      </c>
    </row>
    <row r="2424" spans="1:48">
      <c r="A2424" s="3">
        <v>42354</v>
      </c>
      <c r="B2424" s="52">
        <v>2050</v>
      </c>
      <c r="D2424" s="4">
        <v>2080</v>
      </c>
      <c r="F2424" s="4">
        <v>2180</v>
      </c>
      <c r="P2424" s="12">
        <v>63</v>
      </c>
      <c r="AS2424" s="6">
        <v>2030</v>
      </c>
    </row>
    <row r="2425" spans="1:48">
      <c r="A2425" s="3">
        <v>42355</v>
      </c>
      <c r="B2425" s="52">
        <v>2060</v>
      </c>
      <c r="D2425" s="4">
        <v>2080</v>
      </c>
      <c r="F2425" s="4">
        <v>2200</v>
      </c>
      <c r="P2425" s="12">
        <v>63</v>
      </c>
      <c r="AS2425" s="6">
        <v>2030</v>
      </c>
    </row>
    <row r="2426" spans="1:48">
      <c r="A2426" s="3">
        <v>42356</v>
      </c>
      <c r="B2426" s="52">
        <v>2070</v>
      </c>
      <c r="D2426" s="4">
        <v>2080</v>
      </c>
      <c r="F2426" s="4">
        <v>2200</v>
      </c>
      <c r="P2426" s="12">
        <v>63</v>
      </c>
    </row>
    <row r="2427" spans="1:48">
      <c r="A2427" s="3">
        <v>42359</v>
      </c>
      <c r="B2427" s="52">
        <v>2070</v>
      </c>
      <c r="D2427" s="4">
        <v>2090</v>
      </c>
      <c r="F2427" s="4">
        <v>2200</v>
      </c>
      <c r="P2427" s="12">
        <v>63</v>
      </c>
    </row>
    <row r="2428" spans="1:48">
      <c r="A2428" s="3">
        <v>42360</v>
      </c>
      <c r="B2428" s="52">
        <v>2070</v>
      </c>
      <c r="D2428" s="4">
        <v>2090</v>
      </c>
      <c r="F2428" s="4">
        <v>2200</v>
      </c>
      <c r="P2428" s="12">
        <v>63</v>
      </c>
    </row>
    <row r="2429" spans="1:48">
      <c r="A2429" s="3">
        <v>42361</v>
      </c>
      <c r="B2429" s="52">
        <v>2080</v>
      </c>
      <c r="D2429" s="4">
        <v>2090</v>
      </c>
      <c r="F2429" s="4">
        <v>2200</v>
      </c>
      <c r="P2429" s="12">
        <v>63</v>
      </c>
    </row>
    <row r="2430" spans="1:48">
      <c r="A2430" s="3">
        <v>42362</v>
      </c>
      <c r="B2430" s="52">
        <v>2080</v>
      </c>
      <c r="D2430" s="4">
        <v>2100</v>
      </c>
      <c r="F2430" s="4">
        <v>2200</v>
      </c>
      <c r="P2430" s="12">
        <v>63</v>
      </c>
    </row>
    <row r="2431" spans="1:48">
      <c r="A2431" s="3">
        <v>42363</v>
      </c>
      <c r="B2431" s="52">
        <v>2080</v>
      </c>
      <c r="D2431" s="4">
        <v>2100</v>
      </c>
      <c r="F2431" s="4">
        <v>2200</v>
      </c>
      <c r="P2431" s="12">
        <v>63</v>
      </c>
      <c r="Y2431" s="6">
        <v>1920</v>
      </c>
      <c r="AV2431" s="6">
        <v>2010</v>
      </c>
    </row>
    <row r="2432" spans="1:48">
      <c r="A2432" s="3">
        <v>42366</v>
      </c>
      <c r="B2432" s="52">
        <v>2080</v>
      </c>
      <c r="D2432" s="4">
        <v>2110</v>
      </c>
      <c r="F2432" s="4">
        <v>2200</v>
      </c>
      <c r="P2432" s="12">
        <v>63</v>
      </c>
      <c r="AS2432" s="6">
        <v>2030</v>
      </c>
      <c r="AV2432" s="6">
        <v>2010</v>
      </c>
    </row>
    <row r="2433" spans="1:48">
      <c r="A2433" s="3">
        <v>42367</v>
      </c>
      <c r="B2433" s="52">
        <v>2080</v>
      </c>
      <c r="D2433" s="4">
        <v>2110</v>
      </c>
      <c r="F2433" s="4">
        <v>2200</v>
      </c>
      <c r="P2433" s="12">
        <v>63</v>
      </c>
      <c r="AS2433" s="6">
        <v>2030</v>
      </c>
    </row>
    <row r="2434" spans="1:48">
      <c r="A2434" s="3">
        <v>42368</v>
      </c>
      <c r="B2434" s="52">
        <v>2080</v>
      </c>
      <c r="D2434" s="4">
        <v>2110</v>
      </c>
      <c r="F2434" s="4">
        <v>2200</v>
      </c>
      <c r="P2434" s="12">
        <v>63</v>
      </c>
      <c r="AS2434" s="6">
        <v>2030</v>
      </c>
    </row>
    <row r="2435" spans="1:48">
      <c r="A2435" s="3">
        <v>42369</v>
      </c>
      <c r="B2435" s="52">
        <v>2080</v>
      </c>
      <c r="D2435" s="4">
        <v>2110</v>
      </c>
      <c r="F2435" s="4">
        <v>2220</v>
      </c>
      <c r="P2435" s="12">
        <v>63</v>
      </c>
      <c r="Y2435" s="6">
        <v>1920</v>
      </c>
      <c r="AS2435" s="6">
        <v>2030</v>
      </c>
    </row>
    <row r="2436" spans="1:48">
      <c r="A2436" s="3">
        <v>42373</v>
      </c>
      <c r="B2436" s="52">
        <v>2080</v>
      </c>
      <c r="D2436" s="4">
        <v>2100</v>
      </c>
      <c r="F2436" s="4">
        <v>2230</v>
      </c>
      <c r="P2436" s="12">
        <v>63</v>
      </c>
    </row>
    <row r="2437" spans="1:48">
      <c r="A2437" s="3">
        <v>42374</v>
      </c>
      <c r="B2437" s="52">
        <v>2080</v>
      </c>
      <c r="D2437" s="4">
        <v>2100</v>
      </c>
      <c r="F2437" s="4">
        <v>2230</v>
      </c>
      <c r="P2437" s="12">
        <v>63</v>
      </c>
      <c r="Y2437" s="6">
        <v>1920</v>
      </c>
      <c r="AV2437" s="6">
        <v>2000</v>
      </c>
    </row>
    <row r="2438" spans="1:48">
      <c r="A2438" s="3">
        <v>42375</v>
      </c>
      <c r="B2438" s="52">
        <v>2080</v>
      </c>
      <c r="D2438" s="4">
        <v>2100</v>
      </c>
      <c r="F2438" s="4">
        <v>2220</v>
      </c>
      <c r="P2438" s="12">
        <v>63</v>
      </c>
      <c r="Y2438" s="6">
        <v>1920</v>
      </c>
      <c r="AV2438" s="6">
        <v>2000</v>
      </c>
    </row>
    <row r="2439" spans="1:48">
      <c r="A2439" s="3">
        <v>42376</v>
      </c>
      <c r="B2439" s="52">
        <v>2070</v>
      </c>
      <c r="D2439" s="4">
        <v>2090</v>
      </c>
      <c r="F2439" s="4">
        <v>2210</v>
      </c>
      <c r="P2439" s="12">
        <v>63</v>
      </c>
      <c r="AS2439" s="6">
        <v>2030</v>
      </c>
    </row>
    <row r="2440" spans="1:48">
      <c r="A2440" s="3">
        <v>42377</v>
      </c>
      <c r="B2440" s="52">
        <v>2060</v>
      </c>
      <c r="D2440" s="4">
        <v>2090</v>
      </c>
      <c r="F2440" s="4">
        <v>2200</v>
      </c>
      <c r="P2440" s="12">
        <v>63</v>
      </c>
    </row>
    <row r="2441" spans="1:48">
      <c r="A2441" s="3">
        <v>42380</v>
      </c>
      <c r="B2441" s="52">
        <v>2040</v>
      </c>
      <c r="D2441" s="4">
        <v>2060</v>
      </c>
      <c r="F2441" s="4">
        <v>2190</v>
      </c>
      <c r="P2441" s="12">
        <v>63</v>
      </c>
      <c r="AS2441" s="6">
        <v>2030</v>
      </c>
      <c r="AV2441" s="6">
        <v>2040</v>
      </c>
    </row>
    <row r="2442" spans="1:48">
      <c r="A2442" s="3">
        <v>42381</v>
      </c>
      <c r="B2442" s="52">
        <v>2030</v>
      </c>
      <c r="D2442" s="4">
        <v>2060</v>
      </c>
      <c r="F2442" s="4">
        <v>2190</v>
      </c>
      <c r="P2442" s="12">
        <v>63</v>
      </c>
      <c r="AS2442" s="6">
        <v>2030</v>
      </c>
    </row>
    <row r="2443" spans="1:48">
      <c r="A2443" s="3">
        <v>42382</v>
      </c>
      <c r="B2443" s="52">
        <v>2030</v>
      </c>
      <c r="D2443" s="4">
        <v>2060</v>
      </c>
      <c r="F2443" s="4">
        <v>2180</v>
      </c>
      <c r="P2443" s="12">
        <v>63</v>
      </c>
    </row>
    <row r="2444" spans="1:48">
      <c r="A2444" s="3">
        <v>42383</v>
      </c>
      <c r="B2444" s="52">
        <v>2030</v>
      </c>
      <c r="D2444" s="4">
        <v>2060</v>
      </c>
      <c r="F2444" s="4">
        <v>2180</v>
      </c>
      <c r="P2444" s="12">
        <v>63</v>
      </c>
      <c r="Y2444" s="6">
        <v>1920</v>
      </c>
      <c r="AS2444" s="6">
        <v>2030</v>
      </c>
      <c r="AV2444" s="6">
        <v>2040</v>
      </c>
    </row>
    <row r="2445" spans="1:48">
      <c r="A2445" s="3">
        <v>42384</v>
      </c>
      <c r="B2445" s="52">
        <v>2030</v>
      </c>
      <c r="D2445" s="4">
        <v>2060</v>
      </c>
      <c r="F2445" s="4">
        <v>2170</v>
      </c>
      <c r="P2445" s="12">
        <v>63</v>
      </c>
      <c r="AS2445" s="6">
        <v>2030</v>
      </c>
      <c r="AV2445" s="6">
        <v>2040</v>
      </c>
    </row>
    <row r="2446" spans="1:48">
      <c r="A2446" s="3">
        <v>42387</v>
      </c>
      <c r="B2446" s="52">
        <v>2030</v>
      </c>
      <c r="D2446" s="4">
        <v>2060</v>
      </c>
      <c r="F2446" s="4">
        <v>2160</v>
      </c>
      <c r="P2446" s="12">
        <v>63</v>
      </c>
    </row>
    <row r="2447" spans="1:48">
      <c r="A2447" s="3">
        <v>42388</v>
      </c>
      <c r="B2447" s="52">
        <v>2020</v>
      </c>
      <c r="D2447" s="4">
        <v>2060</v>
      </c>
      <c r="F2447" s="4">
        <v>2160</v>
      </c>
      <c r="P2447" s="12">
        <v>63</v>
      </c>
      <c r="Y2447" s="6">
        <v>1920</v>
      </c>
    </row>
    <row r="2448" spans="1:48">
      <c r="A2448" s="3">
        <v>42389</v>
      </c>
      <c r="B2448" s="52">
        <v>2000</v>
      </c>
      <c r="D2448" s="4">
        <v>2050</v>
      </c>
      <c r="F2448" s="4">
        <v>2160</v>
      </c>
      <c r="P2448" s="12">
        <v>63</v>
      </c>
    </row>
    <row r="2449" spans="1:45">
      <c r="A2449" s="3">
        <v>42390</v>
      </c>
      <c r="B2449" s="52">
        <v>2000</v>
      </c>
      <c r="D2449" s="4">
        <v>2050</v>
      </c>
      <c r="F2449" s="4">
        <v>2160</v>
      </c>
      <c r="P2449" s="12">
        <v>63</v>
      </c>
      <c r="AS2449" s="6">
        <v>2030</v>
      </c>
    </row>
    <row r="2450" spans="1:45">
      <c r="A2450" s="3">
        <v>42391</v>
      </c>
      <c r="B2450" s="52">
        <v>2000</v>
      </c>
      <c r="D2450" s="4">
        <v>2040</v>
      </c>
      <c r="F2450" s="4">
        <v>2150</v>
      </c>
      <c r="P2450" s="12">
        <v>63</v>
      </c>
      <c r="AS2450" s="6">
        <v>2030</v>
      </c>
    </row>
    <row r="2451" spans="1:45">
      <c r="A2451" s="3">
        <v>42394</v>
      </c>
      <c r="B2451" s="52">
        <v>2030</v>
      </c>
      <c r="D2451" s="4">
        <v>2050</v>
      </c>
      <c r="F2451" s="4">
        <v>2150</v>
      </c>
      <c r="P2451" s="12">
        <v>63</v>
      </c>
    </row>
    <row r="2452" spans="1:45">
      <c r="A2452" s="3">
        <v>42395</v>
      </c>
      <c r="B2452" s="52">
        <v>2030</v>
      </c>
      <c r="D2452" s="4">
        <v>2050</v>
      </c>
      <c r="F2452" s="4">
        <v>2150</v>
      </c>
      <c r="P2452" s="12">
        <v>63</v>
      </c>
      <c r="Y2452" s="6">
        <v>1900</v>
      </c>
    </row>
    <row r="2453" spans="1:45">
      <c r="A2453" s="3">
        <v>42396</v>
      </c>
      <c r="B2453" s="52">
        <v>2030</v>
      </c>
      <c r="D2453" s="4">
        <v>2050</v>
      </c>
      <c r="F2453" s="4">
        <v>2140</v>
      </c>
      <c r="P2453" s="12">
        <v>63</v>
      </c>
    </row>
    <row r="2454" spans="1:45">
      <c r="A2454" s="3">
        <v>42397</v>
      </c>
      <c r="B2454" s="52">
        <v>2030</v>
      </c>
      <c r="D2454" s="4">
        <v>2050</v>
      </c>
      <c r="F2454" s="4">
        <v>2140</v>
      </c>
      <c r="P2454" s="12">
        <v>63</v>
      </c>
    </row>
    <row r="2455" spans="1:45">
      <c r="A2455" s="3">
        <v>42398</v>
      </c>
      <c r="B2455" s="52">
        <v>2000</v>
      </c>
      <c r="D2455" s="4">
        <v>2040</v>
      </c>
      <c r="F2455" s="4">
        <v>2140</v>
      </c>
      <c r="P2455" s="12">
        <v>63</v>
      </c>
    </row>
    <row r="2456" spans="1:45">
      <c r="A2456" s="3">
        <v>42401</v>
      </c>
      <c r="B2456" s="52">
        <v>2000</v>
      </c>
      <c r="D2456" s="4">
        <v>2040</v>
      </c>
      <c r="F2456" s="4">
        <v>2140</v>
      </c>
      <c r="P2456" s="12">
        <v>63</v>
      </c>
    </row>
    <row r="2457" spans="1:45">
      <c r="A2457" s="3">
        <v>42402</v>
      </c>
      <c r="B2457" s="52">
        <v>2000</v>
      </c>
      <c r="D2457" s="4">
        <v>2040</v>
      </c>
      <c r="F2457" s="4">
        <v>2140</v>
      </c>
      <c r="P2457" s="12">
        <v>63</v>
      </c>
    </row>
    <row r="2458" spans="1:45">
      <c r="A2458" s="3">
        <v>42403</v>
      </c>
      <c r="B2458" s="52">
        <v>2000</v>
      </c>
      <c r="D2458" s="4">
        <v>2040</v>
      </c>
      <c r="F2458" s="4">
        <v>2140</v>
      </c>
      <c r="P2458" s="12">
        <v>63</v>
      </c>
    </row>
    <row r="2459" spans="1:45">
      <c r="A2459" s="3">
        <v>42404</v>
      </c>
      <c r="B2459" s="52">
        <v>2000</v>
      </c>
      <c r="D2459" s="4">
        <v>2040</v>
      </c>
      <c r="F2459" s="4">
        <v>2140</v>
      </c>
      <c r="P2459" s="12">
        <v>63</v>
      </c>
    </row>
    <row r="2460" spans="1:45">
      <c r="A2460" s="3">
        <v>42416</v>
      </c>
      <c r="B2460" s="52">
        <v>2000</v>
      </c>
      <c r="D2460" s="4">
        <v>2040</v>
      </c>
      <c r="F2460" s="4">
        <v>2140</v>
      </c>
      <c r="P2460" s="12">
        <v>63</v>
      </c>
    </row>
    <row r="2461" spans="1:45">
      <c r="A2461" s="3">
        <v>42417</v>
      </c>
      <c r="B2461" s="52">
        <v>2000</v>
      </c>
      <c r="D2461" s="4">
        <v>2040</v>
      </c>
      <c r="F2461" s="4">
        <v>2160</v>
      </c>
      <c r="P2461" s="12">
        <v>63</v>
      </c>
    </row>
    <row r="2462" spans="1:45">
      <c r="A2462" s="3">
        <v>42418</v>
      </c>
      <c r="B2462" s="52">
        <v>2000</v>
      </c>
      <c r="D2462" s="4">
        <v>2050</v>
      </c>
      <c r="F2462" s="4">
        <v>2160</v>
      </c>
      <c r="P2462" s="12">
        <v>63</v>
      </c>
    </row>
    <row r="2463" spans="1:45">
      <c r="A2463" s="3">
        <v>42419</v>
      </c>
      <c r="B2463" s="52">
        <v>2000</v>
      </c>
      <c r="D2463" s="4">
        <v>2050</v>
      </c>
      <c r="F2463" s="4">
        <v>2160</v>
      </c>
      <c r="P2463" s="12">
        <v>63</v>
      </c>
      <c r="AS2463" s="6">
        <v>2040</v>
      </c>
    </row>
    <row r="2464" spans="1:45">
      <c r="A2464" s="3">
        <v>42422</v>
      </c>
      <c r="B2464" s="52">
        <v>2000</v>
      </c>
      <c r="D2464" s="4">
        <v>2060</v>
      </c>
      <c r="F2464" s="4">
        <v>2160</v>
      </c>
      <c r="P2464" s="12">
        <v>63</v>
      </c>
      <c r="AS2464" s="6">
        <v>2040</v>
      </c>
    </row>
    <row r="2465" spans="1:48">
      <c r="A2465" s="3">
        <v>42423</v>
      </c>
      <c r="B2465" s="52">
        <v>2000</v>
      </c>
      <c r="D2465" s="4">
        <v>2060</v>
      </c>
      <c r="F2465" s="4">
        <v>2160</v>
      </c>
      <c r="P2465" s="12">
        <v>63</v>
      </c>
    </row>
    <row r="2466" spans="1:48">
      <c r="A2466" s="3">
        <v>42424</v>
      </c>
      <c r="B2466" s="52">
        <v>2000</v>
      </c>
      <c r="D2466" s="4">
        <v>2060</v>
      </c>
      <c r="F2466" s="4">
        <v>2150</v>
      </c>
      <c r="P2466" s="12">
        <v>63</v>
      </c>
    </row>
    <row r="2467" spans="1:48">
      <c r="A2467" s="3">
        <v>42425</v>
      </c>
      <c r="B2467" s="52">
        <v>1990</v>
      </c>
      <c r="D2467" s="4">
        <v>2050</v>
      </c>
      <c r="F2467" s="4">
        <v>2140</v>
      </c>
      <c r="P2467" s="12">
        <v>63</v>
      </c>
    </row>
    <row r="2468" spans="1:48">
      <c r="A2468" s="3">
        <v>42426</v>
      </c>
      <c r="B2468" s="52">
        <v>1990</v>
      </c>
      <c r="D2468" s="4">
        <v>2050</v>
      </c>
      <c r="F2468" s="4">
        <v>2140</v>
      </c>
      <c r="P2468" s="12">
        <v>63</v>
      </c>
      <c r="AS2468" s="6">
        <v>2020</v>
      </c>
    </row>
    <row r="2469" spans="1:48">
      <c r="A2469" s="3">
        <v>42429</v>
      </c>
      <c r="B2469" s="52">
        <v>2010</v>
      </c>
      <c r="D2469" s="4">
        <v>2050</v>
      </c>
      <c r="F2469" s="4">
        <v>2140</v>
      </c>
      <c r="P2469" s="12">
        <v>63</v>
      </c>
      <c r="AS2469" s="6">
        <v>2020</v>
      </c>
      <c r="AV2469" s="6">
        <v>1960</v>
      </c>
    </row>
    <row r="2470" spans="1:48">
      <c r="A2470" s="3">
        <v>42430</v>
      </c>
      <c r="B2470" s="52">
        <v>1990</v>
      </c>
      <c r="D2470" s="4">
        <v>2040</v>
      </c>
      <c r="F2470" s="4">
        <v>2140</v>
      </c>
      <c r="P2470" s="12">
        <v>63</v>
      </c>
      <c r="AS2470" s="6">
        <v>2020</v>
      </c>
    </row>
    <row r="2471" spans="1:48">
      <c r="A2471" s="3">
        <v>42431</v>
      </c>
      <c r="B2471" s="52">
        <v>1990</v>
      </c>
      <c r="D2471" s="4">
        <v>2040</v>
      </c>
      <c r="F2471" s="4">
        <v>2140</v>
      </c>
      <c r="P2471" s="12">
        <v>63</v>
      </c>
      <c r="AS2471" s="6">
        <v>2000</v>
      </c>
    </row>
    <row r="2472" spans="1:48">
      <c r="A2472" s="3">
        <v>42432</v>
      </c>
      <c r="B2472" s="52">
        <v>1980</v>
      </c>
      <c r="D2472" s="4">
        <v>2030</v>
      </c>
      <c r="F2472" s="4">
        <v>2130</v>
      </c>
      <c r="P2472" s="12">
        <v>63</v>
      </c>
      <c r="AS2472" s="6">
        <v>2000</v>
      </c>
    </row>
    <row r="2473" spans="1:48">
      <c r="A2473" s="3">
        <v>42433</v>
      </c>
      <c r="B2473" s="52">
        <v>1970</v>
      </c>
      <c r="D2473" s="4">
        <v>2030</v>
      </c>
      <c r="F2473" s="4">
        <v>2120</v>
      </c>
      <c r="P2473" s="12">
        <v>63</v>
      </c>
      <c r="AS2473" s="6">
        <v>1940</v>
      </c>
      <c r="AV2473" s="6">
        <v>1950</v>
      </c>
    </row>
    <row r="2474" spans="1:48">
      <c r="A2474" s="3">
        <v>42436</v>
      </c>
      <c r="B2474" s="52">
        <v>1970</v>
      </c>
      <c r="D2474" s="4">
        <v>2030</v>
      </c>
      <c r="F2474" s="4">
        <v>2110</v>
      </c>
      <c r="P2474" s="12">
        <v>63</v>
      </c>
    </row>
    <row r="2475" spans="1:48">
      <c r="A2475" s="3">
        <v>42437</v>
      </c>
      <c r="B2475" s="52">
        <v>1960</v>
      </c>
      <c r="D2475" s="4">
        <v>2010</v>
      </c>
      <c r="F2475" s="4">
        <v>2100</v>
      </c>
      <c r="P2475" s="12">
        <v>63</v>
      </c>
      <c r="AV2475" s="6">
        <v>1900</v>
      </c>
    </row>
    <row r="2476" spans="1:48">
      <c r="A2476" s="3">
        <v>42438</v>
      </c>
      <c r="B2476" s="52">
        <v>1930</v>
      </c>
      <c r="D2476" s="4">
        <v>1980</v>
      </c>
      <c r="F2476" s="4">
        <v>2100</v>
      </c>
      <c r="P2476" s="12">
        <v>63</v>
      </c>
      <c r="AV2476" s="6">
        <v>1900</v>
      </c>
    </row>
    <row r="2477" spans="1:48">
      <c r="A2477" s="3">
        <v>42439</v>
      </c>
      <c r="B2477" s="52">
        <v>1930</v>
      </c>
      <c r="D2477" s="4">
        <v>1980</v>
      </c>
      <c r="F2477" s="4">
        <v>2100</v>
      </c>
      <c r="P2477" s="12">
        <v>63</v>
      </c>
    </row>
    <row r="2478" spans="1:48">
      <c r="A2478" s="3">
        <v>42440</v>
      </c>
      <c r="B2478" s="52">
        <v>1890</v>
      </c>
      <c r="D2478" s="4">
        <v>1960</v>
      </c>
      <c r="F2478" s="4">
        <v>2100</v>
      </c>
      <c r="P2478" s="12">
        <v>63</v>
      </c>
      <c r="Y2478" s="6">
        <v>1880</v>
      </c>
      <c r="AS2478" s="6">
        <v>1900</v>
      </c>
    </row>
    <row r="2479" spans="1:48">
      <c r="A2479" s="3">
        <v>42443</v>
      </c>
      <c r="B2479" s="52">
        <v>1890</v>
      </c>
      <c r="D2479" s="4">
        <v>1930</v>
      </c>
      <c r="F2479" s="4">
        <v>2090</v>
      </c>
      <c r="P2479" s="12">
        <v>63</v>
      </c>
      <c r="AS2479" s="6">
        <v>1900</v>
      </c>
    </row>
    <row r="2480" spans="1:48">
      <c r="A2480" s="3">
        <v>42444</v>
      </c>
      <c r="B2480" s="52">
        <v>1890</v>
      </c>
      <c r="D2480" s="4">
        <v>1900</v>
      </c>
      <c r="F2480" s="4">
        <v>2070</v>
      </c>
      <c r="P2480" s="12">
        <v>63</v>
      </c>
      <c r="AV2480" s="6">
        <v>1900</v>
      </c>
    </row>
    <row r="2481" spans="1:48">
      <c r="A2481" s="3">
        <v>42445</v>
      </c>
      <c r="B2481" s="52">
        <v>1890</v>
      </c>
      <c r="D2481" s="4">
        <v>1900</v>
      </c>
      <c r="F2481" s="4">
        <v>2070</v>
      </c>
      <c r="P2481" s="12">
        <v>63</v>
      </c>
      <c r="AV2481" s="6">
        <v>1900</v>
      </c>
    </row>
    <row r="2482" spans="1:48">
      <c r="A2482" s="3">
        <v>42446</v>
      </c>
      <c r="B2482" s="52">
        <v>1890</v>
      </c>
      <c r="D2482" s="4">
        <v>1900</v>
      </c>
      <c r="F2482" s="4">
        <v>2050</v>
      </c>
      <c r="P2482" s="12">
        <v>63</v>
      </c>
      <c r="AS2482" s="6">
        <v>1900</v>
      </c>
    </row>
    <row r="2483" spans="1:48">
      <c r="A2483" s="3">
        <v>42447</v>
      </c>
      <c r="B2483" s="52">
        <v>1890</v>
      </c>
      <c r="D2483" s="4">
        <v>1900</v>
      </c>
      <c r="F2483" s="4">
        <v>2050</v>
      </c>
      <c r="P2483" s="12">
        <v>63</v>
      </c>
      <c r="AS2483" s="6">
        <v>1900</v>
      </c>
    </row>
    <row r="2484" spans="1:48">
      <c r="A2484" s="3">
        <v>42450</v>
      </c>
      <c r="B2484" s="52">
        <v>1860</v>
      </c>
      <c r="D2484" s="4">
        <v>1900</v>
      </c>
      <c r="F2484" s="4">
        <v>2020</v>
      </c>
      <c r="P2484" s="12">
        <v>63</v>
      </c>
      <c r="AS2484" s="6">
        <v>1900</v>
      </c>
    </row>
    <row r="2485" spans="1:48">
      <c r="A2485" s="3">
        <v>42451</v>
      </c>
      <c r="B2485" s="52">
        <v>1860</v>
      </c>
      <c r="D2485" s="4">
        <v>1900</v>
      </c>
      <c r="F2485" s="4">
        <v>2020</v>
      </c>
      <c r="P2485" s="12">
        <v>63</v>
      </c>
    </row>
    <row r="2486" spans="1:48">
      <c r="A2486" s="3">
        <v>42452</v>
      </c>
      <c r="B2486" s="52">
        <v>1860</v>
      </c>
      <c r="D2486" s="4">
        <v>1900</v>
      </c>
      <c r="F2486" s="4">
        <v>1990</v>
      </c>
      <c r="P2486" s="12">
        <v>63</v>
      </c>
      <c r="AV2486" s="6">
        <v>1880</v>
      </c>
    </row>
    <row r="2487" spans="1:48">
      <c r="A2487" s="3">
        <v>42453</v>
      </c>
      <c r="B2487" s="52">
        <v>1860</v>
      </c>
      <c r="D2487" s="4">
        <v>1900</v>
      </c>
      <c r="F2487" s="4">
        <v>1990</v>
      </c>
      <c r="P2487" s="12">
        <v>63</v>
      </c>
      <c r="AS2487" s="6">
        <v>1900</v>
      </c>
      <c r="AV2487" s="6">
        <v>1880</v>
      </c>
    </row>
    <row r="2488" spans="1:48">
      <c r="A2488" s="3">
        <v>42454</v>
      </c>
      <c r="B2488" s="52">
        <v>1860</v>
      </c>
      <c r="D2488" s="4">
        <v>1900</v>
      </c>
      <c r="F2488" s="4">
        <v>1980</v>
      </c>
      <c r="P2488" s="12">
        <v>63</v>
      </c>
      <c r="AS2488" s="6">
        <v>1900</v>
      </c>
      <c r="AV2488" s="6">
        <v>1880</v>
      </c>
    </row>
    <row r="2489" spans="1:48">
      <c r="A2489" s="3">
        <v>42457</v>
      </c>
      <c r="B2489" s="52">
        <v>1860</v>
      </c>
      <c r="D2489" s="4">
        <v>1900</v>
      </c>
      <c r="F2489" s="4">
        <v>1980</v>
      </c>
      <c r="P2489" s="12">
        <v>63</v>
      </c>
      <c r="AS2489" s="6">
        <v>1900</v>
      </c>
    </row>
    <row r="2490" spans="1:48">
      <c r="A2490" s="3">
        <v>42458</v>
      </c>
      <c r="B2490" s="52">
        <v>1860</v>
      </c>
      <c r="D2490" s="4">
        <v>1900</v>
      </c>
      <c r="F2490" s="4">
        <v>1960</v>
      </c>
      <c r="P2490" s="12">
        <v>63</v>
      </c>
    </row>
    <row r="2491" spans="1:48">
      <c r="A2491" s="3">
        <v>42459</v>
      </c>
      <c r="B2491" s="52">
        <v>1860</v>
      </c>
      <c r="D2491" s="4">
        <v>1900</v>
      </c>
      <c r="F2491" s="4">
        <v>1960</v>
      </c>
      <c r="P2491" s="12">
        <v>63</v>
      </c>
      <c r="AV2491" s="6">
        <v>1880</v>
      </c>
    </row>
    <row r="2492" spans="1:48">
      <c r="A2492" s="3">
        <v>42460</v>
      </c>
      <c r="B2492" s="52">
        <v>1860</v>
      </c>
      <c r="D2492" s="4">
        <v>1900</v>
      </c>
      <c r="F2492" s="4">
        <v>1960</v>
      </c>
      <c r="P2492" s="12">
        <v>63</v>
      </c>
      <c r="Y2492" s="6">
        <v>1880</v>
      </c>
      <c r="AV2492" s="6">
        <v>1880</v>
      </c>
    </row>
    <row r="2493" spans="1:48">
      <c r="A2493" s="3">
        <v>42461</v>
      </c>
      <c r="B2493" s="52">
        <v>1860</v>
      </c>
      <c r="D2493" s="4">
        <v>1900</v>
      </c>
      <c r="F2493" s="4">
        <v>1940</v>
      </c>
      <c r="P2493" s="12">
        <v>63</v>
      </c>
      <c r="Y2493" s="6">
        <v>1880</v>
      </c>
      <c r="AV2493" s="6">
        <v>1880</v>
      </c>
    </row>
    <row r="2494" spans="1:48">
      <c r="A2494" s="3">
        <v>42465</v>
      </c>
      <c r="B2494" s="52">
        <v>1830</v>
      </c>
      <c r="D2494" s="4">
        <v>1850</v>
      </c>
      <c r="F2494" s="4">
        <v>1930</v>
      </c>
      <c r="P2494" s="12">
        <v>63</v>
      </c>
      <c r="Y2494" s="6">
        <v>1880</v>
      </c>
    </row>
    <row r="2495" spans="1:48">
      <c r="A2495" s="3">
        <v>42466</v>
      </c>
      <c r="B2495" s="52">
        <v>1830</v>
      </c>
      <c r="D2495" s="4">
        <v>1850</v>
      </c>
      <c r="F2495" s="4">
        <v>1920</v>
      </c>
      <c r="P2495" s="12">
        <v>63</v>
      </c>
      <c r="AS2495" s="6">
        <v>1840</v>
      </c>
    </row>
    <row r="2496" spans="1:48">
      <c r="A2496" s="3">
        <v>42467</v>
      </c>
      <c r="B2496" s="52">
        <v>1830</v>
      </c>
      <c r="D2496" s="4">
        <v>1850</v>
      </c>
      <c r="F2496" s="4">
        <v>1920</v>
      </c>
      <c r="P2496" s="12">
        <v>63</v>
      </c>
      <c r="AS2496" s="6">
        <v>1840</v>
      </c>
      <c r="AV2496" s="6">
        <v>1860</v>
      </c>
    </row>
    <row r="2497" spans="1:48">
      <c r="A2497" s="3">
        <v>42468</v>
      </c>
      <c r="B2497" s="52">
        <v>1830</v>
      </c>
      <c r="D2497" s="4">
        <v>1850</v>
      </c>
      <c r="F2497" s="4">
        <v>1910</v>
      </c>
      <c r="P2497" s="12">
        <v>63</v>
      </c>
      <c r="AS2497" s="6">
        <v>1840</v>
      </c>
      <c r="AV2497" s="6">
        <v>1860</v>
      </c>
    </row>
    <row r="2498" spans="1:48">
      <c r="A2498" s="3">
        <v>42471</v>
      </c>
      <c r="B2498" s="52">
        <v>1850</v>
      </c>
      <c r="D2498" s="4">
        <v>1850</v>
      </c>
      <c r="F2498" s="4">
        <v>1910</v>
      </c>
      <c r="P2498" s="12">
        <v>63</v>
      </c>
    </row>
    <row r="2499" spans="1:48">
      <c r="A2499" s="3">
        <v>42472</v>
      </c>
      <c r="B2499" s="52">
        <v>1860</v>
      </c>
      <c r="D2499" s="4">
        <v>1850</v>
      </c>
      <c r="F2499" s="4">
        <v>1910</v>
      </c>
      <c r="P2499" s="12">
        <v>63</v>
      </c>
      <c r="AV2499" s="6">
        <v>1860</v>
      </c>
    </row>
    <row r="2500" spans="1:48">
      <c r="A2500" s="3">
        <v>42473</v>
      </c>
      <c r="B2500" s="52">
        <v>1860</v>
      </c>
      <c r="D2500" s="4">
        <v>1850</v>
      </c>
      <c r="F2500" s="4">
        <v>1910</v>
      </c>
      <c r="P2500" s="12">
        <v>63</v>
      </c>
      <c r="AV2500" s="6">
        <v>1840</v>
      </c>
    </row>
    <row r="2501" spans="1:48">
      <c r="A2501" s="3">
        <v>42474</v>
      </c>
      <c r="B2501" s="52">
        <v>1860</v>
      </c>
      <c r="D2501" s="4">
        <v>1870</v>
      </c>
      <c r="F2501" s="4">
        <v>1940</v>
      </c>
      <c r="P2501" s="12">
        <v>63</v>
      </c>
      <c r="Y2501" s="6">
        <v>1860</v>
      </c>
      <c r="AV2501" s="6">
        <v>1840</v>
      </c>
    </row>
    <row r="2502" spans="1:48">
      <c r="A2502" s="3">
        <v>42475</v>
      </c>
      <c r="B2502" s="52">
        <v>1870</v>
      </c>
      <c r="D2502" s="4">
        <v>1870</v>
      </c>
      <c r="F2502" s="4">
        <v>1950</v>
      </c>
      <c r="P2502" s="12">
        <v>63</v>
      </c>
    </row>
    <row r="2503" spans="1:48">
      <c r="A2503" s="3">
        <v>42478</v>
      </c>
      <c r="B2503" s="52">
        <v>1880</v>
      </c>
      <c r="D2503" s="4">
        <v>1870</v>
      </c>
      <c r="F2503" s="4">
        <v>1950</v>
      </c>
      <c r="P2503" s="12">
        <v>63</v>
      </c>
    </row>
    <row r="2504" spans="1:48">
      <c r="A2504" s="3">
        <v>42479</v>
      </c>
      <c r="B2504" s="52">
        <v>1880</v>
      </c>
      <c r="D2504" s="4">
        <v>1870</v>
      </c>
      <c r="F2504" s="4">
        <v>1950</v>
      </c>
      <c r="P2504" s="12">
        <v>63</v>
      </c>
      <c r="AS2504" s="6">
        <v>1840</v>
      </c>
    </row>
    <row r="2505" spans="1:48">
      <c r="A2505" s="3">
        <v>42480</v>
      </c>
      <c r="B2505" s="52">
        <v>1880</v>
      </c>
      <c r="D2505" s="4">
        <v>1870</v>
      </c>
      <c r="F2505" s="4">
        <v>1950</v>
      </c>
      <c r="P2505" s="12">
        <v>63</v>
      </c>
      <c r="AS2505" s="6">
        <v>1840</v>
      </c>
    </row>
    <row r="2506" spans="1:48">
      <c r="A2506" s="3">
        <v>42481</v>
      </c>
      <c r="B2506" s="52">
        <v>1880</v>
      </c>
      <c r="D2506" s="4">
        <v>1870</v>
      </c>
      <c r="F2506" s="4">
        <v>1950</v>
      </c>
      <c r="P2506" s="12">
        <v>63</v>
      </c>
    </row>
    <row r="2507" spans="1:48">
      <c r="A2507" s="3">
        <v>42482</v>
      </c>
      <c r="B2507" s="52">
        <v>1880</v>
      </c>
      <c r="D2507" s="4">
        <v>1870</v>
      </c>
      <c r="F2507" s="4">
        <v>1950</v>
      </c>
      <c r="P2507" s="12">
        <v>63</v>
      </c>
      <c r="AS2507" s="6">
        <v>1840</v>
      </c>
    </row>
    <row r="2508" spans="1:48">
      <c r="A2508" s="3">
        <v>42485</v>
      </c>
      <c r="B2508" s="52">
        <v>1900</v>
      </c>
      <c r="D2508" s="4">
        <v>1870</v>
      </c>
      <c r="F2508" s="4">
        <v>1950</v>
      </c>
      <c r="P2508" s="12">
        <v>63</v>
      </c>
      <c r="AS2508" s="6">
        <v>1840</v>
      </c>
    </row>
    <row r="2509" spans="1:48">
      <c r="A2509" s="3">
        <v>42486</v>
      </c>
      <c r="B2509" s="52">
        <v>1900</v>
      </c>
      <c r="D2509" s="4">
        <v>1870</v>
      </c>
      <c r="F2509" s="4">
        <v>1950</v>
      </c>
      <c r="P2509" s="12">
        <v>63</v>
      </c>
    </row>
    <row r="2510" spans="1:48">
      <c r="A2510" s="3">
        <v>42487</v>
      </c>
      <c r="B2510" s="52">
        <v>1900</v>
      </c>
      <c r="D2510" s="4">
        <v>1870</v>
      </c>
      <c r="F2510" s="4">
        <v>1950</v>
      </c>
      <c r="P2510" s="12">
        <v>63</v>
      </c>
    </row>
    <row r="2511" spans="1:48">
      <c r="A2511" s="3">
        <v>42488</v>
      </c>
      <c r="B2511" s="52">
        <v>1900</v>
      </c>
      <c r="D2511" s="4">
        <v>1870</v>
      </c>
      <c r="F2511" s="4">
        <v>1950</v>
      </c>
      <c r="P2511" s="12">
        <v>63</v>
      </c>
    </row>
    <row r="2512" spans="1:48">
      <c r="A2512" s="3">
        <v>42489</v>
      </c>
      <c r="B2512" s="52">
        <v>1880</v>
      </c>
      <c r="D2512" s="4">
        <v>1870</v>
      </c>
      <c r="F2512" s="4">
        <v>1950</v>
      </c>
      <c r="P2512" s="12">
        <v>63</v>
      </c>
      <c r="AS2512" s="6">
        <v>1860</v>
      </c>
    </row>
    <row r="2513" spans="1:48">
      <c r="A2513" s="3">
        <v>42493</v>
      </c>
      <c r="B2513" s="52">
        <v>1880</v>
      </c>
      <c r="D2513" s="4">
        <v>1870</v>
      </c>
      <c r="F2513" s="4">
        <v>1950</v>
      </c>
      <c r="P2513" s="12">
        <v>63</v>
      </c>
      <c r="AS2513" s="6">
        <v>1860</v>
      </c>
    </row>
    <row r="2514" spans="1:48">
      <c r="A2514" s="3">
        <v>42494</v>
      </c>
      <c r="B2514" s="52">
        <v>1880</v>
      </c>
      <c r="D2514" s="4">
        <v>1870</v>
      </c>
      <c r="F2514" s="4">
        <v>1950</v>
      </c>
      <c r="P2514" s="12">
        <v>63</v>
      </c>
      <c r="Y2514" s="6">
        <v>1800</v>
      </c>
    </row>
    <row r="2515" spans="1:48">
      <c r="A2515" s="3">
        <v>42495</v>
      </c>
      <c r="B2515" s="52">
        <v>1880</v>
      </c>
      <c r="D2515" s="4">
        <v>1870</v>
      </c>
      <c r="F2515" s="4">
        <v>1950</v>
      </c>
      <c r="P2515" s="12">
        <v>63</v>
      </c>
      <c r="Y2515" s="6">
        <v>1800</v>
      </c>
    </row>
    <row r="2516" spans="1:48">
      <c r="A2516" s="3">
        <v>42496</v>
      </c>
      <c r="B2516" s="52">
        <v>1880</v>
      </c>
      <c r="D2516" s="4">
        <v>1870</v>
      </c>
      <c r="F2516" s="4">
        <v>1950</v>
      </c>
      <c r="P2516" s="12">
        <v>63</v>
      </c>
      <c r="AS2516" s="6">
        <v>1860</v>
      </c>
    </row>
    <row r="2517" spans="1:48">
      <c r="A2517" s="3">
        <v>42499</v>
      </c>
      <c r="B2517" s="52">
        <v>1880</v>
      </c>
      <c r="D2517" s="4">
        <v>1870</v>
      </c>
      <c r="F2517" s="4">
        <v>1930</v>
      </c>
      <c r="P2517" s="12">
        <v>63</v>
      </c>
      <c r="AS2517" s="6">
        <v>1860</v>
      </c>
    </row>
    <row r="2518" spans="1:48">
      <c r="A2518" s="3">
        <v>42500</v>
      </c>
      <c r="B2518" s="52">
        <v>1880</v>
      </c>
      <c r="D2518" s="4">
        <v>1870</v>
      </c>
      <c r="F2518" s="4">
        <v>1930</v>
      </c>
      <c r="P2518" s="12">
        <v>63</v>
      </c>
    </row>
    <row r="2519" spans="1:48">
      <c r="A2519" s="3">
        <v>42501</v>
      </c>
      <c r="B2519" s="52">
        <v>1880</v>
      </c>
      <c r="D2519" s="4">
        <v>1870</v>
      </c>
      <c r="F2519" s="4">
        <v>1930</v>
      </c>
      <c r="P2519" s="12">
        <v>63</v>
      </c>
      <c r="AV2519" s="6">
        <v>1900</v>
      </c>
    </row>
    <row r="2520" spans="1:48">
      <c r="A2520" s="3">
        <v>42502</v>
      </c>
      <c r="B2520" s="52">
        <v>1880</v>
      </c>
      <c r="D2520" s="4">
        <v>1870</v>
      </c>
      <c r="F2520" s="4">
        <v>1930</v>
      </c>
      <c r="P2520" s="12">
        <v>63</v>
      </c>
      <c r="AV2520" s="6">
        <v>1900</v>
      </c>
    </row>
    <row r="2521" spans="1:48">
      <c r="A2521" s="3">
        <v>42503</v>
      </c>
      <c r="B2521" s="52">
        <v>1880</v>
      </c>
      <c r="D2521" s="4">
        <v>1870</v>
      </c>
      <c r="F2521" s="4">
        <v>1930</v>
      </c>
      <c r="P2521" s="12">
        <v>63</v>
      </c>
      <c r="AS2521" s="6">
        <v>1870</v>
      </c>
    </row>
    <row r="2522" spans="1:48">
      <c r="A2522" s="3">
        <v>42506</v>
      </c>
      <c r="B2522" s="52">
        <v>1880</v>
      </c>
      <c r="D2522" s="4">
        <v>1870</v>
      </c>
      <c r="F2522" s="4">
        <v>1930</v>
      </c>
      <c r="P2522" s="12">
        <v>63</v>
      </c>
      <c r="AS2522" s="6">
        <v>1870</v>
      </c>
    </row>
    <row r="2523" spans="1:48">
      <c r="A2523" s="3">
        <v>42507</v>
      </c>
      <c r="B2523" s="52">
        <v>1880</v>
      </c>
      <c r="D2523" s="4">
        <v>1870</v>
      </c>
      <c r="F2523" s="4">
        <v>1930</v>
      </c>
      <c r="P2523" s="12">
        <v>63</v>
      </c>
    </row>
    <row r="2524" spans="1:48">
      <c r="A2524" s="3">
        <v>42508</v>
      </c>
      <c r="B2524" s="52">
        <v>1880</v>
      </c>
      <c r="D2524" s="4">
        <v>1870</v>
      </c>
      <c r="F2524" s="4">
        <v>1930</v>
      </c>
      <c r="P2524" s="12">
        <v>63</v>
      </c>
    </row>
    <row r="2525" spans="1:48">
      <c r="A2525" s="3">
        <v>42509</v>
      </c>
      <c r="B2525" s="52">
        <v>1880</v>
      </c>
      <c r="D2525" s="4">
        <v>1870</v>
      </c>
      <c r="F2525" s="4">
        <v>1930</v>
      </c>
      <c r="P2525" s="12">
        <v>63</v>
      </c>
    </row>
    <row r="2526" spans="1:48">
      <c r="A2526" s="3">
        <v>42510</v>
      </c>
      <c r="B2526" s="52">
        <v>1880</v>
      </c>
      <c r="D2526" s="4">
        <v>1870</v>
      </c>
      <c r="F2526" s="4">
        <v>1930</v>
      </c>
      <c r="P2526" s="12">
        <v>63</v>
      </c>
    </row>
    <row r="2527" spans="1:48">
      <c r="A2527" s="3">
        <v>42513</v>
      </c>
      <c r="B2527" s="52">
        <v>1880</v>
      </c>
      <c r="D2527" s="4">
        <v>1870</v>
      </c>
      <c r="F2527" s="4">
        <v>1910</v>
      </c>
      <c r="P2527" s="12">
        <v>63</v>
      </c>
      <c r="AS2527" s="6">
        <v>1870</v>
      </c>
    </row>
    <row r="2528" spans="1:48">
      <c r="A2528" s="3">
        <v>42514</v>
      </c>
      <c r="B2528" s="52">
        <v>1840</v>
      </c>
      <c r="D2528" s="4">
        <v>1870</v>
      </c>
      <c r="F2528" s="4">
        <v>1910</v>
      </c>
      <c r="P2528" s="12">
        <v>63</v>
      </c>
      <c r="AS2528" s="6">
        <v>1870</v>
      </c>
    </row>
    <row r="2529" spans="1:48">
      <c r="A2529" s="3">
        <v>42515</v>
      </c>
      <c r="B2529" s="52">
        <v>1840</v>
      </c>
      <c r="D2529" s="4">
        <v>1870</v>
      </c>
      <c r="F2529" s="4">
        <v>1910</v>
      </c>
      <c r="P2529" s="12">
        <v>63</v>
      </c>
      <c r="AS2529" s="6">
        <v>1870</v>
      </c>
    </row>
    <row r="2530" spans="1:48">
      <c r="A2530" s="3">
        <v>42516</v>
      </c>
      <c r="B2530" s="52">
        <v>1840</v>
      </c>
      <c r="D2530" s="4">
        <v>1870</v>
      </c>
      <c r="F2530" s="4">
        <v>1910</v>
      </c>
      <c r="P2530" s="12">
        <v>63</v>
      </c>
    </row>
    <row r="2531" spans="1:48">
      <c r="A2531" s="3">
        <v>42517</v>
      </c>
      <c r="B2531" s="52">
        <v>1840</v>
      </c>
      <c r="D2531" s="4">
        <v>1870</v>
      </c>
      <c r="F2531" s="4">
        <v>1910</v>
      </c>
      <c r="P2531" s="12">
        <v>63</v>
      </c>
      <c r="AS2531" s="6">
        <v>1870</v>
      </c>
    </row>
    <row r="2532" spans="1:48">
      <c r="A2532" s="3">
        <v>42520</v>
      </c>
      <c r="B2532" s="52">
        <v>1840</v>
      </c>
      <c r="D2532" s="4">
        <v>1870</v>
      </c>
      <c r="F2532" s="4">
        <v>1890</v>
      </c>
      <c r="P2532" s="12">
        <v>63</v>
      </c>
      <c r="AS2532" s="6">
        <v>1870</v>
      </c>
      <c r="AV2532" s="6">
        <v>1740</v>
      </c>
    </row>
    <row r="2533" spans="1:48">
      <c r="A2533" s="3">
        <v>42521</v>
      </c>
      <c r="B2533" s="52">
        <v>1840</v>
      </c>
      <c r="D2533" s="4">
        <v>1870</v>
      </c>
      <c r="F2533" s="4">
        <v>1890</v>
      </c>
      <c r="P2533" s="12">
        <v>63</v>
      </c>
      <c r="AS2533" s="6">
        <v>1870</v>
      </c>
      <c r="AV2533" s="6">
        <v>1750</v>
      </c>
    </row>
    <row r="2534" spans="1:48">
      <c r="A2534" s="3">
        <v>42522</v>
      </c>
      <c r="B2534" s="52">
        <v>1840</v>
      </c>
      <c r="D2534" s="4">
        <v>1870</v>
      </c>
      <c r="F2534" s="4">
        <v>1890</v>
      </c>
      <c r="P2534" s="12">
        <v>63</v>
      </c>
      <c r="AV2534" s="6">
        <v>1750</v>
      </c>
    </row>
    <row r="2535" spans="1:48">
      <c r="A2535" s="3">
        <v>42523</v>
      </c>
      <c r="B2535" s="52">
        <v>1840</v>
      </c>
      <c r="D2535" s="4">
        <v>1870</v>
      </c>
      <c r="F2535" s="4">
        <v>1900</v>
      </c>
      <c r="P2535" s="12">
        <v>63</v>
      </c>
      <c r="AV2535" s="6">
        <v>1740</v>
      </c>
    </row>
    <row r="2536" spans="1:48">
      <c r="A2536" s="3">
        <v>42524</v>
      </c>
      <c r="B2536" s="52">
        <v>1840</v>
      </c>
      <c r="D2536" s="4">
        <v>1870</v>
      </c>
      <c r="F2536" s="4">
        <v>1940</v>
      </c>
      <c r="P2536" s="12">
        <v>63</v>
      </c>
      <c r="AS2536" s="6">
        <v>1750</v>
      </c>
      <c r="AV2536" s="6">
        <v>1740</v>
      </c>
    </row>
    <row r="2537" spans="1:48">
      <c r="A2537" s="3">
        <v>42527</v>
      </c>
      <c r="B2537" s="52">
        <v>1840</v>
      </c>
      <c r="D2537" s="4">
        <v>1870</v>
      </c>
      <c r="F2537" s="4">
        <v>1960</v>
      </c>
      <c r="P2537" s="12">
        <v>63</v>
      </c>
      <c r="AS2537" s="6">
        <v>1750</v>
      </c>
      <c r="AV2537" s="6">
        <v>1740</v>
      </c>
    </row>
    <row r="2538" spans="1:48">
      <c r="A2538" s="3">
        <v>42528</v>
      </c>
      <c r="B2538" s="52">
        <v>1840</v>
      </c>
      <c r="D2538" s="4">
        <v>1870</v>
      </c>
      <c r="F2538" s="4">
        <v>1960</v>
      </c>
      <c r="P2538" s="12">
        <v>63</v>
      </c>
      <c r="AS2538" s="6">
        <v>1750</v>
      </c>
      <c r="AV2538" s="6">
        <v>1740</v>
      </c>
    </row>
    <row r="2539" spans="1:48">
      <c r="A2539" s="3">
        <v>42529</v>
      </c>
      <c r="B2539" s="52">
        <v>1840</v>
      </c>
      <c r="D2539" s="4">
        <v>1870</v>
      </c>
      <c r="F2539" s="4">
        <v>1960</v>
      </c>
      <c r="P2539" s="12">
        <v>63</v>
      </c>
      <c r="AV2539" s="6">
        <v>1740</v>
      </c>
    </row>
    <row r="2540" spans="1:48">
      <c r="A2540" s="3">
        <v>42533</v>
      </c>
      <c r="F2540" s="4">
        <v>1960</v>
      </c>
      <c r="P2540" s="12">
        <v>63</v>
      </c>
      <c r="AS2540" s="6">
        <v>1820</v>
      </c>
      <c r="AV2540" s="6">
        <v>1740</v>
      </c>
    </row>
    <row r="2541" spans="1:48">
      <c r="A2541" s="3">
        <v>42534</v>
      </c>
      <c r="B2541" s="52">
        <v>1840</v>
      </c>
      <c r="D2541" s="4">
        <v>1870</v>
      </c>
      <c r="F2541" s="4">
        <v>1980</v>
      </c>
      <c r="P2541" s="12">
        <v>63</v>
      </c>
      <c r="AS2541" s="6">
        <v>1840</v>
      </c>
    </row>
    <row r="2542" spans="1:48">
      <c r="A2542" s="3">
        <v>42535</v>
      </c>
      <c r="B2542" s="52">
        <v>1840</v>
      </c>
      <c r="D2542" s="4">
        <v>1870</v>
      </c>
      <c r="F2542" s="4">
        <v>1980</v>
      </c>
      <c r="P2542" s="12">
        <v>63</v>
      </c>
      <c r="AS2542" s="6">
        <v>1840</v>
      </c>
      <c r="AV2542" s="6">
        <v>1740</v>
      </c>
    </row>
    <row r="2543" spans="1:48">
      <c r="A2543" s="3">
        <v>42536</v>
      </c>
      <c r="B2543" s="52">
        <v>1840</v>
      </c>
      <c r="D2543" s="4">
        <v>1870</v>
      </c>
      <c r="F2543" s="4">
        <v>1980</v>
      </c>
      <c r="P2543" s="12">
        <v>63</v>
      </c>
      <c r="AV2543" s="6">
        <v>1760</v>
      </c>
    </row>
    <row r="2544" spans="1:48">
      <c r="A2544" s="3">
        <v>42537</v>
      </c>
      <c r="B2544" s="52">
        <v>1850</v>
      </c>
      <c r="D2544" s="4">
        <v>1880</v>
      </c>
      <c r="F2544" s="4">
        <v>1980</v>
      </c>
      <c r="P2544" s="12">
        <v>63</v>
      </c>
      <c r="AS2544" s="6">
        <v>1900</v>
      </c>
    </row>
    <row r="2545" spans="1:48">
      <c r="A2545" s="3">
        <v>42538</v>
      </c>
      <c r="B2545" s="52">
        <v>1850</v>
      </c>
      <c r="D2545" s="4">
        <v>1880</v>
      </c>
      <c r="F2545" s="4">
        <v>1980</v>
      </c>
      <c r="P2545" s="12">
        <v>63</v>
      </c>
      <c r="AS2545" s="6">
        <v>1900</v>
      </c>
      <c r="AV2545" s="6">
        <v>1760</v>
      </c>
    </row>
    <row r="2546" spans="1:48">
      <c r="A2546" s="3">
        <v>42541</v>
      </c>
      <c r="B2546" s="52">
        <v>1850</v>
      </c>
      <c r="D2546" s="4">
        <v>1890</v>
      </c>
      <c r="F2546" s="4">
        <v>2000</v>
      </c>
      <c r="P2546" s="12">
        <v>63</v>
      </c>
      <c r="Y2546" s="6">
        <v>1660</v>
      </c>
      <c r="AV2546" s="6">
        <v>1760</v>
      </c>
    </row>
    <row r="2547" spans="1:48">
      <c r="A2547" s="3">
        <v>42542</v>
      </c>
      <c r="B2547" s="52">
        <v>1860</v>
      </c>
      <c r="D2547" s="4">
        <v>1920</v>
      </c>
      <c r="F2547" s="4">
        <v>2000</v>
      </c>
      <c r="P2547" s="12">
        <v>63</v>
      </c>
      <c r="Y2547" s="6">
        <v>1660</v>
      </c>
      <c r="AV2547" s="6">
        <v>1760</v>
      </c>
    </row>
    <row r="2548" spans="1:48">
      <c r="A2548" s="3">
        <v>42543</v>
      </c>
      <c r="B2548" s="52">
        <v>1870</v>
      </c>
      <c r="D2548" s="4">
        <v>1920</v>
      </c>
      <c r="F2548" s="4">
        <v>2000</v>
      </c>
      <c r="P2548" s="12">
        <v>63</v>
      </c>
      <c r="Y2548" s="6">
        <v>1660</v>
      </c>
      <c r="AS2548" s="6">
        <v>1910</v>
      </c>
    </row>
    <row r="2549" spans="1:48">
      <c r="A2549" s="3">
        <v>42544</v>
      </c>
      <c r="B2549" s="52">
        <v>1870</v>
      </c>
      <c r="D2549" s="4">
        <v>1920</v>
      </c>
      <c r="F2549" s="4">
        <v>2050</v>
      </c>
      <c r="P2549" s="12">
        <v>63</v>
      </c>
      <c r="Y2549" s="6">
        <v>1660</v>
      </c>
      <c r="AS2549" s="6">
        <v>1910</v>
      </c>
      <c r="AV2549" s="6">
        <v>1760</v>
      </c>
    </row>
    <row r="2550" spans="1:48">
      <c r="A2550" s="3">
        <v>42545</v>
      </c>
      <c r="B2550" s="52">
        <v>1890</v>
      </c>
      <c r="D2550" s="4">
        <v>1920</v>
      </c>
      <c r="F2550" s="4">
        <v>2050</v>
      </c>
      <c r="P2550" s="12">
        <v>63</v>
      </c>
      <c r="AS2550" s="6">
        <v>1910</v>
      </c>
      <c r="AV2550" s="6">
        <v>1760</v>
      </c>
    </row>
    <row r="2551" spans="1:48">
      <c r="A2551" s="3">
        <v>42548</v>
      </c>
      <c r="B2551" s="52">
        <v>1890</v>
      </c>
      <c r="D2551" s="4">
        <v>1920</v>
      </c>
      <c r="F2551" s="4">
        <v>2180</v>
      </c>
      <c r="P2551" s="12">
        <v>63</v>
      </c>
      <c r="AS2551" s="6">
        <v>1910</v>
      </c>
      <c r="AV2551" s="6">
        <v>1760</v>
      </c>
    </row>
    <row r="2552" spans="1:48">
      <c r="A2552" s="3">
        <v>42549</v>
      </c>
      <c r="B2552" s="52">
        <v>1890</v>
      </c>
      <c r="D2552" s="4">
        <v>1920</v>
      </c>
      <c r="F2552" s="4">
        <v>2160</v>
      </c>
      <c r="P2552" s="12">
        <v>63</v>
      </c>
      <c r="AS2552" s="6">
        <v>1910</v>
      </c>
    </row>
    <row r="2553" spans="1:48">
      <c r="A2553" s="3">
        <v>42550</v>
      </c>
      <c r="B2553" s="52">
        <v>1890</v>
      </c>
      <c r="D2553" s="4">
        <v>1920</v>
      </c>
      <c r="F2553" s="4">
        <v>2150</v>
      </c>
      <c r="P2553" s="12">
        <v>63</v>
      </c>
      <c r="Y2553" s="6">
        <v>1700</v>
      </c>
      <c r="AS2553" s="6">
        <v>1900</v>
      </c>
      <c r="AV2553" s="6">
        <v>1760</v>
      </c>
    </row>
    <row r="2554" spans="1:48">
      <c r="A2554" s="3">
        <v>42551</v>
      </c>
      <c r="B2554" s="52">
        <v>1890</v>
      </c>
      <c r="D2554" s="4">
        <v>1920</v>
      </c>
      <c r="F2554" s="4">
        <v>2140</v>
      </c>
      <c r="P2554" s="12">
        <v>63</v>
      </c>
      <c r="Y2554" s="6">
        <v>1700</v>
      </c>
      <c r="AV2554" s="6">
        <v>1760</v>
      </c>
    </row>
    <row r="2555" spans="1:48">
      <c r="A2555" s="3">
        <v>42552</v>
      </c>
      <c r="B2555" s="52">
        <v>1890</v>
      </c>
      <c r="D2555" s="4">
        <v>1920</v>
      </c>
      <c r="F2555" s="4">
        <v>2130</v>
      </c>
      <c r="P2555" s="12">
        <v>63</v>
      </c>
      <c r="Y2555" s="6">
        <v>1700</v>
      </c>
      <c r="AS2555" s="6">
        <v>1900</v>
      </c>
      <c r="AV2555" s="6">
        <v>1760</v>
      </c>
    </row>
    <row r="2556" spans="1:48">
      <c r="A2556" s="3">
        <v>42555</v>
      </c>
      <c r="B2556" s="52">
        <v>1890</v>
      </c>
      <c r="D2556" s="4">
        <v>1920</v>
      </c>
      <c r="F2556" s="4">
        <v>2110</v>
      </c>
      <c r="P2556" s="12">
        <v>63</v>
      </c>
      <c r="Y2556" s="6">
        <v>1740</v>
      </c>
      <c r="AS2556" s="6">
        <v>1900</v>
      </c>
    </row>
    <row r="2557" spans="1:48">
      <c r="A2557" s="3">
        <v>42556</v>
      </c>
      <c r="B2557" s="52">
        <v>1890</v>
      </c>
      <c r="D2557" s="4">
        <v>1920</v>
      </c>
      <c r="F2557" s="4">
        <v>2100</v>
      </c>
      <c r="P2557" s="12">
        <v>63</v>
      </c>
      <c r="Y2557" s="6">
        <v>1740</v>
      </c>
      <c r="AS2557" s="6">
        <v>1900</v>
      </c>
    </row>
    <row r="2558" spans="1:48">
      <c r="A2558" s="3">
        <v>42557</v>
      </c>
      <c r="B2558" s="52">
        <v>1890</v>
      </c>
      <c r="D2558" s="4">
        <v>1920</v>
      </c>
      <c r="F2558" s="4">
        <v>2060</v>
      </c>
      <c r="P2558" s="12">
        <v>63</v>
      </c>
      <c r="Y2558" s="6">
        <v>1740</v>
      </c>
      <c r="AS2558" s="6">
        <v>1900</v>
      </c>
    </row>
    <row r="2559" spans="1:48">
      <c r="A2559" s="3">
        <v>42558</v>
      </c>
      <c r="B2559" s="52">
        <v>1910</v>
      </c>
      <c r="D2559" s="4">
        <v>1950</v>
      </c>
      <c r="F2559" s="4">
        <v>2060</v>
      </c>
      <c r="P2559" s="12">
        <v>63</v>
      </c>
      <c r="Y2559" s="6">
        <v>1740</v>
      </c>
    </row>
    <row r="2560" spans="1:48">
      <c r="A2560" s="3">
        <v>42559</v>
      </c>
      <c r="B2560" s="52">
        <v>1910</v>
      </c>
      <c r="D2560" s="4">
        <v>1950</v>
      </c>
      <c r="F2560" s="4">
        <v>2040</v>
      </c>
      <c r="P2560" s="12">
        <v>63</v>
      </c>
      <c r="Y2560" s="6">
        <v>1740</v>
      </c>
      <c r="AS2560" s="6">
        <v>1920</v>
      </c>
    </row>
    <row r="2561" spans="1:48">
      <c r="A2561" s="3">
        <v>42562</v>
      </c>
      <c r="B2561" s="52">
        <v>1910</v>
      </c>
      <c r="D2561" s="4">
        <v>1940</v>
      </c>
      <c r="F2561" s="4">
        <v>2020</v>
      </c>
      <c r="P2561" s="12">
        <v>63</v>
      </c>
      <c r="Y2561" s="6">
        <v>1720</v>
      </c>
      <c r="AS2561" s="6">
        <v>1920</v>
      </c>
    </row>
    <row r="2562" spans="1:48">
      <c r="A2562" s="3">
        <v>42563</v>
      </c>
      <c r="B2562" s="52">
        <v>1900</v>
      </c>
      <c r="D2562" s="4">
        <v>1920</v>
      </c>
      <c r="F2562" s="4">
        <v>2020</v>
      </c>
      <c r="P2562" s="12">
        <v>63</v>
      </c>
      <c r="Y2562" s="6">
        <v>1720</v>
      </c>
      <c r="AS2562" s="6">
        <v>1900</v>
      </c>
    </row>
    <row r="2563" spans="1:48">
      <c r="A2563" s="3">
        <v>42564</v>
      </c>
      <c r="B2563" s="52">
        <v>1900</v>
      </c>
      <c r="D2563" s="4">
        <v>1920</v>
      </c>
      <c r="F2563" s="4">
        <v>2020</v>
      </c>
      <c r="P2563" s="12">
        <v>63</v>
      </c>
      <c r="Y2563" s="6">
        <v>1720</v>
      </c>
      <c r="AS2563" s="6">
        <v>1900</v>
      </c>
    </row>
    <row r="2564" spans="1:48">
      <c r="A2564" s="3">
        <v>42565</v>
      </c>
      <c r="B2564" s="52">
        <v>1900</v>
      </c>
      <c r="D2564" s="4">
        <v>1920</v>
      </c>
      <c r="F2564" s="4">
        <v>2000</v>
      </c>
      <c r="P2564" s="12">
        <v>63</v>
      </c>
      <c r="Y2564" s="6">
        <v>1710</v>
      </c>
      <c r="AS2564" s="6">
        <v>1880</v>
      </c>
    </row>
    <row r="2565" spans="1:48">
      <c r="A2565" s="3">
        <v>42566</v>
      </c>
      <c r="B2565" s="52">
        <v>1870</v>
      </c>
      <c r="D2565" s="4">
        <v>1900</v>
      </c>
      <c r="F2565" s="4">
        <v>1990</v>
      </c>
      <c r="P2565" s="12">
        <v>63</v>
      </c>
      <c r="Y2565" s="6">
        <v>1710</v>
      </c>
    </row>
    <row r="2566" spans="1:48">
      <c r="A2566" s="3">
        <v>42569</v>
      </c>
      <c r="B2566" s="52">
        <v>1840</v>
      </c>
      <c r="D2566" s="4">
        <v>1860</v>
      </c>
      <c r="F2566" s="4">
        <v>1970</v>
      </c>
      <c r="P2566" s="12">
        <v>63</v>
      </c>
      <c r="Y2566" s="6">
        <v>1710</v>
      </c>
    </row>
    <row r="2567" spans="1:48">
      <c r="A2567" s="3">
        <v>42570</v>
      </c>
      <c r="B2567" s="52">
        <v>1840</v>
      </c>
      <c r="D2567" s="4">
        <v>1860</v>
      </c>
      <c r="F2567" s="4">
        <v>1970</v>
      </c>
      <c r="P2567" s="12">
        <v>63</v>
      </c>
      <c r="Y2567" s="6">
        <v>1670</v>
      </c>
    </row>
    <row r="2568" spans="1:48">
      <c r="A2568" s="3">
        <v>42571</v>
      </c>
      <c r="B2568" s="52">
        <v>1840</v>
      </c>
      <c r="D2568" s="4">
        <v>1860</v>
      </c>
      <c r="F2568" s="4">
        <v>1970</v>
      </c>
      <c r="P2568" s="12">
        <v>63</v>
      </c>
      <c r="Y2568" s="6">
        <v>1620</v>
      </c>
      <c r="AS2568" s="6">
        <v>1850</v>
      </c>
    </row>
    <row r="2569" spans="1:48">
      <c r="A2569" s="3">
        <v>42572</v>
      </c>
      <c r="B2569" s="52">
        <v>1840</v>
      </c>
      <c r="D2569" s="4">
        <v>1860</v>
      </c>
      <c r="F2569" s="4">
        <v>1970</v>
      </c>
      <c r="P2569" s="12">
        <v>63</v>
      </c>
      <c r="Y2569" s="6">
        <v>1620</v>
      </c>
      <c r="AS2569" s="6">
        <v>1850</v>
      </c>
    </row>
    <row r="2570" spans="1:48">
      <c r="A2570" s="3">
        <v>42573</v>
      </c>
      <c r="B2570" s="52">
        <v>1840</v>
      </c>
      <c r="D2570" s="4">
        <v>1860</v>
      </c>
      <c r="F2570" s="4">
        <v>1950</v>
      </c>
      <c r="P2570" s="12">
        <v>63</v>
      </c>
      <c r="Y2570" s="6">
        <v>1620</v>
      </c>
      <c r="AS2570" s="6">
        <v>1850</v>
      </c>
    </row>
    <row r="2571" spans="1:48">
      <c r="A2571" s="3">
        <v>42576</v>
      </c>
      <c r="B2571" s="52">
        <v>1830</v>
      </c>
      <c r="D2571" s="4">
        <v>1850</v>
      </c>
      <c r="F2571" s="4">
        <v>1930</v>
      </c>
      <c r="P2571" s="12">
        <v>63</v>
      </c>
      <c r="Y2571" s="6">
        <v>1600</v>
      </c>
    </row>
    <row r="2572" spans="1:48">
      <c r="A2572" s="3">
        <v>42577</v>
      </c>
      <c r="B2572" s="52">
        <v>1810</v>
      </c>
      <c r="D2572" s="4">
        <v>1830</v>
      </c>
      <c r="F2572" s="4">
        <v>1930</v>
      </c>
      <c r="P2572" s="12">
        <v>63</v>
      </c>
      <c r="Y2572" s="6">
        <v>1580</v>
      </c>
    </row>
    <row r="2573" spans="1:48">
      <c r="A2573" s="3">
        <v>42578</v>
      </c>
      <c r="B2573" s="52">
        <v>1800</v>
      </c>
      <c r="D2573" s="4">
        <v>1830</v>
      </c>
      <c r="F2573" s="4">
        <v>1930</v>
      </c>
      <c r="P2573" s="12">
        <v>63</v>
      </c>
      <c r="Y2573" s="6">
        <v>1580</v>
      </c>
      <c r="AV2573" s="6">
        <v>1760</v>
      </c>
    </row>
    <row r="2574" spans="1:48">
      <c r="A2574" s="3">
        <v>42579</v>
      </c>
      <c r="B2574" s="52">
        <v>1800</v>
      </c>
      <c r="D2574" s="4">
        <v>1830</v>
      </c>
      <c r="F2574" s="4">
        <v>1910</v>
      </c>
      <c r="P2574" s="12">
        <v>63</v>
      </c>
      <c r="Y2574" s="6">
        <v>1580</v>
      </c>
      <c r="AV2574" s="6">
        <v>1760</v>
      </c>
    </row>
    <row r="2575" spans="1:48">
      <c r="A2575" s="3">
        <v>42580</v>
      </c>
      <c r="B2575" s="52">
        <v>1800</v>
      </c>
      <c r="D2575" s="4">
        <v>1830</v>
      </c>
      <c r="F2575" s="4">
        <v>1910</v>
      </c>
      <c r="P2575" s="12">
        <v>63</v>
      </c>
      <c r="Y2575" s="6">
        <v>1570</v>
      </c>
      <c r="AV2575" s="6">
        <v>1720</v>
      </c>
    </row>
    <row r="2576" spans="1:48">
      <c r="A2576" s="3">
        <v>42583</v>
      </c>
      <c r="B2576" s="52">
        <v>1800</v>
      </c>
      <c r="D2576" s="4">
        <v>1800</v>
      </c>
      <c r="F2576" s="4">
        <v>1910</v>
      </c>
      <c r="P2576" s="12">
        <v>63</v>
      </c>
      <c r="Y2576" s="6">
        <v>1570</v>
      </c>
      <c r="AS2576" s="6">
        <v>1760</v>
      </c>
      <c r="AV2576" s="6">
        <v>1720</v>
      </c>
    </row>
    <row r="2577" spans="1:48">
      <c r="A2577" s="3">
        <v>42584</v>
      </c>
      <c r="B2577" s="52">
        <v>1800</v>
      </c>
      <c r="D2577" s="4">
        <v>1800</v>
      </c>
      <c r="F2577" s="4">
        <v>1910</v>
      </c>
      <c r="P2577" s="12">
        <v>63</v>
      </c>
      <c r="Y2577" s="6">
        <v>1560</v>
      </c>
      <c r="AV2577" s="6">
        <v>1720</v>
      </c>
    </row>
    <row r="2578" spans="1:48">
      <c r="A2578" s="3">
        <v>42585</v>
      </c>
      <c r="B2578" s="52">
        <v>1800</v>
      </c>
      <c r="D2578" s="4">
        <v>1800</v>
      </c>
      <c r="F2578" s="4">
        <v>1910</v>
      </c>
      <c r="P2578" s="12">
        <v>63</v>
      </c>
      <c r="Y2578" s="6">
        <v>1560</v>
      </c>
      <c r="AV2578" s="6">
        <v>1720</v>
      </c>
    </row>
    <row r="2579" spans="1:48">
      <c r="A2579" s="3">
        <v>42586</v>
      </c>
      <c r="B2579" s="52">
        <v>1800</v>
      </c>
      <c r="D2579" s="4">
        <v>1800</v>
      </c>
      <c r="F2579" s="4">
        <v>1910</v>
      </c>
      <c r="P2579" s="12">
        <v>63</v>
      </c>
      <c r="Y2579" s="6">
        <v>1560</v>
      </c>
      <c r="AV2579" s="6">
        <v>1720</v>
      </c>
    </row>
    <row r="2580" spans="1:48">
      <c r="A2580" s="3">
        <v>42587</v>
      </c>
      <c r="B2580" s="52">
        <v>1800</v>
      </c>
      <c r="D2580" s="4">
        <v>1800</v>
      </c>
      <c r="F2580" s="4">
        <v>1910</v>
      </c>
      <c r="P2580" s="12">
        <v>63</v>
      </c>
      <c r="Y2580" s="6">
        <v>1560</v>
      </c>
      <c r="AS2580" s="6">
        <v>1740</v>
      </c>
      <c r="AV2580" s="6">
        <v>1720</v>
      </c>
    </row>
    <row r="2581" spans="1:48">
      <c r="A2581" s="3">
        <v>42590</v>
      </c>
      <c r="B2581" s="52">
        <v>1790</v>
      </c>
      <c r="D2581" s="4">
        <v>1790</v>
      </c>
      <c r="F2581" s="4">
        <v>1910</v>
      </c>
      <c r="P2581" s="12">
        <v>63</v>
      </c>
      <c r="Y2581" s="6">
        <v>1560</v>
      </c>
      <c r="AV2581" s="6">
        <v>1720</v>
      </c>
    </row>
    <row r="2582" spans="1:48">
      <c r="A2582" s="3">
        <v>42591</v>
      </c>
      <c r="B2582" s="52">
        <v>1790</v>
      </c>
      <c r="D2582" s="4">
        <v>1790</v>
      </c>
      <c r="F2582" s="4">
        <v>1910</v>
      </c>
      <c r="P2582" s="12">
        <v>63</v>
      </c>
      <c r="Y2582" s="6">
        <v>1560</v>
      </c>
      <c r="AV2582" s="6">
        <v>1720</v>
      </c>
    </row>
    <row r="2583" spans="1:48">
      <c r="A2583" s="3">
        <v>42592</v>
      </c>
      <c r="B2583" s="52">
        <v>1790</v>
      </c>
      <c r="D2583" s="4">
        <v>1790</v>
      </c>
      <c r="F2583" s="4">
        <v>1910</v>
      </c>
      <c r="P2583" s="12">
        <v>63</v>
      </c>
      <c r="Y2583" s="6">
        <v>1560</v>
      </c>
      <c r="AS2583" s="6">
        <v>1760</v>
      </c>
      <c r="AV2583" s="6">
        <v>1720</v>
      </c>
    </row>
    <row r="2584" spans="1:48">
      <c r="A2584" s="3">
        <v>42593</v>
      </c>
      <c r="B2584" s="52">
        <v>1780</v>
      </c>
      <c r="D2584" s="4">
        <v>1800</v>
      </c>
      <c r="F2584" s="4">
        <v>1900</v>
      </c>
      <c r="P2584" s="12">
        <v>63</v>
      </c>
      <c r="Y2584" s="6">
        <v>1560</v>
      </c>
      <c r="AS2584" s="6">
        <v>1760</v>
      </c>
      <c r="AV2584" s="6">
        <v>1720</v>
      </c>
    </row>
    <row r="2585" spans="1:48">
      <c r="A2585" s="3">
        <v>42594</v>
      </c>
      <c r="B2585" s="52">
        <v>1780</v>
      </c>
      <c r="D2585" s="4">
        <v>1800</v>
      </c>
      <c r="F2585" s="4">
        <v>1900</v>
      </c>
      <c r="P2585" s="12">
        <v>63</v>
      </c>
      <c r="Y2585" s="6">
        <v>1560</v>
      </c>
      <c r="AS2585" s="6">
        <v>1760</v>
      </c>
      <c r="AV2585" s="6">
        <v>1720</v>
      </c>
    </row>
    <row r="2586" spans="1:48">
      <c r="A2586" s="3">
        <v>42597</v>
      </c>
      <c r="B2586" s="52">
        <v>1780</v>
      </c>
      <c r="D2586" s="4">
        <v>1800</v>
      </c>
      <c r="F2586" s="4">
        <v>1910</v>
      </c>
      <c r="P2586" s="12">
        <v>63</v>
      </c>
      <c r="Y2586" s="6">
        <v>1580</v>
      </c>
      <c r="AS2586" s="6">
        <v>1760</v>
      </c>
    </row>
    <row r="2587" spans="1:48">
      <c r="A2587" s="3">
        <v>42598</v>
      </c>
      <c r="B2587" s="52">
        <v>1790</v>
      </c>
      <c r="D2587" s="4">
        <v>1820</v>
      </c>
      <c r="F2587" s="4">
        <v>1910</v>
      </c>
      <c r="P2587" s="12">
        <v>63</v>
      </c>
      <c r="Y2587" s="6">
        <v>1580</v>
      </c>
      <c r="AS2587" s="6">
        <v>1760</v>
      </c>
      <c r="AV2587" s="6">
        <v>1720</v>
      </c>
    </row>
    <row r="2588" spans="1:48">
      <c r="A2588" s="3">
        <v>42599</v>
      </c>
      <c r="B2588" s="52">
        <v>1790</v>
      </c>
      <c r="D2588" s="4">
        <v>1820</v>
      </c>
      <c r="F2588" s="4">
        <v>1910</v>
      </c>
      <c r="P2588" s="12">
        <v>63</v>
      </c>
      <c r="Y2588" s="6">
        <v>1580</v>
      </c>
      <c r="AS2588" s="6">
        <v>1760</v>
      </c>
      <c r="AV2588" s="6">
        <v>1720</v>
      </c>
    </row>
    <row r="2589" spans="1:48">
      <c r="A2589" s="3">
        <v>42600</v>
      </c>
      <c r="B2589" s="52">
        <v>1790</v>
      </c>
      <c r="D2589" s="4">
        <v>1820</v>
      </c>
      <c r="F2589" s="4">
        <v>1910</v>
      </c>
      <c r="P2589" s="12">
        <v>63</v>
      </c>
      <c r="Y2589" s="6">
        <v>1580</v>
      </c>
      <c r="AS2589" s="6">
        <v>1760</v>
      </c>
      <c r="AV2589" s="6">
        <v>1690</v>
      </c>
    </row>
    <row r="2590" spans="1:48">
      <c r="A2590" s="3">
        <v>42601</v>
      </c>
      <c r="B2590" s="52">
        <v>1800</v>
      </c>
      <c r="D2590" s="4">
        <v>1820</v>
      </c>
      <c r="F2590" s="4">
        <v>1960</v>
      </c>
      <c r="P2590" s="12">
        <v>63</v>
      </c>
      <c r="Y2590" s="6">
        <v>1580</v>
      </c>
      <c r="AS2590" s="6">
        <v>1760</v>
      </c>
      <c r="AV2590" s="6">
        <v>1690</v>
      </c>
    </row>
    <row r="2591" spans="1:48">
      <c r="A2591" s="3">
        <v>42604</v>
      </c>
      <c r="B2591" s="52">
        <v>1800</v>
      </c>
      <c r="D2591" s="4">
        <v>1820</v>
      </c>
      <c r="F2591" s="4">
        <v>1980</v>
      </c>
      <c r="P2591" s="12">
        <v>63</v>
      </c>
      <c r="Y2591" s="6">
        <v>1580</v>
      </c>
      <c r="AV2591" s="6">
        <v>1690</v>
      </c>
    </row>
    <row r="2592" spans="1:48">
      <c r="A2592" s="3">
        <v>42605</v>
      </c>
      <c r="B2592" s="52">
        <v>1800</v>
      </c>
      <c r="D2592" s="4">
        <v>1820</v>
      </c>
      <c r="F2592" s="4">
        <v>2000</v>
      </c>
      <c r="P2592" s="12">
        <v>63</v>
      </c>
      <c r="Y2592" s="6">
        <v>1580</v>
      </c>
      <c r="AS2592" s="6">
        <v>1760</v>
      </c>
      <c r="AV2592" s="6">
        <v>1690</v>
      </c>
    </row>
    <row r="2593" spans="1:48">
      <c r="A2593" s="3">
        <v>42606</v>
      </c>
      <c r="B2593" s="52">
        <v>1800</v>
      </c>
      <c r="D2593" s="4">
        <v>1820</v>
      </c>
      <c r="F2593" s="4">
        <v>2000</v>
      </c>
      <c r="P2593" s="12">
        <v>63</v>
      </c>
      <c r="Y2593" s="6">
        <v>1580</v>
      </c>
      <c r="AS2593" s="6">
        <v>1760</v>
      </c>
      <c r="AV2593" s="6">
        <v>1690</v>
      </c>
    </row>
    <row r="2594" spans="1:48">
      <c r="A2594" s="3">
        <v>42607</v>
      </c>
      <c r="B2594" s="52">
        <v>1800</v>
      </c>
      <c r="D2594" s="4">
        <v>1820</v>
      </c>
      <c r="F2594" s="4">
        <v>2000</v>
      </c>
      <c r="P2594" s="12">
        <v>63</v>
      </c>
      <c r="Y2594" s="6">
        <v>1580</v>
      </c>
      <c r="AS2594" s="6">
        <v>1780</v>
      </c>
      <c r="AV2594" s="6">
        <v>1690</v>
      </c>
    </row>
    <row r="2595" spans="1:48">
      <c r="A2595" s="3">
        <v>42608</v>
      </c>
      <c r="B2595" s="52">
        <v>1800</v>
      </c>
      <c r="D2595" s="4">
        <v>1820</v>
      </c>
      <c r="F2595" s="4">
        <v>2000</v>
      </c>
      <c r="P2595" s="12">
        <v>63</v>
      </c>
      <c r="Y2595" s="6">
        <v>1580</v>
      </c>
      <c r="AS2595" s="6">
        <v>1780</v>
      </c>
      <c r="AV2595" s="6">
        <v>1690</v>
      </c>
    </row>
    <row r="2596" spans="1:48">
      <c r="A2596" s="3">
        <v>42611</v>
      </c>
      <c r="B2596" s="52">
        <v>1800</v>
      </c>
      <c r="D2596" s="4">
        <v>1820</v>
      </c>
      <c r="F2596" s="4">
        <v>2000</v>
      </c>
      <c r="P2596" s="12">
        <v>63</v>
      </c>
      <c r="Y2596" s="6">
        <v>1580</v>
      </c>
      <c r="AS2596" s="6">
        <v>1800</v>
      </c>
      <c r="AV2596" s="6">
        <v>1720</v>
      </c>
    </row>
    <row r="2597" spans="1:48">
      <c r="A2597" s="3">
        <v>42612</v>
      </c>
      <c r="B2597" s="52">
        <v>1800</v>
      </c>
      <c r="D2597" s="4">
        <v>1820</v>
      </c>
      <c r="F2597" s="4">
        <v>2000</v>
      </c>
      <c r="P2597" s="12">
        <v>63</v>
      </c>
    </row>
    <row r="2598" spans="1:48">
      <c r="A2598" s="3">
        <v>42613</v>
      </c>
      <c r="B2598" s="52">
        <v>1800</v>
      </c>
      <c r="D2598" s="4">
        <v>1820</v>
      </c>
      <c r="F2598" s="4">
        <v>2000</v>
      </c>
      <c r="P2598" s="12">
        <v>63</v>
      </c>
      <c r="AV2598" s="6">
        <v>1720</v>
      </c>
    </row>
    <row r="2599" spans="1:48">
      <c r="A2599" s="3">
        <v>42614</v>
      </c>
      <c r="B2599" s="52">
        <v>1800</v>
      </c>
      <c r="D2599" s="4">
        <v>1820</v>
      </c>
      <c r="F2599" s="4">
        <v>2000</v>
      </c>
      <c r="P2599" s="12">
        <v>63</v>
      </c>
      <c r="AS2599" s="6">
        <v>1800</v>
      </c>
    </row>
    <row r="2600" spans="1:48">
      <c r="A2600" s="3">
        <v>42615</v>
      </c>
      <c r="B2600" s="52">
        <v>1820</v>
      </c>
      <c r="D2600" s="4">
        <v>1850</v>
      </c>
      <c r="F2600" s="4">
        <v>2000</v>
      </c>
      <c r="P2600" s="12">
        <v>63</v>
      </c>
      <c r="Y2600" s="6">
        <v>1580</v>
      </c>
      <c r="AS2600" s="6">
        <v>1800</v>
      </c>
    </row>
    <row r="2601" spans="1:48">
      <c r="A2601" s="3">
        <v>42618</v>
      </c>
      <c r="B2601" s="52">
        <v>1820</v>
      </c>
      <c r="D2601" s="4">
        <v>1850</v>
      </c>
      <c r="F2601" s="4">
        <v>2020</v>
      </c>
      <c r="P2601" s="12">
        <v>63</v>
      </c>
      <c r="AS2601" s="6">
        <v>1830</v>
      </c>
    </row>
    <row r="2602" spans="1:48">
      <c r="A2602" s="3">
        <v>42619</v>
      </c>
      <c r="B2602" s="52">
        <v>1820</v>
      </c>
      <c r="D2602" s="4">
        <v>1850</v>
      </c>
      <c r="F2602" s="4">
        <v>2020</v>
      </c>
      <c r="P2602" s="12">
        <v>63</v>
      </c>
      <c r="Y2602" s="6">
        <v>1580</v>
      </c>
      <c r="AS2602" s="6">
        <v>1830</v>
      </c>
    </row>
    <row r="2603" spans="1:48">
      <c r="A2603" s="3">
        <v>42620</v>
      </c>
      <c r="B2603" s="52">
        <v>1820</v>
      </c>
      <c r="D2603" s="4">
        <v>1850</v>
      </c>
      <c r="F2603" s="4">
        <v>2020</v>
      </c>
      <c r="P2603" s="12">
        <v>63</v>
      </c>
      <c r="Y2603" s="6">
        <v>1580</v>
      </c>
    </row>
    <row r="2604" spans="1:48">
      <c r="A2604" s="3">
        <v>42621</v>
      </c>
      <c r="B2604" s="52">
        <v>1820</v>
      </c>
      <c r="D2604" s="4">
        <v>1850</v>
      </c>
      <c r="F2604" s="4">
        <v>2020</v>
      </c>
      <c r="P2604" s="12">
        <v>63</v>
      </c>
      <c r="Y2604" s="6">
        <v>1580</v>
      </c>
      <c r="AS2604" s="6">
        <v>1880</v>
      </c>
    </row>
    <row r="2605" spans="1:48">
      <c r="A2605" s="3">
        <v>42622</v>
      </c>
      <c r="B2605" s="52">
        <v>1820</v>
      </c>
      <c r="D2605" s="4">
        <v>1850</v>
      </c>
      <c r="F2605" s="4">
        <v>2060</v>
      </c>
      <c r="P2605" s="12">
        <v>63</v>
      </c>
      <c r="Y2605" s="6">
        <v>1580</v>
      </c>
      <c r="AS2605" s="6">
        <v>1880</v>
      </c>
    </row>
    <row r="2606" spans="1:48">
      <c r="A2606" s="3">
        <v>42625</v>
      </c>
      <c r="B2606" s="52">
        <v>1850</v>
      </c>
      <c r="D2606" s="4">
        <v>1870</v>
      </c>
      <c r="F2606" s="4">
        <v>2060</v>
      </c>
      <c r="P2606" s="12">
        <v>63</v>
      </c>
      <c r="Y2606" s="6">
        <v>1580</v>
      </c>
      <c r="AS2606" s="6">
        <v>1820</v>
      </c>
    </row>
    <row r="2607" spans="1:48">
      <c r="A2607" s="3">
        <v>42626</v>
      </c>
      <c r="B2607" s="52">
        <v>1850</v>
      </c>
      <c r="D2607" s="4">
        <v>1870</v>
      </c>
      <c r="F2607" s="4">
        <v>2060</v>
      </c>
      <c r="P2607" s="12">
        <v>63</v>
      </c>
      <c r="Y2607" s="6">
        <v>1580</v>
      </c>
      <c r="AS2607" s="6">
        <v>1820</v>
      </c>
      <c r="AV2607" s="6">
        <v>1680</v>
      </c>
    </row>
    <row r="2608" spans="1:48">
      <c r="A2608" s="3">
        <v>42627</v>
      </c>
      <c r="B2608" s="52">
        <v>1850</v>
      </c>
      <c r="D2608" s="4">
        <v>1870</v>
      </c>
      <c r="F2608" s="4">
        <v>2060</v>
      </c>
      <c r="P2608" s="12">
        <v>63</v>
      </c>
      <c r="Y2608" s="6">
        <v>1580</v>
      </c>
      <c r="AV2608" s="6">
        <v>1680</v>
      </c>
    </row>
    <row r="2609" spans="1:48">
      <c r="A2609" s="3">
        <v>42631</v>
      </c>
      <c r="F2609" s="4">
        <v>2060</v>
      </c>
      <c r="P2609" s="12">
        <v>63</v>
      </c>
      <c r="Y2609" s="6">
        <v>1580</v>
      </c>
      <c r="AS2609" s="6">
        <v>1820</v>
      </c>
    </row>
    <row r="2610" spans="1:48">
      <c r="A2610" s="3">
        <v>42632</v>
      </c>
      <c r="B2610" s="52">
        <v>1810</v>
      </c>
      <c r="D2610" s="4">
        <v>1840</v>
      </c>
      <c r="F2610" s="4">
        <v>2060</v>
      </c>
      <c r="P2610" s="12">
        <v>63</v>
      </c>
      <c r="Y2610" s="6">
        <v>1580</v>
      </c>
      <c r="AS2610" s="6">
        <v>1820</v>
      </c>
    </row>
    <row r="2611" spans="1:48">
      <c r="A2611" s="3">
        <v>42633</v>
      </c>
      <c r="B2611" s="52">
        <v>1760</v>
      </c>
      <c r="D2611" s="4">
        <v>1820</v>
      </c>
      <c r="F2611" s="4">
        <v>2060</v>
      </c>
      <c r="P2611" s="12">
        <v>63</v>
      </c>
      <c r="Y2611" s="6">
        <v>1580</v>
      </c>
    </row>
    <row r="2612" spans="1:48">
      <c r="A2612" s="3">
        <v>42634</v>
      </c>
      <c r="B2612" s="52">
        <v>1760</v>
      </c>
      <c r="D2612" s="4">
        <v>1760</v>
      </c>
      <c r="F2612" s="4">
        <v>2060</v>
      </c>
      <c r="P2612" s="12">
        <v>63</v>
      </c>
      <c r="Y2612" s="6">
        <v>1580</v>
      </c>
      <c r="AV2612" s="6">
        <v>1680</v>
      </c>
    </row>
    <row r="2613" spans="1:48">
      <c r="A2613" s="3">
        <v>42635</v>
      </c>
      <c r="B2613" s="52">
        <v>1730</v>
      </c>
      <c r="D2613" s="4">
        <v>1760</v>
      </c>
      <c r="F2613" s="4">
        <v>2060</v>
      </c>
      <c r="P2613" s="12">
        <v>63</v>
      </c>
      <c r="Y2613" s="6">
        <v>1580</v>
      </c>
      <c r="AS2613" s="6">
        <v>1830</v>
      </c>
      <c r="AV2613" s="6">
        <v>1680</v>
      </c>
    </row>
    <row r="2614" spans="1:48">
      <c r="A2614" s="3">
        <v>42636</v>
      </c>
      <c r="B2614" s="52">
        <v>1720</v>
      </c>
      <c r="D2614" s="4">
        <v>1760</v>
      </c>
      <c r="F2614" s="4">
        <v>2060</v>
      </c>
      <c r="P2614" s="12">
        <v>63</v>
      </c>
      <c r="Y2614" s="6">
        <v>1580</v>
      </c>
      <c r="AS2614" s="6">
        <v>1830</v>
      </c>
    </row>
    <row r="2615" spans="1:48">
      <c r="A2615" s="3">
        <v>42639</v>
      </c>
      <c r="B2615" s="52">
        <v>1710</v>
      </c>
      <c r="D2615" s="4">
        <v>1740</v>
      </c>
      <c r="F2615" s="4">
        <v>2040</v>
      </c>
      <c r="P2615" s="12">
        <v>63</v>
      </c>
      <c r="Y2615" s="6">
        <v>1580</v>
      </c>
    </row>
    <row r="2616" spans="1:48">
      <c r="A2616" s="3">
        <v>42640</v>
      </c>
      <c r="B2616" s="52">
        <v>1710</v>
      </c>
      <c r="D2616" s="4">
        <v>1740</v>
      </c>
      <c r="F2616" s="4">
        <v>1980</v>
      </c>
      <c r="P2616" s="12">
        <v>63</v>
      </c>
      <c r="Y2616" s="6">
        <v>1520</v>
      </c>
    </row>
    <row r="2617" spans="1:48">
      <c r="A2617" s="3">
        <v>42641</v>
      </c>
      <c r="B2617" s="52">
        <v>1710</v>
      </c>
      <c r="D2617" s="4">
        <v>1740</v>
      </c>
      <c r="F2617" s="4">
        <v>1970</v>
      </c>
      <c r="P2617" s="12">
        <v>63</v>
      </c>
      <c r="Y2617" s="6">
        <v>1520</v>
      </c>
    </row>
    <row r="2618" spans="1:48">
      <c r="A2618" s="3">
        <v>42642</v>
      </c>
      <c r="B2618" s="52">
        <v>1710</v>
      </c>
      <c r="D2618" s="4">
        <v>1740</v>
      </c>
      <c r="F2618" s="4">
        <v>1960</v>
      </c>
      <c r="P2618" s="12">
        <v>63</v>
      </c>
      <c r="Y2618" s="6">
        <v>1520</v>
      </c>
    </row>
    <row r="2619" spans="1:48">
      <c r="A2619" s="3">
        <v>42643</v>
      </c>
      <c r="B2619" s="52">
        <v>1710</v>
      </c>
      <c r="D2619" s="4">
        <v>1740</v>
      </c>
      <c r="F2619" s="4">
        <v>1940</v>
      </c>
      <c r="P2619" s="12">
        <v>63</v>
      </c>
      <c r="Y2619" s="6">
        <v>1520</v>
      </c>
      <c r="AV2619" s="6">
        <v>1600</v>
      </c>
    </row>
    <row r="2620" spans="1:48">
      <c r="A2620" s="3">
        <v>42651</v>
      </c>
      <c r="F2620" s="4">
        <v>1900</v>
      </c>
      <c r="P2620" s="12">
        <v>63</v>
      </c>
      <c r="AS2620" s="6">
        <v>1580</v>
      </c>
      <c r="AV2620" s="6">
        <v>1670</v>
      </c>
    </row>
    <row r="2621" spans="1:48">
      <c r="A2621" s="3">
        <v>42652</v>
      </c>
      <c r="F2621" s="4">
        <v>1880</v>
      </c>
      <c r="P2621" s="12">
        <v>63</v>
      </c>
      <c r="AS2621" s="6">
        <v>1580</v>
      </c>
    </row>
    <row r="2622" spans="1:48">
      <c r="A2622" s="3">
        <v>42653</v>
      </c>
      <c r="B2622" s="52">
        <v>1670</v>
      </c>
      <c r="D2622" s="4">
        <v>1690</v>
      </c>
      <c r="F2622" s="4">
        <v>1880</v>
      </c>
      <c r="P2622" s="12">
        <v>63</v>
      </c>
    </row>
    <row r="2623" spans="1:48">
      <c r="A2623" s="3">
        <v>42654</v>
      </c>
      <c r="B2623" s="52">
        <v>1670</v>
      </c>
      <c r="D2623" s="4">
        <v>1690</v>
      </c>
      <c r="F2623" s="4">
        <v>1880</v>
      </c>
      <c r="P2623" s="12">
        <v>63</v>
      </c>
    </row>
    <row r="2624" spans="1:48">
      <c r="A2624" s="3">
        <v>42655</v>
      </c>
      <c r="B2624" s="52">
        <v>1670</v>
      </c>
      <c r="D2624" s="4">
        <v>1690</v>
      </c>
      <c r="F2624" s="4">
        <v>1880</v>
      </c>
      <c r="P2624" s="12">
        <v>63</v>
      </c>
    </row>
    <row r="2625" spans="1:48">
      <c r="A2625" s="3">
        <v>42656</v>
      </c>
      <c r="B2625" s="52">
        <v>1690</v>
      </c>
      <c r="D2625" s="4">
        <v>1700</v>
      </c>
      <c r="F2625" s="4">
        <v>1880</v>
      </c>
      <c r="P2625" s="12">
        <v>63</v>
      </c>
      <c r="AS2625" s="6">
        <v>1560</v>
      </c>
    </row>
    <row r="2626" spans="1:48">
      <c r="A2626" s="3">
        <v>42657</v>
      </c>
      <c r="B2626" s="52">
        <v>1690</v>
      </c>
      <c r="D2626" s="4">
        <v>1700</v>
      </c>
      <c r="F2626" s="4">
        <v>1880</v>
      </c>
      <c r="P2626" s="12">
        <v>63</v>
      </c>
      <c r="AS2626" s="6">
        <v>1560</v>
      </c>
    </row>
    <row r="2627" spans="1:48">
      <c r="A2627" s="3">
        <v>42660</v>
      </c>
      <c r="B2627" s="52">
        <v>1690</v>
      </c>
      <c r="D2627" s="4">
        <v>1710</v>
      </c>
      <c r="F2627" s="4">
        <v>1860</v>
      </c>
      <c r="P2627" s="12">
        <v>63</v>
      </c>
      <c r="AS2627" s="6">
        <v>1560</v>
      </c>
    </row>
    <row r="2628" spans="1:48">
      <c r="A2628" s="3">
        <v>42661</v>
      </c>
      <c r="B2628" s="52">
        <v>1690</v>
      </c>
      <c r="D2628" s="4">
        <v>1710</v>
      </c>
      <c r="F2628" s="4">
        <v>1860</v>
      </c>
      <c r="P2628" s="12">
        <v>63</v>
      </c>
      <c r="AS2628" s="6">
        <v>1560</v>
      </c>
    </row>
    <row r="2629" spans="1:48">
      <c r="A2629" s="3">
        <v>42662</v>
      </c>
      <c r="B2629" s="52">
        <v>1690</v>
      </c>
      <c r="D2629" s="4">
        <v>1710</v>
      </c>
      <c r="F2629" s="4">
        <v>1860</v>
      </c>
      <c r="P2629" s="12">
        <v>63</v>
      </c>
    </row>
    <row r="2630" spans="1:48">
      <c r="A2630" s="3">
        <v>42663</v>
      </c>
      <c r="B2630" s="52">
        <v>1690</v>
      </c>
      <c r="D2630" s="4">
        <v>1720</v>
      </c>
      <c r="F2630" s="4">
        <v>1860</v>
      </c>
      <c r="P2630" s="12">
        <v>63</v>
      </c>
      <c r="AS2630" s="6">
        <v>1650</v>
      </c>
    </row>
    <row r="2631" spans="1:48">
      <c r="A2631" s="3">
        <v>42664</v>
      </c>
      <c r="B2631" s="52">
        <v>1690</v>
      </c>
      <c r="D2631" s="4">
        <v>1720</v>
      </c>
      <c r="F2631" s="4">
        <v>1860</v>
      </c>
      <c r="P2631" s="12">
        <v>63</v>
      </c>
      <c r="AS2631" s="6">
        <v>1650</v>
      </c>
      <c r="AV2631" s="6">
        <v>1630</v>
      </c>
    </row>
    <row r="2632" spans="1:48">
      <c r="A2632" s="3">
        <v>42667</v>
      </c>
      <c r="B2632" s="52">
        <v>1700</v>
      </c>
      <c r="D2632" s="4">
        <v>1740</v>
      </c>
      <c r="F2632" s="4">
        <v>1860</v>
      </c>
      <c r="P2632" s="12">
        <v>63</v>
      </c>
      <c r="AS2632" s="6">
        <v>1650</v>
      </c>
      <c r="AV2632" s="6">
        <v>1630</v>
      </c>
    </row>
    <row r="2633" spans="1:48">
      <c r="A2633" s="3">
        <v>42668</v>
      </c>
      <c r="B2633" s="52">
        <v>1720</v>
      </c>
      <c r="D2633" s="4">
        <v>1740</v>
      </c>
      <c r="F2633" s="4">
        <v>1860</v>
      </c>
      <c r="P2633" s="12">
        <v>63</v>
      </c>
      <c r="AV2633" s="6">
        <v>1630</v>
      </c>
    </row>
    <row r="2634" spans="1:48">
      <c r="A2634" s="3">
        <v>42669</v>
      </c>
      <c r="B2634" s="52">
        <v>1730</v>
      </c>
      <c r="D2634" s="4">
        <v>1750</v>
      </c>
      <c r="F2634" s="4">
        <v>1880</v>
      </c>
      <c r="P2634" s="12">
        <v>63</v>
      </c>
      <c r="AS2634" s="6">
        <v>1630</v>
      </c>
      <c r="AV2634" s="6">
        <v>1630</v>
      </c>
    </row>
    <row r="2635" spans="1:48">
      <c r="A2635" s="3">
        <v>42670</v>
      </c>
      <c r="B2635" s="52">
        <v>1730</v>
      </c>
      <c r="D2635" s="4">
        <v>1770</v>
      </c>
      <c r="F2635" s="4">
        <v>1880</v>
      </c>
      <c r="P2635" s="12">
        <v>63</v>
      </c>
      <c r="Y2635" s="6">
        <v>1420</v>
      </c>
      <c r="AS2635" s="6">
        <v>1660</v>
      </c>
      <c r="AV2635" s="6">
        <v>1630</v>
      </c>
    </row>
    <row r="2636" spans="1:48">
      <c r="A2636" s="3">
        <v>42671</v>
      </c>
      <c r="B2636" s="52">
        <v>1730</v>
      </c>
      <c r="D2636" s="4">
        <v>1770</v>
      </c>
      <c r="F2636" s="4">
        <v>1890</v>
      </c>
      <c r="P2636" s="12">
        <v>63</v>
      </c>
      <c r="Y2636" s="6">
        <v>1420</v>
      </c>
      <c r="AS2636" s="6">
        <v>1660</v>
      </c>
      <c r="AV2636" s="6">
        <v>1630</v>
      </c>
    </row>
    <row r="2637" spans="1:48">
      <c r="A2637" s="3">
        <v>42674</v>
      </c>
      <c r="B2637" s="52">
        <v>1730</v>
      </c>
      <c r="D2637" s="4">
        <v>1770</v>
      </c>
      <c r="F2637" s="4">
        <v>1910</v>
      </c>
      <c r="P2637" s="12">
        <v>63</v>
      </c>
      <c r="Y2637" s="6">
        <v>1420</v>
      </c>
      <c r="AV2637" s="6">
        <v>1640</v>
      </c>
    </row>
    <row r="2638" spans="1:48">
      <c r="A2638" s="3">
        <v>42675</v>
      </c>
      <c r="B2638" s="52">
        <v>1730</v>
      </c>
      <c r="D2638" s="4">
        <v>1760</v>
      </c>
      <c r="F2638" s="4">
        <v>1920</v>
      </c>
      <c r="P2638" s="12">
        <v>63</v>
      </c>
      <c r="Y2638" s="6">
        <v>1420</v>
      </c>
      <c r="AV2638" s="6">
        <v>1640</v>
      </c>
    </row>
    <row r="2639" spans="1:48">
      <c r="A2639" s="3">
        <v>42676</v>
      </c>
      <c r="B2639" s="52">
        <v>1730</v>
      </c>
      <c r="D2639" s="4">
        <v>1760</v>
      </c>
      <c r="F2639" s="4">
        <v>1930</v>
      </c>
      <c r="P2639" s="12">
        <v>63</v>
      </c>
      <c r="Y2639" s="6">
        <v>1420</v>
      </c>
      <c r="AS2639" s="6">
        <v>1650</v>
      </c>
      <c r="AV2639" s="6">
        <v>1640</v>
      </c>
    </row>
    <row r="2640" spans="1:48">
      <c r="A2640" s="3">
        <v>42677</v>
      </c>
      <c r="B2640" s="52">
        <v>1730</v>
      </c>
      <c r="D2640" s="4">
        <v>1760</v>
      </c>
      <c r="F2640" s="4">
        <v>1950</v>
      </c>
      <c r="P2640" s="12">
        <v>63</v>
      </c>
      <c r="Y2640" s="6">
        <v>1420</v>
      </c>
      <c r="AS2640" s="6">
        <v>1650</v>
      </c>
      <c r="AV2640" s="6">
        <v>1640</v>
      </c>
    </row>
    <row r="2641" spans="1:48">
      <c r="A2641" s="3">
        <v>42678</v>
      </c>
      <c r="B2641" s="52">
        <v>1730</v>
      </c>
      <c r="D2641" s="4">
        <v>1760</v>
      </c>
      <c r="F2641" s="4">
        <v>1950</v>
      </c>
      <c r="P2641" s="12">
        <v>63</v>
      </c>
      <c r="Y2641" s="6">
        <v>1420</v>
      </c>
      <c r="AS2641" s="6">
        <v>1650</v>
      </c>
      <c r="AV2641" s="6">
        <v>1640</v>
      </c>
    </row>
    <row r="2642" spans="1:48">
      <c r="A2642" s="3">
        <v>42681</v>
      </c>
      <c r="B2642" s="52">
        <v>1730</v>
      </c>
      <c r="D2642" s="4">
        <v>1760</v>
      </c>
      <c r="F2642" s="4">
        <v>1950</v>
      </c>
      <c r="P2642" s="12">
        <v>63</v>
      </c>
      <c r="Y2642" s="6">
        <v>1420</v>
      </c>
      <c r="AV2642" s="6">
        <v>1660</v>
      </c>
    </row>
    <row r="2643" spans="1:48">
      <c r="A2643" s="3">
        <v>42682</v>
      </c>
      <c r="B2643" s="52">
        <v>1730</v>
      </c>
      <c r="D2643" s="4">
        <v>1760</v>
      </c>
      <c r="F2643" s="4">
        <v>1970</v>
      </c>
      <c r="P2643" s="12">
        <v>63</v>
      </c>
      <c r="AV2643" s="6">
        <v>1660</v>
      </c>
    </row>
    <row r="2644" spans="1:48">
      <c r="A2644" s="3">
        <v>42683</v>
      </c>
      <c r="B2644" s="52">
        <v>1730</v>
      </c>
      <c r="D2644" s="4">
        <v>1760</v>
      </c>
      <c r="F2644" s="4">
        <v>1950</v>
      </c>
      <c r="P2644" s="12">
        <v>63</v>
      </c>
      <c r="Y2644" s="6">
        <v>1480</v>
      </c>
      <c r="AV2644" s="6">
        <v>1660</v>
      </c>
    </row>
    <row r="2645" spans="1:48">
      <c r="A2645" s="3">
        <v>42684</v>
      </c>
      <c r="B2645" s="52">
        <v>1730</v>
      </c>
      <c r="D2645" s="4">
        <v>1750</v>
      </c>
      <c r="F2645" s="4">
        <v>1950</v>
      </c>
      <c r="P2645" s="12">
        <v>63</v>
      </c>
      <c r="Y2645" s="6">
        <v>1480</v>
      </c>
      <c r="AV2645" s="6">
        <v>1660</v>
      </c>
    </row>
    <row r="2646" spans="1:48">
      <c r="A2646" s="3">
        <v>42685</v>
      </c>
      <c r="B2646" s="52">
        <v>1740</v>
      </c>
      <c r="D2646" s="4">
        <v>1750</v>
      </c>
      <c r="F2646" s="4">
        <v>1950</v>
      </c>
      <c r="P2646" s="12">
        <v>63</v>
      </c>
      <c r="Y2646" s="6">
        <v>1480</v>
      </c>
      <c r="AS2646" s="6">
        <v>1650</v>
      </c>
      <c r="AV2646" s="6">
        <v>1660</v>
      </c>
    </row>
    <row r="2647" spans="1:48">
      <c r="A2647" s="3">
        <v>42688</v>
      </c>
      <c r="B2647" s="52">
        <v>1770</v>
      </c>
      <c r="D2647" s="4">
        <v>1760</v>
      </c>
      <c r="F2647" s="4">
        <v>1970</v>
      </c>
      <c r="P2647" s="12">
        <v>63</v>
      </c>
      <c r="Y2647" s="6">
        <v>1480</v>
      </c>
      <c r="AS2647" s="6">
        <v>1680</v>
      </c>
      <c r="AV2647" s="6">
        <v>1640</v>
      </c>
    </row>
    <row r="2648" spans="1:48">
      <c r="A2648" s="3">
        <v>42689</v>
      </c>
      <c r="B2648" s="52">
        <v>1770</v>
      </c>
      <c r="D2648" s="4">
        <v>1760</v>
      </c>
      <c r="F2648" s="4">
        <v>2020</v>
      </c>
      <c r="P2648" s="12">
        <v>63</v>
      </c>
      <c r="AS2648" s="6">
        <v>1660</v>
      </c>
      <c r="AV2648" s="6">
        <v>1640</v>
      </c>
    </row>
    <row r="2649" spans="1:48">
      <c r="A2649" s="3">
        <v>42690</v>
      </c>
      <c r="B2649" s="52">
        <v>1770</v>
      </c>
      <c r="D2649" s="4">
        <v>1765</v>
      </c>
      <c r="F2649" s="4">
        <v>2040</v>
      </c>
      <c r="P2649" s="12">
        <v>63</v>
      </c>
      <c r="Y2649" s="6">
        <v>1420</v>
      </c>
      <c r="AS2649" s="6">
        <v>1660</v>
      </c>
      <c r="AV2649" s="6">
        <v>1640</v>
      </c>
    </row>
    <row r="2650" spans="1:48">
      <c r="A2650" s="3">
        <v>42691</v>
      </c>
      <c r="B2650" s="52">
        <v>1750</v>
      </c>
      <c r="D2650" s="4">
        <v>1765</v>
      </c>
      <c r="F2650" s="4">
        <v>2040</v>
      </c>
      <c r="P2650" s="12">
        <v>63</v>
      </c>
      <c r="Y2650" s="6">
        <v>1420</v>
      </c>
      <c r="AV2650" s="6">
        <v>1640</v>
      </c>
    </row>
    <row r="2651" spans="1:48">
      <c r="A2651" s="3">
        <v>42692</v>
      </c>
      <c r="B2651" s="52">
        <v>1750</v>
      </c>
      <c r="D2651" s="4">
        <v>1775</v>
      </c>
      <c r="F2651" s="4">
        <v>2040</v>
      </c>
      <c r="P2651" s="12">
        <v>63</v>
      </c>
      <c r="Y2651" s="6">
        <v>1400</v>
      </c>
      <c r="AS2651" s="6">
        <v>1680</v>
      </c>
      <c r="AV2651" s="6">
        <v>1640</v>
      </c>
    </row>
    <row r="2652" spans="1:48">
      <c r="A2652" s="3">
        <v>42695</v>
      </c>
      <c r="B2652" s="52">
        <v>1750</v>
      </c>
      <c r="D2652" s="4">
        <v>1775</v>
      </c>
      <c r="F2652" s="4">
        <v>2020</v>
      </c>
      <c r="P2652" s="12">
        <v>63</v>
      </c>
      <c r="Y2652" s="6">
        <v>1400</v>
      </c>
      <c r="AV2652" s="6">
        <v>1620</v>
      </c>
    </row>
    <row r="2653" spans="1:48">
      <c r="A2653" s="3">
        <v>42696</v>
      </c>
      <c r="B2653" s="52">
        <v>1750</v>
      </c>
      <c r="D2653" s="4">
        <v>1775</v>
      </c>
      <c r="F2653" s="4">
        <v>2000</v>
      </c>
      <c r="P2653" s="12">
        <v>63</v>
      </c>
      <c r="Y2653" s="6">
        <v>1400</v>
      </c>
      <c r="AV2653" s="6">
        <v>1620</v>
      </c>
    </row>
    <row r="2654" spans="1:48">
      <c r="A2654" s="3">
        <v>42697</v>
      </c>
      <c r="B2654" s="52">
        <v>1740</v>
      </c>
      <c r="D2654" s="4">
        <v>1770</v>
      </c>
      <c r="F2654" s="4">
        <v>1970</v>
      </c>
      <c r="P2654" s="12">
        <v>63</v>
      </c>
      <c r="Y2654" s="6">
        <v>1400</v>
      </c>
      <c r="AV2654" s="6">
        <v>1620</v>
      </c>
    </row>
    <row r="2655" spans="1:48">
      <c r="A2655" s="3">
        <v>42698</v>
      </c>
      <c r="B2655" s="52">
        <v>1730</v>
      </c>
      <c r="D2655" s="4">
        <v>1750</v>
      </c>
      <c r="F2655" s="4">
        <v>1930</v>
      </c>
      <c r="P2655" s="12">
        <v>63</v>
      </c>
      <c r="Y2655" s="6">
        <v>1400</v>
      </c>
      <c r="AV2655" s="6">
        <v>1620</v>
      </c>
    </row>
    <row r="2656" spans="1:48">
      <c r="A2656" s="3">
        <v>42699</v>
      </c>
      <c r="B2656" s="52">
        <v>1720</v>
      </c>
      <c r="D2656" s="4">
        <v>1740</v>
      </c>
      <c r="F2656" s="4">
        <v>1930</v>
      </c>
      <c r="P2656" s="12">
        <v>63</v>
      </c>
      <c r="Y2656" s="6">
        <v>1400</v>
      </c>
      <c r="AV2656" s="6">
        <v>1620</v>
      </c>
    </row>
    <row r="2657" spans="1:48">
      <c r="A2657" s="3">
        <v>42702</v>
      </c>
      <c r="B2657" s="52">
        <v>1690</v>
      </c>
      <c r="D2657" s="4">
        <v>1700</v>
      </c>
      <c r="F2657" s="4">
        <v>1910</v>
      </c>
      <c r="P2657" s="12">
        <v>63</v>
      </c>
      <c r="Y2657" s="6">
        <v>1400</v>
      </c>
      <c r="AV2657" s="6">
        <v>1610</v>
      </c>
    </row>
    <row r="2658" spans="1:48">
      <c r="A2658" s="3">
        <v>42703</v>
      </c>
      <c r="B2658" s="52">
        <v>1690</v>
      </c>
      <c r="D2658" s="4">
        <v>1700</v>
      </c>
      <c r="F2658" s="4">
        <v>1910</v>
      </c>
      <c r="P2658" s="12">
        <v>63</v>
      </c>
      <c r="Y2658" s="6">
        <v>1400</v>
      </c>
      <c r="AV2658" s="6">
        <v>1610</v>
      </c>
    </row>
    <row r="2659" spans="1:48">
      <c r="A2659" s="3">
        <v>42704</v>
      </c>
      <c r="B2659" s="52">
        <v>1690</v>
      </c>
      <c r="D2659" s="4">
        <v>1700</v>
      </c>
      <c r="F2659" s="4">
        <v>1910</v>
      </c>
      <c r="P2659" s="12">
        <v>63</v>
      </c>
      <c r="Y2659" s="6">
        <v>1400</v>
      </c>
      <c r="AV2659" s="6">
        <v>1600</v>
      </c>
    </row>
    <row r="2660" spans="1:48">
      <c r="A2660" s="3">
        <v>42705</v>
      </c>
      <c r="B2660" s="52">
        <v>1720</v>
      </c>
      <c r="D2660" s="4">
        <v>1710</v>
      </c>
      <c r="F2660" s="4">
        <v>1920</v>
      </c>
      <c r="P2660" s="12">
        <v>63</v>
      </c>
      <c r="Y2660" s="6">
        <v>1400</v>
      </c>
      <c r="AV2660" s="6">
        <v>1600</v>
      </c>
    </row>
    <row r="2661" spans="1:48">
      <c r="A2661" s="3">
        <v>42706</v>
      </c>
      <c r="B2661" s="52">
        <v>1720</v>
      </c>
      <c r="D2661" s="4">
        <v>1710</v>
      </c>
      <c r="F2661" s="4">
        <v>1940</v>
      </c>
      <c r="P2661" s="12">
        <v>63</v>
      </c>
      <c r="Y2661" s="6">
        <v>1400</v>
      </c>
      <c r="AV2661" s="6">
        <v>1600</v>
      </c>
    </row>
    <row r="2662" spans="1:48">
      <c r="A2662" s="3">
        <v>42709</v>
      </c>
      <c r="B2662" s="52">
        <v>1690</v>
      </c>
      <c r="D2662" s="4">
        <v>1710</v>
      </c>
      <c r="F2662" s="4">
        <v>1940</v>
      </c>
      <c r="P2662" s="12">
        <v>63</v>
      </c>
      <c r="Y2662" s="6">
        <v>1400</v>
      </c>
    </row>
    <row r="2663" spans="1:48">
      <c r="A2663" s="3">
        <v>42710</v>
      </c>
      <c r="B2663" s="52">
        <v>1680</v>
      </c>
      <c r="D2663" s="4">
        <v>1700</v>
      </c>
      <c r="F2663" s="4">
        <v>1930</v>
      </c>
      <c r="P2663" s="12">
        <v>63</v>
      </c>
      <c r="Y2663" s="6">
        <v>1400</v>
      </c>
      <c r="AS2663" s="6">
        <v>1630</v>
      </c>
    </row>
    <row r="2664" spans="1:48">
      <c r="A2664" s="3">
        <v>42711</v>
      </c>
      <c r="B2664" s="52">
        <v>1670</v>
      </c>
      <c r="D2664" s="4">
        <v>1690</v>
      </c>
      <c r="F2664" s="4">
        <v>1900</v>
      </c>
      <c r="P2664" s="12">
        <v>63</v>
      </c>
      <c r="Y2664" s="6">
        <v>1400</v>
      </c>
      <c r="AS2664" s="6">
        <v>1630</v>
      </c>
      <c r="AV2664" s="6">
        <v>1540</v>
      </c>
    </row>
    <row r="2665" spans="1:48">
      <c r="A2665" s="3">
        <v>42712</v>
      </c>
      <c r="B2665" s="52">
        <v>1670</v>
      </c>
      <c r="D2665" s="4">
        <v>1680</v>
      </c>
      <c r="F2665" s="4">
        <v>1900</v>
      </c>
      <c r="P2665" s="12">
        <v>63</v>
      </c>
      <c r="Y2665" s="6">
        <v>1400</v>
      </c>
      <c r="AS2665" s="6">
        <v>1630</v>
      </c>
      <c r="AV2665" s="6">
        <v>1540</v>
      </c>
    </row>
    <row r="2666" spans="1:48">
      <c r="A2666" s="3">
        <v>42713</v>
      </c>
      <c r="B2666" s="52">
        <v>1660</v>
      </c>
      <c r="D2666" s="4">
        <v>1680</v>
      </c>
      <c r="F2666" s="4">
        <v>1900</v>
      </c>
      <c r="P2666" s="12">
        <v>63</v>
      </c>
      <c r="Y2666" s="6">
        <v>1400</v>
      </c>
      <c r="AV2666" s="6">
        <v>1540</v>
      </c>
    </row>
    <row r="2667" spans="1:48">
      <c r="A2667" s="3">
        <v>42716</v>
      </c>
      <c r="B2667" s="52">
        <v>1610</v>
      </c>
      <c r="D2667" s="4">
        <v>1615</v>
      </c>
      <c r="F2667" s="4">
        <v>1900</v>
      </c>
      <c r="P2667" s="12">
        <v>63</v>
      </c>
      <c r="AV2667" s="6">
        <v>1520</v>
      </c>
    </row>
    <row r="2668" spans="1:48">
      <c r="A2668" s="3">
        <v>42717</v>
      </c>
      <c r="B2668" s="52">
        <v>1590</v>
      </c>
      <c r="D2668" s="4">
        <v>1610</v>
      </c>
      <c r="F2668" s="4">
        <v>1850</v>
      </c>
      <c r="P2668" s="12">
        <v>63</v>
      </c>
      <c r="AV2668" s="6">
        <v>1470</v>
      </c>
    </row>
    <row r="2669" spans="1:48">
      <c r="A2669" s="3">
        <v>42718</v>
      </c>
      <c r="B2669" s="52">
        <v>1590</v>
      </c>
      <c r="D2669" s="4">
        <v>1610</v>
      </c>
      <c r="F2669" s="4">
        <v>1830</v>
      </c>
      <c r="P2669" s="12">
        <v>63</v>
      </c>
      <c r="AV2669" s="6">
        <v>1470</v>
      </c>
    </row>
    <row r="2670" spans="1:48">
      <c r="A2670" s="3">
        <v>42719</v>
      </c>
      <c r="B2670" s="52">
        <v>1590</v>
      </c>
      <c r="D2670" s="4">
        <v>1610</v>
      </c>
      <c r="F2670" s="4">
        <v>1830</v>
      </c>
      <c r="P2670" s="12">
        <v>63</v>
      </c>
      <c r="AS2670" s="6">
        <v>1630</v>
      </c>
      <c r="AV2670" s="6">
        <v>1470</v>
      </c>
    </row>
    <row r="2671" spans="1:48">
      <c r="A2671" s="3">
        <v>42720</v>
      </c>
      <c r="B2671" s="52">
        <v>1580</v>
      </c>
      <c r="D2671" s="4">
        <v>1610</v>
      </c>
      <c r="F2671" s="4">
        <v>1810</v>
      </c>
      <c r="P2671" s="12">
        <v>63</v>
      </c>
      <c r="AS2671" s="6">
        <v>1630</v>
      </c>
      <c r="AV2671" s="6">
        <v>1480</v>
      </c>
    </row>
    <row r="2672" spans="1:48">
      <c r="A2672" s="3">
        <v>42723</v>
      </c>
      <c r="B2672" s="52">
        <v>1560</v>
      </c>
      <c r="D2672" s="4">
        <v>1590</v>
      </c>
      <c r="F2672" s="4">
        <v>1700</v>
      </c>
      <c r="P2672" s="12">
        <v>63</v>
      </c>
      <c r="AV2672" s="6">
        <v>1420</v>
      </c>
    </row>
    <row r="2673" spans="1:48">
      <c r="A2673" s="3">
        <v>42724</v>
      </c>
      <c r="B2673" s="52">
        <v>1480</v>
      </c>
      <c r="D2673" s="4">
        <v>1520</v>
      </c>
      <c r="F2673" s="4">
        <v>1660</v>
      </c>
      <c r="P2673" s="12">
        <v>63</v>
      </c>
      <c r="AV2673" s="6">
        <v>1420</v>
      </c>
    </row>
    <row r="2674" spans="1:48">
      <c r="A2674" s="3">
        <v>42725</v>
      </c>
      <c r="B2674" s="52">
        <v>1480</v>
      </c>
      <c r="D2674" s="4">
        <v>1520</v>
      </c>
      <c r="F2674" s="4">
        <v>1640</v>
      </c>
      <c r="P2674" s="12">
        <v>63</v>
      </c>
      <c r="AV2674" s="6">
        <v>1420</v>
      </c>
    </row>
    <row r="2675" spans="1:48">
      <c r="A2675" s="3">
        <v>42726</v>
      </c>
      <c r="B2675" s="52">
        <v>1480</v>
      </c>
      <c r="D2675" s="4">
        <v>1510</v>
      </c>
      <c r="F2675" s="4">
        <v>1620</v>
      </c>
      <c r="P2675" s="12">
        <v>63</v>
      </c>
      <c r="Y2675" s="6">
        <v>1260</v>
      </c>
      <c r="AV2675" s="6">
        <v>1420</v>
      </c>
    </row>
    <row r="2676" spans="1:48">
      <c r="A2676" s="3">
        <v>42727</v>
      </c>
      <c r="B2676" s="52">
        <v>1480</v>
      </c>
      <c r="D2676" s="4">
        <v>1510</v>
      </c>
      <c r="F2676" s="4">
        <v>1620</v>
      </c>
      <c r="P2676" s="12">
        <v>63</v>
      </c>
      <c r="Y2676" s="6">
        <v>1260</v>
      </c>
      <c r="AS2676" s="6">
        <v>1460</v>
      </c>
      <c r="AV2676" s="6">
        <v>1420</v>
      </c>
    </row>
    <row r="2677" spans="1:48">
      <c r="A2677" s="3">
        <v>42730</v>
      </c>
      <c r="B2677" s="52">
        <v>1480</v>
      </c>
      <c r="D2677" s="4">
        <v>1510</v>
      </c>
      <c r="F2677" s="4">
        <v>1620</v>
      </c>
      <c r="P2677" s="12">
        <v>63</v>
      </c>
      <c r="Y2677" s="6">
        <v>1260</v>
      </c>
      <c r="AS2677" s="6">
        <v>1460</v>
      </c>
      <c r="AV2677" s="6">
        <v>1420</v>
      </c>
    </row>
    <row r="2678" spans="1:48">
      <c r="A2678" s="3">
        <v>42731</v>
      </c>
      <c r="B2678" s="52">
        <v>1480</v>
      </c>
      <c r="D2678" s="4">
        <v>1510</v>
      </c>
      <c r="F2678" s="4">
        <v>1620</v>
      </c>
      <c r="P2678" s="12">
        <v>63</v>
      </c>
      <c r="Y2678" s="6">
        <v>1260</v>
      </c>
      <c r="AS2678" s="6">
        <v>1460</v>
      </c>
      <c r="AV2678" s="6">
        <v>1410</v>
      </c>
    </row>
    <row r="2679" spans="1:48">
      <c r="A2679" s="3">
        <v>42732</v>
      </c>
      <c r="B2679" s="52">
        <v>1480</v>
      </c>
      <c r="D2679" s="4">
        <v>1510</v>
      </c>
      <c r="F2679" s="4">
        <v>1620</v>
      </c>
      <c r="P2679" s="12">
        <v>63</v>
      </c>
      <c r="Y2679" s="6">
        <v>1260</v>
      </c>
      <c r="AS2679" s="6">
        <v>1460</v>
      </c>
      <c r="AV2679" s="6">
        <v>1410</v>
      </c>
    </row>
    <row r="2680" spans="1:48">
      <c r="A2680" s="3">
        <v>42733</v>
      </c>
      <c r="B2680" s="52">
        <v>1490</v>
      </c>
      <c r="D2680" s="4">
        <v>1510</v>
      </c>
      <c r="F2680" s="4">
        <v>1630</v>
      </c>
      <c r="P2680" s="12">
        <v>63</v>
      </c>
      <c r="Y2680" s="6">
        <v>1260</v>
      </c>
      <c r="AV2680" s="6">
        <v>1410</v>
      </c>
    </row>
    <row r="2681" spans="1:48">
      <c r="A2681" s="3">
        <v>42734</v>
      </c>
      <c r="B2681" s="52">
        <v>1500</v>
      </c>
      <c r="D2681" s="4">
        <v>1510</v>
      </c>
      <c r="F2681" s="4">
        <v>1640</v>
      </c>
      <c r="P2681" s="12">
        <v>63</v>
      </c>
      <c r="Y2681" s="6">
        <v>1260</v>
      </c>
      <c r="AS2681" s="6">
        <v>1440</v>
      </c>
      <c r="AV2681" s="6">
        <v>1410</v>
      </c>
    </row>
    <row r="2682" spans="1:48">
      <c r="A2682" s="3">
        <v>42738</v>
      </c>
      <c r="B2682" s="52">
        <v>1480</v>
      </c>
      <c r="D2682" s="4">
        <v>1510</v>
      </c>
      <c r="F2682" s="4">
        <v>1640</v>
      </c>
      <c r="P2682" s="12">
        <v>63</v>
      </c>
      <c r="Y2682" s="6">
        <v>1260</v>
      </c>
      <c r="AS2682" s="6">
        <v>1440</v>
      </c>
      <c r="AV2682" s="6">
        <v>1360</v>
      </c>
    </row>
    <row r="2683" spans="1:48">
      <c r="A2683" s="3">
        <v>42739</v>
      </c>
      <c r="B2683" s="52">
        <v>1480</v>
      </c>
      <c r="D2683" s="4">
        <v>1510</v>
      </c>
      <c r="F2683" s="4">
        <v>1640</v>
      </c>
      <c r="P2683" s="12">
        <v>63</v>
      </c>
      <c r="Y2683" s="6">
        <v>1260</v>
      </c>
      <c r="AS2683" s="6">
        <v>1440</v>
      </c>
      <c r="AV2683" s="6">
        <v>1360</v>
      </c>
    </row>
    <row r="2684" spans="1:48">
      <c r="A2684" s="3">
        <v>42740</v>
      </c>
      <c r="B2684" s="52">
        <v>1480</v>
      </c>
      <c r="D2684" s="4">
        <v>1510</v>
      </c>
      <c r="F2684" s="4">
        <v>1640</v>
      </c>
      <c r="P2684" s="12">
        <v>63</v>
      </c>
      <c r="Y2684" s="6">
        <v>1260</v>
      </c>
      <c r="AV2684" s="6">
        <v>1360</v>
      </c>
    </row>
    <row r="2685" spans="1:48">
      <c r="A2685" s="3">
        <v>42741</v>
      </c>
      <c r="B2685" s="52">
        <v>1470</v>
      </c>
      <c r="D2685" s="4">
        <v>1500</v>
      </c>
      <c r="F2685" s="4">
        <v>1600</v>
      </c>
      <c r="P2685" s="12">
        <v>63</v>
      </c>
      <c r="Y2685" s="6">
        <v>1260</v>
      </c>
      <c r="AS2685" s="6">
        <v>1440</v>
      </c>
      <c r="AV2685" s="6">
        <v>1360</v>
      </c>
    </row>
    <row r="2686" spans="1:48">
      <c r="A2686" s="3">
        <v>42744</v>
      </c>
      <c r="B2686" s="52">
        <v>1450</v>
      </c>
      <c r="D2686" s="4">
        <v>1470</v>
      </c>
      <c r="F2686" s="4">
        <v>1590</v>
      </c>
      <c r="P2686" s="12">
        <v>63</v>
      </c>
      <c r="Y2686" s="6">
        <v>1260</v>
      </c>
      <c r="AV2686" s="6">
        <v>1360</v>
      </c>
    </row>
    <row r="2687" spans="1:48">
      <c r="A2687" s="3">
        <v>42745</v>
      </c>
      <c r="B2687" s="52">
        <v>1450</v>
      </c>
      <c r="D2687" s="4">
        <v>1470</v>
      </c>
      <c r="F2687" s="4">
        <v>1590</v>
      </c>
      <c r="P2687" s="12">
        <v>63</v>
      </c>
      <c r="Y2687" s="6">
        <v>1220</v>
      </c>
      <c r="AV2687" s="6">
        <v>1380</v>
      </c>
    </row>
    <row r="2688" spans="1:48">
      <c r="A2688" s="3">
        <v>42746</v>
      </c>
      <c r="B2688" s="52">
        <v>1440</v>
      </c>
      <c r="D2688" s="4">
        <v>1460</v>
      </c>
      <c r="F2688" s="4">
        <v>1580</v>
      </c>
      <c r="P2688" s="12">
        <v>63</v>
      </c>
      <c r="Y2688" s="6">
        <v>1220</v>
      </c>
      <c r="AV2688" s="6">
        <v>1380</v>
      </c>
    </row>
    <row r="2689" spans="1:48">
      <c r="A2689" s="3">
        <v>42747</v>
      </c>
      <c r="B2689" s="52">
        <v>1430</v>
      </c>
      <c r="D2689" s="4">
        <v>1460</v>
      </c>
      <c r="F2689" s="4">
        <v>1580</v>
      </c>
      <c r="P2689" s="12">
        <v>63</v>
      </c>
      <c r="Y2689" s="6">
        <v>1220</v>
      </c>
      <c r="AV2689" s="6">
        <v>1360</v>
      </c>
    </row>
    <row r="2690" spans="1:48">
      <c r="A2690" s="3">
        <v>42748</v>
      </c>
      <c r="B2690" s="52">
        <v>1430</v>
      </c>
      <c r="D2690" s="4">
        <v>1450</v>
      </c>
      <c r="F2690" s="4">
        <v>1580</v>
      </c>
      <c r="P2690" s="12">
        <v>63</v>
      </c>
      <c r="Y2690" s="6">
        <v>1220</v>
      </c>
      <c r="AV2690" s="6">
        <v>1360</v>
      </c>
    </row>
    <row r="2691" spans="1:48">
      <c r="A2691" s="3">
        <v>42751</v>
      </c>
      <c r="B2691" s="52">
        <v>1450</v>
      </c>
      <c r="D2691" s="4">
        <v>1460</v>
      </c>
      <c r="F2691" s="4">
        <v>1570</v>
      </c>
      <c r="P2691" s="12">
        <v>63</v>
      </c>
      <c r="AS2691" s="6">
        <v>1380</v>
      </c>
      <c r="AV2691" s="6">
        <v>1360</v>
      </c>
    </row>
    <row r="2692" spans="1:48">
      <c r="A2692" s="3">
        <v>42752</v>
      </c>
      <c r="B2692" s="52">
        <v>1460</v>
      </c>
      <c r="D2692" s="4">
        <v>1470</v>
      </c>
      <c r="F2692" s="4">
        <v>1570</v>
      </c>
      <c r="P2692" s="12">
        <v>63</v>
      </c>
      <c r="AS2692" s="6">
        <v>1380</v>
      </c>
      <c r="AV2692" s="6">
        <v>1360</v>
      </c>
    </row>
    <row r="2693" spans="1:48">
      <c r="A2693" s="3">
        <v>42753</v>
      </c>
      <c r="B2693" s="52">
        <v>1470</v>
      </c>
      <c r="D2693" s="4">
        <v>1470</v>
      </c>
      <c r="F2693" s="4">
        <v>1570</v>
      </c>
      <c r="P2693" s="12">
        <v>63</v>
      </c>
      <c r="AS2693" s="6">
        <v>1380</v>
      </c>
      <c r="AV2693" s="6">
        <v>1360</v>
      </c>
    </row>
    <row r="2694" spans="1:48">
      <c r="A2694" s="3">
        <v>42754</v>
      </c>
      <c r="B2694" s="52">
        <v>1470</v>
      </c>
      <c r="D2694" s="4">
        <v>1470</v>
      </c>
      <c r="F2694" s="4">
        <v>1570</v>
      </c>
      <c r="P2694" s="12">
        <v>63</v>
      </c>
      <c r="Y2694" s="6">
        <v>1220</v>
      </c>
      <c r="AS2694" s="6">
        <v>1380</v>
      </c>
      <c r="AV2694" s="6">
        <v>1360</v>
      </c>
    </row>
    <row r="2695" spans="1:48">
      <c r="A2695" s="3">
        <v>42755</v>
      </c>
      <c r="B2695" s="52">
        <v>1460</v>
      </c>
      <c r="D2695" s="4">
        <v>1470</v>
      </c>
      <c r="F2695" s="4">
        <v>1570</v>
      </c>
      <c r="P2695" s="12">
        <v>63</v>
      </c>
      <c r="Y2695" s="6">
        <v>1220</v>
      </c>
      <c r="AS2695" s="6">
        <v>1420</v>
      </c>
      <c r="AV2695" s="6">
        <v>1360</v>
      </c>
    </row>
    <row r="2696" spans="1:48">
      <c r="A2696" s="3">
        <v>42757</v>
      </c>
      <c r="F2696" s="4">
        <v>1570</v>
      </c>
      <c r="P2696" s="12">
        <v>63</v>
      </c>
      <c r="Y2696" s="6">
        <v>1220</v>
      </c>
      <c r="AV2696" s="6">
        <v>1360</v>
      </c>
    </row>
    <row r="2697" spans="1:48">
      <c r="A2697" s="3">
        <v>42758</v>
      </c>
      <c r="B2697" s="52">
        <v>1440</v>
      </c>
      <c r="D2697" s="4">
        <v>1470</v>
      </c>
      <c r="F2697" s="4">
        <v>1570</v>
      </c>
      <c r="P2697" s="12">
        <v>63</v>
      </c>
      <c r="Y2697" s="6">
        <v>1220</v>
      </c>
      <c r="AV2697" s="6">
        <v>1360</v>
      </c>
    </row>
    <row r="2698" spans="1:48">
      <c r="A2698" s="3">
        <v>42759</v>
      </c>
      <c r="B2698" s="52">
        <v>1440</v>
      </c>
      <c r="D2698" s="4">
        <v>1470</v>
      </c>
      <c r="F2698" s="4">
        <v>1570</v>
      </c>
      <c r="P2698" s="12">
        <v>63</v>
      </c>
      <c r="Y2698" s="6">
        <v>1220</v>
      </c>
      <c r="AV2698" s="6">
        <v>1360</v>
      </c>
    </row>
    <row r="2699" spans="1:48">
      <c r="A2699" s="3">
        <v>42770</v>
      </c>
      <c r="F2699" s="4">
        <v>1600</v>
      </c>
      <c r="P2699" s="12">
        <v>63</v>
      </c>
      <c r="Y2699" s="6">
        <v>1220</v>
      </c>
    </row>
    <row r="2700" spans="1:48">
      <c r="A2700" s="3">
        <v>42772</v>
      </c>
      <c r="B2700" s="52">
        <v>1450</v>
      </c>
      <c r="D2700" s="4">
        <v>1470</v>
      </c>
      <c r="F2700" s="4">
        <v>1620</v>
      </c>
      <c r="P2700" s="12">
        <v>63</v>
      </c>
      <c r="Y2700" s="6">
        <v>1220</v>
      </c>
    </row>
    <row r="2701" spans="1:48">
      <c r="A2701" s="3">
        <v>42773</v>
      </c>
      <c r="B2701" s="52">
        <v>1470</v>
      </c>
      <c r="D2701" s="4">
        <v>1480</v>
      </c>
      <c r="F2701" s="4">
        <v>1640</v>
      </c>
      <c r="P2701" s="12">
        <v>63</v>
      </c>
      <c r="Y2701" s="6">
        <v>1260</v>
      </c>
    </row>
    <row r="2702" spans="1:48">
      <c r="A2702" s="3">
        <v>42774</v>
      </c>
      <c r="B2702" s="52">
        <v>1480</v>
      </c>
      <c r="D2702" s="4">
        <v>1490</v>
      </c>
      <c r="F2702" s="4">
        <v>1640</v>
      </c>
      <c r="P2702" s="12">
        <v>63</v>
      </c>
      <c r="Y2702" s="6">
        <v>1260</v>
      </c>
    </row>
    <row r="2703" spans="1:48">
      <c r="A2703" s="3">
        <v>42775</v>
      </c>
      <c r="B2703" s="52">
        <v>1480</v>
      </c>
      <c r="D2703" s="4">
        <v>1500</v>
      </c>
      <c r="F2703" s="4">
        <v>1640</v>
      </c>
      <c r="P2703" s="12">
        <v>63</v>
      </c>
      <c r="Y2703" s="6">
        <v>1260</v>
      </c>
      <c r="AV2703" s="6">
        <v>1380</v>
      </c>
    </row>
    <row r="2704" spans="1:48">
      <c r="A2704" s="3">
        <v>42776</v>
      </c>
      <c r="B2704" s="52">
        <v>1500</v>
      </c>
      <c r="D2704" s="4">
        <v>1510</v>
      </c>
      <c r="F2704" s="4">
        <v>1640</v>
      </c>
      <c r="P2704" s="12">
        <v>63</v>
      </c>
      <c r="Y2704" s="6">
        <v>1260</v>
      </c>
      <c r="AS2704" s="6">
        <v>1420</v>
      </c>
      <c r="AV2704" s="6">
        <v>1380</v>
      </c>
    </row>
    <row r="2705" spans="1:48">
      <c r="A2705" s="3">
        <v>42779</v>
      </c>
      <c r="B2705" s="52">
        <v>1520</v>
      </c>
      <c r="D2705" s="4">
        <v>1520</v>
      </c>
      <c r="F2705" s="4">
        <v>1650</v>
      </c>
      <c r="P2705" s="12">
        <v>63</v>
      </c>
      <c r="Y2705" s="6">
        <v>1260</v>
      </c>
      <c r="AS2705" s="6">
        <v>1420</v>
      </c>
    </row>
    <row r="2706" spans="1:48">
      <c r="A2706" s="3">
        <v>42780</v>
      </c>
      <c r="B2706" s="52">
        <v>1500</v>
      </c>
      <c r="D2706" s="4">
        <v>1520</v>
      </c>
      <c r="F2706" s="4">
        <v>1640</v>
      </c>
      <c r="P2706" s="12">
        <v>63</v>
      </c>
      <c r="Y2706" s="6">
        <v>1260</v>
      </c>
      <c r="AS2706" s="6">
        <v>1420</v>
      </c>
    </row>
    <row r="2707" spans="1:48">
      <c r="A2707" s="3">
        <v>42781</v>
      </c>
      <c r="B2707" s="52">
        <v>1490</v>
      </c>
      <c r="D2707" s="4">
        <v>1520</v>
      </c>
      <c r="F2707" s="4">
        <v>1630</v>
      </c>
      <c r="P2707" s="12">
        <v>63</v>
      </c>
      <c r="Y2707" s="6">
        <v>1260</v>
      </c>
      <c r="AV2707" s="6">
        <v>1380</v>
      </c>
    </row>
    <row r="2708" spans="1:48">
      <c r="A2708" s="3">
        <v>42782</v>
      </c>
      <c r="B2708" s="52">
        <v>1480</v>
      </c>
      <c r="D2708" s="4">
        <v>1510</v>
      </c>
      <c r="F2708" s="4">
        <v>1630</v>
      </c>
      <c r="P2708" s="12">
        <v>63</v>
      </c>
      <c r="Y2708" s="6">
        <v>1260</v>
      </c>
      <c r="AS2708" s="6">
        <v>1420</v>
      </c>
      <c r="AV2708" s="6">
        <v>1360</v>
      </c>
    </row>
    <row r="2709" spans="1:48">
      <c r="A2709" s="3">
        <v>42783</v>
      </c>
      <c r="B2709" s="52">
        <v>1480</v>
      </c>
      <c r="D2709" s="4">
        <v>1510</v>
      </c>
      <c r="F2709" s="4">
        <v>1630</v>
      </c>
      <c r="P2709" s="12">
        <v>63</v>
      </c>
      <c r="Y2709" s="6">
        <v>1260</v>
      </c>
      <c r="AS2709" s="6">
        <v>1420</v>
      </c>
      <c r="AV2709" s="6">
        <v>1360</v>
      </c>
    </row>
    <row r="2710" spans="1:48">
      <c r="A2710" s="3">
        <v>42786</v>
      </c>
      <c r="B2710" s="52">
        <v>1490</v>
      </c>
      <c r="D2710" s="4">
        <v>1500</v>
      </c>
      <c r="F2710" s="4">
        <v>1620</v>
      </c>
      <c r="P2710" s="12">
        <v>63</v>
      </c>
      <c r="Y2710" s="6">
        <v>1260</v>
      </c>
      <c r="AS2710" s="6">
        <v>1420</v>
      </c>
      <c r="AV2710" s="6">
        <v>1360</v>
      </c>
    </row>
    <row r="2711" spans="1:48">
      <c r="A2711" s="3">
        <v>42787</v>
      </c>
      <c r="B2711" s="52">
        <v>1480</v>
      </c>
      <c r="D2711" s="4">
        <v>1490</v>
      </c>
      <c r="F2711" s="4">
        <v>1600</v>
      </c>
      <c r="P2711" s="12">
        <v>63</v>
      </c>
      <c r="Y2711" s="6">
        <v>1260</v>
      </c>
      <c r="AS2711" s="6">
        <v>1420</v>
      </c>
    </row>
    <row r="2712" spans="1:48">
      <c r="A2712" s="3">
        <v>42788</v>
      </c>
      <c r="B2712" s="52">
        <v>1480</v>
      </c>
      <c r="D2712" s="4">
        <v>1490</v>
      </c>
      <c r="F2712" s="4">
        <v>1600</v>
      </c>
      <c r="P2712" s="12">
        <v>63</v>
      </c>
      <c r="Y2712" s="6">
        <v>1260</v>
      </c>
      <c r="AS2712" s="6">
        <v>1420</v>
      </c>
      <c r="AV2712" s="6">
        <v>1380</v>
      </c>
    </row>
    <row r="2713" spans="1:48">
      <c r="A2713" s="3">
        <v>42789</v>
      </c>
      <c r="B2713" s="52">
        <v>1480</v>
      </c>
      <c r="D2713" s="4">
        <v>1490</v>
      </c>
      <c r="F2713" s="4">
        <v>1600</v>
      </c>
      <c r="P2713" s="12">
        <v>63</v>
      </c>
      <c r="Y2713" s="6">
        <v>1260</v>
      </c>
      <c r="AS2713" s="6">
        <v>1420</v>
      </c>
      <c r="AV2713" s="6">
        <v>1380</v>
      </c>
    </row>
    <row r="2714" spans="1:48">
      <c r="A2714" s="3">
        <v>42790</v>
      </c>
      <c r="B2714" s="52">
        <v>1490</v>
      </c>
      <c r="D2714" s="4">
        <v>1490</v>
      </c>
      <c r="F2714" s="4">
        <v>1600</v>
      </c>
      <c r="P2714" s="12">
        <v>63</v>
      </c>
      <c r="Y2714" s="6">
        <v>1260</v>
      </c>
      <c r="AS2714" s="6">
        <v>1400</v>
      </c>
      <c r="AV2714" s="6">
        <v>1400</v>
      </c>
    </row>
    <row r="2715" spans="1:48">
      <c r="A2715" s="3">
        <v>42793</v>
      </c>
      <c r="B2715" s="52">
        <v>1500</v>
      </c>
      <c r="D2715" s="4">
        <v>1510</v>
      </c>
      <c r="F2715" s="4">
        <v>1600</v>
      </c>
      <c r="P2715" s="12">
        <v>63</v>
      </c>
      <c r="Y2715" s="6">
        <v>1280</v>
      </c>
      <c r="AS2715" s="6">
        <v>1400</v>
      </c>
      <c r="AV2715" s="6">
        <v>1420</v>
      </c>
    </row>
    <row r="2716" spans="1:48">
      <c r="A2716" s="3">
        <v>42794</v>
      </c>
      <c r="B2716" s="52">
        <v>1500</v>
      </c>
      <c r="D2716" s="4">
        <v>1510</v>
      </c>
      <c r="F2716" s="4">
        <v>1620</v>
      </c>
      <c r="P2716" s="12">
        <v>63</v>
      </c>
      <c r="Y2716" s="6">
        <v>1280</v>
      </c>
      <c r="AS2716" s="6">
        <v>1400</v>
      </c>
      <c r="AV2716" s="6">
        <v>1420</v>
      </c>
    </row>
    <row r="2717" spans="1:48">
      <c r="A2717" s="3">
        <v>42795</v>
      </c>
      <c r="B2717" s="52">
        <v>1510</v>
      </c>
      <c r="D2717" s="4">
        <v>1520</v>
      </c>
      <c r="F2717" s="4">
        <v>1620</v>
      </c>
      <c r="P2717" s="12">
        <v>63</v>
      </c>
      <c r="Y2717" s="6">
        <v>1280</v>
      </c>
      <c r="AS2717" s="6">
        <v>1400</v>
      </c>
      <c r="AV2717" s="6">
        <v>1420</v>
      </c>
    </row>
    <row r="2718" spans="1:48">
      <c r="A2718" s="3">
        <v>42796</v>
      </c>
      <c r="B2718" s="52">
        <v>1510</v>
      </c>
      <c r="D2718" s="4">
        <v>1520</v>
      </c>
      <c r="F2718" s="4">
        <v>1640</v>
      </c>
      <c r="P2718" s="12">
        <v>63</v>
      </c>
      <c r="Y2718" s="6">
        <v>1280</v>
      </c>
      <c r="AS2718" s="6">
        <v>1400</v>
      </c>
      <c r="AV2718" s="6">
        <v>1420</v>
      </c>
    </row>
    <row r="2719" spans="1:48">
      <c r="A2719" s="3">
        <v>42797</v>
      </c>
      <c r="B2719" s="52">
        <v>1510</v>
      </c>
      <c r="D2719" s="4">
        <v>1520</v>
      </c>
      <c r="F2719" s="4">
        <v>1640</v>
      </c>
      <c r="P2719" s="12">
        <v>63</v>
      </c>
      <c r="Y2719" s="6">
        <v>1300</v>
      </c>
      <c r="AS2719" s="6">
        <v>1400</v>
      </c>
      <c r="AV2719" s="6">
        <v>1420</v>
      </c>
    </row>
    <row r="2720" spans="1:48">
      <c r="A2720" s="3">
        <v>42800</v>
      </c>
      <c r="B2720" s="52">
        <v>1530</v>
      </c>
      <c r="D2720" s="4">
        <v>1530</v>
      </c>
      <c r="F2720" s="4">
        <v>1650</v>
      </c>
      <c r="P2720" s="12">
        <v>63</v>
      </c>
      <c r="Y2720" s="6">
        <v>1300</v>
      </c>
      <c r="AS2720" s="6">
        <v>1400</v>
      </c>
      <c r="AV2720" s="6">
        <v>1420</v>
      </c>
    </row>
    <row r="2721" spans="1:48">
      <c r="A2721" s="3">
        <v>42801</v>
      </c>
      <c r="B2721" s="52">
        <v>1550</v>
      </c>
      <c r="D2721" s="4">
        <v>1560</v>
      </c>
      <c r="F2721" s="4">
        <v>1700</v>
      </c>
      <c r="P2721" s="12">
        <v>63</v>
      </c>
      <c r="Y2721" s="6">
        <v>1320</v>
      </c>
      <c r="AS2721" s="6">
        <v>1420</v>
      </c>
      <c r="AV2721" s="6">
        <v>1480</v>
      </c>
    </row>
    <row r="2722" spans="1:48">
      <c r="A2722" s="3">
        <v>42802</v>
      </c>
      <c r="B2722" s="52">
        <v>1530</v>
      </c>
      <c r="D2722" s="4">
        <v>1540</v>
      </c>
      <c r="F2722" s="4">
        <v>1710</v>
      </c>
      <c r="P2722" s="12">
        <v>63</v>
      </c>
      <c r="Y2722" s="6">
        <v>1320</v>
      </c>
      <c r="AS2722" s="6">
        <v>1440</v>
      </c>
      <c r="AV2722" s="6">
        <v>1480</v>
      </c>
    </row>
    <row r="2723" spans="1:48">
      <c r="A2723" s="3">
        <v>42803</v>
      </c>
      <c r="B2723" s="52">
        <v>1540</v>
      </c>
      <c r="D2723" s="4">
        <v>1550</v>
      </c>
      <c r="F2723" s="4">
        <v>1710</v>
      </c>
      <c r="P2723" s="12">
        <v>63</v>
      </c>
      <c r="Y2723" s="6">
        <v>1320</v>
      </c>
      <c r="AS2723" s="6">
        <v>1440</v>
      </c>
      <c r="AV2723" s="6">
        <v>1480</v>
      </c>
    </row>
    <row r="2724" spans="1:48">
      <c r="A2724" s="3">
        <v>42804</v>
      </c>
      <c r="B2724" s="52">
        <v>1540</v>
      </c>
      <c r="D2724" s="4">
        <v>1550</v>
      </c>
      <c r="F2724" s="4">
        <v>1700</v>
      </c>
      <c r="P2724" s="12">
        <v>63</v>
      </c>
      <c r="Y2724" s="6">
        <v>1320</v>
      </c>
      <c r="AS2724" s="6">
        <v>1470</v>
      </c>
      <c r="AV2724" s="6">
        <v>1500</v>
      </c>
    </row>
    <row r="2725" spans="1:48">
      <c r="A2725" s="3">
        <v>42807</v>
      </c>
      <c r="B2725" s="52">
        <v>1530</v>
      </c>
      <c r="D2725" s="4">
        <v>1540</v>
      </c>
      <c r="F2725" s="4">
        <v>1680</v>
      </c>
      <c r="P2725" s="12">
        <v>63</v>
      </c>
      <c r="Y2725" s="6">
        <v>1320</v>
      </c>
      <c r="AS2725" s="6">
        <v>1470</v>
      </c>
      <c r="AV2725" s="6">
        <v>1500</v>
      </c>
    </row>
    <row r="2726" spans="1:48">
      <c r="A2726" s="3">
        <v>42808</v>
      </c>
      <c r="B2726" s="52">
        <v>1530</v>
      </c>
      <c r="D2726" s="4">
        <v>1540</v>
      </c>
      <c r="F2726" s="4">
        <v>1650</v>
      </c>
      <c r="P2726" s="12">
        <v>63</v>
      </c>
      <c r="Y2726" s="6">
        <v>1320</v>
      </c>
      <c r="AS2726" s="6">
        <v>1470</v>
      </c>
      <c r="AV2726" s="6">
        <v>1500</v>
      </c>
    </row>
    <row r="2727" spans="1:48">
      <c r="A2727" s="3">
        <v>42809</v>
      </c>
      <c r="B2727" s="52">
        <v>1520</v>
      </c>
      <c r="D2727" s="4">
        <v>1530</v>
      </c>
      <c r="F2727" s="4">
        <v>1640</v>
      </c>
      <c r="P2727" s="12">
        <v>63</v>
      </c>
      <c r="Y2727" s="6">
        <v>1320</v>
      </c>
      <c r="AS2727" s="6">
        <v>1480</v>
      </c>
      <c r="AV2727" s="6">
        <v>1500</v>
      </c>
    </row>
    <row r="2728" spans="1:48">
      <c r="A2728" s="3">
        <v>42810</v>
      </c>
      <c r="B2728" s="52">
        <v>1520</v>
      </c>
      <c r="D2728" s="4">
        <v>1530</v>
      </c>
      <c r="F2728" s="4">
        <v>1640</v>
      </c>
      <c r="P2728" s="12">
        <v>63</v>
      </c>
      <c r="Y2728" s="6">
        <v>1320</v>
      </c>
      <c r="AS2728" s="6">
        <v>1480</v>
      </c>
      <c r="AV2728" s="6">
        <v>1500</v>
      </c>
    </row>
    <row r="2729" spans="1:48">
      <c r="A2729" s="3">
        <v>42811</v>
      </c>
      <c r="B2729" s="52">
        <v>1510</v>
      </c>
      <c r="D2729" s="4">
        <v>1530</v>
      </c>
      <c r="F2729" s="4">
        <v>1630</v>
      </c>
      <c r="P2729" s="12">
        <v>63</v>
      </c>
      <c r="Y2729" s="6">
        <v>1320</v>
      </c>
      <c r="AS2729" s="6">
        <v>1480</v>
      </c>
      <c r="AV2729" s="6">
        <v>1500</v>
      </c>
    </row>
    <row r="2730" spans="1:48">
      <c r="A2730" s="3">
        <v>42814</v>
      </c>
      <c r="B2730" s="52">
        <v>1530</v>
      </c>
      <c r="D2730" s="4">
        <v>1530</v>
      </c>
      <c r="F2730" s="4">
        <v>1640</v>
      </c>
      <c r="P2730" s="12">
        <v>63</v>
      </c>
      <c r="Y2730" s="6">
        <v>1320</v>
      </c>
      <c r="AS2730" s="6">
        <v>1480</v>
      </c>
      <c r="AV2730" s="6">
        <v>1500</v>
      </c>
    </row>
    <row r="2731" spans="1:48">
      <c r="A2731" s="3">
        <v>42815</v>
      </c>
      <c r="B2731" s="52">
        <v>1540</v>
      </c>
      <c r="D2731" s="4">
        <v>1550</v>
      </c>
      <c r="F2731" s="4">
        <v>1670</v>
      </c>
      <c r="P2731" s="12">
        <v>63</v>
      </c>
      <c r="Y2731" s="6">
        <v>1320</v>
      </c>
      <c r="AV2731" s="6">
        <v>1500</v>
      </c>
    </row>
    <row r="2732" spans="1:48">
      <c r="A2732" s="3">
        <v>42816</v>
      </c>
      <c r="B2732" s="52">
        <v>1560</v>
      </c>
      <c r="D2732" s="4">
        <v>1560</v>
      </c>
      <c r="F2732" s="4">
        <v>1670</v>
      </c>
      <c r="P2732" s="12">
        <v>63</v>
      </c>
      <c r="Y2732" s="6">
        <v>1320</v>
      </c>
      <c r="AV2732" s="6">
        <v>1500</v>
      </c>
    </row>
    <row r="2733" spans="1:48">
      <c r="A2733" s="3">
        <v>42817</v>
      </c>
      <c r="B2733" s="52">
        <v>1560</v>
      </c>
      <c r="D2733" s="4">
        <v>1570</v>
      </c>
      <c r="F2733" s="4">
        <v>1670</v>
      </c>
      <c r="P2733" s="12">
        <v>63</v>
      </c>
      <c r="Y2733" s="6">
        <v>1360</v>
      </c>
      <c r="AS2733" s="6">
        <v>1500</v>
      </c>
      <c r="AV2733" s="6">
        <v>1500</v>
      </c>
    </row>
    <row r="2734" spans="1:48">
      <c r="A2734" s="3">
        <v>42818</v>
      </c>
      <c r="B2734" s="52">
        <v>1550</v>
      </c>
      <c r="D2734" s="4">
        <v>1570</v>
      </c>
      <c r="F2734" s="4">
        <v>1700</v>
      </c>
      <c r="P2734" s="12">
        <v>63</v>
      </c>
      <c r="Y2734" s="6">
        <v>1360</v>
      </c>
      <c r="AS2734" s="6">
        <v>1500</v>
      </c>
      <c r="AV2734" s="6">
        <v>1500</v>
      </c>
    </row>
    <row r="2735" spans="1:48">
      <c r="A2735" s="3">
        <v>42821</v>
      </c>
      <c r="B2735" s="52">
        <v>1580</v>
      </c>
      <c r="D2735" s="4">
        <v>1590</v>
      </c>
      <c r="F2735" s="4">
        <v>1720</v>
      </c>
      <c r="P2735" s="12">
        <v>63</v>
      </c>
      <c r="Y2735" s="6">
        <v>1360</v>
      </c>
      <c r="AS2735" s="6">
        <v>1520</v>
      </c>
      <c r="AV2735" s="6">
        <v>1520</v>
      </c>
    </row>
    <row r="2736" spans="1:48">
      <c r="A2736" s="3">
        <v>42822</v>
      </c>
      <c r="B2736" s="52">
        <v>1590</v>
      </c>
      <c r="D2736" s="4">
        <v>1600</v>
      </c>
      <c r="F2736" s="4">
        <v>1720</v>
      </c>
      <c r="P2736" s="12">
        <v>63</v>
      </c>
      <c r="Y2736" s="6">
        <v>1360</v>
      </c>
      <c r="AS2736" s="6">
        <v>1540</v>
      </c>
      <c r="AV2736" s="6">
        <v>1520</v>
      </c>
    </row>
    <row r="2737" spans="1:48">
      <c r="A2737" s="3">
        <v>42823</v>
      </c>
      <c r="B2737" s="52">
        <v>1600</v>
      </c>
      <c r="D2737" s="4">
        <v>1600</v>
      </c>
      <c r="F2737" s="4">
        <v>1730</v>
      </c>
      <c r="P2737" s="12">
        <v>63</v>
      </c>
      <c r="Y2737" s="6">
        <v>1360</v>
      </c>
      <c r="AS2737" s="6">
        <v>1540</v>
      </c>
      <c r="AV2737" s="6">
        <v>1530</v>
      </c>
    </row>
    <row r="2738" spans="1:48">
      <c r="A2738" s="3">
        <v>42824</v>
      </c>
      <c r="B2738" s="52">
        <v>1600</v>
      </c>
      <c r="D2738" s="4">
        <v>1600</v>
      </c>
      <c r="F2738" s="4">
        <v>1740</v>
      </c>
      <c r="P2738" s="12">
        <v>63</v>
      </c>
      <c r="Y2738" s="6">
        <v>1360</v>
      </c>
      <c r="AV2738" s="6">
        <v>1530</v>
      </c>
    </row>
    <row r="2739" spans="1:48">
      <c r="A2739" s="3">
        <v>42825</v>
      </c>
      <c r="B2739" s="52">
        <v>1600</v>
      </c>
      <c r="D2739" s="4">
        <v>1600</v>
      </c>
      <c r="F2739" s="4">
        <v>1720</v>
      </c>
      <c r="P2739" s="12">
        <v>63</v>
      </c>
      <c r="Y2739" s="6">
        <v>1380</v>
      </c>
      <c r="AS2739" s="6">
        <v>1600</v>
      </c>
      <c r="AV2739" s="6">
        <v>1530</v>
      </c>
    </row>
    <row r="2740" spans="1:48">
      <c r="A2740" s="3">
        <v>42826</v>
      </c>
      <c r="F2740" s="4">
        <v>1700</v>
      </c>
      <c r="P2740" s="12">
        <v>63</v>
      </c>
      <c r="Y2740" s="6">
        <v>1380</v>
      </c>
      <c r="AS2740" s="6">
        <v>1600</v>
      </c>
      <c r="AV2740" s="6">
        <v>1530</v>
      </c>
    </row>
    <row r="2741" spans="1:48">
      <c r="A2741" s="3">
        <v>42830</v>
      </c>
      <c r="B2741" s="52">
        <v>1600</v>
      </c>
      <c r="D2741" s="4">
        <v>1600</v>
      </c>
      <c r="F2741" s="4">
        <v>1690</v>
      </c>
      <c r="P2741" s="12">
        <v>63</v>
      </c>
      <c r="Y2741" s="6">
        <v>1380</v>
      </c>
      <c r="AS2741" s="6">
        <v>1600</v>
      </c>
      <c r="AV2741" s="6">
        <v>1540</v>
      </c>
    </row>
    <row r="2742" spans="1:48">
      <c r="A2742" s="3">
        <v>42831</v>
      </c>
      <c r="B2742" s="52">
        <v>1600</v>
      </c>
      <c r="D2742" s="4">
        <v>1600</v>
      </c>
      <c r="F2742" s="4">
        <v>1700</v>
      </c>
      <c r="P2742" s="12">
        <v>63</v>
      </c>
      <c r="Y2742" s="6">
        <v>1380</v>
      </c>
      <c r="AS2742" s="6">
        <v>1600</v>
      </c>
      <c r="AV2742" s="6">
        <v>1550</v>
      </c>
    </row>
    <row r="2743" spans="1:48">
      <c r="A2743" s="3">
        <v>42832</v>
      </c>
      <c r="B2743" s="52">
        <v>1600</v>
      </c>
      <c r="D2743" s="4">
        <v>1610</v>
      </c>
      <c r="F2743" s="4">
        <v>1700</v>
      </c>
      <c r="P2743" s="12">
        <v>63</v>
      </c>
      <c r="Y2743" s="6">
        <v>1420</v>
      </c>
      <c r="AS2743" s="6">
        <v>1600</v>
      </c>
      <c r="AV2743" s="6">
        <v>1550</v>
      </c>
    </row>
    <row r="2744" spans="1:48">
      <c r="A2744" s="3">
        <v>42835</v>
      </c>
      <c r="B2744" s="52">
        <v>1620</v>
      </c>
      <c r="D2744" s="4">
        <v>1630</v>
      </c>
      <c r="F2744" s="4">
        <v>1730</v>
      </c>
      <c r="P2744" s="12">
        <v>63</v>
      </c>
      <c r="Y2744" s="6">
        <v>1420</v>
      </c>
      <c r="AS2744" s="6">
        <v>1600</v>
      </c>
      <c r="AV2744" s="6">
        <v>1550</v>
      </c>
    </row>
    <row r="2745" spans="1:48">
      <c r="A2745" s="3">
        <v>42836</v>
      </c>
      <c r="B2745" s="52">
        <v>1630</v>
      </c>
      <c r="D2745" s="4">
        <v>1640</v>
      </c>
      <c r="F2745" s="4">
        <v>1750</v>
      </c>
      <c r="P2745" s="12">
        <v>63</v>
      </c>
      <c r="Y2745" s="6">
        <v>1420</v>
      </c>
      <c r="AS2745" s="6">
        <v>1600</v>
      </c>
      <c r="AV2745" s="6">
        <v>1550</v>
      </c>
    </row>
    <row r="2746" spans="1:48">
      <c r="A2746" s="3">
        <v>42837</v>
      </c>
      <c r="B2746" s="52">
        <v>1630</v>
      </c>
      <c r="D2746" s="4">
        <v>1630</v>
      </c>
      <c r="F2746" s="4">
        <v>1750</v>
      </c>
      <c r="P2746" s="12">
        <v>63</v>
      </c>
      <c r="Y2746" s="6">
        <v>1420</v>
      </c>
      <c r="AS2746" s="6">
        <v>1600</v>
      </c>
      <c r="AV2746" s="6">
        <v>1550</v>
      </c>
    </row>
    <row r="2747" spans="1:48">
      <c r="A2747" s="3">
        <v>42838</v>
      </c>
      <c r="B2747" s="52">
        <v>1620</v>
      </c>
      <c r="D2747" s="4">
        <v>1620</v>
      </c>
      <c r="F2747" s="4">
        <v>1730</v>
      </c>
      <c r="P2747" s="12">
        <v>63</v>
      </c>
      <c r="Y2747" s="6">
        <v>1420</v>
      </c>
      <c r="AS2747" s="6">
        <v>1600</v>
      </c>
      <c r="AV2747" s="6">
        <v>1580</v>
      </c>
    </row>
    <row r="2748" spans="1:48">
      <c r="A2748" s="3">
        <v>42839</v>
      </c>
      <c r="B2748" s="52">
        <v>1620</v>
      </c>
      <c r="D2748" s="4">
        <v>1620</v>
      </c>
      <c r="F2748" s="4">
        <v>1720</v>
      </c>
      <c r="P2748" s="12">
        <v>63</v>
      </c>
      <c r="Y2748" s="6">
        <v>1430</v>
      </c>
      <c r="AS2748" s="6">
        <v>1600</v>
      </c>
      <c r="AV2748" s="6">
        <v>1580</v>
      </c>
    </row>
    <row r="2749" spans="1:48">
      <c r="A2749" s="3">
        <v>42842</v>
      </c>
      <c r="B2749" s="52">
        <v>1620</v>
      </c>
      <c r="D2749" s="4">
        <v>1640</v>
      </c>
      <c r="F2749" s="4">
        <v>1720</v>
      </c>
      <c r="P2749" s="12">
        <v>63</v>
      </c>
      <c r="Y2749" s="6">
        <v>1430</v>
      </c>
      <c r="AS2749" s="6">
        <v>1600</v>
      </c>
      <c r="AV2749" s="6">
        <v>1580</v>
      </c>
    </row>
    <row r="2750" spans="1:48">
      <c r="A2750" s="3">
        <v>42843</v>
      </c>
      <c r="B2750" s="52">
        <v>1630</v>
      </c>
      <c r="D2750" s="4">
        <v>1640</v>
      </c>
      <c r="F2750" s="4">
        <v>1720</v>
      </c>
      <c r="P2750" s="12">
        <v>63</v>
      </c>
      <c r="Y2750" s="6">
        <v>1430</v>
      </c>
      <c r="AS2750" s="6">
        <v>1600</v>
      </c>
      <c r="AV2750" s="6">
        <v>1580</v>
      </c>
    </row>
    <row r="2751" spans="1:48">
      <c r="A2751" s="3">
        <v>42844</v>
      </c>
      <c r="B2751" s="52">
        <v>1630</v>
      </c>
      <c r="D2751" s="4">
        <v>1640</v>
      </c>
      <c r="F2751" s="4">
        <v>1720</v>
      </c>
      <c r="P2751" s="12">
        <v>63</v>
      </c>
      <c r="Y2751" s="6">
        <v>1430</v>
      </c>
      <c r="AS2751" s="6">
        <v>1600</v>
      </c>
      <c r="AV2751" s="6">
        <v>1580</v>
      </c>
    </row>
    <row r="2752" spans="1:48">
      <c r="A2752" s="3">
        <v>42845</v>
      </c>
      <c r="B2752" s="52">
        <v>1630</v>
      </c>
      <c r="D2752" s="4">
        <v>1650</v>
      </c>
      <c r="F2752" s="4">
        <v>1730</v>
      </c>
      <c r="P2752" s="12">
        <v>63</v>
      </c>
      <c r="Y2752" s="6">
        <v>1440</v>
      </c>
      <c r="AS2752" s="6">
        <v>1630</v>
      </c>
      <c r="AV2752" s="6">
        <v>1600</v>
      </c>
    </row>
    <row r="2753" spans="1:48">
      <c r="A2753" s="3">
        <v>42846</v>
      </c>
      <c r="B2753" s="52">
        <v>1640</v>
      </c>
      <c r="D2753" s="4">
        <v>1660</v>
      </c>
      <c r="F2753" s="4">
        <v>1730</v>
      </c>
      <c r="P2753" s="12">
        <v>63</v>
      </c>
      <c r="Y2753" s="6">
        <v>1440</v>
      </c>
      <c r="AS2753" s="6">
        <v>1630</v>
      </c>
      <c r="AV2753" s="6">
        <v>1600</v>
      </c>
    </row>
    <row r="2754" spans="1:48">
      <c r="A2754" s="3">
        <v>42849</v>
      </c>
      <c r="B2754" s="52">
        <v>1650</v>
      </c>
      <c r="D2754" s="4">
        <v>1680</v>
      </c>
      <c r="F2754" s="4">
        <v>1730</v>
      </c>
      <c r="P2754" s="12">
        <v>63</v>
      </c>
      <c r="Y2754" s="6">
        <v>1460</v>
      </c>
      <c r="AS2754" s="6">
        <v>1630</v>
      </c>
      <c r="AV2754" s="6">
        <v>1600</v>
      </c>
    </row>
    <row r="2755" spans="1:48">
      <c r="A2755" s="3">
        <v>42850</v>
      </c>
      <c r="B2755" s="52">
        <v>1650</v>
      </c>
      <c r="D2755" s="4">
        <v>1680</v>
      </c>
      <c r="F2755" s="4">
        <v>1750</v>
      </c>
      <c r="P2755" s="12">
        <v>63</v>
      </c>
      <c r="Y2755" s="6">
        <v>1460</v>
      </c>
      <c r="AS2755" s="6">
        <v>1630</v>
      </c>
      <c r="AV2755" s="6">
        <v>1600</v>
      </c>
    </row>
    <row r="2756" spans="1:48">
      <c r="A2756" s="3">
        <v>42851</v>
      </c>
      <c r="B2756" s="52">
        <v>1650</v>
      </c>
      <c r="D2756" s="4">
        <v>1670</v>
      </c>
      <c r="F2756" s="4">
        <v>1750</v>
      </c>
      <c r="P2756" s="12">
        <v>63</v>
      </c>
      <c r="Y2756" s="6">
        <v>1460</v>
      </c>
      <c r="AS2756" s="6">
        <v>1630</v>
      </c>
      <c r="AV2756" s="6">
        <v>1600</v>
      </c>
    </row>
    <row r="2757" spans="1:48">
      <c r="A2757" s="3">
        <v>42852</v>
      </c>
      <c r="B2757" s="52">
        <v>1650</v>
      </c>
      <c r="D2757" s="4">
        <v>1670</v>
      </c>
      <c r="F2757" s="4">
        <v>1750</v>
      </c>
      <c r="P2757" s="12">
        <v>63</v>
      </c>
      <c r="Y2757" s="6">
        <v>1460</v>
      </c>
      <c r="AS2757" s="6">
        <v>1630</v>
      </c>
      <c r="AV2757" s="6">
        <v>1600</v>
      </c>
    </row>
    <row r="2758" spans="1:48">
      <c r="A2758" s="3">
        <v>42853</v>
      </c>
      <c r="B2758" s="52">
        <v>1650</v>
      </c>
      <c r="D2758" s="4">
        <v>1670</v>
      </c>
      <c r="F2758" s="4">
        <v>1750</v>
      </c>
      <c r="P2758" s="12">
        <v>63</v>
      </c>
      <c r="Y2758" s="6">
        <v>1460</v>
      </c>
      <c r="AS2758" s="6">
        <v>1630</v>
      </c>
      <c r="AV2758" s="6">
        <v>1600</v>
      </c>
    </row>
    <row r="2759" spans="1:48">
      <c r="A2759" s="3">
        <v>42857</v>
      </c>
      <c r="B2759" s="52">
        <v>1630</v>
      </c>
      <c r="D2759" s="4">
        <v>1660</v>
      </c>
      <c r="F2759" s="4">
        <v>1740</v>
      </c>
      <c r="P2759" s="12">
        <v>63</v>
      </c>
      <c r="Y2759" s="6">
        <v>1460</v>
      </c>
      <c r="AS2759" s="6">
        <v>1630</v>
      </c>
      <c r="AV2759" s="6">
        <v>1600</v>
      </c>
    </row>
    <row r="2760" spans="1:48">
      <c r="A2760" s="3">
        <v>42858</v>
      </c>
      <c r="B2760" s="52">
        <v>1640</v>
      </c>
      <c r="D2760" s="4">
        <v>1660</v>
      </c>
      <c r="F2760" s="4">
        <v>1740</v>
      </c>
      <c r="P2760" s="12">
        <v>63</v>
      </c>
      <c r="Y2760" s="6">
        <v>1460</v>
      </c>
      <c r="AS2760" s="6">
        <v>1630</v>
      </c>
      <c r="AV2760" s="6">
        <v>1600</v>
      </c>
    </row>
    <row r="2761" spans="1:48">
      <c r="A2761" s="3">
        <v>42859</v>
      </c>
      <c r="B2761" s="52">
        <v>1650</v>
      </c>
      <c r="D2761" s="4">
        <v>1670</v>
      </c>
      <c r="F2761" s="4">
        <v>1740</v>
      </c>
      <c r="P2761" s="12">
        <v>63</v>
      </c>
      <c r="Y2761" s="6">
        <v>1460</v>
      </c>
      <c r="AS2761" s="6">
        <v>1630</v>
      </c>
      <c r="AV2761" s="6">
        <v>1600</v>
      </c>
    </row>
    <row r="2762" spans="1:48">
      <c r="A2762" s="3">
        <v>42860</v>
      </c>
      <c r="B2762" s="52">
        <v>1650</v>
      </c>
      <c r="D2762" s="4">
        <v>1670</v>
      </c>
      <c r="F2762" s="4">
        <v>1750</v>
      </c>
      <c r="P2762" s="12">
        <v>63</v>
      </c>
      <c r="Y2762" s="6">
        <v>1460</v>
      </c>
      <c r="AS2762" s="6">
        <v>1630</v>
      </c>
      <c r="AV2762" s="6">
        <v>1600</v>
      </c>
    </row>
    <row r="2763" spans="1:48">
      <c r="A2763" s="3">
        <v>42863</v>
      </c>
      <c r="B2763" s="52">
        <v>1680</v>
      </c>
      <c r="D2763" s="4">
        <v>1690</v>
      </c>
      <c r="F2763" s="4">
        <v>1760</v>
      </c>
      <c r="P2763" s="12">
        <v>63</v>
      </c>
      <c r="Y2763" s="6">
        <v>1480</v>
      </c>
      <c r="AS2763" s="6">
        <v>1630</v>
      </c>
      <c r="AV2763" s="6">
        <v>1600</v>
      </c>
    </row>
    <row r="2764" spans="1:48">
      <c r="A2764" s="3">
        <v>42864</v>
      </c>
      <c r="B2764" s="52">
        <v>1680</v>
      </c>
      <c r="D2764" s="4">
        <v>1690</v>
      </c>
      <c r="F2764" s="4">
        <v>1750</v>
      </c>
      <c r="P2764" s="12">
        <v>63</v>
      </c>
      <c r="Y2764" s="6">
        <v>1500</v>
      </c>
      <c r="AV2764" s="6">
        <v>1600</v>
      </c>
    </row>
    <row r="2765" spans="1:48">
      <c r="A2765" s="3">
        <v>42865</v>
      </c>
      <c r="B2765" s="52">
        <v>1660</v>
      </c>
      <c r="D2765" s="4">
        <v>1680</v>
      </c>
      <c r="F2765" s="4">
        <v>1750</v>
      </c>
      <c r="P2765" s="12">
        <v>63</v>
      </c>
      <c r="Y2765" s="6">
        <v>1500</v>
      </c>
      <c r="AV2765" s="6">
        <v>1600</v>
      </c>
    </row>
    <row r="2766" spans="1:48">
      <c r="A2766" s="3">
        <v>42866</v>
      </c>
      <c r="B2766" s="52">
        <v>1660</v>
      </c>
      <c r="D2766" s="4">
        <v>1680</v>
      </c>
      <c r="F2766" s="4">
        <v>1770</v>
      </c>
      <c r="P2766" s="12">
        <v>63</v>
      </c>
      <c r="Y2766" s="6">
        <v>1500</v>
      </c>
      <c r="AS2766" s="6">
        <v>1630</v>
      </c>
      <c r="AV2766" s="6">
        <v>1600</v>
      </c>
    </row>
    <row r="2767" spans="1:48">
      <c r="A2767" s="3">
        <v>42867</v>
      </c>
      <c r="B2767" s="52">
        <v>1680</v>
      </c>
      <c r="D2767" s="4">
        <v>1700</v>
      </c>
      <c r="F2767" s="4">
        <v>1790</v>
      </c>
      <c r="P2767" s="12">
        <v>63</v>
      </c>
      <c r="Y2767" s="6">
        <v>1500</v>
      </c>
      <c r="AS2767" s="6">
        <v>1630</v>
      </c>
      <c r="AV2767" s="6">
        <v>1600</v>
      </c>
    </row>
    <row r="2768" spans="1:48">
      <c r="A2768" s="3">
        <v>42870</v>
      </c>
      <c r="B2768" s="52">
        <v>1700</v>
      </c>
      <c r="D2768" s="4">
        <v>1700</v>
      </c>
      <c r="F2768" s="4">
        <v>1800</v>
      </c>
      <c r="P2768" s="12">
        <v>63</v>
      </c>
      <c r="Y2768" s="6">
        <v>1500</v>
      </c>
      <c r="AS2768" s="6">
        <v>1630</v>
      </c>
      <c r="AV2768" s="6">
        <v>1600</v>
      </c>
    </row>
    <row r="2769" spans="1:48">
      <c r="A2769" s="3">
        <v>42871</v>
      </c>
      <c r="B2769" s="52">
        <v>1700</v>
      </c>
      <c r="D2769" s="4">
        <v>1710</v>
      </c>
      <c r="F2769" s="4">
        <v>1810</v>
      </c>
      <c r="P2769" s="12">
        <v>63</v>
      </c>
      <c r="Y2769" s="6">
        <v>1500</v>
      </c>
      <c r="AS2769" s="6">
        <v>1630</v>
      </c>
    </row>
    <row r="2770" spans="1:48">
      <c r="A2770" s="3">
        <v>42872</v>
      </c>
      <c r="B2770" s="52">
        <v>1700</v>
      </c>
      <c r="D2770" s="4">
        <v>1710</v>
      </c>
      <c r="F2770" s="4">
        <v>1840</v>
      </c>
      <c r="P2770" s="12">
        <v>63</v>
      </c>
      <c r="Y2770" s="6">
        <v>1500</v>
      </c>
    </row>
    <row r="2771" spans="1:48">
      <c r="A2771" s="3">
        <v>42873</v>
      </c>
      <c r="B2771" s="52">
        <v>1700</v>
      </c>
      <c r="D2771" s="4">
        <v>1710</v>
      </c>
      <c r="F2771" s="4">
        <v>1850</v>
      </c>
      <c r="P2771" s="12">
        <v>63</v>
      </c>
      <c r="AS2771" s="6">
        <v>1700</v>
      </c>
    </row>
    <row r="2772" spans="1:48">
      <c r="A2772" s="3">
        <v>42874</v>
      </c>
      <c r="B2772" s="52">
        <v>1740</v>
      </c>
      <c r="D2772" s="4">
        <v>1750</v>
      </c>
      <c r="F2772" s="4">
        <v>1860</v>
      </c>
      <c r="P2772" s="12">
        <v>63</v>
      </c>
      <c r="AS2772" s="6">
        <v>1700</v>
      </c>
    </row>
    <row r="2773" spans="1:48">
      <c r="A2773" s="3">
        <v>42877</v>
      </c>
      <c r="B2773" s="52">
        <v>1720</v>
      </c>
      <c r="D2773" s="4">
        <v>1740</v>
      </c>
      <c r="F2773" s="4">
        <v>1880</v>
      </c>
      <c r="P2773" s="12">
        <v>63</v>
      </c>
      <c r="AS2773" s="6">
        <v>1720</v>
      </c>
    </row>
    <row r="2774" spans="1:48">
      <c r="A2774" s="3">
        <v>42878</v>
      </c>
      <c r="B2774" s="52">
        <v>1710</v>
      </c>
      <c r="D2774" s="4">
        <v>1740</v>
      </c>
      <c r="F2774" s="4">
        <v>1880</v>
      </c>
      <c r="P2774" s="12">
        <v>63</v>
      </c>
      <c r="AS2774" s="6">
        <v>1720</v>
      </c>
    </row>
    <row r="2775" spans="1:48">
      <c r="A2775" s="3">
        <v>42879</v>
      </c>
      <c r="B2775" s="52">
        <v>1710</v>
      </c>
      <c r="D2775" s="4">
        <v>1740</v>
      </c>
      <c r="F2775" s="4">
        <v>1880</v>
      </c>
      <c r="P2775" s="12">
        <v>63</v>
      </c>
      <c r="AS2775" s="6">
        <v>1720</v>
      </c>
    </row>
    <row r="2776" spans="1:48">
      <c r="A2776" s="3">
        <v>42880</v>
      </c>
      <c r="B2776" s="52">
        <v>1710</v>
      </c>
      <c r="D2776" s="4">
        <v>1740</v>
      </c>
      <c r="F2776" s="4">
        <v>1860</v>
      </c>
      <c r="P2776" s="12">
        <v>63</v>
      </c>
      <c r="AS2776" s="6">
        <v>1720</v>
      </c>
    </row>
    <row r="2777" spans="1:48">
      <c r="A2777" s="3">
        <v>42881</v>
      </c>
      <c r="B2777" s="52">
        <v>1710</v>
      </c>
      <c r="D2777" s="4">
        <v>1740</v>
      </c>
      <c r="F2777" s="4">
        <v>1840</v>
      </c>
      <c r="P2777" s="12">
        <v>63</v>
      </c>
      <c r="AS2777" s="6">
        <v>1750</v>
      </c>
    </row>
    <row r="2778" spans="1:48">
      <c r="A2778" s="3">
        <v>42882</v>
      </c>
      <c r="F2778" s="4">
        <v>1840</v>
      </c>
      <c r="P2778" s="12">
        <v>63</v>
      </c>
      <c r="AS2778" s="6">
        <v>1750</v>
      </c>
    </row>
    <row r="2779" spans="1:48">
      <c r="A2779" s="3">
        <v>42886</v>
      </c>
      <c r="B2779" s="52">
        <v>1700</v>
      </c>
      <c r="D2779" s="4">
        <v>1740</v>
      </c>
      <c r="F2779" s="4">
        <v>1840</v>
      </c>
      <c r="P2779" s="12">
        <v>63</v>
      </c>
      <c r="Y2779" s="6">
        <v>1440</v>
      </c>
      <c r="AS2779" s="6">
        <v>1750</v>
      </c>
    </row>
    <row r="2780" spans="1:48">
      <c r="A2780" s="3">
        <v>42887</v>
      </c>
      <c r="B2780" s="52">
        <v>1700</v>
      </c>
      <c r="D2780" s="4">
        <v>1740</v>
      </c>
      <c r="F2780" s="4">
        <v>1830</v>
      </c>
      <c r="P2780" s="12">
        <v>63</v>
      </c>
      <c r="Y2780" s="6">
        <v>1440</v>
      </c>
      <c r="AS2780" s="6">
        <v>1750</v>
      </c>
    </row>
    <row r="2781" spans="1:48">
      <c r="A2781" s="3">
        <v>42888</v>
      </c>
      <c r="B2781" s="52">
        <v>1680</v>
      </c>
      <c r="D2781" s="4">
        <v>1730</v>
      </c>
      <c r="F2781" s="4">
        <v>1830</v>
      </c>
      <c r="P2781" s="12">
        <v>63</v>
      </c>
      <c r="Y2781" s="6">
        <v>1440</v>
      </c>
      <c r="AS2781" s="6">
        <v>1750</v>
      </c>
    </row>
    <row r="2782" spans="1:48">
      <c r="A2782" s="3">
        <v>42891</v>
      </c>
      <c r="B2782" s="52">
        <v>1670</v>
      </c>
      <c r="D2782" s="4">
        <v>1720</v>
      </c>
      <c r="F2782" s="4">
        <v>1850</v>
      </c>
      <c r="P2782" s="12">
        <v>63</v>
      </c>
      <c r="Y2782" s="6">
        <v>1440</v>
      </c>
      <c r="AS2782" s="6">
        <v>1700</v>
      </c>
    </row>
    <row r="2783" spans="1:48">
      <c r="A2783" s="3">
        <v>42892</v>
      </c>
      <c r="B2783" s="52">
        <v>1670</v>
      </c>
      <c r="D2783" s="4">
        <v>1720</v>
      </c>
      <c r="F2783" s="4">
        <v>1830</v>
      </c>
      <c r="P2783" s="12">
        <v>63</v>
      </c>
      <c r="Y2783" s="6">
        <v>1440</v>
      </c>
      <c r="AS2783" s="6">
        <v>1700</v>
      </c>
      <c r="AV2783" s="6">
        <v>1560</v>
      </c>
    </row>
    <row r="2784" spans="1:48">
      <c r="A2784" s="3">
        <v>42893</v>
      </c>
      <c r="B2784" s="52">
        <v>1620</v>
      </c>
      <c r="D2784" s="4">
        <v>1640</v>
      </c>
      <c r="F2784" s="4">
        <v>1800</v>
      </c>
      <c r="P2784" s="12">
        <v>63</v>
      </c>
      <c r="Y2784" s="6">
        <v>1440</v>
      </c>
      <c r="AS2784" s="6">
        <v>1700</v>
      </c>
      <c r="AV2784" s="6">
        <v>1560</v>
      </c>
    </row>
    <row r="2785" spans="1:48">
      <c r="A2785" s="3">
        <v>42894</v>
      </c>
      <c r="B2785" s="52">
        <v>1640</v>
      </c>
      <c r="D2785" s="4">
        <v>1640</v>
      </c>
      <c r="F2785" s="4">
        <v>1800</v>
      </c>
      <c r="P2785" s="12">
        <v>63</v>
      </c>
      <c r="Y2785" s="6">
        <v>1440</v>
      </c>
      <c r="AV2785" s="6">
        <v>1560</v>
      </c>
    </row>
    <row r="2786" spans="1:48">
      <c r="A2786" s="3">
        <v>42895</v>
      </c>
      <c r="B2786" s="52">
        <v>1640</v>
      </c>
      <c r="D2786" s="4">
        <v>1640</v>
      </c>
      <c r="F2786" s="4">
        <v>1780</v>
      </c>
      <c r="P2786" s="12">
        <v>63</v>
      </c>
      <c r="Y2786" s="6">
        <v>1440</v>
      </c>
      <c r="AS2786" s="6">
        <v>1640</v>
      </c>
      <c r="AV2786" s="6">
        <v>1560</v>
      </c>
    </row>
    <row r="2787" spans="1:48">
      <c r="A2787" s="3">
        <v>42898</v>
      </c>
      <c r="B2787" s="52">
        <v>1640</v>
      </c>
      <c r="D2787" s="4">
        <v>1650</v>
      </c>
      <c r="F2787" s="4">
        <v>1800</v>
      </c>
      <c r="P2787" s="12">
        <v>63</v>
      </c>
      <c r="Y2787" s="6">
        <v>1440</v>
      </c>
      <c r="AS2787" s="6">
        <v>1640</v>
      </c>
    </row>
    <row r="2788" spans="1:48">
      <c r="A2788" s="3">
        <v>42899</v>
      </c>
      <c r="B2788" s="52">
        <v>1640</v>
      </c>
      <c r="D2788" s="4">
        <v>1650</v>
      </c>
      <c r="F2788" s="4">
        <v>1800</v>
      </c>
      <c r="P2788" s="12">
        <v>63</v>
      </c>
      <c r="Y2788" s="6">
        <v>1440</v>
      </c>
      <c r="AS2788" s="6">
        <v>1640</v>
      </c>
    </row>
    <row r="2789" spans="1:48">
      <c r="A2789" s="3">
        <v>42900</v>
      </c>
      <c r="B2789" s="52">
        <v>1640</v>
      </c>
      <c r="D2789" s="4">
        <v>1650</v>
      </c>
      <c r="F2789" s="4">
        <v>1800</v>
      </c>
      <c r="P2789" s="12">
        <v>63</v>
      </c>
      <c r="Y2789" s="6">
        <v>1400</v>
      </c>
      <c r="AS2789" s="6">
        <v>1640</v>
      </c>
    </row>
    <row r="2790" spans="1:48">
      <c r="A2790" s="3">
        <v>42901</v>
      </c>
      <c r="B2790" s="52">
        <v>1640</v>
      </c>
      <c r="D2790" s="4">
        <v>1640</v>
      </c>
      <c r="F2790" s="4">
        <v>1800</v>
      </c>
      <c r="P2790" s="12">
        <v>63</v>
      </c>
      <c r="Y2790" s="6">
        <v>1400</v>
      </c>
      <c r="AS2790" s="6">
        <v>1640</v>
      </c>
    </row>
    <row r="2791" spans="1:48">
      <c r="A2791" s="3">
        <v>42902</v>
      </c>
      <c r="B2791" s="52">
        <v>1640</v>
      </c>
      <c r="D2791" s="4">
        <v>1650</v>
      </c>
      <c r="F2791" s="4">
        <v>1800</v>
      </c>
      <c r="P2791" s="12">
        <v>63</v>
      </c>
      <c r="Y2791" s="6">
        <v>1400</v>
      </c>
      <c r="AS2791" s="6">
        <v>1640</v>
      </c>
    </row>
    <row r="2792" spans="1:48">
      <c r="A2792" s="3">
        <v>42905</v>
      </c>
      <c r="B2792" s="52">
        <v>1650</v>
      </c>
      <c r="D2792" s="4">
        <v>1650</v>
      </c>
      <c r="F2792" s="4">
        <v>1800</v>
      </c>
      <c r="P2792" s="12">
        <v>63</v>
      </c>
      <c r="Y2792" s="6">
        <v>1400</v>
      </c>
      <c r="AS2792" s="6">
        <v>1640</v>
      </c>
    </row>
    <row r="2793" spans="1:48">
      <c r="A2793" s="3">
        <v>42906</v>
      </c>
      <c r="B2793" s="52">
        <v>1650</v>
      </c>
      <c r="D2793" s="4">
        <v>1650</v>
      </c>
      <c r="F2793" s="4">
        <v>1800</v>
      </c>
      <c r="P2793" s="12">
        <v>63</v>
      </c>
      <c r="Y2793" s="6">
        <v>1400</v>
      </c>
      <c r="AS2793" s="6">
        <v>1600</v>
      </c>
    </row>
    <row r="2794" spans="1:48">
      <c r="A2794" s="3">
        <v>42907</v>
      </c>
      <c r="B2794" s="52">
        <v>1650</v>
      </c>
      <c r="D2794" s="4">
        <v>1650</v>
      </c>
      <c r="F2794" s="4">
        <v>1800</v>
      </c>
      <c r="P2794" s="12">
        <v>63</v>
      </c>
      <c r="Y2794" s="6">
        <v>1400</v>
      </c>
      <c r="AS2794" s="6">
        <v>1600</v>
      </c>
    </row>
    <row r="2795" spans="1:48">
      <c r="A2795" s="3">
        <v>42908</v>
      </c>
      <c r="B2795" s="52">
        <v>1650</v>
      </c>
      <c r="D2795" s="4">
        <v>1650</v>
      </c>
      <c r="F2795" s="4">
        <v>1800</v>
      </c>
      <c r="P2795" s="12">
        <v>63</v>
      </c>
      <c r="Y2795" s="6">
        <v>1400</v>
      </c>
      <c r="AS2795" s="6">
        <v>1600</v>
      </c>
    </row>
    <row r="2796" spans="1:48">
      <c r="A2796" s="3">
        <v>42909</v>
      </c>
      <c r="B2796" s="52">
        <v>1660</v>
      </c>
      <c r="D2796" s="4">
        <v>1660</v>
      </c>
      <c r="F2796" s="4">
        <v>1830</v>
      </c>
      <c r="P2796" s="12">
        <v>63</v>
      </c>
      <c r="Y2796" s="6">
        <v>1400</v>
      </c>
      <c r="AS2796" s="6">
        <v>1600</v>
      </c>
    </row>
    <row r="2797" spans="1:48">
      <c r="A2797" s="3">
        <v>42912</v>
      </c>
      <c r="B2797" s="52">
        <v>1670</v>
      </c>
      <c r="D2797" s="4">
        <v>1670</v>
      </c>
      <c r="F2797" s="4">
        <v>1840</v>
      </c>
      <c r="P2797" s="12">
        <v>63</v>
      </c>
      <c r="Y2797" s="6">
        <v>1400</v>
      </c>
    </row>
    <row r="2798" spans="1:48">
      <c r="A2798" s="3">
        <v>42913</v>
      </c>
      <c r="B2798" s="52">
        <v>1680</v>
      </c>
      <c r="D2798" s="4">
        <v>1680</v>
      </c>
      <c r="F2798" s="4">
        <v>1840</v>
      </c>
      <c r="P2798" s="12">
        <v>63</v>
      </c>
      <c r="Y2798" s="6">
        <v>1400</v>
      </c>
      <c r="AS2798" s="6">
        <v>1650</v>
      </c>
    </row>
    <row r="2799" spans="1:48">
      <c r="A2799" s="3">
        <v>42914</v>
      </c>
      <c r="B2799" s="52">
        <v>1680</v>
      </c>
      <c r="D2799" s="4">
        <v>1680</v>
      </c>
      <c r="F2799" s="4">
        <v>1860</v>
      </c>
      <c r="P2799" s="12">
        <v>63</v>
      </c>
      <c r="Y2799" s="6">
        <v>1400</v>
      </c>
      <c r="AS2799" s="6">
        <v>1650</v>
      </c>
    </row>
    <row r="2800" spans="1:48">
      <c r="A2800" s="3">
        <v>42915</v>
      </c>
      <c r="B2800" s="52">
        <v>1680</v>
      </c>
      <c r="D2800" s="4">
        <v>1680</v>
      </c>
      <c r="F2800" s="4">
        <v>1860</v>
      </c>
      <c r="P2800" s="12">
        <v>63</v>
      </c>
      <c r="Y2800" s="6">
        <v>1400</v>
      </c>
      <c r="AS2800" s="6">
        <v>1650</v>
      </c>
    </row>
    <row r="2801" spans="1:48">
      <c r="A2801" s="3">
        <v>42916</v>
      </c>
      <c r="B2801" s="52">
        <v>1680</v>
      </c>
      <c r="D2801" s="4">
        <v>1680</v>
      </c>
      <c r="F2801" s="4">
        <v>1860</v>
      </c>
      <c r="P2801" s="12">
        <v>63</v>
      </c>
      <c r="Y2801" s="6">
        <v>1400</v>
      </c>
      <c r="AS2801" s="6">
        <v>1650</v>
      </c>
    </row>
    <row r="2802" spans="1:48">
      <c r="A2802" s="3">
        <v>42919</v>
      </c>
      <c r="B2802" s="52">
        <v>1680</v>
      </c>
      <c r="D2802" s="4">
        <v>1680</v>
      </c>
      <c r="F2802" s="4">
        <v>1860</v>
      </c>
      <c r="P2802" s="12">
        <v>63</v>
      </c>
      <c r="Y2802" s="6">
        <v>1400</v>
      </c>
    </row>
    <row r="2803" spans="1:48">
      <c r="A2803" s="3">
        <v>42920</v>
      </c>
      <c r="B2803" s="52">
        <v>1690</v>
      </c>
      <c r="D2803" s="4">
        <v>1680</v>
      </c>
      <c r="F2803" s="4">
        <v>1860</v>
      </c>
      <c r="P2803" s="12">
        <v>63</v>
      </c>
    </row>
    <row r="2804" spans="1:48">
      <c r="A2804" s="3">
        <v>42921</v>
      </c>
      <c r="B2804" s="52">
        <v>1690</v>
      </c>
      <c r="D2804" s="4">
        <v>1680</v>
      </c>
      <c r="F2804" s="4">
        <v>1880</v>
      </c>
      <c r="P2804" s="12">
        <v>63</v>
      </c>
      <c r="AS2804" s="6">
        <v>1700</v>
      </c>
    </row>
    <row r="2805" spans="1:48">
      <c r="A2805" s="3">
        <v>42922</v>
      </c>
      <c r="B2805" s="52">
        <v>1690</v>
      </c>
      <c r="D2805" s="4">
        <v>1680</v>
      </c>
      <c r="F2805" s="4">
        <v>1880</v>
      </c>
      <c r="P2805" s="12">
        <v>63</v>
      </c>
      <c r="AS2805" s="6">
        <v>1700</v>
      </c>
    </row>
    <row r="2806" spans="1:48">
      <c r="A2806" s="3">
        <v>42923</v>
      </c>
      <c r="B2806" s="52">
        <v>1690</v>
      </c>
      <c r="D2806" s="4">
        <v>1700</v>
      </c>
      <c r="F2806" s="4">
        <v>1880</v>
      </c>
      <c r="P2806" s="12">
        <v>63</v>
      </c>
      <c r="AS2806" s="6">
        <v>1700</v>
      </c>
    </row>
    <row r="2807" spans="1:48">
      <c r="A2807" s="3">
        <v>42926</v>
      </c>
      <c r="B2807" s="52">
        <v>1690</v>
      </c>
      <c r="D2807" s="4">
        <v>1700</v>
      </c>
      <c r="F2807" s="4">
        <v>1880</v>
      </c>
      <c r="P2807" s="12">
        <v>63</v>
      </c>
      <c r="Y2807" s="6">
        <v>1560</v>
      </c>
      <c r="AS2807" s="6">
        <v>1700</v>
      </c>
    </row>
    <row r="2808" spans="1:48">
      <c r="A2808" s="3">
        <v>42927</v>
      </c>
      <c r="B2808" s="52">
        <v>1690</v>
      </c>
      <c r="D2808" s="4">
        <v>1700</v>
      </c>
      <c r="F2808" s="4">
        <v>1880</v>
      </c>
      <c r="P2808" s="12">
        <v>63</v>
      </c>
      <c r="Y2808" s="6">
        <v>1560</v>
      </c>
    </row>
    <row r="2809" spans="1:48">
      <c r="A2809" s="3">
        <v>42928</v>
      </c>
      <c r="B2809" s="52">
        <v>1700</v>
      </c>
      <c r="D2809" s="4">
        <v>1700</v>
      </c>
      <c r="F2809" s="4">
        <v>1880</v>
      </c>
      <c r="P2809" s="12">
        <v>63</v>
      </c>
      <c r="Y2809" s="6">
        <v>1560</v>
      </c>
    </row>
    <row r="2810" spans="1:48">
      <c r="A2810" s="3">
        <v>42929</v>
      </c>
      <c r="B2810" s="52">
        <v>1700</v>
      </c>
      <c r="D2810" s="4">
        <v>1700</v>
      </c>
      <c r="F2810" s="4">
        <v>1880</v>
      </c>
      <c r="P2810" s="12">
        <v>63</v>
      </c>
      <c r="Y2810" s="6">
        <v>1560</v>
      </c>
      <c r="AS2810" s="6">
        <v>1730</v>
      </c>
    </row>
    <row r="2811" spans="1:48">
      <c r="A2811" s="3">
        <v>42930</v>
      </c>
      <c r="B2811" s="52">
        <v>1700</v>
      </c>
      <c r="D2811" s="4">
        <v>1700</v>
      </c>
      <c r="F2811" s="4">
        <v>1880</v>
      </c>
      <c r="P2811" s="12">
        <v>63</v>
      </c>
      <c r="Y2811" s="6">
        <v>1560</v>
      </c>
      <c r="AS2811" s="6">
        <v>1730</v>
      </c>
    </row>
    <row r="2812" spans="1:48">
      <c r="A2812" s="3">
        <v>42933</v>
      </c>
      <c r="B2812" s="52">
        <v>1710</v>
      </c>
      <c r="D2812" s="4">
        <v>1710</v>
      </c>
      <c r="F2812" s="4">
        <v>1880</v>
      </c>
      <c r="P2812" s="12">
        <v>63</v>
      </c>
      <c r="Y2812" s="6">
        <v>1560</v>
      </c>
      <c r="AS2812" s="6">
        <v>1730</v>
      </c>
    </row>
    <row r="2813" spans="1:48">
      <c r="A2813" s="3">
        <v>42934</v>
      </c>
      <c r="B2813" s="52">
        <v>1710</v>
      </c>
      <c r="D2813" s="4">
        <v>1710</v>
      </c>
      <c r="F2813" s="4">
        <v>1880</v>
      </c>
      <c r="P2813" s="12">
        <v>63</v>
      </c>
      <c r="Y2813" s="6">
        <v>1560</v>
      </c>
      <c r="AV2813" s="6">
        <v>1640</v>
      </c>
    </row>
    <row r="2814" spans="1:48">
      <c r="A2814" s="3">
        <v>42935</v>
      </c>
      <c r="B2814" s="52">
        <v>1710</v>
      </c>
      <c r="D2814" s="4">
        <v>1710</v>
      </c>
      <c r="F2814" s="4">
        <v>1880</v>
      </c>
      <c r="P2814" s="12">
        <v>63</v>
      </c>
      <c r="Y2814" s="6">
        <v>1560</v>
      </c>
      <c r="AV2814" s="6">
        <v>1640</v>
      </c>
    </row>
    <row r="2815" spans="1:48">
      <c r="A2815" s="3">
        <v>42936</v>
      </c>
      <c r="B2815" s="52">
        <v>1710</v>
      </c>
      <c r="D2815" s="4">
        <v>1710</v>
      </c>
      <c r="F2815" s="4">
        <v>1880</v>
      </c>
      <c r="P2815" s="12">
        <v>63</v>
      </c>
      <c r="Y2815" s="6">
        <v>1560</v>
      </c>
      <c r="AV2815" s="6">
        <v>1640</v>
      </c>
    </row>
    <row r="2816" spans="1:48">
      <c r="A2816" s="3">
        <v>42937</v>
      </c>
      <c r="B2816" s="52">
        <v>1710</v>
      </c>
      <c r="D2816" s="4">
        <v>1710</v>
      </c>
      <c r="F2816" s="4">
        <v>1880</v>
      </c>
      <c r="P2816" s="12">
        <v>63</v>
      </c>
      <c r="AS2816" s="6">
        <v>1740</v>
      </c>
    </row>
    <row r="2817" spans="1:48">
      <c r="A2817" s="3">
        <v>42940</v>
      </c>
      <c r="B2817" s="52">
        <v>1680</v>
      </c>
      <c r="D2817" s="4">
        <v>1680</v>
      </c>
      <c r="F2817" s="4">
        <v>1880</v>
      </c>
      <c r="P2817" s="12">
        <v>63</v>
      </c>
    </row>
    <row r="2818" spans="1:48">
      <c r="A2818" s="3">
        <v>42941</v>
      </c>
      <c r="B2818" s="52">
        <v>1670</v>
      </c>
      <c r="D2818" s="4">
        <v>1680</v>
      </c>
      <c r="F2818" s="4">
        <v>1880</v>
      </c>
      <c r="P2818" s="12">
        <v>63</v>
      </c>
      <c r="AS2818" s="6">
        <v>1650</v>
      </c>
    </row>
    <row r="2819" spans="1:48">
      <c r="A2819" s="3">
        <v>42942</v>
      </c>
      <c r="B2819" s="52">
        <v>1670</v>
      </c>
      <c r="D2819" s="4">
        <v>1680</v>
      </c>
      <c r="F2819" s="4">
        <v>1880</v>
      </c>
      <c r="P2819" s="12">
        <v>63</v>
      </c>
      <c r="Y2819" s="6">
        <v>1460</v>
      </c>
      <c r="AS2819" s="6">
        <v>1650</v>
      </c>
    </row>
    <row r="2820" spans="1:48">
      <c r="A2820" s="3">
        <v>42943</v>
      </c>
      <c r="B2820" s="52">
        <v>1660</v>
      </c>
      <c r="D2820" s="4">
        <v>1670</v>
      </c>
      <c r="F2820" s="4">
        <v>1860</v>
      </c>
      <c r="P2820" s="12">
        <v>63</v>
      </c>
      <c r="Y2820" s="6">
        <v>1460</v>
      </c>
      <c r="AS2820" s="6">
        <v>1650</v>
      </c>
      <c r="AV2820" s="6">
        <v>1580</v>
      </c>
    </row>
    <row r="2821" spans="1:48">
      <c r="A2821" s="3">
        <v>42944</v>
      </c>
      <c r="B2821" s="52">
        <v>1640</v>
      </c>
      <c r="D2821" s="4">
        <v>1670</v>
      </c>
      <c r="F2821" s="4">
        <v>1860</v>
      </c>
      <c r="P2821" s="12">
        <v>63</v>
      </c>
      <c r="Y2821" s="6">
        <v>1440</v>
      </c>
      <c r="AS2821" s="6">
        <v>1650</v>
      </c>
      <c r="AV2821" s="6">
        <v>1580</v>
      </c>
    </row>
    <row r="2822" spans="1:48">
      <c r="A2822" s="3">
        <v>42947</v>
      </c>
      <c r="B2822" s="52">
        <v>1640</v>
      </c>
      <c r="D2822" s="4">
        <v>1670</v>
      </c>
      <c r="F2822" s="4">
        <v>1840</v>
      </c>
      <c r="P2822" s="12">
        <v>63</v>
      </c>
      <c r="Y2822" s="6">
        <v>1440</v>
      </c>
    </row>
    <row r="2823" spans="1:48">
      <c r="A2823" s="3">
        <v>42948</v>
      </c>
      <c r="B2823" s="52">
        <v>1640</v>
      </c>
      <c r="D2823" s="4">
        <v>1650</v>
      </c>
      <c r="F2823" s="4">
        <v>1840</v>
      </c>
      <c r="P2823" s="12">
        <v>63</v>
      </c>
      <c r="Y2823" s="6">
        <v>1440</v>
      </c>
    </row>
    <row r="2824" spans="1:48">
      <c r="A2824" s="3">
        <v>42949</v>
      </c>
      <c r="B2824" s="52">
        <v>1640</v>
      </c>
      <c r="D2824" s="4">
        <v>1650</v>
      </c>
      <c r="F2824" s="4">
        <v>1830</v>
      </c>
      <c r="P2824" s="12">
        <v>63</v>
      </c>
      <c r="Y2824" s="6">
        <v>1440</v>
      </c>
      <c r="AS2824" s="6">
        <v>1650</v>
      </c>
    </row>
    <row r="2825" spans="1:48">
      <c r="A2825" s="3">
        <v>42950</v>
      </c>
      <c r="B2825" s="52">
        <v>1620</v>
      </c>
      <c r="D2825" s="4">
        <v>1650</v>
      </c>
      <c r="F2825" s="4">
        <v>1820</v>
      </c>
      <c r="P2825" s="12">
        <v>63</v>
      </c>
      <c r="Y2825" s="6">
        <v>1440</v>
      </c>
      <c r="AS2825" s="6">
        <v>1650</v>
      </c>
    </row>
    <row r="2826" spans="1:48">
      <c r="A2826" s="3">
        <v>42951</v>
      </c>
      <c r="B2826" s="52">
        <v>1620</v>
      </c>
      <c r="D2826" s="4">
        <v>1650</v>
      </c>
      <c r="F2826" s="4">
        <v>1820</v>
      </c>
      <c r="P2826" s="12">
        <v>63</v>
      </c>
      <c r="Y2826" s="6">
        <v>1440</v>
      </c>
      <c r="AS2826" s="6">
        <v>1650</v>
      </c>
    </row>
    <row r="2827" spans="1:48">
      <c r="A2827" s="3">
        <v>42954</v>
      </c>
      <c r="B2827" s="52">
        <v>1620</v>
      </c>
      <c r="D2827" s="4">
        <v>1650</v>
      </c>
      <c r="F2827" s="4">
        <v>1800</v>
      </c>
      <c r="P2827" s="12">
        <v>63</v>
      </c>
      <c r="Y2827" s="6">
        <v>1440</v>
      </c>
      <c r="AS2827" s="6">
        <v>1650</v>
      </c>
    </row>
    <row r="2828" spans="1:48">
      <c r="A2828" s="3">
        <v>42955</v>
      </c>
      <c r="B2828" s="52">
        <v>1620</v>
      </c>
      <c r="D2828" s="4">
        <v>1650</v>
      </c>
      <c r="F2828" s="4">
        <v>1780</v>
      </c>
      <c r="P2828" s="12">
        <v>63</v>
      </c>
      <c r="Y2828" s="6">
        <v>1440</v>
      </c>
      <c r="AS2828" s="6">
        <v>1620</v>
      </c>
    </row>
    <row r="2829" spans="1:48">
      <c r="A2829" s="3">
        <v>42956</v>
      </c>
      <c r="B2829" s="52">
        <v>1630</v>
      </c>
      <c r="D2829" s="4">
        <v>1650</v>
      </c>
      <c r="F2829" s="4">
        <v>1780</v>
      </c>
      <c r="P2829" s="12">
        <v>63</v>
      </c>
      <c r="Y2829" s="6">
        <v>1440</v>
      </c>
      <c r="AS2829" s="6">
        <v>1620</v>
      </c>
    </row>
    <row r="2830" spans="1:48">
      <c r="A2830" s="3">
        <v>42957</v>
      </c>
      <c r="B2830" s="52">
        <v>1630</v>
      </c>
      <c r="D2830" s="4">
        <v>1660</v>
      </c>
      <c r="F2830" s="4">
        <v>1780</v>
      </c>
      <c r="P2830" s="12">
        <v>63</v>
      </c>
      <c r="Y2830" s="6">
        <v>1440</v>
      </c>
      <c r="AS2830" s="6">
        <v>1620</v>
      </c>
    </row>
    <row r="2831" spans="1:48">
      <c r="A2831" s="3">
        <v>42958</v>
      </c>
      <c r="B2831" s="52">
        <v>1630</v>
      </c>
      <c r="D2831" s="4">
        <v>1660</v>
      </c>
      <c r="F2831" s="4">
        <v>1780</v>
      </c>
      <c r="P2831" s="12">
        <v>63</v>
      </c>
      <c r="Y2831" s="6">
        <v>1440</v>
      </c>
      <c r="AS2831" s="6">
        <v>1620</v>
      </c>
    </row>
    <row r="2832" spans="1:48">
      <c r="A2832" s="3">
        <v>42961</v>
      </c>
      <c r="B2832" s="52">
        <v>1630</v>
      </c>
      <c r="D2832" s="4">
        <v>1660</v>
      </c>
      <c r="F2832" s="4">
        <v>1780</v>
      </c>
      <c r="P2832" s="12">
        <v>63</v>
      </c>
      <c r="Y2832" s="6">
        <v>1440</v>
      </c>
      <c r="AS2832" s="6">
        <v>1620</v>
      </c>
    </row>
    <row r="2833" spans="1:45">
      <c r="A2833" s="3">
        <v>42962</v>
      </c>
      <c r="B2833" s="52">
        <v>1640</v>
      </c>
      <c r="D2833" s="4">
        <v>1660</v>
      </c>
      <c r="F2833" s="4">
        <v>1780</v>
      </c>
      <c r="P2833" s="12">
        <v>63</v>
      </c>
      <c r="Y2833" s="6">
        <v>1440</v>
      </c>
      <c r="AS2833" s="6">
        <v>1620</v>
      </c>
    </row>
    <row r="2834" spans="1:45">
      <c r="A2834" s="3">
        <v>42963</v>
      </c>
      <c r="B2834" s="52">
        <v>1640</v>
      </c>
      <c r="D2834" s="4">
        <v>1660</v>
      </c>
      <c r="F2834" s="4">
        <v>1780</v>
      </c>
      <c r="P2834" s="12">
        <v>63</v>
      </c>
      <c r="Y2834" s="6">
        <v>1440</v>
      </c>
    </row>
    <row r="2835" spans="1:45">
      <c r="A2835" s="3">
        <v>42964</v>
      </c>
      <c r="B2835" s="52">
        <v>1640</v>
      </c>
      <c r="D2835" s="4">
        <v>1660</v>
      </c>
      <c r="F2835" s="4">
        <v>1780</v>
      </c>
      <c r="P2835" s="12">
        <v>63</v>
      </c>
      <c r="Y2835" s="6">
        <v>1440</v>
      </c>
      <c r="AS2835" s="6">
        <v>1620</v>
      </c>
    </row>
    <row r="2836" spans="1:45">
      <c r="A2836" s="3">
        <v>42965</v>
      </c>
      <c r="B2836" s="52">
        <v>1650</v>
      </c>
      <c r="D2836" s="4">
        <v>1660</v>
      </c>
      <c r="F2836" s="4">
        <v>1780</v>
      </c>
      <c r="P2836" s="12">
        <v>63</v>
      </c>
      <c r="Y2836" s="6">
        <v>1440</v>
      </c>
      <c r="AS2836" s="6">
        <v>1620</v>
      </c>
    </row>
    <row r="2837" spans="1:45">
      <c r="A2837" s="3">
        <v>42968</v>
      </c>
      <c r="B2837" s="52">
        <v>1650</v>
      </c>
      <c r="D2837" s="4">
        <v>1660</v>
      </c>
      <c r="F2837" s="4">
        <v>1780</v>
      </c>
      <c r="P2837" s="12">
        <v>63</v>
      </c>
      <c r="Y2837" s="6">
        <v>1420</v>
      </c>
      <c r="AS2837" s="6">
        <v>1620</v>
      </c>
    </row>
    <row r="2838" spans="1:45">
      <c r="A2838" s="3">
        <v>42969</v>
      </c>
      <c r="B2838" s="52">
        <v>1660</v>
      </c>
      <c r="D2838" s="4">
        <v>1670</v>
      </c>
      <c r="F2838" s="4">
        <v>1780</v>
      </c>
      <c r="P2838" s="12">
        <v>63</v>
      </c>
      <c r="Y2838" s="6">
        <v>1420</v>
      </c>
      <c r="AS2838" s="6">
        <v>1620</v>
      </c>
    </row>
    <row r="2839" spans="1:45">
      <c r="A2839" s="3">
        <v>42970</v>
      </c>
      <c r="B2839" s="52">
        <v>1660</v>
      </c>
      <c r="D2839" s="4">
        <v>1670</v>
      </c>
      <c r="F2839" s="4">
        <v>1780</v>
      </c>
      <c r="P2839" s="12">
        <v>63</v>
      </c>
      <c r="Y2839" s="6">
        <v>1420</v>
      </c>
      <c r="AS2839" s="6">
        <v>1620</v>
      </c>
    </row>
    <row r="2840" spans="1:45">
      <c r="A2840" s="3">
        <v>42971</v>
      </c>
      <c r="B2840" s="52">
        <v>1660</v>
      </c>
      <c r="D2840" s="4">
        <v>1670</v>
      </c>
      <c r="F2840" s="4">
        <v>1780</v>
      </c>
      <c r="P2840" s="12">
        <v>63</v>
      </c>
      <c r="Y2840" s="6">
        <v>1420</v>
      </c>
      <c r="AS2840" s="6">
        <v>1620</v>
      </c>
    </row>
    <row r="2841" spans="1:45">
      <c r="A2841" s="3">
        <v>42972</v>
      </c>
      <c r="B2841" s="52">
        <v>1660</v>
      </c>
      <c r="D2841" s="4">
        <v>1670</v>
      </c>
      <c r="F2841" s="4">
        <v>1780</v>
      </c>
      <c r="P2841" s="12">
        <v>63</v>
      </c>
      <c r="Y2841" s="6">
        <v>1420</v>
      </c>
      <c r="AS2841" s="6">
        <v>1620</v>
      </c>
    </row>
    <row r="2842" spans="1:45">
      <c r="A2842" s="3">
        <v>42975</v>
      </c>
      <c r="B2842" s="52">
        <v>1660</v>
      </c>
      <c r="D2842" s="4">
        <v>1670</v>
      </c>
      <c r="F2842" s="4">
        <v>1780</v>
      </c>
      <c r="P2842" s="12">
        <v>63</v>
      </c>
      <c r="Y2842" s="6">
        <v>1420</v>
      </c>
      <c r="AS2842" s="6">
        <v>1620</v>
      </c>
    </row>
    <row r="2843" spans="1:45">
      <c r="A2843" s="3">
        <v>42976</v>
      </c>
      <c r="B2843" s="52">
        <v>1660</v>
      </c>
      <c r="D2843" s="4">
        <v>1670</v>
      </c>
      <c r="F2843" s="4">
        <v>1780</v>
      </c>
      <c r="P2843" s="12">
        <v>63</v>
      </c>
      <c r="Y2843" s="6">
        <v>1420</v>
      </c>
      <c r="AS2843" s="6">
        <v>1620</v>
      </c>
    </row>
    <row r="2844" spans="1:45">
      <c r="A2844" s="3">
        <v>42977</v>
      </c>
      <c r="B2844" s="52">
        <v>1670</v>
      </c>
      <c r="D2844" s="4">
        <v>1680</v>
      </c>
      <c r="F2844" s="4">
        <v>1780</v>
      </c>
      <c r="P2844" s="12">
        <v>63</v>
      </c>
      <c r="Y2844" s="6">
        <v>1420</v>
      </c>
      <c r="AS2844" s="6">
        <v>1620</v>
      </c>
    </row>
    <row r="2845" spans="1:45">
      <c r="A2845" s="3">
        <v>42978</v>
      </c>
      <c r="B2845" s="52">
        <v>1670</v>
      </c>
      <c r="D2845" s="4">
        <v>1680</v>
      </c>
      <c r="F2845" s="4">
        <v>1780</v>
      </c>
      <c r="P2845" s="12">
        <v>63</v>
      </c>
      <c r="Y2845" s="6">
        <v>1420</v>
      </c>
      <c r="AS2845" s="6">
        <v>1620</v>
      </c>
    </row>
    <row r="2846" spans="1:45">
      <c r="A2846" s="3">
        <v>42979</v>
      </c>
      <c r="B2846" s="52">
        <v>1670</v>
      </c>
      <c r="D2846" s="4">
        <v>1680</v>
      </c>
      <c r="F2846" s="4">
        <v>1780</v>
      </c>
      <c r="P2846" s="12">
        <v>63</v>
      </c>
      <c r="AS2846" s="6">
        <v>1620</v>
      </c>
    </row>
    <row r="2847" spans="1:45">
      <c r="A2847" s="3">
        <v>42982</v>
      </c>
      <c r="B2847" s="52">
        <v>1690</v>
      </c>
      <c r="D2847" s="4">
        <v>1680</v>
      </c>
      <c r="F2847" s="4">
        <v>1780</v>
      </c>
      <c r="P2847" s="12">
        <v>63</v>
      </c>
      <c r="AS2847" s="6">
        <v>1660</v>
      </c>
    </row>
    <row r="2848" spans="1:45">
      <c r="A2848" s="3">
        <v>42983</v>
      </c>
      <c r="B2848" s="52">
        <v>1690</v>
      </c>
      <c r="D2848" s="4">
        <v>1680</v>
      </c>
      <c r="F2848" s="4">
        <v>1780</v>
      </c>
      <c r="P2848" s="12">
        <v>63</v>
      </c>
      <c r="AS2848" s="6">
        <v>1660</v>
      </c>
    </row>
    <row r="2849" spans="1:45">
      <c r="A2849" s="3">
        <v>42984</v>
      </c>
      <c r="B2849" s="52">
        <v>1690</v>
      </c>
      <c r="D2849" s="4">
        <v>1680</v>
      </c>
      <c r="F2849" s="4">
        <v>1780</v>
      </c>
      <c r="P2849" s="12">
        <v>63</v>
      </c>
      <c r="AS2849" s="6">
        <v>1660</v>
      </c>
    </row>
    <row r="2850" spans="1:45">
      <c r="A2850" s="3">
        <v>42985</v>
      </c>
      <c r="B2850" s="52">
        <v>1690</v>
      </c>
      <c r="D2850" s="4">
        <v>1680</v>
      </c>
      <c r="F2850" s="4">
        <v>1780</v>
      </c>
      <c r="P2850" s="12">
        <v>63</v>
      </c>
      <c r="AS2850" s="6">
        <v>1660</v>
      </c>
    </row>
    <row r="2851" spans="1:45">
      <c r="A2851" s="3">
        <v>42986</v>
      </c>
      <c r="B2851" s="52">
        <v>1690</v>
      </c>
      <c r="D2851" s="4">
        <v>1690</v>
      </c>
      <c r="F2851" s="4">
        <v>1780</v>
      </c>
      <c r="P2851" s="12">
        <v>63</v>
      </c>
      <c r="AS2851" s="6">
        <v>1660</v>
      </c>
    </row>
    <row r="2852" spans="1:45">
      <c r="A2852" s="3">
        <v>42989</v>
      </c>
      <c r="B2852" s="52">
        <v>1690</v>
      </c>
      <c r="D2852" s="4">
        <v>1690</v>
      </c>
      <c r="F2852" s="4">
        <v>1780</v>
      </c>
      <c r="P2852" s="12">
        <v>63</v>
      </c>
      <c r="AS2852" s="6">
        <v>1660</v>
      </c>
    </row>
    <row r="2853" spans="1:45">
      <c r="A2853" s="3">
        <v>42990</v>
      </c>
      <c r="B2853" s="52">
        <v>1690</v>
      </c>
      <c r="D2853" s="4">
        <v>1700</v>
      </c>
      <c r="F2853" s="4">
        <v>1780</v>
      </c>
      <c r="P2853" s="12">
        <v>63</v>
      </c>
      <c r="AS2853" s="6">
        <v>1660</v>
      </c>
    </row>
    <row r="2854" spans="1:45">
      <c r="A2854" s="3">
        <v>42991</v>
      </c>
      <c r="B2854" s="52">
        <v>1690</v>
      </c>
      <c r="D2854" s="4">
        <v>1700</v>
      </c>
      <c r="F2854" s="4">
        <v>1780</v>
      </c>
      <c r="P2854" s="12">
        <v>63</v>
      </c>
      <c r="AS2854" s="6">
        <v>1660</v>
      </c>
    </row>
    <row r="2855" spans="1:45">
      <c r="A2855" s="3">
        <v>42992</v>
      </c>
      <c r="B2855" s="52">
        <v>1690</v>
      </c>
      <c r="D2855" s="4">
        <v>1700</v>
      </c>
      <c r="F2855" s="4">
        <v>1780</v>
      </c>
      <c r="P2855" s="12">
        <v>63</v>
      </c>
      <c r="AS2855" s="6">
        <v>1660</v>
      </c>
    </row>
    <row r="2856" spans="1:45">
      <c r="A2856" s="3">
        <v>42993</v>
      </c>
      <c r="B2856" s="52">
        <v>1690</v>
      </c>
      <c r="D2856" s="4">
        <v>1700</v>
      </c>
      <c r="F2856" s="4">
        <v>1790</v>
      </c>
      <c r="P2856" s="12">
        <v>63</v>
      </c>
      <c r="AS2856" s="6">
        <v>1680</v>
      </c>
    </row>
    <row r="2857" spans="1:45">
      <c r="A2857" s="3">
        <v>42996</v>
      </c>
      <c r="B2857" s="52">
        <v>1690</v>
      </c>
      <c r="D2857" s="4">
        <v>1700</v>
      </c>
      <c r="F2857" s="4">
        <v>1790</v>
      </c>
      <c r="P2857" s="12">
        <v>63</v>
      </c>
      <c r="AS2857" s="6">
        <v>1680</v>
      </c>
    </row>
    <row r="2858" spans="1:45">
      <c r="A2858" s="3">
        <v>42997</v>
      </c>
      <c r="B2858" s="52">
        <v>1690</v>
      </c>
      <c r="D2858" s="4">
        <v>1700</v>
      </c>
      <c r="F2858" s="4">
        <v>1800</v>
      </c>
      <c r="P2858" s="12">
        <v>63</v>
      </c>
      <c r="Y2858" s="6">
        <v>1520</v>
      </c>
      <c r="AS2858" s="6">
        <v>1680</v>
      </c>
    </row>
    <row r="2859" spans="1:45">
      <c r="A2859" s="3">
        <v>42998</v>
      </c>
      <c r="B2859" s="52">
        <v>1690</v>
      </c>
      <c r="D2859" s="4">
        <v>1700</v>
      </c>
      <c r="F2859" s="4">
        <v>1800</v>
      </c>
      <c r="P2859" s="12">
        <v>63</v>
      </c>
      <c r="Y2859" s="6">
        <v>1520</v>
      </c>
      <c r="AS2859" s="6">
        <v>1680</v>
      </c>
    </row>
    <row r="2860" spans="1:45">
      <c r="A2860" s="3">
        <v>42999</v>
      </c>
      <c r="B2860" s="52">
        <v>1690</v>
      </c>
      <c r="D2860" s="4">
        <v>1700</v>
      </c>
      <c r="F2860" s="4">
        <v>1800</v>
      </c>
      <c r="P2860" s="12">
        <v>63</v>
      </c>
      <c r="Y2860" s="6">
        <v>1520</v>
      </c>
      <c r="AS2860" s="6">
        <v>1650</v>
      </c>
    </row>
    <row r="2861" spans="1:45">
      <c r="A2861" s="3">
        <v>43000</v>
      </c>
      <c r="B2861" s="52">
        <v>1690</v>
      </c>
      <c r="D2861" s="4">
        <v>1700</v>
      </c>
      <c r="F2861" s="4">
        <v>1800</v>
      </c>
      <c r="P2861" s="12">
        <v>63</v>
      </c>
      <c r="Y2861" s="6">
        <v>1520</v>
      </c>
      <c r="AS2861" s="6">
        <v>1650</v>
      </c>
    </row>
    <row r="2862" spans="1:45">
      <c r="A2862" s="3">
        <v>43003</v>
      </c>
      <c r="B2862" s="52">
        <v>1690</v>
      </c>
      <c r="D2862" s="4">
        <v>1700</v>
      </c>
      <c r="F2862" s="4">
        <v>1810</v>
      </c>
      <c r="P2862" s="12">
        <v>63</v>
      </c>
      <c r="Y2862" s="6">
        <v>1520</v>
      </c>
      <c r="AS2862" s="6">
        <v>1650</v>
      </c>
    </row>
    <row r="2863" spans="1:45">
      <c r="A2863" s="3">
        <v>43004</v>
      </c>
      <c r="B2863" s="52">
        <v>1690</v>
      </c>
      <c r="D2863" s="4">
        <v>1700</v>
      </c>
      <c r="F2863" s="4">
        <v>1810</v>
      </c>
      <c r="P2863" s="12">
        <v>63</v>
      </c>
      <c r="Y2863" s="6">
        <v>1520</v>
      </c>
    </row>
    <row r="2864" spans="1:45">
      <c r="A2864" s="3">
        <v>43005</v>
      </c>
      <c r="B2864" s="52">
        <v>1690</v>
      </c>
      <c r="D2864" s="4">
        <v>1700</v>
      </c>
      <c r="F2864" s="4">
        <v>1810</v>
      </c>
      <c r="P2864" s="12">
        <v>63</v>
      </c>
      <c r="Y2864" s="6">
        <v>1520</v>
      </c>
    </row>
    <row r="2865" spans="1:48">
      <c r="A2865" s="3">
        <v>43006</v>
      </c>
      <c r="B2865" s="52">
        <v>1690</v>
      </c>
      <c r="D2865" s="4">
        <v>1700</v>
      </c>
      <c r="F2865" s="4">
        <v>1810</v>
      </c>
      <c r="P2865" s="12">
        <v>63</v>
      </c>
      <c r="Y2865" s="6">
        <v>1520</v>
      </c>
      <c r="AS2865" s="6">
        <v>1660</v>
      </c>
    </row>
    <row r="2866" spans="1:48">
      <c r="A2866" s="3">
        <v>43007</v>
      </c>
      <c r="B2866" s="52">
        <v>1690</v>
      </c>
      <c r="D2866" s="4">
        <v>1700</v>
      </c>
      <c r="F2866" s="4">
        <v>1810</v>
      </c>
      <c r="P2866" s="12">
        <v>63</v>
      </c>
      <c r="Y2866" s="6">
        <v>1520</v>
      </c>
      <c r="AS2866" s="6">
        <v>1660</v>
      </c>
    </row>
    <row r="2867" spans="1:48">
      <c r="A2867" s="3">
        <v>43008</v>
      </c>
      <c r="F2867" s="4">
        <v>1810</v>
      </c>
      <c r="P2867" s="12">
        <v>63</v>
      </c>
      <c r="Y2867" s="6">
        <v>1520</v>
      </c>
      <c r="AS2867" s="6">
        <v>1660</v>
      </c>
    </row>
    <row r="2868" spans="1:48">
      <c r="A2868" s="3">
        <v>43017</v>
      </c>
      <c r="B2868" s="52">
        <v>1670</v>
      </c>
      <c r="D2868" s="4">
        <v>1700</v>
      </c>
      <c r="F2868" s="4">
        <v>1800</v>
      </c>
      <c r="P2868" s="12">
        <v>63</v>
      </c>
      <c r="AS2868" s="6">
        <v>1650</v>
      </c>
    </row>
    <row r="2869" spans="1:48">
      <c r="A2869" s="3">
        <v>43018</v>
      </c>
      <c r="B2869" s="52">
        <v>1670</v>
      </c>
      <c r="D2869" s="4">
        <v>1700</v>
      </c>
      <c r="F2869" s="4">
        <v>1870</v>
      </c>
      <c r="P2869" s="12">
        <v>63</v>
      </c>
      <c r="Y2869" s="6">
        <v>1480</v>
      </c>
      <c r="AS2869" s="6">
        <v>1650</v>
      </c>
      <c r="AV2869" s="6">
        <v>1570</v>
      </c>
    </row>
    <row r="2870" spans="1:48">
      <c r="A2870" s="3">
        <v>43019</v>
      </c>
      <c r="B2870" s="52">
        <v>1670</v>
      </c>
      <c r="D2870" s="4">
        <v>1700</v>
      </c>
      <c r="F2870" s="4">
        <v>1870</v>
      </c>
      <c r="P2870" s="12">
        <v>63</v>
      </c>
      <c r="Y2870" s="6">
        <v>1480</v>
      </c>
      <c r="AS2870" s="6">
        <v>1650</v>
      </c>
      <c r="AV2870" s="6">
        <v>1570</v>
      </c>
    </row>
    <row r="2871" spans="1:48">
      <c r="A2871" s="3">
        <v>43020</v>
      </c>
      <c r="B2871" s="52">
        <v>1680</v>
      </c>
      <c r="D2871" s="4">
        <v>1700</v>
      </c>
      <c r="F2871" s="4">
        <v>1870</v>
      </c>
      <c r="P2871" s="12">
        <v>63</v>
      </c>
      <c r="Y2871" s="6">
        <v>1480</v>
      </c>
      <c r="AV2871" s="6">
        <v>1570</v>
      </c>
    </row>
    <row r="2872" spans="1:48">
      <c r="A2872" s="3">
        <v>43021</v>
      </c>
      <c r="B2872" s="52">
        <v>1700</v>
      </c>
      <c r="D2872" s="4">
        <v>1710</v>
      </c>
      <c r="F2872" s="4">
        <v>1860</v>
      </c>
      <c r="P2872" s="12">
        <v>63</v>
      </c>
      <c r="Y2872" s="6">
        <v>1480</v>
      </c>
      <c r="AV2872" s="6">
        <v>1570</v>
      </c>
    </row>
    <row r="2873" spans="1:48">
      <c r="A2873" s="3">
        <v>43024</v>
      </c>
      <c r="B2873" s="52">
        <v>1700</v>
      </c>
      <c r="D2873" s="4">
        <v>1720</v>
      </c>
      <c r="F2873" s="4">
        <v>1860</v>
      </c>
      <c r="P2873" s="12">
        <v>63</v>
      </c>
      <c r="Y2873" s="6">
        <v>1480</v>
      </c>
      <c r="AS2873" s="6">
        <v>1660</v>
      </c>
    </row>
    <row r="2874" spans="1:48">
      <c r="A2874" s="3">
        <v>43025</v>
      </c>
      <c r="B2874" s="52">
        <v>1710</v>
      </c>
      <c r="D2874" s="4">
        <v>1720</v>
      </c>
      <c r="F2874" s="4">
        <v>1860</v>
      </c>
      <c r="P2874" s="12">
        <v>63</v>
      </c>
      <c r="Y2874" s="6">
        <v>1480</v>
      </c>
      <c r="AS2874" s="6">
        <v>1660</v>
      </c>
    </row>
    <row r="2875" spans="1:48">
      <c r="A2875" s="3">
        <v>43026</v>
      </c>
      <c r="B2875" s="52">
        <v>1710</v>
      </c>
      <c r="D2875" s="4">
        <v>1720</v>
      </c>
      <c r="F2875" s="4">
        <v>1860</v>
      </c>
      <c r="P2875" s="12">
        <v>63</v>
      </c>
      <c r="Y2875" s="6">
        <v>1480</v>
      </c>
      <c r="AS2875" s="6">
        <v>1660</v>
      </c>
    </row>
    <row r="2876" spans="1:48">
      <c r="A2876" s="3">
        <v>43027</v>
      </c>
      <c r="B2876" s="52">
        <v>1710</v>
      </c>
      <c r="D2876" s="4">
        <v>1720</v>
      </c>
      <c r="F2876" s="4">
        <v>1860</v>
      </c>
      <c r="P2876" s="12">
        <v>63</v>
      </c>
      <c r="Y2876" s="6">
        <v>1480</v>
      </c>
    </row>
    <row r="2877" spans="1:48">
      <c r="A2877" s="3">
        <v>43028</v>
      </c>
      <c r="B2877" s="52">
        <v>1700</v>
      </c>
      <c r="D2877" s="4">
        <v>1720</v>
      </c>
      <c r="F2877" s="4">
        <v>1860</v>
      </c>
      <c r="P2877" s="12">
        <v>63</v>
      </c>
      <c r="Y2877" s="6">
        <v>1500</v>
      </c>
      <c r="AS2877" s="6">
        <v>1640</v>
      </c>
      <c r="AV2877" s="6">
        <v>1570</v>
      </c>
    </row>
    <row r="2878" spans="1:48">
      <c r="A2878" s="3">
        <v>43031</v>
      </c>
      <c r="B2878" s="52">
        <v>1700</v>
      </c>
      <c r="D2878" s="4">
        <v>1720</v>
      </c>
      <c r="F2878" s="4">
        <v>1860</v>
      </c>
      <c r="P2878" s="12">
        <v>63</v>
      </c>
      <c r="Y2878" s="6">
        <v>1500</v>
      </c>
      <c r="AS2878" s="6">
        <v>1640</v>
      </c>
      <c r="AV2878" s="6">
        <v>1560</v>
      </c>
    </row>
    <row r="2879" spans="1:48">
      <c r="A2879" s="3">
        <v>43032</v>
      </c>
      <c r="B2879" s="52">
        <v>1700</v>
      </c>
      <c r="D2879" s="4">
        <v>1720</v>
      </c>
      <c r="F2879" s="4">
        <v>1860</v>
      </c>
      <c r="P2879" s="12">
        <v>63</v>
      </c>
      <c r="Y2879" s="6">
        <v>1500</v>
      </c>
      <c r="AS2879" s="6">
        <v>1640</v>
      </c>
      <c r="AV2879" s="6">
        <v>1600</v>
      </c>
    </row>
    <row r="2880" spans="1:48">
      <c r="A2880" s="3">
        <v>43033</v>
      </c>
      <c r="B2880" s="52">
        <v>1700</v>
      </c>
      <c r="D2880" s="4">
        <v>1720</v>
      </c>
      <c r="F2880" s="4">
        <v>1860</v>
      </c>
      <c r="P2880" s="12">
        <v>63</v>
      </c>
      <c r="Y2880" s="6">
        <v>1500</v>
      </c>
      <c r="AS2880" s="6">
        <v>1640</v>
      </c>
      <c r="AV2880" s="6">
        <v>1600</v>
      </c>
    </row>
    <row r="2881" spans="1:48">
      <c r="A2881" s="3">
        <v>43034</v>
      </c>
      <c r="B2881" s="52">
        <v>1690</v>
      </c>
      <c r="D2881" s="4">
        <v>1710</v>
      </c>
      <c r="F2881" s="4">
        <v>1860</v>
      </c>
      <c r="P2881" s="12">
        <v>63</v>
      </c>
      <c r="Y2881" s="6">
        <v>1500</v>
      </c>
      <c r="AS2881" s="6">
        <v>1640</v>
      </c>
      <c r="AV2881" s="6">
        <v>1600</v>
      </c>
    </row>
    <row r="2882" spans="1:48">
      <c r="A2882" s="3">
        <v>43035</v>
      </c>
      <c r="B2882" s="52">
        <v>1690</v>
      </c>
      <c r="D2882" s="4">
        <v>1710</v>
      </c>
      <c r="F2882" s="4">
        <v>1850</v>
      </c>
      <c r="P2882" s="12">
        <v>63</v>
      </c>
      <c r="Y2882" s="6">
        <v>1500</v>
      </c>
      <c r="AS2882" s="6">
        <v>1640</v>
      </c>
      <c r="AV2882" s="6">
        <v>1600</v>
      </c>
    </row>
    <row r="2883" spans="1:48">
      <c r="A2883" s="3">
        <v>43038</v>
      </c>
      <c r="B2883" s="52">
        <v>1670</v>
      </c>
      <c r="D2883" s="4">
        <v>1690</v>
      </c>
      <c r="F2883" s="4">
        <v>1840</v>
      </c>
      <c r="P2883" s="12">
        <v>63</v>
      </c>
      <c r="Y2883" s="6">
        <v>1500</v>
      </c>
      <c r="AS2883" s="6">
        <v>1630</v>
      </c>
      <c r="AV2883" s="6">
        <v>1600</v>
      </c>
    </row>
    <row r="2884" spans="1:48">
      <c r="A2884" s="3">
        <v>43039</v>
      </c>
      <c r="B2884" s="52">
        <v>1660</v>
      </c>
      <c r="D2884" s="4">
        <v>1680</v>
      </c>
      <c r="F2884" s="4">
        <v>1840</v>
      </c>
      <c r="P2884" s="12">
        <v>63</v>
      </c>
      <c r="Y2884" s="6">
        <v>1460</v>
      </c>
      <c r="AS2884" s="6">
        <v>1630</v>
      </c>
      <c r="AV2884" s="6">
        <v>1590</v>
      </c>
    </row>
    <row r="2885" spans="1:48">
      <c r="A2885" s="3">
        <v>43040</v>
      </c>
      <c r="B2885" s="52">
        <v>1660</v>
      </c>
      <c r="D2885" s="4">
        <v>1680</v>
      </c>
      <c r="F2885" s="4">
        <v>1840</v>
      </c>
      <c r="P2885" s="12">
        <v>63</v>
      </c>
      <c r="Y2885" s="6">
        <v>1460</v>
      </c>
      <c r="AV2885" s="6">
        <v>1590</v>
      </c>
    </row>
    <row r="2886" spans="1:48">
      <c r="A2886" s="3">
        <v>43041</v>
      </c>
      <c r="B2886" s="52">
        <v>1650</v>
      </c>
      <c r="D2886" s="4">
        <v>1660</v>
      </c>
      <c r="F2886" s="4">
        <v>1840</v>
      </c>
      <c r="P2886" s="12">
        <v>63</v>
      </c>
      <c r="Y2886" s="6">
        <v>1460</v>
      </c>
      <c r="AS2886" s="6">
        <v>1620</v>
      </c>
      <c r="AV2886" s="6">
        <v>1590</v>
      </c>
    </row>
    <row r="2887" spans="1:48">
      <c r="A2887" s="3">
        <v>43042</v>
      </c>
      <c r="B2887" s="52">
        <v>1660</v>
      </c>
      <c r="D2887" s="4">
        <v>1660</v>
      </c>
      <c r="F2887" s="4">
        <v>1840</v>
      </c>
      <c r="P2887" s="12">
        <v>63</v>
      </c>
      <c r="Y2887" s="6">
        <v>1460</v>
      </c>
      <c r="AF2887" s="6">
        <v>1400</v>
      </c>
      <c r="AS2887" s="6">
        <v>1620</v>
      </c>
      <c r="AV2887" s="6">
        <v>1590</v>
      </c>
    </row>
    <row r="2888" spans="1:48">
      <c r="A2888" s="3">
        <v>43045</v>
      </c>
      <c r="B2888" s="52">
        <v>1660</v>
      </c>
      <c r="D2888" s="4">
        <v>1670</v>
      </c>
      <c r="F2888" s="4">
        <v>1840</v>
      </c>
      <c r="P2888" s="12">
        <v>63</v>
      </c>
      <c r="Y2888" s="6">
        <v>1460</v>
      </c>
      <c r="AS2888" s="6">
        <v>1620</v>
      </c>
      <c r="AV2888" s="6">
        <v>1590</v>
      </c>
    </row>
    <row r="2889" spans="1:48">
      <c r="A2889" s="3">
        <v>43046</v>
      </c>
      <c r="B2889" s="52">
        <v>1650</v>
      </c>
      <c r="D2889" s="4">
        <v>1660</v>
      </c>
      <c r="F2889" s="4">
        <v>1840</v>
      </c>
      <c r="P2889" s="12">
        <v>63</v>
      </c>
      <c r="Y2889" s="6">
        <v>1460</v>
      </c>
      <c r="AS2889" s="6">
        <v>1620</v>
      </c>
      <c r="AV2889" s="6">
        <v>1590</v>
      </c>
    </row>
    <row r="2890" spans="1:48">
      <c r="A2890" s="3">
        <v>43047</v>
      </c>
      <c r="B2890" s="52">
        <v>1650</v>
      </c>
      <c r="D2890" s="4">
        <v>1660</v>
      </c>
      <c r="F2890" s="4">
        <v>1840</v>
      </c>
      <c r="P2890" s="12">
        <v>63</v>
      </c>
      <c r="Y2890" s="6">
        <v>1440</v>
      </c>
      <c r="AS2890" s="6">
        <v>1620</v>
      </c>
      <c r="AV2890" s="6">
        <v>1570</v>
      </c>
    </row>
    <row r="2891" spans="1:48">
      <c r="A2891" s="3">
        <v>43048</v>
      </c>
      <c r="B2891" s="52">
        <v>1650</v>
      </c>
      <c r="D2891" s="4">
        <v>1660</v>
      </c>
      <c r="F2891" s="4">
        <v>1840</v>
      </c>
      <c r="P2891" s="12">
        <v>63</v>
      </c>
      <c r="Y2891" s="6">
        <v>1440</v>
      </c>
      <c r="AS2891" s="6">
        <v>1620</v>
      </c>
      <c r="AV2891" s="6">
        <v>1570</v>
      </c>
    </row>
    <row r="2892" spans="1:48">
      <c r="A2892" s="3">
        <v>43049</v>
      </c>
      <c r="B2892" s="52">
        <v>1640</v>
      </c>
      <c r="D2892" s="4">
        <v>1660</v>
      </c>
      <c r="F2892" s="4">
        <v>1840</v>
      </c>
      <c r="P2892" s="12">
        <v>63</v>
      </c>
      <c r="Y2892" s="6">
        <v>1440</v>
      </c>
      <c r="AS2892" s="6">
        <v>1620</v>
      </c>
      <c r="AV2892" s="6">
        <v>1520</v>
      </c>
    </row>
    <row r="2893" spans="1:48">
      <c r="A2893" s="3">
        <v>43052</v>
      </c>
      <c r="B2893" s="52">
        <v>1630</v>
      </c>
      <c r="D2893" s="4">
        <v>1650</v>
      </c>
      <c r="F2893" s="4">
        <v>1840</v>
      </c>
      <c r="P2893" s="12">
        <v>63</v>
      </c>
      <c r="Y2893" s="6">
        <v>1440</v>
      </c>
      <c r="AS2893" s="6">
        <v>1600</v>
      </c>
      <c r="AV2893" s="6">
        <v>1520</v>
      </c>
    </row>
    <row r="2894" spans="1:48">
      <c r="A2894" s="3">
        <v>43053</v>
      </c>
      <c r="B2894" s="52">
        <v>1630</v>
      </c>
      <c r="D2894" s="4">
        <v>1650</v>
      </c>
      <c r="F2894" s="4">
        <v>1840</v>
      </c>
      <c r="P2894" s="12">
        <v>63</v>
      </c>
      <c r="Y2894" s="6">
        <v>1440</v>
      </c>
      <c r="AS2894" s="6">
        <v>1600</v>
      </c>
      <c r="AV2894" s="6">
        <v>1520</v>
      </c>
    </row>
    <row r="2895" spans="1:48">
      <c r="A2895" s="3">
        <v>43054</v>
      </c>
      <c r="B2895" s="52">
        <v>1640</v>
      </c>
      <c r="D2895" s="4">
        <v>1650</v>
      </c>
      <c r="F2895" s="4">
        <v>1845</v>
      </c>
      <c r="P2895" s="12">
        <v>63</v>
      </c>
      <c r="Y2895" s="6">
        <v>1420</v>
      </c>
      <c r="AF2895" s="6">
        <v>1400</v>
      </c>
      <c r="AS2895" s="6">
        <v>1600</v>
      </c>
      <c r="AV2895" s="6">
        <v>1560</v>
      </c>
    </row>
    <row r="2896" spans="1:48">
      <c r="A2896" s="3">
        <v>43055</v>
      </c>
      <c r="B2896" s="52">
        <v>1650</v>
      </c>
      <c r="D2896" s="4">
        <v>1660</v>
      </c>
      <c r="F2896" s="4">
        <v>1845</v>
      </c>
      <c r="P2896" s="12">
        <v>63</v>
      </c>
      <c r="Y2896" s="6">
        <v>1420</v>
      </c>
      <c r="AF2896" s="6">
        <v>1400</v>
      </c>
      <c r="AS2896" s="6">
        <v>1600</v>
      </c>
      <c r="AV2896" s="6">
        <v>1560</v>
      </c>
    </row>
    <row r="2897" spans="1:48">
      <c r="A2897" s="3">
        <v>43056</v>
      </c>
      <c r="B2897" s="52">
        <v>1650</v>
      </c>
      <c r="D2897" s="4">
        <v>1660</v>
      </c>
      <c r="F2897" s="4">
        <v>1845</v>
      </c>
      <c r="P2897" s="12">
        <v>63</v>
      </c>
      <c r="Y2897" s="6">
        <v>1420</v>
      </c>
      <c r="AF2897" s="6">
        <v>1400</v>
      </c>
      <c r="AS2897" s="6">
        <v>1610</v>
      </c>
      <c r="AV2897" s="6">
        <v>1560</v>
      </c>
    </row>
    <row r="2898" spans="1:48">
      <c r="A2898" s="3">
        <v>43059</v>
      </c>
      <c r="B2898" s="52">
        <v>1640</v>
      </c>
      <c r="D2898" s="4">
        <v>1660</v>
      </c>
      <c r="F2898" s="4">
        <v>1845</v>
      </c>
      <c r="P2898" s="12">
        <v>63</v>
      </c>
      <c r="Y2898" s="6">
        <v>1420</v>
      </c>
      <c r="AF2898" s="6">
        <v>1410</v>
      </c>
      <c r="AS2898" s="6">
        <v>1610</v>
      </c>
      <c r="AV2898" s="6">
        <v>1560</v>
      </c>
    </row>
    <row r="2899" spans="1:48">
      <c r="A2899" s="3">
        <v>43060</v>
      </c>
      <c r="B2899" s="52">
        <v>1640</v>
      </c>
      <c r="D2899" s="4">
        <v>1660</v>
      </c>
      <c r="F2899" s="4">
        <v>1840</v>
      </c>
      <c r="P2899" s="12">
        <v>63</v>
      </c>
      <c r="Y2899" s="6">
        <v>1420</v>
      </c>
      <c r="AF2899" s="6">
        <v>1410</v>
      </c>
      <c r="AV2899" s="6">
        <v>1560</v>
      </c>
    </row>
    <row r="2900" spans="1:48">
      <c r="A2900" s="3">
        <v>43061</v>
      </c>
      <c r="B2900" s="52">
        <v>1640</v>
      </c>
      <c r="D2900" s="4">
        <v>1660</v>
      </c>
      <c r="F2900" s="4">
        <v>1830</v>
      </c>
      <c r="P2900" s="12">
        <v>63</v>
      </c>
      <c r="Y2900" s="6">
        <v>1420</v>
      </c>
      <c r="AF2900" s="6">
        <v>1410</v>
      </c>
      <c r="AV2900" s="6">
        <v>1600</v>
      </c>
    </row>
    <row r="2901" spans="1:48">
      <c r="A2901" s="3">
        <v>43062</v>
      </c>
      <c r="B2901" s="52">
        <v>1650</v>
      </c>
      <c r="D2901" s="4">
        <v>1660</v>
      </c>
      <c r="F2901" s="4">
        <v>1830</v>
      </c>
      <c r="P2901" s="12">
        <v>63</v>
      </c>
      <c r="Y2901" s="6">
        <v>1420</v>
      </c>
      <c r="AF2901" s="6">
        <v>1410</v>
      </c>
      <c r="AS2901" s="6">
        <v>1620</v>
      </c>
      <c r="AV2901" s="6">
        <v>1600</v>
      </c>
    </row>
    <row r="2902" spans="1:48">
      <c r="A2902" s="3">
        <v>43063</v>
      </c>
      <c r="B2902" s="52">
        <v>1660</v>
      </c>
      <c r="D2902" s="4">
        <v>1670</v>
      </c>
      <c r="F2902" s="4">
        <v>1830</v>
      </c>
      <c r="P2902" s="12">
        <v>63</v>
      </c>
      <c r="Y2902" s="6">
        <v>1420</v>
      </c>
      <c r="AF2902" s="6">
        <v>1410</v>
      </c>
      <c r="AS2902" s="6">
        <v>1630</v>
      </c>
      <c r="AV2902" s="6">
        <v>1600</v>
      </c>
    </row>
    <row r="2903" spans="1:48">
      <c r="A2903" s="3">
        <v>43066</v>
      </c>
      <c r="B2903" s="52">
        <v>1650</v>
      </c>
      <c r="D2903" s="4">
        <v>1670</v>
      </c>
      <c r="F2903" s="4">
        <v>1830</v>
      </c>
      <c r="P2903" s="12">
        <v>63</v>
      </c>
      <c r="Y2903" s="6">
        <v>1420</v>
      </c>
      <c r="AF2903" s="6">
        <v>1410</v>
      </c>
      <c r="AS2903" s="6">
        <v>1630</v>
      </c>
      <c r="AV2903" s="6">
        <v>1600</v>
      </c>
    </row>
    <row r="2904" spans="1:48">
      <c r="A2904" s="3">
        <v>43067</v>
      </c>
      <c r="B2904" s="52">
        <v>1650</v>
      </c>
      <c r="D2904" s="4">
        <v>1670</v>
      </c>
      <c r="F2904" s="4">
        <v>1830</v>
      </c>
      <c r="P2904" s="12">
        <v>63</v>
      </c>
      <c r="Y2904" s="6">
        <v>1420</v>
      </c>
      <c r="AS2904" s="6">
        <v>1630</v>
      </c>
      <c r="AV2904" s="6">
        <v>1600</v>
      </c>
    </row>
    <row r="2905" spans="1:48">
      <c r="A2905" s="3">
        <v>43068</v>
      </c>
      <c r="B2905" s="52">
        <v>1670</v>
      </c>
      <c r="D2905" s="4">
        <v>1700</v>
      </c>
      <c r="F2905" s="4">
        <v>1840</v>
      </c>
      <c r="P2905" s="12">
        <v>63</v>
      </c>
      <c r="AS2905" s="6">
        <v>1630</v>
      </c>
      <c r="AV2905" s="6">
        <v>1600</v>
      </c>
    </row>
    <row r="2906" spans="1:48">
      <c r="A2906" s="3">
        <v>43069</v>
      </c>
      <c r="B2906" s="52">
        <v>1670</v>
      </c>
      <c r="D2906" s="4">
        <v>1700</v>
      </c>
      <c r="F2906" s="4">
        <v>1840</v>
      </c>
      <c r="P2906" s="12">
        <v>63</v>
      </c>
      <c r="AS2906" s="6">
        <v>1630</v>
      </c>
      <c r="AV2906" s="6">
        <v>1600</v>
      </c>
    </row>
    <row r="2907" spans="1:48">
      <c r="A2907" s="3">
        <v>43070</v>
      </c>
      <c r="B2907" s="52">
        <v>1670</v>
      </c>
      <c r="D2907" s="4">
        <v>1700</v>
      </c>
      <c r="F2907" s="4">
        <v>1840</v>
      </c>
      <c r="P2907" s="12">
        <v>63</v>
      </c>
      <c r="AS2907" s="6">
        <v>1630</v>
      </c>
      <c r="AV2907" s="6">
        <v>1600</v>
      </c>
    </row>
    <row r="2908" spans="1:48">
      <c r="A2908" s="3">
        <v>43073</v>
      </c>
      <c r="B2908" s="52">
        <v>1690</v>
      </c>
      <c r="D2908" s="4">
        <v>1700</v>
      </c>
      <c r="F2908" s="4">
        <v>1840</v>
      </c>
      <c r="P2908" s="12">
        <v>63</v>
      </c>
      <c r="AV2908" s="6">
        <v>1620</v>
      </c>
    </row>
    <row r="2909" spans="1:48">
      <c r="A2909" s="3">
        <v>43074</v>
      </c>
      <c r="B2909" s="52">
        <v>1690</v>
      </c>
      <c r="D2909" s="4">
        <v>1710</v>
      </c>
      <c r="F2909" s="4">
        <v>1840</v>
      </c>
      <c r="P2909" s="12">
        <v>63</v>
      </c>
      <c r="AV2909" s="6">
        <v>1620</v>
      </c>
    </row>
    <row r="2910" spans="1:48">
      <c r="A2910" s="3">
        <v>43075</v>
      </c>
      <c r="B2910" s="52">
        <v>1700</v>
      </c>
      <c r="D2910" s="4">
        <v>1710</v>
      </c>
      <c r="F2910" s="4">
        <v>1840</v>
      </c>
      <c r="P2910" s="12">
        <v>63</v>
      </c>
      <c r="AV2910" s="6">
        <v>1620</v>
      </c>
    </row>
    <row r="2911" spans="1:48">
      <c r="A2911" s="3">
        <v>43076</v>
      </c>
      <c r="B2911" s="52">
        <v>1700</v>
      </c>
      <c r="D2911" s="4">
        <v>1720</v>
      </c>
      <c r="F2911" s="4">
        <v>1850</v>
      </c>
      <c r="P2911" s="12">
        <v>63</v>
      </c>
      <c r="AS2911" s="6">
        <v>1650</v>
      </c>
      <c r="AV2911" s="6">
        <v>1620</v>
      </c>
    </row>
    <row r="2912" spans="1:48">
      <c r="A2912" s="3">
        <v>43077</v>
      </c>
      <c r="B2912" s="52">
        <v>1680</v>
      </c>
      <c r="D2912" s="4">
        <v>1710</v>
      </c>
      <c r="F2912" s="4">
        <v>1840</v>
      </c>
      <c r="P2912" s="12">
        <v>63</v>
      </c>
      <c r="AS2912" s="6">
        <v>1650</v>
      </c>
      <c r="AV2912" s="6">
        <v>1620</v>
      </c>
    </row>
    <row r="2913" spans="1:48">
      <c r="A2913" s="3">
        <v>43080</v>
      </c>
      <c r="B2913" s="52">
        <v>1700</v>
      </c>
      <c r="D2913" s="4">
        <v>1710</v>
      </c>
      <c r="F2913" s="4">
        <v>1840</v>
      </c>
      <c r="P2913" s="12">
        <v>63</v>
      </c>
      <c r="AS2913" s="6">
        <v>1650</v>
      </c>
      <c r="AV2913" s="6">
        <v>1640</v>
      </c>
    </row>
    <row r="2914" spans="1:48">
      <c r="A2914" s="3">
        <v>43081</v>
      </c>
      <c r="B2914" s="52">
        <v>1700</v>
      </c>
      <c r="D2914" s="4">
        <v>1720</v>
      </c>
      <c r="F2914" s="4">
        <v>1850</v>
      </c>
      <c r="P2914" s="12">
        <v>63</v>
      </c>
      <c r="AS2914" s="6">
        <v>1650</v>
      </c>
      <c r="AV2914" s="6">
        <v>1640</v>
      </c>
    </row>
    <row r="2915" spans="1:48">
      <c r="A2915" s="3">
        <v>43082</v>
      </c>
      <c r="B2915" s="52">
        <v>1700</v>
      </c>
      <c r="D2915" s="4">
        <v>1720</v>
      </c>
      <c r="F2915" s="4">
        <v>1850</v>
      </c>
      <c r="P2915" s="12">
        <v>63</v>
      </c>
      <c r="Y2915" s="6">
        <v>1500</v>
      </c>
      <c r="AV2915" s="6">
        <v>1620</v>
      </c>
    </row>
    <row r="2916" spans="1:48">
      <c r="A2916" s="3">
        <v>43083</v>
      </c>
      <c r="B2916" s="52">
        <v>1700</v>
      </c>
      <c r="D2916" s="4">
        <v>1720</v>
      </c>
      <c r="F2916" s="4">
        <v>1850</v>
      </c>
      <c r="P2916" s="12">
        <v>63</v>
      </c>
      <c r="Y2916" s="6">
        <v>1500</v>
      </c>
      <c r="AV2916" s="6">
        <v>1620</v>
      </c>
    </row>
    <row r="2917" spans="1:48">
      <c r="A2917" s="3">
        <v>43084</v>
      </c>
      <c r="B2917" s="52">
        <v>1700</v>
      </c>
      <c r="D2917" s="4">
        <v>1720</v>
      </c>
      <c r="F2917" s="4">
        <v>1850</v>
      </c>
      <c r="P2917" s="12">
        <v>63</v>
      </c>
      <c r="Y2917" s="6">
        <v>1500</v>
      </c>
      <c r="AS2917" s="6">
        <v>1680</v>
      </c>
      <c r="AV2917" s="6">
        <v>1630</v>
      </c>
    </row>
    <row r="2918" spans="1:48">
      <c r="A2918" s="3">
        <v>43087</v>
      </c>
      <c r="B2918" s="52">
        <v>1710</v>
      </c>
      <c r="D2918" s="4">
        <v>1730</v>
      </c>
      <c r="F2918" s="4">
        <v>1870</v>
      </c>
      <c r="P2918" s="12">
        <v>63</v>
      </c>
      <c r="Y2918" s="6">
        <v>1500</v>
      </c>
      <c r="AS2918" s="6">
        <v>1680</v>
      </c>
      <c r="AV2918" s="6">
        <v>1630</v>
      </c>
    </row>
    <row r="2919" spans="1:48">
      <c r="A2919" s="3">
        <v>43088</v>
      </c>
      <c r="B2919" s="52">
        <v>1720</v>
      </c>
      <c r="D2919" s="4">
        <v>1740</v>
      </c>
      <c r="F2919" s="4">
        <v>1870</v>
      </c>
      <c r="P2919" s="12">
        <v>63</v>
      </c>
      <c r="AS2919" s="6">
        <v>1680</v>
      </c>
      <c r="AV2919" s="6">
        <v>1630</v>
      </c>
    </row>
    <row r="2920" spans="1:48">
      <c r="A2920" s="3">
        <v>43089</v>
      </c>
      <c r="B2920" s="52">
        <v>1730</v>
      </c>
      <c r="D2920" s="4">
        <v>1750</v>
      </c>
      <c r="F2920" s="4">
        <v>1890</v>
      </c>
      <c r="P2920" s="12">
        <v>63</v>
      </c>
      <c r="AV2920" s="6">
        <v>1630</v>
      </c>
    </row>
    <row r="2921" spans="1:48">
      <c r="A2921" s="3">
        <v>43090</v>
      </c>
      <c r="B2921" s="52">
        <v>1760</v>
      </c>
      <c r="D2921" s="4">
        <v>1770</v>
      </c>
      <c r="F2921" s="4">
        <v>1910</v>
      </c>
      <c r="P2921" s="12">
        <v>63</v>
      </c>
      <c r="AS2921" s="6">
        <v>1700</v>
      </c>
      <c r="AV2921" s="6">
        <v>1630</v>
      </c>
    </row>
    <row r="2922" spans="1:48">
      <c r="A2922" s="3">
        <v>43091</v>
      </c>
      <c r="B2922" s="52">
        <v>1780</v>
      </c>
      <c r="D2922" s="4">
        <v>1790</v>
      </c>
      <c r="F2922" s="4">
        <v>1930</v>
      </c>
      <c r="P2922" s="12">
        <v>63</v>
      </c>
      <c r="AS2922" s="6">
        <v>1700</v>
      </c>
      <c r="AV2922" s="6">
        <v>1660</v>
      </c>
    </row>
    <row r="2923" spans="1:48">
      <c r="A2923" s="3">
        <v>43094</v>
      </c>
      <c r="B2923" s="52">
        <v>1780</v>
      </c>
      <c r="D2923" s="4">
        <v>1800</v>
      </c>
      <c r="F2923" s="4">
        <v>1930</v>
      </c>
      <c r="P2923" s="12">
        <v>63</v>
      </c>
      <c r="AS2923" s="6">
        <v>1720</v>
      </c>
    </row>
    <row r="2924" spans="1:48">
      <c r="A2924" s="3">
        <v>43095</v>
      </c>
      <c r="B2924" s="52">
        <v>1780</v>
      </c>
      <c r="D2924" s="4">
        <v>1800</v>
      </c>
      <c r="F2924" s="4">
        <v>1930</v>
      </c>
      <c r="P2924" s="12">
        <v>63</v>
      </c>
      <c r="AS2924" s="6">
        <v>1720</v>
      </c>
      <c r="AV2924" s="6">
        <v>1740</v>
      </c>
    </row>
    <row r="2925" spans="1:48">
      <c r="A2925" s="3">
        <v>43096</v>
      </c>
      <c r="B2925" s="52">
        <v>1770</v>
      </c>
      <c r="D2925" s="4">
        <v>1790</v>
      </c>
      <c r="F2925" s="4">
        <v>1920</v>
      </c>
      <c r="P2925" s="12">
        <v>63</v>
      </c>
      <c r="AS2925" s="6">
        <v>1720</v>
      </c>
      <c r="AV2925" s="6">
        <v>1740</v>
      </c>
    </row>
    <row r="2926" spans="1:48">
      <c r="A2926" s="3">
        <v>43097</v>
      </c>
      <c r="B2926" s="52">
        <v>1770</v>
      </c>
      <c r="D2926" s="4">
        <v>1790</v>
      </c>
      <c r="F2926" s="4">
        <v>1920</v>
      </c>
      <c r="P2926" s="12">
        <v>63</v>
      </c>
      <c r="AS2926" s="6">
        <v>1720</v>
      </c>
      <c r="AV2926" s="6">
        <v>1740</v>
      </c>
    </row>
    <row r="2927" spans="1:48">
      <c r="A2927" s="3">
        <v>43098</v>
      </c>
      <c r="B2927" s="52">
        <v>1770</v>
      </c>
      <c r="D2927" s="4">
        <v>1790</v>
      </c>
      <c r="F2927" s="4">
        <v>1920</v>
      </c>
      <c r="P2927" s="12">
        <v>63</v>
      </c>
      <c r="AS2927" s="6">
        <v>1720</v>
      </c>
      <c r="AV2927" s="6">
        <v>1740</v>
      </c>
    </row>
    <row r="2928" spans="1:48">
      <c r="A2928" s="3">
        <v>43102</v>
      </c>
      <c r="B2928" s="52">
        <v>1790</v>
      </c>
      <c r="D2928" s="4">
        <v>1800</v>
      </c>
      <c r="F2928" s="4">
        <v>1930</v>
      </c>
      <c r="P2928" s="12">
        <v>63</v>
      </c>
      <c r="AS2928" s="6">
        <v>1720</v>
      </c>
      <c r="AV2928" s="6">
        <v>1740</v>
      </c>
    </row>
    <row r="2929" spans="1:48">
      <c r="A2929" s="3">
        <v>43103</v>
      </c>
      <c r="B2929" s="52">
        <v>1810</v>
      </c>
      <c r="D2929" s="4">
        <v>1820</v>
      </c>
      <c r="F2929" s="4">
        <v>1950</v>
      </c>
      <c r="P2929" s="12">
        <v>63</v>
      </c>
      <c r="AS2929" s="6">
        <v>1720</v>
      </c>
      <c r="AV2929" s="6">
        <v>1740</v>
      </c>
    </row>
    <row r="2930" spans="1:48">
      <c r="A2930" s="3">
        <v>43104</v>
      </c>
      <c r="B2930" s="52">
        <v>1810</v>
      </c>
      <c r="D2930" s="4">
        <v>1830</v>
      </c>
      <c r="F2930" s="4">
        <v>1950</v>
      </c>
      <c r="P2930" s="12">
        <v>63</v>
      </c>
      <c r="Y2930" s="6">
        <v>1640</v>
      </c>
      <c r="AV2930" s="6">
        <v>1740</v>
      </c>
    </row>
    <row r="2931" spans="1:48">
      <c r="A2931" s="3">
        <v>43105</v>
      </c>
      <c r="B2931" s="52">
        <v>1830</v>
      </c>
      <c r="D2931" s="4">
        <v>1840</v>
      </c>
      <c r="F2931" s="4">
        <v>1960</v>
      </c>
      <c r="P2931" s="12">
        <v>63</v>
      </c>
      <c r="Y2931" s="6">
        <v>1640</v>
      </c>
      <c r="AS2931" s="6">
        <v>1800</v>
      </c>
      <c r="AV2931" s="6">
        <v>1740</v>
      </c>
    </row>
    <row r="2932" spans="1:48">
      <c r="A2932" s="3">
        <v>43108</v>
      </c>
      <c r="B2932" s="52">
        <v>1850</v>
      </c>
      <c r="D2932" s="4">
        <v>1870</v>
      </c>
      <c r="F2932" s="4">
        <v>1980</v>
      </c>
      <c r="P2932" s="12">
        <v>63</v>
      </c>
      <c r="AV2932" s="6">
        <v>1740</v>
      </c>
    </row>
    <row r="2933" spans="1:48">
      <c r="A2933" s="3">
        <v>43109</v>
      </c>
      <c r="B2933" s="52">
        <v>1830</v>
      </c>
      <c r="D2933" s="4">
        <v>1850</v>
      </c>
      <c r="F2933" s="4">
        <v>1980</v>
      </c>
      <c r="P2933" s="12">
        <v>63</v>
      </c>
    </row>
    <row r="2934" spans="1:48">
      <c r="A2934" s="3">
        <v>43110</v>
      </c>
      <c r="B2934" s="52">
        <v>1830</v>
      </c>
      <c r="D2934" s="4">
        <v>1850</v>
      </c>
      <c r="F2934" s="4">
        <v>1980</v>
      </c>
      <c r="P2934" s="12">
        <v>63</v>
      </c>
      <c r="AV2934" s="6">
        <v>1780</v>
      </c>
    </row>
    <row r="2935" spans="1:48">
      <c r="A2935" s="3">
        <v>43111</v>
      </c>
      <c r="B2935" s="52">
        <v>1830</v>
      </c>
      <c r="D2935" s="4">
        <v>1850</v>
      </c>
      <c r="F2935" s="4">
        <v>1980</v>
      </c>
      <c r="P2935" s="12">
        <v>63</v>
      </c>
      <c r="AS2935" s="6">
        <v>1800</v>
      </c>
      <c r="AV2935" s="6">
        <v>1780</v>
      </c>
    </row>
    <row r="2936" spans="1:48">
      <c r="A2936" s="3">
        <v>43112</v>
      </c>
      <c r="B2936" s="52">
        <v>1850</v>
      </c>
      <c r="D2936" s="4">
        <v>1850</v>
      </c>
      <c r="F2936" s="4">
        <v>1960</v>
      </c>
      <c r="P2936" s="12">
        <v>63</v>
      </c>
      <c r="AS2936" s="6">
        <v>1800</v>
      </c>
      <c r="AV2936" s="6">
        <v>1780</v>
      </c>
    </row>
    <row r="2937" spans="1:48">
      <c r="A2937" s="3">
        <v>43115</v>
      </c>
      <c r="B2937" s="52">
        <v>1830</v>
      </c>
      <c r="D2937" s="4">
        <v>1860</v>
      </c>
      <c r="F2937" s="4">
        <v>1960</v>
      </c>
      <c r="P2937" s="12">
        <v>63</v>
      </c>
      <c r="AF2937" s="6">
        <v>1600</v>
      </c>
      <c r="AS2937" s="6">
        <v>1800</v>
      </c>
      <c r="AV2937" s="6">
        <v>1780</v>
      </c>
    </row>
    <row r="2938" spans="1:48">
      <c r="A2938" s="3">
        <v>43116</v>
      </c>
      <c r="B2938" s="52">
        <v>1830</v>
      </c>
      <c r="D2938" s="4">
        <v>1860</v>
      </c>
      <c r="F2938" s="4">
        <v>1950</v>
      </c>
      <c r="P2938" s="12">
        <v>63</v>
      </c>
      <c r="AF2938" s="6">
        <v>1600</v>
      </c>
      <c r="AS2938" s="6">
        <v>1800</v>
      </c>
    </row>
    <row r="2939" spans="1:48">
      <c r="A2939" s="3">
        <v>43117</v>
      </c>
      <c r="B2939" s="52">
        <v>1820</v>
      </c>
      <c r="D2939" s="4">
        <v>1850</v>
      </c>
      <c r="F2939" s="4">
        <v>1940</v>
      </c>
      <c r="P2939" s="12">
        <v>63</v>
      </c>
      <c r="Y2939" s="6">
        <v>1700</v>
      </c>
      <c r="AF2939" s="6">
        <v>1600</v>
      </c>
    </row>
    <row r="2940" spans="1:48">
      <c r="A2940" s="3">
        <v>43118</v>
      </c>
      <c r="B2940" s="52">
        <v>1820</v>
      </c>
      <c r="D2940" s="4">
        <v>1850</v>
      </c>
      <c r="F2940" s="4">
        <v>1940</v>
      </c>
      <c r="P2940" s="12">
        <v>63</v>
      </c>
      <c r="Y2940" s="6">
        <v>1700</v>
      </c>
      <c r="AF2940" s="6">
        <v>1600</v>
      </c>
      <c r="AV2940" s="6">
        <v>1800</v>
      </c>
    </row>
    <row r="2941" spans="1:48">
      <c r="A2941" s="3">
        <v>43119</v>
      </c>
      <c r="B2941" s="52">
        <v>1820</v>
      </c>
      <c r="D2941" s="4">
        <v>1850</v>
      </c>
      <c r="F2941" s="4">
        <v>1930</v>
      </c>
      <c r="P2941" s="12">
        <v>63</v>
      </c>
      <c r="Y2941" s="6">
        <v>1680</v>
      </c>
      <c r="AF2941" s="6">
        <v>1600</v>
      </c>
      <c r="AS2941" s="6">
        <v>1800</v>
      </c>
      <c r="AV2941" s="6">
        <v>1800</v>
      </c>
    </row>
    <row r="2942" spans="1:48">
      <c r="A2942" s="3">
        <v>43122</v>
      </c>
      <c r="B2942" s="52">
        <v>1820</v>
      </c>
      <c r="D2942" s="4">
        <v>1850</v>
      </c>
      <c r="F2942" s="4">
        <v>1930</v>
      </c>
      <c r="P2942" s="12">
        <v>63</v>
      </c>
      <c r="Y2942" s="6">
        <v>1680</v>
      </c>
      <c r="AF2942" s="6">
        <v>1600</v>
      </c>
      <c r="AS2942" s="6">
        <v>1800</v>
      </c>
    </row>
    <row r="2943" spans="1:48">
      <c r="A2943" s="3">
        <v>43123</v>
      </c>
      <c r="B2943" s="52">
        <v>1820</v>
      </c>
      <c r="D2943" s="4">
        <v>1850</v>
      </c>
      <c r="F2943" s="4">
        <v>1930</v>
      </c>
      <c r="P2943" s="12">
        <v>63</v>
      </c>
      <c r="AF2943" s="6">
        <v>1600</v>
      </c>
    </row>
    <row r="2944" spans="1:48">
      <c r="A2944" s="3">
        <v>43124</v>
      </c>
      <c r="B2944" s="52">
        <v>1820</v>
      </c>
      <c r="D2944" s="4">
        <v>1840</v>
      </c>
      <c r="F2944" s="4">
        <v>1930</v>
      </c>
      <c r="P2944" s="12">
        <v>63</v>
      </c>
      <c r="Y2944" s="6">
        <v>1680</v>
      </c>
    </row>
    <row r="2945" spans="1:48">
      <c r="A2945" s="3">
        <v>43125</v>
      </c>
      <c r="B2945" s="52">
        <v>1820</v>
      </c>
      <c r="D2945" s="4">
        <v>1840</v>
      </c>
      <c r="F2945" s="4">
        <v>1930</v>
      </c>
      <c r="P2945" s="12">
        <v>63</v>
      </c>
      <c r="Y2945" s="6">
        <v>1680</v>
      </c>
      <c r="AS2945" s="6">
        <v>1820</v>
      </c>
      <c r="AV2945" s="6">
        <v>1780</v>
      </c>
    </row>
    <row r="2946" spans="1:48">
      <c r="A2946" s="3">
        <v>43126</v>
      </c>
      <c r="B2946" s="52">
        <v>1820</v>
      </c>
      <c r="D2946" s="4">
        <v>1850</v>
      </c>
      <c r="F2946" s="4">
        <v>1920</v>
      </c>
      <c r="P2946" s="12">
        <v>63</v>
      </c>
      <c r="AF2946" s="6">
        <v>1600</v>
      </c>
      <c r="AS2946" s="6">
        <v>1820</v>
      </c>
      <c r="AV2946" s="6">
        <v>1780</v>
      </c>
    </row>
    <row r="2947" spans="1:48">
      <c r="A2947" s="3">
        <v>43129</v>
      </c>
      <c r="B2947" s="52">
        <v>1830</v>
      </c>
      <c r="D2947" s="4">
        <v>1850</v>
      </c>
      <c r="F2947" s="4">
        <v>1905</v>
      </c>
      <c r="P2947" s="12">
        <v>63</v>
      </c>
      <c r="Y2947" s="6">
        <v>1680</v>
      </c>
      <c r="AF2947" s="6">
        <v>1600</v>
      </c>
      <c r="AS2947" s="6">
        <v>1820</v>
      </c>
      <c r="AV2947" s="6">
        <v>1780</v>
      </c>
    </row>
    <row r="2948" spans="1:48">
      <c r="A2948" s="3">
        <v>43130</v>
      </c>
      <c r="B2948" s="52">
        <v>1830</v>
      </c>
      <c r="D2948" s="4">
        <v>1850</v>
      </c>
      <c r="F2948" s="4">
        <v>1905</v>
      </c>
      <c r="P2948" s="12">
        <v>63</v>
      </c>
      <c r="Y2948" s="6">
        <v>1680</v>
      </c>
      <c r="AS2948" s="6">
        <v>1800</v>
      </c>
      <c r="AV2948" s="6">
        <v>1760</v>
      </c>
    </row>
    <row r="2949" spans="1:48">
      <c r="A2949" s="3">
        <v>43131</v>
      </c>
      <c r="B2949" s="52">
        <v>1830</v>
      </c>
      <c r="D2949" s="4">
        <v>1850</v>
      </c>
      <c r="F2949" s="4">
        <v>1905</v>
      </c>
      <c r="P2949" s="12">
        <v>63</v>
      </c>
      <c r="Y2949" s="6">
        <v>1680</v>
      </c>
      <c r="AS2949" s="6">
        <v>1800</v>
      </c>
    </row>
    <row r="2950" spans="1:48">
      <c r="A2950" s="3">
        <v>43132</v>
      </c>
      <c r="B2950" s="52">
        <v>1830</v>
      </c>
      <c r="D2950" s="4">
        <v>1850</v>
      </c>
      <c r="F2950" s="4">
        <v>1910</v>
      </c>
      <c r="P2950" s="12">
        <v>63</v>
      </c>
      <c r="Y2950" s="6">
        <v>1680</v>
      </c>
    </row>
    <row r="2951" spans="1:48">
      <c r="A2951" s="3">
        <v>43133</v>
      </c>
      <c r="B2951" s="52">
        <v>1830</v>
      </c>
      <c r="D2951" s="4">
        <v>1850</v>
      </c>
      <c r="F2951" s="4">
        <v>1910</v>
      </c>
      <c r="P2951" s="12">
        <v>63</v>
      </c>
      <c r="Y2951" s="6">
        <v>1680</v>
      </c>
      <c r="AV2951" s="6">
        <v>1760</v>
      </c>
    </row>
    <row r="2952" spans="1:48">
      <c r="A2952" s="3">
        <v>43136</v>
      </c>
      <c r="B2952" s="52">
        <v>1840</v>
      </c>
      <c r="D2952" s="4">
        <v>1870</v>
      </c>
      <c r="F2952" s="4">
        <v>1930</v>
      </c>
      <c r="P2952" s="12">
        <v>63</v>
      </c>
      <c r="AV2952" s="6">
        <v>1760</v>
      </c>
    </row>
    <row r="2953" spans="1:48">
      <c r="A2953" s="3">
        <v>43137</v>
      </c>
      <c r="B2953" s="52">
        <v>1840</v>
      </c>
      <c r="D2953" s="4">
        <v>1880</v>
      </c>
      <c r="F2953" s="4">
        <v>1950</v>
      </c>
      <c r="P2953" s="12">
        <v>63</v>
      </c>
      <c r="Y2953" s="6">
        <v>1680</v>
      </c>
      <c r="AV2953" s="6">
        <v>1760</v>
      </c>
    </row>
    <row r="2954" spans="1:48">
      <c r="A2954" s="3">
        <v>43138</v>
      </c>
      <c r="B2954" s="52">
        <v>1840</v>
      </c>
      <c r="D2954" s="4">
        <v>1880</v>
      </c>
      <c r="F2954" s="4">
        <v>1950</v>
      </c>
      <c r="P2954" s="12">
        <v>63</v>
      </c>
      <c r="Y2954" s="6">
        <v>1680</v>
      </c>
      <c r="AV2954" s="6">
        <v>1760</v>
      </c>
    </row>
    <row r="2955" spans="1:48">
      <c r="A2955" s="3">
        <v>43139</v>
      </c>
      <c r="B2955" s="52">
        <v>1840</v>
      </c>
      <c r="D2955" s="4">
        <v>1870</v>
      </c>
      <c r="F2955" s="4">
        <v>1960</v>
      </c>
      <c r="P2955" s="12">
        <v>63</v>
      </c>
      <c r="AS2955" s="6">
        <v>1820</v>
      </c>
      <c r="AV2955" s="6">
        <v>1760</v>
      </c>
    </row>
    <row r="2956" spans="1:48">
      <c r="A2956" s="3">
        <v>43140</v>
      </c>
      <c r="B2956" s="52">
        <v>1840</v>
      </c>
      <c r="D2956" s="4">
        <v>1870</v>
      </c>
      <c r="F2956" s="4">
        <v>1960</v>
      </c>
      <c r="P2956" s="12">
        <v>63</v>
      </c>
      <c r="AS2956" s="6">
        <v>1820</v>
      </c>
      <c r="AV2956" s="6">
        <v>1760</v>
      </c>
    </row>
    <row r="2957" spans="1:48">
      <c r="A2957" s="3">
        <v>43142</v>
      </c>
      <c r="F2957" s="4">
        <v>1960</v>
      </c>
      <c r="P2957" s="12">
        <v>63</v>
      </c>
    </row>
    <row r="2958" spans="1:48">
      <c r="A2958" s="3">
        <v>43153</v>
      </c>
      <c r="B2958" s="52">
        <v>1870</v>
      </c>
      <c r="D2958" s="4">
        <v>1890</v>
      </c>
      <c r="F2958" s="4">
        <v>1960</v>
      </c>
      <c r="P2958" s="12">
        <v>63</v>
      </c>
    </row>
    <row r="2959" spans="1:48">
      <c r="A2959" s="3">
        <v>43154</v>
      </c>
      <c r="B2959" s="52">
        <v>1870</v>
      </c>
      <c r="D2959" s="4">
        <v>1890</v>
      </c>
      <c r="F2959" s="4">
        <v>1980</v>
      </c>
      <c r="P2959" s="12">
        <v>63</v>
      </c>
    </row>
    <row r="2960" spans="1:48">
      <c r="A2960" s="3">
        <v>43155</v>
      </c>
      <c r="F2960" s="4">
        <v>1980</v>
      </c>
      <c r="P2960" s="12">
        <v>63</v>
      </c>
    </row>
    <row r="2961" spans="1:48">
      <c r="A2961" s="3">
        <v>43157</v>
      </c>
      <c r="B2961" s="52">
        <v>1880</v>
      </c>
      <c r="D2961" s="4">
        <v>1890</v>
      </c>
      <c r="F2961" s="4">
        <v>1990</v>
      </c>
      <c r="P2961" s="12">
        <v>63</v>
      </c>
      <c r="Y2961" s="6">
        <v>1730</v>
      </c>
      <c r="AF2961" s="6">
        <v>1650</v>
      </c>
      <c r="AS2961" s="6">
        <v>1880</v>
      </c>
      <c r="AV2961" s="6">
        <v>1800</v>
      </c>
    </row>
    <row r="2962" spans="1:48">
      <c r="A2962" s="3">
        <v>43158</v>
      </c>
      <c r="B2962" s="52">
        <v>1890</v>
      </c>
      <c r="D2962" s="4">
        <v>1900</v>
      </c>
      <c r="F2962" s="4">
        <v>2000</v>
      </c>
      <c r="P2962" s="12">
        <v>63</v>
      </c>
      <c r="Y2962" s="6">
        <v>1730</v>
      </c>
      <c r="AF2962" s="6">
        <v>1650</v>
      </c>
      <c r="AS2962" s="6">
        <v>1880</v>
      </c>
      <c r="AV2962" s="6">
        <v>1800</v>
      </c>
    </row>
    <row r="2963" spans="1:48">
      <c r="A2963" s="3">
        <v>43159</v>
      </c>
      <c r="B2963" s="52">
        <v>1890</v>
      </c>
      <c r="D2963" s="4">
        <v>1900</v>
      </c>
      <c r="F2963" s="4">
        <v>2000</v>
      </c>
      <c r="P2963" s="12">
        <v>63</v>
      </c>
      <c r="Y2963" s="6">
        <v>1730</v>
      </c>
      <c r="AF2963" s="6">
        <v>1650</v>
      </c>
      <c r="AS2963" s="6">
        <v>1880</v>
      </c>
    </row>
    <row r="2964" spans="1:48">
      <c r="A2964" s="3">
        <v>43160</v>
      </c>
      <c r="B2964" s="52">
        <v>1900</v>
      </c>
      <c r="D2964" s="4">
        <v>1910</v>
      </c>
      <c r="F2964" s="4">
        <v>2010</v>
      </c>
      <c r="P2964" s="12">
        <v>63</v>
      </c>
      <c r="AS2964" s="6">
        <v>1880</v>
      </c>
    </row>
    <row r="2965" spans="1:48">
      <c r="A2965" s="3">
        <v>43161</v>
      </c>
      <c r="B2965" s="52">
        <v>1900</v>
      </c>
      <c r="D2965" s="4">
        <v>1920</v>
      </c>
      <c r="F2965" s="4">
        <v>2010</v>
      </c>
      <c r="P2965" s="12">
        <v>63</v>
      </c>
      <c r="AS2965" s="6">
        <v>1880</v>
      </c>
      <c r="AV2965" s="6">
        <v>1780</v>
      </c>
    </row>
    <row r="2966" spans="1:48">
      <c r="A2966" s="3">
        <v>43164</v>
      </c>
      <c r="B2966" s="52">
        <v>1930</v>
      </c>
      <c r="D2966" s="4">
        <v>1960</v>
      </c>
      <c r="F2966" s="4">
        <v>2020</v>
      </c>
      <c r="P2966" s="12">
        <v>63</v>
      </c>
      <c r="AS2966" s="6">
        <v>1920</v>
      </c>
    </row>
    <row r="2967" spans="1:48">
      <c r="A2967" s="3">
        <v>43165</v>
      </c>
      <c r="B2967" s="52">
        <v>1940</v>
      </c>
      <c r="D2967" s="4">
        <v>1960</v>
      </c>
      <c r="F2967" s="4">
        <v>2040</v>
      </c>
      <c r="P2967" s="12">
        <v>63</v>
      </c>
      <c r="AS2967" s="6">
        <v>1930</v>
      </c>
      <c r="AV2967" s="6">
        <v>1880</v>
      </c>
    </row>
    <row r="2968" spans="1:48">
      <c r="A2968" s="3">
        <v>43166</v>
      </c>
      <c r="B2968" s="52">
        <v>1940</v>
      </c>
      <c r="D2968" s="4">
        <v>1960</v>
      </c>
      <c r="F2968" s="4">
        <v>2040</v>
      </c>
      <c r="P2968" s="12">
        <v>63</v>
      </c>
      <c r="AS2968" s="6">
        <v>1930</v>
      </c>
      <c r="AV2968" s="6">
        <v>1880</v>
      </c>
    </row>
    <row r="2969" spans="1:48">
      <c r="A2969" s="3">
        <v>43167</v>
      </c>
      <c r="B2969" s="52">
        <v>1940</v>
      </c>
      <c r="D2969" s="4">
        <v>1970</v>
      </c>
      <c r="F2969" s="4">
        <v>2040</v>
      </c>
      <c r="P2969" s="12">
        <v>63</v>
      </c>
      <c r="Y2969" s="6">
        <v>1810</v>
      </c>
      <c r="AS2969" s="6">
        <v>1930</v>
      </c>
      <c r="AV2969" s="6">
        <v>1880</v>
      </c>
    </row>
    <row r="2970" spans="1:48">
      <c r="A2970" s="3">
        <v>43168</v>
      </c>
      <c r="B2970" s="52">
        <v>1940</v>
      </c>
      <c r="D2970" s="4">
        <v>1970</v>
      </c>
      <c r="F2970" s="4">
        <v>2040</v>
      </c>
      <c r="P2970" s="12">
        <v>63</v>
      </c>
      <c r="Y2970" s="6">
        <v>1810</v>
      </c>
      <c r="AS2970" s="6">
        <v>1950</v>
      </c>
      <c r="AV2970" s="6">
        <v>1880</v>
      </c>
    </row>
    <row r="2971" spans="1:48">
      <c r="A2971" s="3">
        <v>43171</v>
      </c>
      <c r="B2971" s="52">
        <v>1910</v>
      </c>
      <c r="D2971" s="4">
        <v>1950</v>
      </c>
      <c r="F2971" s="4">
        <v>2030</v>
      </c>
      <c r="P2971" s="12">
        <v>63</v>
      </c>
      <c r="Y2971" s="6">
        <v>1780</v>
      </c>
    </row>
    <row r="2972" spans="1:48">
      <c r="A2972" s="3">
        <v>43172</v>
      </c>
      <c r="B2972" s="52">
        <v>1910</v>
      </c>
      <c r="D2972" s="4">
        <v>1950</v>
      </c>
      <c r="F2972" s="4">
        <v>2020</v>
      </c>
      <c r="P2972" s="12">
        <v>63</v>
      </c>
      <c r="Y2972" s="6">
        <v>1780</v>
      </c>
      <c r="AS2972" s="6">
        <v>1960</v>
      </c>
    </row>
    <row r="2973" spans="1:48">
      <c r="A2973" s="3">
        <v>43173</v>
      </c>
      <c r="B2973" s="52">
        <v>1890</v>
      </c>
      <c r="D2973" s="4">
        <v>1940</v>
      </c>
      <c r="F2973" s="4">
        <v>2020</v>
      </c>
      <c r="P2973" s="12">
        <v>63</v>
      </c>
      <c r="Y2973" s="6">
        <v>1780</v>
      </c>
      <c r="AV2973" s="6">
        <v>1860</v>
      </c>
    </row>
    <row r="2974" spans="1:48">
      <c r="A2974" s="3">
        <v>43174</v>
      </c>
      <c r="B2974" s="52">
        <v>1890</v>
      </c>
      <c r="D2974" s="4">
        <v>1940</v>
      </c>
      <c r="F2974" s="4">
        <v>2020</v>
      </c>
      <c r="P2974" s="12">
        <v>63</v>
      </c>
      <c r="Y2974" s="6">
        <v>1760</v>
      </c>
      <c r="AS2974" s="6">
        <v>1920</v>
      </c>
      <c r="AV2974" s="6">
        <v>1860</v>
      </c>
    </row>
    <row r="2975" spans="1:48">
      <c r="A2975" s="3">
        <v>43175</v>
      </c>
      <c r="B2975" s="52">
        <v>1890</v>
      </c>
      <c r="D2975" s="4">
        <v>1930</v>
      </c>
      <c r="F2975" s="4">
        <v>2020</v>
      </c>
      <c r="P2975" s="12">
        <v>63</v>
      </c>
      <c r="Y2975" s="6">
        <v>1750</v>
      </c>
      <c r="AS2975" s="6">
        <v>1920</v>
      </c>
      <c r="AV2975" s="6">
        <v>1860</v>
      </c>
    </row>
    <row r="2976" spans="1:48">
      <c r="A2976" s="3">
        <v>43178</v>
      </c>
      <c r="B2976" s="52">
        <v>1900</v>
      </c>
      <c r="D2976" s="4">
        <v>1930</v>
      </c>
      <c r="F2976" s="4">
        <v>2040</v>
      </c>
      <c r="P2976" s="12">
        <v>63</v>
      </c>
      <c r="Y2976" s="6">
        <v>1780</v>
      </c>
      <c r="AS2976" s="6">
        <v>1910</v>
      </c>
      <c r="AV2976" s="6">
        <v>1860</v>
      </c>
    </row>
    <row r="2977" spans="1:48">
      <c r="A2977" s="3">
        <v>43179</v>
      </c>
      <c r="B2977" s="52">
        <v>1900</v>
      </c>
      <c r="D2977" s="4">
        <v>1940</v>
      </c>
      <c r="F2977" s="4">
        <v>2040</v>
      </c>
      <c r="P2977" s="12">
        <v>63</v>
      </c>
      <c r="Y2977" s="6">
        <v>1780</v>
      </c>
      <c r="AS2977" s="6">
        <v>1910</v>
      </c>
      <c r="AV2977" s="6">
        <v>1860</v>
      </c>
    </row>
    <row r="2978" spans="1:48">
      <c r="A2978" s="3">
        <v>43180</v>
      </c>
      <c r="B2978" s="52">
        <v>1900</v>
      </c>
      <c r="D2978" s="4">
        <v>1940</v>
      </c>
      <c r="F2978" s="4">
        <v>2040</v>
      </c>
      <c r="P2978" s="12">
        <v>63</v>
      </c>
      <c r="AS2978" s="6">
        <v>1910</v>
      </c>
      <c r="AV2978" s="6">
        <v>1860</v>
      </c>
    </row>
    <row r="2979" spans="1:48">
      <c r="A2979" s="3">
        <v>43181</v>
      </c>
      <c r="B2979" s="52">
        <v>1900</v>
      </c>
      <c r="D2979" s="4">
        <v>1940</v>
      </c>
      <c r="F2979" s="4">
        <v>2040</v>
      </c>
      <c r="P2979" s="12">
        <v>63</v>
      </c>
    </row>
    <row r="2980" spans="1:48">
      <c r="A2980" s="3">
        <v>43182</v>
      </c>
      <c r="B2980" s="52">
        <v>1880</v>
      </c>
      <c r="D2980" s="4">
        <v>1920</v>
      </c>
      <c r="F2980" s="4">
        <v>2030</v>
      </c>
      <c r="P2980" s="12">
        <v>63</v>
      </c>
      <c r="AS2980" s="6">
        <v>1910</v>
      </c>
    </row>
    <row r="2981" spans="1:48">
      <c r="A2981" s="3">
        <v>43185</v>
      </c>
      <c r="B2981" s="52">
        <v>1870</v>
      </c>
      <c r="D2981" s="4">
        <v>1900</v>
      </c>
      <c r="F2981" s="4">
        <v>2010</v>
      </c>
      <c r="P2981" s="12">
        <v>63</v>
      </c>
    </row>
    <row r="2982" spans="1:48">
      <c r="A2982" s="3">
        <v>43186</v>
      </c>
      <c r="B2982" s="52">
        <v>1850</v>
      </c>
      <c r="D2982" s="4">
        <v>1880</v>
      </c>
      <c r="F2982" s="4">
        <v>2000</v>
      </c>
      <c r="P2982" s="12">
        <v>63</v>
      </c>
      <c r="Y2982" s="6">
        <v>1730</v>
      </c>
      <c r="AS2982" s="6">
        <v>1890</v>
      </c>
      <c r="AV2982" s="6">
        <v>1830</v>
      </c>
    </row>
    <row r="2983" spans="1:48">
      <c r="A2983" s="3">
        <v>43187</v>
      </c>
      <c r="B2983" s="52">
        <v>1850</v>
      </c>
      <c r="D2983" s="4">
        <v>1880</v>
      </c>
      <c r="F2983" s="4">
        <v>2000</v>
      </c>
      <c r="P2983" s="12">
        <v>63</v>
      </c>
      <c r="Y2983" s="6">
        <v>1730</v>
      </c>
      <c r="AS2983" s="6">
        <v>1890</v>
      </c>
      <c r="AV2983" s="6">
        <v>1830</v>
      </c>
    </row>
    <row r="2984" spans="1:48">
      <c r="A2984" s="3">
        <v>43188</v>
      </c>
      <c r="B2984" s="52">
        <v>1850</v>
      </c>
      <c r="D2984" s="4">
        <v>1880</v>
      </c>
      <c r="F2984" s="4">
        <v>1995</v>
      </c>
      <c r="P2984" s="12">
        <v>63</v>
      </c>
      <c r="Y2984" s="6">
        <v>1720</v>
      </c>
      <c r="AS2984" s="6">
        <v>1890</v>
      </c>
      <c r="AV2984" s="6">
        <v>1830</v>
      </c>
    </row>
    <row r="2985" spans="1:48">
      <c r="A2985" s="3">
        <v>43189</v>
      </c>
      <c r="B2985" s="52">
        <v>1850</v>
      </c>
      <c r="D2985" s="4">
        <v>1880</v>
      </c>
      <c r="F2985" s="4">
        <v>1990</v>
      </c>
      <c r="P2985" s="12">
        <v>63</v>
      </c>
      <c r="Y2985" s="6">
        <v>1720</v>
      </c>
      <c r="AS2985" s="6">
        <v>1880</v>
      </c>
      <c r="AV2985" s="6">
        <v>1820</v>
      </c>
    </row>
    <row r="2986" spans="1:48">
      <c r="A2986" s="3">
        <v>43192</v>
      </c>
      <c r="B2986" s="52">
        <v>1800</v>
      </c>
      <c r="D2986" s="4">
        <v>1840</v>
      </c>
      <c r="F2986" s="4">
        <v>1960</v>
      </c>
      <c r="P2986" s="12">
        <v>63</v>
      </c>
      <c r="AS2986" s="6">
        <v>1860</v>
      </c>
    </row>
    <row r="2987" spans="1:48">
      <c r="A2987" s="3">
        <v>43193</v>
      </c>
      <c r="B2987" s="52">
        <v>1800</v>
      </c>
      <c r="D2987" s="4">
        <v>1840</v>
      </c>
      <c r="F2987" s="4">
        <v>1950</v>
      </c>
      <c r="P2987" s="12">
        <v>63</v>
      </c>
      <c r="AS2987" s="6">
        <v>1860</v>
      </c>
    </row>
    <row r="2988" spans="1:48">
      <c r="A2988" s="3">
        <v>43194</v>
      </c>
      <c r="B2988" s="52">
        <v>1790</v>
      </c>
      <c r="D2988" s="4">
        <v>1840</v>
      </c>
      <c r="F2988" s="4">
        <v>1940</v>
      </c>
      <c r="P2988" s="12">
        <v>63</v>
      </c>
      <c r="AS2988" s="6">
        <v>1860</v>
      </c>
      <c r="AV2988" s="6">
        <v>1750</v>
      </c>
    </row>
    <row r="2989" spans="1:48">
      <c r="A2989" s="3">
        <v>43198</v>
      </c>
      <c r="F2989" s="4">
        <v>1940</v>
      </c>
      <c r="P2989" s="12">
        <v>63</v>
      </c>
      <c r="Y2989" s="6">
        <v>1650</v>
      </c>
    </row>
    <row r="2990" spans="1:48">
      <c r="A2990" s="3">
        <v>43199</v>
      </c>
      <c r="B2990" s="52">
        <v>1780</v>
      </c>
      <c r="D2990" s="4">
        <v>1830</v>
      </c>
      <c r="F2990" s="4">
        <v>1940</v>
      </c>
      <c r="P2990" s="12">
        <v>63</v>
      </c>
      <c r="Y2990" s="6">
        <v>1650</v>
      </c>
      <c r="AS2990" s="6">
        <v>1840</v>
      </c>
    </row>
    <row r="2991" spans="1:48">
      <c r="A2991" s="3">
        <v>43200</v>
      </c>
      <c r="B2991" s="52">
        <v>1780</v>
      </c>
      <c r="D2991" s="4">
        <v>1830</v>
      </c>
      <c r="F2991" s="4">
        <v>1930</v>
      </c>
      <c r="P2991" s="12">
        <v>63</v>
      </c>
      <c r="Y2991" s="6">
        <v>1650</v>
      </c>
      <c r="AS2991" s="6">
        <v>1840</v>
      </c>
    </row>
    <row r="2992" spans="1:48">
      <c r="A2992" s="3">
        <v>43201</v>
      </c>
      <c r="B2992" s="52">
        <v>1780</v>
      </c>
      <c r="D2992" s="4">
        <v>1820</v>
      </c>
      <c r="F2992" s="4">
        <v>1930</v>
      </c>
      <c r="P2992" s="12">
        <v>63</v>
      </c>
      <c r="Y2992" s="6">
        <v>1650</v>
      </c>
      <c r="AS2992" s="6">
        <v>1840</v>
      </c>
      <c r="AV2992" s="6">
        <v>1750</v>
      </c>
    </row>
    <row r="2993" spans="1:48">
      <c r="A2993" s="3">
        <v>43202</v>
      </c>
      <c r="B2993" s="52">
        <v>1780</v>
      </c>
      <c r="D2993" s="4">
        <v>1810</v>
      </c>
      <c r="F2993" s="4">
        <v>1920</v>
      </c>
      <c r="P2993" s="12">
        <v>63</v>
      </c>
      <c r="Y2993" s="6">
        <v>1650</v>
      </c>
      <c r="AS2993" s="6">
        <v>1840</v>
      </c>
      <c r="AV2993" s="6">
        <v>1750</v>
      </c>
    </row>
    <row r="2994" spans="1:48">
      <c r="A2994" s="3">
        <v>43203</v>
      </c>
      <c r="B2994" s="52">
        <v>1780</v>
      </c>
      <c r="D2994" s="4">
        <v>1810</v>
      </c>
      <c r="F2994" s="4">
        <v>1920</v>
      </c>
      <c r="P2994" s="12">
        <v>63</v>
      </c>
      <c r="Y2994" s="6">
        <v>1650</v>
      </c>
      <c r="AS2994" s="6">
        <v>1840</v>
      </c>
      <c r="AV2994" s="6">
        <v>1740</v>
      </c>
    </row>
    <row r="2995" spans="1:48">
      <c r="A2995" s="3">
        <v>43206</v>
      </c>
      <c r="B2995" s="52">
        <v>1770</v>
      </c>
      <c r="D2995" s="4">
        <v>1810</v>
      </c>
      <c r="F2995" s="4">
        <v>1920</v>
      </c>
      <c r="P2995" s="12">
        <v>63</v>
      </c>
      <c r="Y2995" s="6">
        <v>1650</v>
      </c>
      <c r="AS2995" s="6">
        <v>1820</v>
      </c>
      <c r="AV2995" s="6">
        <v>1750</v>
      </c>
    </row>
    <row r="2996" spans="1:48">
      <c r="A2996" s="3">
        <v>43207</v>
      </c>
      <c r="B2996" s="52">
        <v>1770</v>
      </c>
      <c r="D2996" s="4">
        <v>1810</v>
      </c>
      <c r="F2996" s="4">
        <v>1910</v>
      </c>
      <c r="P2996" s="12">
        <v>63</v>
      </c>
      <c r="AS2996" s="6">
        <v>1820</v>
      </c>
      <c r="AV2996" s="6">
        <v>1750</v>
      </c>
    </row>
    <row r="2997" spans="1:48">
      <c r="A2997" s="3">
        <v>43208</v>
      </c>
      <c r="B2997" s="52">
        <v>1770</v>
      </c>
      <c r="D2997" s="4">
        <v>1810</v>
      </c>
      <c r="F2997" s="4">
        <v>1910</v>
      </c>
      <c r="P2997" s="12">
        <v>63</v>
      </c>
      <c r="AF2997" s="6">
        <v>1510</v>
      </c>
      <c r="AS2997" s="6">
        <v>1820</v>
      </c>
      <c r="AV2997" s="6">
        <v>1750</v>
      </c>
    </row>
    <row r="2998" spans="1:48">
      <c r="A2998" s="3">
        <v>43209</v>
      </c>
      <c r="B2998" s="52">
        <v>1780</v>
      </c>
      <c r="D2998" s="4">
        <v>1810</v>
      </c>
      <c r="F2998" s="4">
        <v>1910</v>
      </c>
      <c r="P2998" s="12">
        <v>63</v>
      </c>
      <c r="Y2998" s="6">
        <v>1660</v>
      </c>
      <c r="AF2998" s="6">
        <v>1510</v>
      </c>
      <c r="AS2998" s="6">
        <v>1820</v>
      </c>
      <c r="AV2998" s="6">
        <v>1750</v>
      </c>
    </row>
    <row r="2999" spans="1:48">
      <c r="A2999" s="3">
        <v>43210</v>
      </c>
      <c r="B2999" s="52">
        <v>1780</v>
      </c>
      <c r="D2999" s="4">
        <v>1810</v>
      </c>
      <c r="F2999" s="4">
        <v>1910</v>
      </c>
      <c r="P2999" s="12">
        <v>63</v>
      </c>
      <c r="Y2999" s="6">
        <v>1660</v>
      </c>
      <c r="AF2999" s="6">
        <v>1510</v>
      </c>
      <c r="AS2999" s="6">
        <v>1820</v>
      </c>
      <c r="AV2999" s="6">
        <v>1750</v>
      </c>
    </row>
    <row r="3000" spans="1:48">
      <c r="A3000" s="3">
        <v>43213</v>
      </c>
      <c r="B3000" s="52">
        <v>1780</v>
      </c>
      <c r="D3000" s="4">
        <v>1810</v>
      </c>
      <c r="F3000" s="4">
        <v>1890</v>
      </c>
      <c r="P3000" s="12">
        <v>63</v>
      </c>
      <c r="AF3000" s="6">
        <v>1500</v>
      </c>
      <c r="AS3000" s="6">
        <v>1800</v>
      </c>
    </row>
    <row r="3001" spans="1:48">
      <c r="A3001" s="3">
        <v>43214</v>
      </c>
      <c r="B3001" s="52">
        <v>1790</v>
      </c>
      <c r="D3001" s="4">
        <v>1810</v>
      </c>
      <c r="F3001" s="4">
        <v>1880</v>
      </c>
      <c r="P3001" s="12">
        <v>63</v>
      </c>
      <c r="AF3001" s="6">
        <v>1500</v>
      </c>
      <c r="AS3001" s="6">
        <v>1800</v>
      </c>
    </row>
    <row r="3002" spans="1:48">
      <c r="A3002" s="3">
        <v>43215</v>
      </c>
      <c r="B3002" s="52">
        <v>1790</v>
      </c>
      <c r="D3002" s="4">
        <v>1810</v>
      </c>
      <c r="F3002" s="4">
        <v>1880</v>
      </c>
      <c r="P3002" s="12">
        <v>63</v>
      </c>
      <c r="Y3002" s="6">
        <v>1660</v>
      </c>
      <c r="AS3002" s="6">
        <v>1800</v>
      </c>
      <c r="AV3002" s="6">
        <v>1750</v>
      </c>
    </row>
    <row r="3003" spans="1:48">
      <c r="A3003" s="3">
        <v>43216</v>
      </c>
      <c r="B3003" s="52">
        <v>1780</v>
      </c>
      <c r="D3003" s="4">
        <v>1810</v>
      </c>
      <c r="F3003" s="4">
        <v>1880</v>
      </c>
      <c r="P3003" s="12">
        <v>63</v>
      </c>
      <c r="Y3003" s="6">
        <v>1660</v>
      </c>
      <c r="AF3003" s="6">
        <v>1500</v>
      </c>
      <c r="AS3003" s="6">
        <v>1800</v>
      </c>
      <c r="AV3003" s="6">
        <v>1740</v>
      </c>
    </row>
    <row r="3004" spans="1:48">
      <c r="A3004" s="3">
        <v>43217</v>
      </c>
      <c r="B3004" s="52">
        <v>1760</v>
      </c>
      <c r="D3004" s="4">
        <v>1800</v>
      </c>
      <c r="F3004" s="4">
        <v>1870</v>
      </c>
      <c r="P3004" s="12">
        <v>63</v>
      </c>
      <c r="Y3004" s="6">
        <v>1660</v>
      </c>
      <c r="AF3004" s="6">
        <v>1500</v>
      </c>
      <c r="AS3004" s="6">
        <v>1800</v>
      </c>
      <c r="AV3004" s="6">
        <v>1740</v>
      </c>
    </row>
    <row r="3005" spans="1:48">
      <c r="A3005" s="3">
        <v>43218</v>
      </c>
      <c r="F3005" s="4">
        <v>1870</v>
      </c>
      <c r="P3005" s="12">
        <v>63</v>
      </c>
      <c r="Y3005" s="6">
        <v>1660</v>
      </c>
      <c r="AF3005" s="6">
        <v>1500</v>
      </c>
      <c r="AS3005" s="6">
        <v>1800</v>
      </c>
      <c r="AV3005" s="6">
        <v>1740</v>
      </c>
    </row>
    <row r="3006" spans="1:48">
      <c r="A3006" s="3">
        <v>43222</v>
      </c>
      <c r="B3006" s="52">
        <v>1750</v>
      </c>
      <c r="D3006" s="4">
        <v>1770</v>
      </c>
      <c r="F3006" s="4">
        <v>1870</v>
      </c>
      <c r="P3006" s="12">
        <v>63</v>
      </c>
      <c r="AF3006" s="6">
        <v>1460</v>
      </c>
      <c r="AV3006" s="6">
        <v>1740</v>
      </c>
    </row>
    <row r="3007" spans="1:48">
      <c r="A3007" s="3">
        <v>43223</v>
      </c>
      <c r="B3007" s="52">
        <v>1750</v>
      </c>
      <c r="D3007" s="4">
        <v>1770</v>
      </c>
      <c r="F3007" s="4">
        <v>1860</v>
      </c>
      <c r="P3007" s="12">
        <v>63</v>
      </c>
      <c r="AF3007" s="6">
        <v>1460</v>
      </c>
      <c r="AV3007" s="6">
        <v>1730</v>
      </c>
    </row>
    <row r="3008" spans="1:48">
      <c r="A3008" s="3">
        <v>43224</v>
      </c>
      <c r="B3008" s="52">
        <v>1750</v>
      </c>
      <c r="D3008" s="4">
        <v>1770</v>
      </c>
      <c r="F3008" s="4">
        <v>1850</v>
      </c>
      <c r="P3008" s="12">
        <v>63</v>
      </c>
      <c r="AF3008" s="6">
        <v>1460</v>
      </c>
      <c r="AS3008" s="6">
        <v>1740</v>
      </c>
      <c r="AV3008" s="6">
        <v>1730</v>
      </c>
    </row>
    <row r="3009" spans="1:48">
      <c r="A3009" s="3">
        <v>43227</v>
      </c>
      <c r="B3009" s="52">
        <v>1750</v>
      </c>
      <c r="D3009" s="4">
        <v>1770</v>
      </c>
      <c r="F3009" s="4">
        <v>1850</v>
      </c>
      <c r="P3009" s="12">
        <v>63</v>
      </c>
      <c r="AS3009" s="6">
        <v>1740</v>
      </c>
    </row>
    <row r="3010" spans="1:48">
      <c r="A3010" s="3">
        <v>43228</v>
      </c>
      <c r="B3010" s="52">
        <v>1750</v>
      </c>
      <c r="D3010" s="4">
        <v>1770</v>
      </c>
      <c r="F3010" s="4">
        <v>1850</v>
      </c>
      <c r="P3010" s="12">
        <v>63</v>
      </c>
      <c r="AS3010" s="6">
        <v>1740</v>
      </c>
    </row>
    <row r="3011" spans="1:48">
      <c r="A3011" s="3">
        <v>43229</v>
      </c>
      <c r="B3011" s="52">
        <v>1750</v>
      </c>
      <c r="D3011" s="4">
        <v>1770</v>
      </c>
      <c r="F3011" s="4">
        <v>1850</v>
      </c>
      <c r="P3011" s="12">
        <v>63</v>
      </c>
      <c r="AV3011" s="6">
        <v>1720</v>
      </c>
    </row>
    <row r="3012" spans="1:48">
      <c r="A3012" s="3">
        <v>43230</v>
      </c>
      <c r="B3012" s="52">
        <v>1750</v>
      </c>
      <c r="D3012" s="4">
        <v>1770</v>
      </c>
      <c r="F3012" s="4">
        <v>1850</v>
      </c>
      <c r="P3012" s="12">
        <v>63</v>
      </c>
      <c r="AF3012" s="6">
        <v>1450</v>
      </c>
      <c r="AS3012" s="6">
        <v>1760</v>
      </c>
      <c r="AV3012" s="6">
        <v>1720</v>
      </c>
    </row>
    <row r="3013" spans="1:48">
      <c r="A3013" s="3">
        <v>43231</v>
      </c>
      <c r="B3013" s="52">
        <v>1760</v>
      </c>
      <c r="D3013" s="4">
        <v>1770</v>
      </c>
      <c r="F3013" s="4">
        <v>1850</v>
      </c>
      <c r="P3013" s="12">
        <v>63</v>
      </c>
      <c r="AF3013" s="6">
        <v>1450</v>
      </c>
      <c r="AS3013" s="6">
        <v>1760</v>
      </c>
      <c r="AV3013" s="6">
        <v>1720</v>
      </c>
    </row>
    <row r="3014" spans="1:48">
      <c r="A3014" s="3">
        <v>43234</v>
      </c>
      <c r="B3014" s="52">
        <v>1760</v>
      </c>
      <c r="D3014" s="4">
        <v>1770</v>
      </c>
      <c r="F3014" s="4">
        <v>1850</v>
      </c>
      <c r="P3014" s="12">
        <v>63</v>
      </c>
      <c r="Y3014" s="6">
        <v>1570</v>
      </c>
      <c r="AF3014" s="6">
        <v>1450</v>
      </c>
      <c r="AV3014" s="6">
        <v>1720</v>
      </c>
    </row>
    <row r="3015" spans="1:48">
      <c r="A3015" s="3">
        <v>43235</v>
      </c>
      <c r="B3015" s="52">
        <v>1750</v>
      </c>
      <c r="D3015" s="4">
        <v>1770</v>
      </c>
      <c r="F3015" s="4">
        <v>1855</v>
      </c>
      <c r="P3015" s="12">
        <v>63</v>
      </c>
      <c r="Y3015" s="6">
        <v>1570</v>
      </c>
      <c r="AF3015" s="6">
        <v>1450</v>
      </c>
      <c r="AV3015" s="6">
        <v>1740</v>
      </c>
    </row>
    <row r="3016" spans="1:48">
      <c r="A3016" s="3">
        <v>43236</v>
      </c>
      <c r="B3016" s="52">
        <v>1750</v>
      </c>
      <c r="D3016" s="4">
        <v>1770</v>
      </c>
      <c r="F3016" s="4">
        <v>1870</v>
      </c>
      <c r="P3016" s="12">
        <v>63</v>
      </c>
      <c r="AF3016" s="6">
        <v>1450</v>
      </c>
      <c r="AS3016" s="6">
        <v>1760</v>
      </c>
      <c r="AV3016" s="6">
        <v>1740</v>
      </c>
    </row>
    <row r="3017" spans="1:48">
      <c r="A3017" s="3">
        <v>43237</v>
      </c>
      <c r="B3017" s="52">
        <v>1750</v>
      </c>
      <c r="D3017" s="4">
        <v>1770</v>
      </c>
      <c r="F3017" s="4">
        <v>1870</v>
      </c>
      <c r="P3017" s="12">
        <v>63</v>
      </c>
      <c r="Y3017" s="6">
        <v>1570</v>
      </c>
      <c r="AF3017" s="6">
        <v>1450</v>
      </c>
      <c r="AS3017" s="6">
        <v>1760</v>
      </c>
      <c r="AV3017" s="6">
        <v>1740</v>
      </c>
    </row>
    <row r="3018" spans="1:48">
      <c r="A3018" s="3">
        <v>43238</v>
      </c>
      <c r="B3018" s="52">
        <v>1750</v>
      </c>
      <c r="D3018" s="4">
        <v>1770</v>
      </c>
      <c r="F3018" s="4">
        <v>1870</v>
      </c>
      <c r="P3018" s="12">
        <v>63</v>
      </c>
      <c r="Y3018" s="6">
        <v>1570</v>
      </c>
      <c r="AF3018" s="6">
        <v>1450</v>
      </c>
      <c r="AS3018" s="6">
        <v>1750</v>
      </c>
      <c r="AV3018" s="6">
        <v>1740</v>
      </c>
    </row>
    <row r="3019" spans="1:48">
      <c r="A3019" s="3">
        <v>43241</v>
      </c>
      <c r="B3019" s="52">
        <v>1750</v>
      </c>
      <c r="D3019" s="4">
        <v>1770</v>
      </c>
      <c r="F3019" s="4">
        <v>1870</v>
      </c>
      <c r="P3019" s="12">
        <v>63</v>
      </c>
      <c r="Y3019" s="6">
        <v>1570</v>
      </c>
      <c r="AF3019" s="6">
        <v>1460</v>
      </c>
    </row>
    <row r="3020" spans="1:48">
      <c r="A3020" s="3">
        <v>43242</v>
      </c>
      <c r="B3020" s="52">
        <v>1750</v>
      </c>
      <c r="D3020" s="4">
        <v>1770</v>
      </c>
      <c r="F3020" s="4">
        <v>1880</v>
      </c>
      <c r="P3020" s="12">
        <v>63</v>
      </c>
      <c r="Y3020" s="6">
        <v>1570</v>
      </c>
      <c r="AF3020" s="6">
        <v>1460</v>
      </c>
      <c r="AV3020" s="6">
        <v>1740</v>
      </c>
    </row>
    <row r="3021" spans="1:48">
      <c r="A3021" s="3">
        <v>43243</v>
      </c>
      <c r="B3021" s="52">
        <v>1750</v>
      </c>
      <c r="D3021" s="4">
        <v>1770</v>
      </c>
      <c r="F3021" s="4">
        <v>1880</v>
      </c>
      <c r="P3021" s="12">
        <v>63</v>
      </c>
      <c r="Y3021" s="6">
        <v>1570</v>
      </c>
      <c r="AF3021" s="6">
        <v>1460</v>
      </c>
      <c r="AV3021" s="6">
        <v>1740</v>
      </c>
    </row>
    <row r="3022" spans="1:48">
      <c r="A3022" s="3">
        <v>43244</v>
      </c>
      <c r="B3022" s="52">
        <v>1750</v>
      </c>
      <c r="D3022" s="4">
        <v>1770</v>
      </c>
      <c r="F3022" s="4">
        <v>1880</v>
      </c>
      <c r="P3022" s="12">
        <v>63</v>
      </c>
      <c r="Y3022" s="6">
        <v>1570</v>
      </c>
      <c r="AF3022" s="6">
        <v>1460</v>
      </c>
      <c r="AV3022" s="6">
        <v>1740</v>
      </c>
    </row>
    <row r="3023" spans="1:48">
      <c r="A3023" s="3">
        <v>43245</v>
      </c>
      <c r="B3023" s="52">
        <v>1750</v>
      </c>
      <c r="D3023" s="4">
        <v>1770</v>
      </c>
      <c r="F3023" s="4">
        <v>1880</v>
      </c>
      <c r="P3023" s="12">
        <v>63</v>
      </c>
      <c r="Y3023" s="6">
        <v>1570</v>
      </c>
      <c r="AF3023" s="6">
        <v>1460</v>
      </c>
      <c r="AS3023" s="6">
        <v>1720</v>
      </c>
      <c r="AV3023" s="6">
        <v>1740</v>
      </c>
    </row>
    <row r="3024" spans="1:48">
      <c r="A3024" s="3">
        <v>43248</v>
      </c>
      <c r="B3024" s="52">
        <v>1750</v>
      </c>
      <c r="D3024" s="4">
        <v>1770</v>
      </c>
      <c r="F3024" s="4">
        <v>1880</v>
      </c>
      <c r="P3024" s="12">
        <v>63</v>
      </c>
      <c r="Y3024" s="6">
        <v>1570</v>
      </c>
      <c r="AF3024" s="6">
        <v>1460</v>
      </c>
      <c r="AS3024" s="6">
        <v>1720</v>
      </c>
    </row>
    <row r="3025" spans="1:48">
      <c r="A3025" s="3">
        <v>43249</v>
      </c>
      <c r="B3025" s="52">
        <v>1750</v>
      </c>
      <c r="D3025" s="4">
        <v>1770</v>
      </c>
      <c r="F3025" s="4">
        <v>1880</v>
      </c>
      <c r="P3025" s="12">
        <v>63</v>
      </c>
      <c r="Y3025" s="6">
        <v>1570</v>
      </c>
      <c r="AF3025" s="6">
        <v>1460</v>
      </c>
      <c r="AS3025" s="6">
        <v>1720</v>
      </c>
      <c r="AV3025" s="6">
        <v>1750</v>
      </c>
    </row>
    <row r="3026" spans="1:48">
      <c r="A3026" s="3">
        <v>43250</v>
      </c>
      <c r="B3026" s="52">
        <v>1750</v>
      </c>
      <c r="D3026" s="4">
        <v>1770</v>
      </c>
      <c r="F3026" s="4">
        <v>1880</v>
      </c>
      <c r="P3026" s="12">
        <v>63</v>
      </c>
      <c r="Y3026" s="6">
        <v>1570</v>
      </c>
      <c r="AF3026" s="6">
        <v>1460</v>
      </c>
      <c r="AS3026" s="6">
        <v>1720</v>
      </c>
      <c r="AV3026" s="6">
        <v>1750</v>
      </c>
    </row>
    <row r="3027" spans="1:48">
      <c r="A3027" s="3">
        <v>43251</v>
      </c>
      <c r="B3027" s="52">
        <v>1730</v>
      </c>
      <c r="D3027" s="4">
        <v>1750</v>
      </c>
      <c r="F3027" s="4">
        <v>1880</v>
      </c>
      <c r="P3027" s="12">
        <v>63</v>
      </c>
      <c r="Y3027" s="6">
        <v>1570</v>
      </c>
      <c r="AF3027" s="6">
        <v>1460</v>
      </c>
      <c r="AS3027" s="6">
        <v>1720</v>
      </c>
      <c r="AV3027" s="6">
        <v>1750</v>
      </c>
    </row>
    <row r="3028" spans="1:48">
      <c r="A3028" s="3">
        <v>43252</v>
      </c>
      <c r="B3028" s="52">
        <v>1730</v>
      </c>
      <c r="D3028" s="4">
        <v>1750</v>
      </c>
      <c r="F3028" s="4">
        <v>1880</v>
      </c>
      <c r="P3028" s="12">
        <v>63</v>
      </c>
      <c r="Y3028" s="6">
        <v>1570</v>
      </c>
      <c r="AF3028" s="6">
        <v>1460</v>
      </c>
      <c r="AS3028" s="6">
        <v>1720</v>
      </c>
      <c r="AV3028" s="6">
        <v>1750</v>
      </c>
    </row>
    <row r="3029" spans="1:48">
      <c r="A3029" s="3">
        <v>43255</v>
      </c>
      <c r="B3029" s="52">
        <v>1730</v>
      </c>
      <c r="D3029" s="4">
        <v>1750</v>
      </c>
      <c r="F3029" s="4">
        <v>1880</v>
      </c>
      <c r="P3029" s="12">
        <v>63</v>
      </c>
      <c r="Y3029" s="6">
        <v>1570</v>
      </c>
      <c r="AF3029" s="6">
        <v>1460</v>
      </c>
    </row>
    <row r="3030" spans="1:48">
      <c r="A3030" s="3">
        <v>43256</v>
      </c>
      <c r="B3030" s="52">
        <v>1720</v>
      </c>
      <c r="D3030" s="4">
        <v>1750</v>
      </c>
      <c r="F3030" s="4">
        <v>1880</v>
      </c>
      <c r="P3030" s="12">
        <v>63</v>
      </c>
      <c r="Y3030" s="6">
        <v>1570</v>
      </c>
      <c r="AF3030" s="6">
        <v>1460</v>
      </c>
      <c r="AV3030" s="6">
        <v>1750</v>
      </c>
    </row>
    <row r="3031" spans="1:48">
      <c r="A3031" s="3">
        <v>43257</v>
      </c>
      <c r="B3031" s="52">
        <v>1720</v>
      </c>
      <c r="D3031" s="4">
        <v>1750</v>
      </c>
      <c r="F3031" s="4">
        <v>1880</v>
      </c>
      <c r="P3031" s="12">
        <v>63</v>
      </c>
      <c r="Y3031" s="6">
        <v>1570</v>
      </c>
      <c r="AF3031" s="6">
        <v>1460</v>
      </c>
      <c r="AS3031" s="6">
        <v>1720</v>
      </c>
      <c r="AV3031" s="6">
        <v>1750</v>
      </c>
    </row>
    <row r="3032" spans="1:48">
      <c r="A3032" s="3">
        <v>43258</v>
      </c>
      <c r="B3032" s="52">
        <v>1720</v>
      </c>
      <c r="D3032" s="4">
        <v>1750</v>
      </c>
      <c r="F3032" s="4">
        <v>1880</v>
      </c>
      <c r="P3032" s="12">
        <v>63</v>
      </c>
      <c r="Y3032" s="6">
        <v>1570</v>
      </c>
      <c r="AF3032" s="6">
        <v>1460</v>
      </c>
      <c r="AS3032" s="6">
        <v>1720</v>
      </c>
      <c r="AV3032" s="6">
        <v>1750</v>
      </c>
    </row>
    <row r="3033" spans="1:48">
      <c r="A3033" s="3">
        <v>43259</v>
      </c>
      <c r="B3033" s="52">
        <v>1720</v>
      </c>
      <c r="D3033" s="4">
        <v>1750</v>
      </c>
      <c r="F3033" s="4">
        <v>1880</v>
      </c>
      <c r="P3033" s="12">
        <v>63</v>
      </c>
      <c r="Y3033" s="6">
        <v>1570</v>
      </c>
      <c r="AF3033" s="6">
        <v>1460</v>
      </c>
      <c r="AS3033" s="6">
        <v>1720</v>
      </c>
      <c r="AV3033" s="6">
        <v>1750</v>
      </c>
    </row>
    <row r="3034" spans="1:48">
      <c r="A3034" s="3">
        <v>43262</v>
      </c>
      <c r="B3034" s="52">
        <v>1710</v>
      </c>
      <c r="D3034" s="4">
        <v>1750</v>
      </c>
      <c r="F3034" s="4">
        <v>1870</v>
      </c>
      <c r="P3034" s="12">
        <v>63</v>
      </c>
      <c r="Y3034" s="6">
        <v>1570</v>
      </c>
      <c r="AF3034" s="6">
        <v>1460</v>
      </c>
      <c r="AV3034" s="6">
        <v>1750</v>
      </c>
    </row>
    <row r="3035" spans="1:48">
      <c r="A3035" s="3">
        <v>43263</v>
      </c>
      <c r="B3035" s="52">
        <v>1710</v>
      </c>
      <c r="D3035" s="4">
        <v>1740</v>
      </c>
      <c r="F3035" s="4">
        <v>1870</v>
      </c>
      <c r="P3035" s="12">
        <v>63</v>
      </c>
      <c r="Y3035" s="6">
        <v>1550</v>
      </c>
      <c r="AF3035" s="6">
        <v>1460</v>
      </c>
      <c r="AS3035" s="6">
        <v>1700</v>
      </c>
      <c r="AV3035" s="6">
        <v>1750</v>
      </c>
    </row>
    <row r="3036" spans="1:48">
      <c r="A3036" s="3">
        <v>43264</v>
      </c>
      <c r="B3036" s="52">
        <v>1710</v>
      </c>
      <c r="D3036" s="4">
        <v>1730</v>
      </c>
      <c r="F3036" s="4">
        <v>1870</v>
      </c>
      <c r="P3036" s="12">
        <v>63</v>
      </c>
      <c r="Y3036" s="6">
        <v>1550</v>
      </c>
      <c r="AF3036" s="6">
        <v>1460</v>
      </c>
      <c r="AS3036" s="6">
        <v>1700</v>
      </c>
    </row>
    <row r="3037" spans="1:48">
      <c r="A3037" s="3">
        <v>43265</v>
      </c>
      <c r="B3037" s="52">
        <v>1710</v>
      </c>
      <c r="D3037" s="4">
        <v>1730</v>
      </c>
      <c r="F3037" s="4">
        <v>1860</v>
      </c>
      <c r="P3037" s="12">
        <v>63</v>
      </c>
      <c r="Y3037" s="6">
        <v>1550</v>
      </c>
      <c r="AF3037" s="6">
        <v>1450</v>
      </c>
      <c r="AS3037" s="6">
        <v>1700</v>
      </c>
    </row>
    <row r="3038" spans="1:48">
      <c r="A3038" s="3">
        <v>43266</v>
      </c>
      <c r="B3038" s="52">
        <v>1710</v>
      </c>
      <c r="D3038" s="4">
        <v>1730</v>
      </c>
      <c r="F3038" s="4">
        <v>1860</v>
      </c>
      <c r="P3038" s="12">
        <v>63</v>
      </c>
      <c r="Y3038" s="6">
        <v>1550</v>
      </c>
      <c r="AF3038" s="6">
        <v>1450</v>
      </c>
      <c r="AS3038" s="6">
        <v>1700</v>
      </c>
    </row>
    <row r="3039" spans="1:48">
      <c r="A3039" s="3">
        <v>43270</v>
      </c>
      <c r="B3039" s="52">
        <v>1700</v>
      </c>
      <c r="D3039" s="4">
        <v>1730</v>
      </c>
      <c r="F3039" s="4">
        <v>1860</v>
      </c>
      <c r="P3039" s="12">
        <v>63</v>
      </c>
      <c r="Y3039" s="6">
        <v>1550</v>
      </c>
      <c r="AF3039" s="6">
        <v>1450</v>
      </c>
      <c r="AS3039" s="6">
        <v>1700</v>
      </c>
    </row>
    <row r="3040" spans="1:48">
      <c r="A3040" s="3">
        <v>43271</v>
      </c>
      <c r="B3040" s="52">
        <v>1700</v>
      </c>
      <c r="D3040" s="4">
        <v>1730</v>
      </c>
      <c r="F3040" s="4">
        <v>1850</v>
      </c>
      <c r="P3040" s="12">
        <v>63</v>
      </c>
      <c r="Y3040" s="6">
        <v>1550</v>
      </c>
      <c r="AF3040" s="6">
        <v>1450</v>
      </c>
      <c r="AS3040" s="6">
        <v>1700</v>
      </c>
    </row>
    <row r="3041" spans="1:48">
      <c r="A3041" s="3">
        <v>43272</v>
      </c>
      <c r="B3041" s="52">
        <v>1700</v>
      </c>
      <c r="D3041" s="4">
        <v>1730</v>
      </c>
      <c r="F3041" s="4">
        <v>1850</v>
      </c>
      <c r="P3041" s="12">
        <v>63</v>
      </c>
      <c r="Y3041" s="6">
        <v>1550</v>
      </c>
      <c r="AF3041" s="6">
        <v>1450</v>
      </c>
      <c r="AS3041" s="6">
        <v>1700</v>
      </c>
    </row>
    <row r="3042" spans="1:48">
      <c r="A3042" s="3">
        <v>43273</v>
      </c>
      <c r="B3042" s="52">
        <v>1700</v>
      </c>
      <c r="D3042" s="4">
        <v>1730</v>
      </c>
      <c r="F3042" s="4">
        <v>1850</v>
      </c>
      <c r="P3042" s="12">
        <v>63</v>
      </c>
      <c r="Y3042" s="6">
        <v>1550</v>
      </c>
      <c r="AF3042" s="6">
        <v>1450</v>
      </c>
      <c r="AS3042" s="6">
        <v>1700</v>
      </c>
    </row>
    <row r="3043" spans="1:48">
      <c r="A3043" s="3">
        <v>43276</v>
      </c>
      <c r="B3043" s="52">
        <v>1700</v>
      </c>
      <c r="D3043" s="4">
        <v>1730</v>
      </c>
      <c r="F3043" s="4">
        <v>1850</v>
      </c>
      <c r="P3043" s="12">
        <v>63</v>
      </c>
      <c r="Y3043" s="6">
        <v>1550</v>
      </c>
      <c r="AF3043" s="6">
        <v>1450</v>
      </c>
      <c r="AS3043" s="6">
        <v>1700</v>
      </c>
      <c r="AV3043" s="6">
        <v>1740</v>
      </c>
    </row>
    <row r="3044" spans="1:48">
      <c r="A3044" s="3">
        <v>43277</v>
      </c>
      <c r="B3044" s="52">
        <v>1700</v>
      </c>
      <c r="D3044" s="4">
        <v>1730</v>
      </c>
      <c r="F3044" s="4">
        <v>1850</v>
      </c>
      <c r="P3044" s="12">
        <v>63</v>
      </c>
      <c r="Y3044" s="6">
        <v>1550</v>
      </c>
      <c r="AF3044" s="6">
        <v>1450</v>
      </c>
      <c r="AS3044" s="6">
        <v>1700</v>
      </c>
      <c r="AV3044" s="6">
        <v>1740</v>
      </c>
    </row>
    <row r="3045" spans="1:48">
      <c r="A3045" s="3">
        <v>43278</v>
      </c>
      <c r="B3045" s="52">
        <v>1700</v>
      </c>
      <c r="D3045" s="4">
        <v>1730</v>
      </c>
      <c r="F3045" s="4">
        <v>1850</v>
      </c>
      <c r="P3045" s="12">
        <v>63</v>
      </c>
      <c r="Y3045" s="6">
        <v>1550</v>
      </c>
      <c r="AF3045" s="6">
        <v>1450</v>
      </c>
      <c r="AS3045" s="6">
        <v>1700</v>
      </c>
      <c r="AV3045" s="6">
        <v>1740</v>
      </c>
    </row>
    <row r="3046" spans="1:48">
      <c r="A3046" s="3">
        <v>43279</v>
      </c>
      <c r="B3046" s="52">
        <v>1700</v>
      </c>
      <c r="D3046" s="4">
        <v>1730</v>
      </c>
      <c r="F3046" s="4">
        <v>1850</v>
      </c>
      <c r="P3046" s="12">
        <v>63</v>
      </c>
      <c r="Y3046" s="6">
        <v>1550</v>
      </c>
      <c r="AF3046" s="6">
        <v>1450</v>
      </c>
      <c r="AS3046" s="6">
        <v>1710</v>
      </c>
      <c r="AV3046" s="6">
        <v>1740</v>
      </c>
    </row>
    <row r="3047" spans="1:48">
      <c r="A3047" s="3">
        <v>43280</v>
      </c>
      <c r="B3047" s="52">
        <v>1700</v>
      </c>
      <c r="D3047" s="4">
        <v>1720</v>
      </c>
      <c r="F3047" s="4">
        <v>1850</v>
      </c>
      <c r="P3047" s="12">
        <v>63</v>
      </c>
      <c r="Y3047" s="6">
        <v>1550</v>
      </c>
      <c r="AF3047" s="6">
        <v>1450</v>
      </c>
      <c r="AS3047" s="6">
        <v>1710</v>
      </c>
      <c r="AV3047" s="6">
        <v>1740</v>
      </c>
    </row>
    <row r="3048" spans="1:48">
      <c r="A3048" s="3">
        <v>43283</v>
      </c>
      <c r="B3048" s="52">
        <v>1700</v>
      </c>
      <c r="D3048" s="4">
        <v>1720</v>
      </c>
      <c r="F3048" s="4">
        <v>1850</v>
      </c>
      <c r="P3048" s="12">
        <v>63</v>
      </c>
      <c r="Y3048" s="6">
        <v>1550</v>
      </c>
      <c r="AF3048" s="6">
        <v>1450</v>
      </c>
      <c r="AS3048" s="6">
        <v>1710</v>
      </c>
      <c r="AV3048" s="6">
        <v>1740</v>
      </c>
    </row>
    <row r="3049" spans="1:48">
      <c r="A3049" s="3">
        <v>43284</v>
      </c>
      <c r="B3049" s="52">
        <v>1700</v>
      </c>
      <c r="D3049" s="4">
        <v>1720</v>
      </c>
      <c r="F3049" s="4">
        <v>1860</v>
      </c>
      <c r="P3049" s="12">
        <v>63</v>
      </c>
      <c r="Y3049" s="6">
        <v>1550</v>
      </c>
      <c r="AS3049" s="6">
        <v>1710</v>
      </c>
    </row>
    <row r="3050" spans="1:48">
      <c r="A3050" s="3">
        <v>43285</v>
      </c>
      <c r="B3050" s="52">
        <v>1710</v>
      </c>
      <c r="D3050" s="4">
        <v>1720</v>
      </c>
      <c r="F3050" s="4">
        <v>1860</v>
      </c>
      <c r="P3050" s="12">
        <v>63</v>
      </c>
      <c r="Y3050" s="6">
        <v>1550</v>
      </c>
      <c r="AS3050" s="6">
        <v>1710</v>
      </c>
    </row>
    <row r="3051" spans="1:48">
      <c r="A3051" s="3">
        <v>43286</v>
      </c>
      <c r="B3051" s="52">
        <v>1710</v>
      </c>
      <c r="D3051" s="4">
        <v>1720</v>
      </c>
      <c r="F3051" s="4">
        <v>1870</v>
      </c>
      <c r="P3051" s="12">
        <v>63</v>
      </c>
      <c r="Y3051" s="6">
        <v>1560</v>
      </c>
      <c r="AS3051" s="6">
        <v>1710</v>
      </c>
    </row>
    <row r="3052" spans="1:48">
      <c r="A3052" s="3">
        <v>43287</v>
      </c>
      <c r="B3052" s="52">
        <v>1710</v>
      </c>
      <c r="D3052" s="4">
        <v>1720</v>
      </c>
      <c r="F3052" s="4">
        <v>1870</v>
      </c>
      <c r="P3052" s="12">
        <v>63</v>
      </c>
      <c r="Y3052" s="6">
        <v>1560</v>
      </c>
      <c r="AS3052" s="6">
        <v>1720</v>
      </c>
      <c r="AV3052" s="6">
        <v>1680</v>
      </c>
    </row>
    <row r="3053" spans="1:48">
      <c r="A3053" s="3">
        <v>43290</v>
      </c>
      <c r="B3053" s="52">
        <v>1710</v>
      </c>
      <c r="D3053" s="4">
        <v>1730</v>
      </c>
      <c r="F3053" s="4">
        <v>1870</v>
      </c>
      <c r="P3053" s="12">
        <v>63</v>
      </c>
      <c r="Y3053" s="6">
        <v>1560</v>
      </c>
      <c r="AS3053" s="6">
        <v>1720</v>
      </c>
      <c r="AV3053" s="6">
        <v>1680</v>
      </c>
    </row>
    <row r="3054" spans="1:48">
      <c r="A3054" s="3">
        <v>43291</v>
      </c>
      <c r="B3054" s="52">
        <v>1710</v>
      </c>
      <c r="D3054" s="4">
        <v>1730</v>
      </c>
      <c r="F3054" s="4">
        <v>1870</v>
      </c>
      <c r="P3054" s="12">
        <v>63</v>
      </c>
      <c r="Y3054" s="6">
        <v>1560</v>
      </c>
      <c r="AS3054" s="6">
        <v>1720</v>
      </c>
      <c r="AV3054" s="6">
        <v>1680</v>
      </c>
    </row>
    <row r="3055" spans="1:48">
      <c r="A3055" s="3">
        <v>43292</v>
      </c>
      <c r="B3055" s="52">
        <v>1710</v>
      </c>
      <c r="D3055" s="4">
        <v>1730</v>
      </c>
      <c r="F3055" s="4">
        <v>1870</v>
      </c>
      <c r="P3055" s="12">
        <v>63</v>
      </c>
      <c r="Y3055" s="6">
        <v>1560</v>
      </c>
      <c r="AS3055" s="6">
        <v>1720</v>
      </c>
      <c r="AV3055" s="6">
        <v>1680</v>
      </c>
    </row>
    <row r="3056" spans="1:48">
      <c r="A3056" s="3">
        <v>43293</v>
      </c>
      <c r="B3056" s="52">
        <v>1710</v>
      </c>
      <c r="D3056" s="4">
        <v>1730</v>
      </c>
      <c r="F3056" s="4">
        <v>1870</v>
      </c>
      <c r="P3056" s="12">
        <v>63</v>
      </c>
      <c r="Y3056" s="6">
        <v>1560</v>
      </c>
      <c r="AS3056" s="6">
        <v>1720</v>
      </c>
      <c r="AV3056" s="6">
        <v>1680</v>
      </c>
    </row>
    <row r="3057" spans="1:48">
      <c r="A3057" s="3">
        <v>43294</v>
      </c>
      <c r="B3057" s="52">
        <v>1710</v>
      </c>
      <c r="D3057" s="4">
        <v>1730</v>
      </c>
      <c r="F3057" s="4">
        <v>1870</v>
      </c>
      <c r="P3057" s="12">
        <v>63</v>
      </c>
      <c r="Y3057" s="6">
        <v>1560</v>
      </c>
      <c r="AS3057" s="6">
        <v>1720</v>
      </c>
      <c r="AV3057" s="6">
        <v>1680</v>
      </c>
    </row>
    <row r="3058" spans="1:48">
      <c r="A3058" s="3">
        <v>43297</v>
      </c>
      <c r="B3058" s="52">
        <v>1710</v>
      </c>
      <c r="D3058" s="4">
        <v>1730</v>
      </c>
      <c r="F3058" s="4">
        <v>1870</v>
      </c>
      <c r="P3058" s="12">
        <v>63</v>
      </c>
      <c r="Y3058" s="6">
        <v>1560</v>
      </c>
      <c r="AF3058" s="6">
        <v>1460</v>
      </c>
      <c r="AS3058" s="6">
        <v>1720</v>
      </c>
    </row>
    <row r="3059" spans="1:48">
      <c r="A3059" s="3">
        <v>43298</v>
      </c>
      <c r="B3059" s="52">
        <v>1720</v>
      </c>
      <c r="D3059" s="4">
        <v>1740</v>
      </c>
      <c r="F3059" s="4">
        <v>1870</v>
      </c>
      <c r="P3059" s="12">
        <v>63</v>
      </c>
      <c r="Y3059" s="6">
        <v>1560</v>
      </c>
      <c r="AF3059" s="6">
        <v>1460</v>
      </c>
      <c r="AS3059" s="6">
        <v>1720</v>
      </c>
    </row>
    <row r="3060" spans="1:48">
      <c r="A3060" s="3">
        <v>43299</v>
      </c>
      <c r="B3060" s="52">
        <v>1720</v>
      </c>
      <c r="D3060" s="4">
        <v>1730</v>
      </c>
      <c r="F3060" s="4">
        <v>1870</v>
      </c>
      <c r="P3060" s="12">
        <v>63</v>
      </c>
      <c r="Y3060" s="6">
        <v>1560</v>
      </c>
      <c r="AS3060" s="6">
        <v>1720</v>
      </c>
    </row>
    <row r="3061" spans="1:48">
      <c r="A3061" s="3">
        <v>43300</v>
      </c>
      <c r="B3061" s="52">
        <v>1720</v>
      </c>
      <c r="D3061" s="4">
        <v>1730</v>
      </c>
      <c r="F3061" s="4">
        <v>1870</v>
      </c>
      <c r="P3061" s="12">
        <v>63</v>
      </c>
      <c r="Y3061" s="6">
        <v>1560</v>
      </c>
      <c r="AF3061" s="6">
        <v>1460</v>
      </c>
      <c r="AS3061" s="6">
        <v>1720</v>
      </c>
    </row>
    <row r="3062" spans="1:48">
      <c r="A3062" s="3">
        <v>43301</v>
      </c>
      <c r="B3062" s="52">
        <v>1720</v>
      </c>
      <c r="D3062" s="4">
        <v>1730</v>
      </c>
      <c r="F3062" s="4">
        <v>1870</v>
      </c>
      <c r="P3062" s="12">
        <v>63</v>
      </c>
      <c r="Y3062" s="6">
        <v>1560</v>
      </c>
      <c r="AF3062" s="6">
        <v>1460</v>
      </c>
      <c r="AS3062" s="6">
        <v>1720</v>
      </c>
    </row>
    <row r="3063" spans="1:48">
      <c r="A3063" s="3">
        <v>43304</v>
      </c>
      <c r="B3063" s="52">
        <v>1730</v>
      </c>
      <c r="D3063" s="4">
        <v>1730</v>
      </c>
      <c r="F3063" s="4">
        <v>1870</v>
      </c>
      <c r="P3063" s="12">
        <v>63</v>
      </c>
      <c r="Y3063" s="6">
        <v>1560</v>
      </c>
      <c r="AF3063" s="6">
        <v>1460</v>
      </c>
      <c r="AS3063" s="6">
        <v>1720</v>
      </c>
      <c r="AV3063" s="6">
        <v>1690</v>
      </c>
    </row>
    <row r="3064" spans="1:48">
      <c r="A3064" s="3">
        <v>43305</v>
      </c>
      <c r="B3064" s="52">
        <v>1730</v>
      </c>
      <c r="D3064" s="4">
        <v>1730</v>
      </c>
      <c r="F3064" s="4">
        <v>1870</v>
      </c>
      <c r="P3064" s="12">
        <v>63</v>
      </c>
      <c r="Y3064" s="6">
        <v>1560</v>
      </c>
      <c r="AF3064" s="6">
        <v>1460</v>
      </c>
      <c r="AS3064" s="6">
        <v>1720</v>
      </c>
      <c r="AV3064" s="6">
        <v>1690</v>
      </c>
    </row>
    <row r="3065" spans="1:48">
      <c r="A3065" s="3">
        <v>43306</v>
      </c>
      <c r="B3065" s="52">
        <v>1730</v>
      </c>
      <c r="D3065" s="4">
        <v>1730</v>
      </c>
      <c r="F3065" s="4">
        <v>1870</v>
      </c>
      <c r="P3065" s="12">
        <v>63</v>
      </c>
      <c r="Y3065" s="6">
        <v>1560</v>
      </c>
      <c r="AF3065" s="6">
        <v>1460</v>
      </c>
      <c r="AS3065" s="6">
        <v>1720</v>
      </c>
      <c r="AV3065" s="6">
        <v>1690</v>
      </c>
    </row>
    <row r="3066" spans="1:48">
      <c r="A3066" s="3">
        <v>43307</v>
      </c>
      <c r="B3066" s="52">
        <v>1730</v>
      </c>
      <c r="D3066" s="4">
        <v>1730</v>
      </c>
      <c r="F3066" s="4">
        <v>1870</v>
      </c>
      <c r="P3066" s="12">
        <v>63</v>
      </c>
      <c r="Y3066" s="6">
        <v>1560</v>
      </c>
      <c r="AF3066" s="6">
        <v>1460</v>
      </c>
      <c r="AV3066" s="6">
        <v>1690</v>
      </c>
    </row>
    <row r="3067" spans="1:48">
      <c r="A3067" s="3">
        <v>43308</v>
      </c>
      <c r="B3067" s="52">
        <v>1730</v>
      </c>
      <c r="D3067" s="4">
        <v>1730</v>
      </c>
      <c r="F3067" s="4">
        <v>1870</v>
      </c>
      <c r="P3067" s="12">
        <v>63</v>
      </c>
      <c r="Y3067" s="6">
        <v>1560</v>
      </c>
      <c r="AF3067" s="6">
        <v>1460</v>
      </c>
      <c r="AS3067" s="6">
        <v>1720</v>
      </c>
      <c r="AV3067" s="6">
        <v>1690</v>
      </c>
    </row>
    <row r="3068" spans="1:48">
      <c r="A3068" s="3">
        <v>43311</v>
      </c>
      <c r="B3068" s="52">
        <v>1730</v>
      </c>
      <c r="D3068" s="4">
        <v>1730</v>
      </c>
      <c r="F3068" s="4">
        <v>1870</v>
      </c>
      <c r="P3068" s="12">
        <v>63</v>
      </c>
      <c r="Y3068" s="6">
        <v>1560</v>
      </c>
      <c r="AF3068" s="6">
        <v>1460</v>
      </c>
      <c r="AS3068" s="6">
        <v>1720</v>
      </c>
      <c r="AV3068" s="6">
        <v>1690</v>
      </c>
    </row>
    <row r="3069" spans="1:48">
      <c r="A3069" s="3">
        <v>43312</v>
      </c>
      <c r="B3069" s="52">
        <v>1730</v>
      </c>
      <c r="D3069" s="4">
        <v>1730</v>
      </c>
      <c r="F3069" s="4">
        <v>1870</v>
      </c>
      <c r="P3069" s="12">
        <v>63</v>
      </c>
      <c r="Y3069" s="6">
        <v>1560</v>
      </c>
      <c r="AS3069" s="6">
        <v>1720</v>
      </c>
    </row>
    <row r="3070" spans="1:48">
      <c r="A3070" s="3">
        <v>43313</v>
      </c>
      <c r="B3070" s="52">
        <v>1730</v>
      </c>
      <c r="D3070" s="4">
        <v>1730</v>
      </c>
      <c r="F3070" s="4">
        <v>1870</v>
      </c>
      <c r="P3070" s="12">
        <v>63</v>
      </c>
      <c r="Y3070" s="6">
        <v>1560</v>
      </c>
      <c r="AS3070" s="6">
        <v>1720</v>
      </c>
      <c r="AV3070" s="6">
        <v>1680</v>
      </c>
    </row>
    <row r="3071" spans="1:48">
      <c r="A3071" s="3">
        <v>43314</v>
      </c>
      <c r="B3071" s="52">
        <v>1730</v>
      </c>
      <c r="D3071" s="4">
        <v>1730</v>
      </c>
      <c r="F3071" s="4">
        <v>1870</v>
      </c>
      <c r="P3071" s="12">
        <v>63</v>
      </c>
      <c r="Y3071" s="6">
        <v>1560</v>
      </c>
      <c r="AF3071" s="6">
        <v>1470</v>
      </c>
      <c r="AS3071" s="6">
        <v>1720</v>
      </c>
      <c r="AV3071" s="6">
        <v>1680</v>
      </c>
    </row>
    <row r="3072" spans="1:48">
      <c r="A3072" s="3">
        <v>43315</v>
      </c>
      <c r="B3072" s="52">
        <v>1730</v>
      </c>
      <c r="D3072" s="4">
        <v>1730</v>
      </c>
      <c r="F3072" s="4">
        <v>1870</v>
      </c>
      <c r="P3072" s="12">
        <v>63</v>
      </c>
      <c r="Y3072" s="6">
        <v>1560</v>
      </c>
      <c r="AF3072" s="6">
        <v>1470</v>
      </c>
      <c r="AS3072" s="6">
        <v>1720</v>
      </c>
      <c r="AV3072" s="6">
        <v>1680</v>
      </c>
    </row>
    <row r="3073" spans="1:48">
      <c r="A3073" s="3">
        <v>43318</v>
      </c>
      <c r="B3073" s="52">
        <v>1730</v>
      </c>
      <c r="D3073" s="4">
        <v>1740</v>
      </c>
      <c r="F3073" s="4">
        <v>1860</v>
      </c>
      <c r="P3073" s="12">
        <v>63</v>
      </c>
      <c r="Y3073" s="6">
        <v>1560</v>
      </c>
      <c r="AF3073" s="6">
        <v>1470</v>
      </c>
      <c r="AS3073" s="6">
        <v>1720</v>
      </c>
      <c r="AV3073" s="6">
        <v>1680</v>
      </c>
    </row>
    <row r="3074" spans="1:48">
      <c r="A3074" s="3">
        <v>43319</v>
      </c>
      <c r="B3074" s="52">
        <v>1730</v>
      </c>
      <c r="D3074" s="4">
        <v>1740</v>
      </c>
      <c r="F3074" s="4">
        <v>1860</v>
      </c>
      <c r="P3074" s="12">
        <v>63</v>
      </c>
      <c r="Y3074" s="6">
        <v>1560</v>
      </c>
      <c r="AF3074" s="6">
        <v>1470</v>
      </c>
      <c r="AS3074" s="6">
        <v>1720</v>
      </c>
      <c r="AV3074" s="6">
        <v>1680</v>
      </c>
    </row>
    <row r="3075" spans="1:48">
      <c r="A3075" s="3">
        <v>43320</v>
      </c>
      <c r="B3075" s="52">
        <v>1730</v>
      </c>
      <c r="D3075" s="4">
        <v>1740</v>
      </c>
      <c r="F3075" s="4">
        <v>1860</v>
      </c>
      <c r="P3075" s="12">
        <v>63</v>
      </c>
      <c r="Y3075" s="6">
        <v>1560</v>
      </c>
      <c r="AF3075" s="6">
        <v>1470</v>
      </c>
      <c r="AS3075" s="6">
        <v>1720</v>
      </c>
    </row>
    <row r="3076" spans="1:48">
      <c r="A3076" s="3">
        <v>43321</v>
      </c>
      <c r="B3076" s="52">
        <v>1730</v>
      </c>
      <c r="D3076" s="4">
        <v>1740</v>
      </c>
      <c r="F3076" s="4">
        <v>1860</v>
      </c>
      <c r="P3076" s="12">
        <v>63</v>
      </c>
      <c r="Y3076" s="6">
        <v>1560</v>
      </c>
      <c r="AF3076" s="6">
        <v>1470</v>
      </c>
      <c r="AS3076" s="6">
        <v>1720</v>
      </c>
    </row>
    <row r="3077" spans="1:48">
      <c r="A3077" s="3">
        <v>43322</v>
      </c>
      <c r="B3077" s="52">
        <v>1730</v>
      </c>
      <c r="D3077" s="4">
        <v>1740</v>
      </c>
      <c r="F3077" s="4">
        <v>1860</v>
      </c>
      <c r="P3077" s="12">
        <v>63</v>
      </c>
      <c r="Y3077" s="6">
        <v>1560</v>
      </c>
      <c r="AS3077" s="6">
        <v>1720</v>
      </c>
    </row>
    <row r="3078" spans="1:48">
      <c r="A3078" s="3">
        <v>43325</v>
      </c>
      <c r="B3078" s="52">
        <v>1730</v>
      </c>
      <c r="D3078" s="4">
        <v>1750</v>
      </c>
      <c r="F3078" s="4">
        <v>1860</v>
      </c>
      <c r="P3078" s="12">
        <v>63</v>
      </c>
      <c r="Y3078" s="6">
        <v>1560</v>
      </c>
      <c r="AS3078" s="6">
        <v>1720</v>
      </c>
    </row>
    <row r="3079" spans="1:48">
      <c r="A3079" s="3">
        <v>43326</v>
      </c>
      <c r="B3079" s="52">
        <v>1730</v>
      </c>
      <c r="D3079" s="4">
        <v>1750</v>
      </c>
      <c r="F3079" s="4">
        <v>1860</v>
      </c>
      <c r="P3079" s="12">
        <v>63</v>
      </c>
      <c r="Y3079" s="6">
        <v>1560</v>
      </c>
      <c r="AF3079" s="6">
        <v>1470</v>
      </c>
      <c r="AS3079" s="6">
        <v>1720</v>
      </c>
    </row>
    <row r="3080" spans="1:48">
      <c r="A3080" s="3">
        <v>43327</v>
      </c>
      <c r="B3080" s="52">
        <v>1730</v>
      </c>
      <c r="D3080" s="4">
        <v>1750</v>
      </c>
      <c r="F3080" s="4">
        <v>1860</v>
      </c>
      <c r="P3080" s="12">
        <v>63</v>
      </c>
      <c r="Y3080" s="6">
        <v>1560</v>
      </c>
      <c r="AF3080" s="6">
        <v>1470</v>
      </c>
      <c r="AS3080" s="6">
        <v>1720</v>
      </c>
    </row>
    <row r="3081" spans="1:48">
      <c r="A3081" s="3">
        <v>43328</v>
      </c>
      <c r="B3081" s="52">
        <v>1730</v>
      </c>
      <c r="D3081" s="4">
        <v>1750</v>
      </c>
      <c r="F3081" s="4">
        <v>1860</v>
      </c>
      <c r="P3081" s="12">
        <v>63</v>
      </c>
      <c r="Y3081" s="6">
        <v>1560</v>
      </c>
      <c r="AF3081" s="6">
        <v>1470</v>
      </c>
      <c r="AS3081" s="6">
        <v>1720</v>
      </c>
    </row>
    <row r="3082" spans="1:48">
      <c r="A3082" s="3">
        <v>43329</v>
      </c>
      <c r="B3082" s="52">
        <v>1730</v>
      </c>
      <c r="D3082" s="4">
        <v>1750</v>
      </c>
      <c r="F3082" s="4">
        <v>1860</v>
      </c>
      <c r="P3082" s="12">
        <v>63</v>
      </c>
      <c r="Y3082" s="6">
        <v>1560</v>
      </c>
      <c r="AF3082" s="6">
        <v>1470</v>
      </c>
      <c r="AS3082" s="6">
        <v>1720</v>
      </c>
    </row>
    <row r="3083" spans="1:48">
      <c r="A3083" s="3">
        <v>43332</v>
      </c>
      <c r="B3083" s="52">
        <v>1740</v>
      </c>
      <c r="D3083" s="4">
        <v>1750</v>
      </c>
      <c r="F3083" s="4">
        <v>1860</v>
      </c>
      <c r="P3083" s="12">
        <v>63</v>
      </c>
      <c r="Y3083" s="6">
        <v>1560</v>
      </c>
      <c r="AI3083" s="6">
        <v>1630</v>
      </c>
      <c r="AS3083" s="6">
        <v>1720</v>
      </c>
      <c r="AU3083" s="6">
        <v>1700</v>
      </c>
      <c r="AV3083" s="6">
        <v>1700</v>
      </c>
    </row>
    <row r="3084" spans="1:48">
      <c r="A3084" s="3">
        <v>43333</v>
      </c>
      <c r="B3084" s="52">
        <v>1740</v>
      </c>
      <c r="D3084" s="4">
        <v>1750</v>
      </c>
      <c r="F3084" s="4">
        <v>1870</v>
      </c>
      <c r="P3084" s="12">
        <v>63</v>
      </c>
      <c r="T3084" s="17">
        <v>1590</v>
      </c>
      <c r="V3084" s="8">
        <v>1580</v>
      </c>
      <c r="Y3084" s="6">
        <v>1560</v>
      </c>
      <c r="AB3084" s="8">
        <v>1600</v>
      </c>
      <c r="AH3084" s="8" t="s">
        <v>52</v>
      </c>
      <c r="AK3084" s="8">
        <v>1550</v>
      </c>
      <c r="AN3084" s="8">
        <v>1610</v>
      </c>
      <c r="AS3084" s="6">
        <v>1740</v>
      </c>
    </row>
    <row r="3085" spans="1:48">
      <c r="A3085" s="3">
        <v>43334</v>
      </c>
      <c r="B3085" s="52">
        <v>1740</v>
      </c>
      <c r="D3085" s="4">
        <v>1750</v>
      </c>
      <c r="F3085" s="4">
        <v>1880</v>
      </c>
      <c r="P3085" s="12">
        <v>63</v>
      </c>
      <c r="Y3085" s="6">
        <v>1560</v>
      </c>
      <c r="AS3085" s="6">
        <v>1740</v>
      </c>
    </row>
    <row r="3086" spans="1:48">
      <c r="A3086" s="3">
        <v>43335</v>
      </c>
      <c r="B3086" s="52">
        <v>1740</v>
      </c>
      <c r="D3086" s="4">
        <v>1760</v>
      </c>
      <c r="F3086" s="4">
        <v>1880</v>
      </c>
      <c r="P3086" s="12">
        <v>63</v>
      </c>
      <c r="Y3086" s="6">
        <v>1560</v>
      </c>
      <c r="AS3086" s="6">
        <v>1740</v>
      </c>
    </row>
    <row r="3087" spans="1:48">
      <c r="A3087" s="3">
        <v>43336</v>
      </c>
      <c r="B3087" s="52">
        <v>1760</v>
      </c>
      <c r="D3087" s="4">
        <v>1760</v>
      </c>
      <c r="F3087" s="4">
        <v>1880</v>
      </c>
      <c r="P3087" s="12">
        <v>63</v>
      </c>
      <c r="Y3087" s="6">
        <v>1560</v>
      </c>
      <c r="AS3087" s="6">
        <v>1740</v>
      </c>
    </row>
    <row r="3088" spans="1:48">
      <c r="A3088" s="3">
        <v>43339</v>
      </c>
      <c r="B3088" s="52">
        <v>1760</v>
      </c>
      <c r="D3088" s="4">
        <v>1760</v>
      </c>
      <c r="F3088" s="4">
        <v>1890</v>
      </c>
      <c r="P3088" s="12">
        <v>63</v>
      </c>
      <c r="Y3088" s="6">
        <v>1570</v>
      </c>
      <c r="AF3088" s="6">
        <v>1470</v>
      </c>
      <c r="AS3088" s="6">
        <v>1750</v>
      </c>
    </row>
    <row r="3089" spans="1:48">
      <c r="A3089" s="3">
        <v>43340</v>
      </c>
      <c r="B3089" s="52">
        <v>1760</v>
      </c>
      <c r="D3089" s="4">
        <v>1760</v>
      </c>
      <c r="F3089" s="4">
        <v>1890</v>
      </c>
      <c r="P3089" s="12">
        <v>63</v>
      </c>
      <c r="Y3089" s="6">
        <v>1570</v>
      </c>
      <c r="AF3089" s="6">
        <v>1470</v>
      </c>
      <c r="AS3089" s="6">
        <v>1750</v>
      </c>
    </row>
    <row r="3090" spans="1:48">
      <c r="A3090" s="3">
        <v>43341</v>
      </c>
      <c r="B3090" s="52">
        <v>1760</v>
      </c>
      <c r="D3090" s="4">
        <v>1730</v>
      </c>
      <c r="F3090" s="4">
        <v>1880</v>
      </c>
      <c r="P3090" s="12">
        <v>63</v>
      </c>
      <c r="Y3090" s="6">
        <v>1570</v>
      </c>
      <c r="AF3090" s="6">
        <v>1470</v>
      </c>
      <c r="AL3090" s="6">
        <v>1640</v>
      </c>
      <c r="AS3090" s="6">
        <v>1750</v>
      </c>
    </row>
    <row r="3091" spans="1:48">
      <c r="A3091" s="3">
        <v>43342</v>
      </c>
      <c r="B3091" s="52">
        <v>1760</v>
      </c>
      <c r="D3091" s="4">
        <v>1730</v>
      </c>
      <c r="F3091" s="4">
        <v>1870</v>
      </c>
      <c r="P3091" s="12">
        <v>63</v>
      </c>
      <c r="T3091" s="17">
        <v>1560</v>
      </c>
      <c r="Y3091" s="6">
        <v>1570</v>
      </c>
      <c r="AL3091" s="6">
        <v>1640</v>
      </c>
      <c r="AS3091" s="6">
        <v>1760</v>
      </c>
    </row>
    <row r="3092" spans="1:48">
      <c r="A3092" s="3">
        <v>43343</v>
      </c>
      <c r="B3092" s="52">
        <v>1760</v>
      </c>
      <c r="D3092" s="4">
        <v>1740</v>
      </c>
      <c r="F3092" s="4">
        <v>1870</v>
      </c>
      <c r="P3092" s="12">
        <v>63</v>
      </c>
      <c r="AT3092" s="8">
        <v>1630</v>
      </c>
    </row>
    <row r="3093" spans="1:48" s="13" customFormat="1">
      <c r="A3093" s="10">
        <v>43346</v>
      </c>
      <c r="B3093" s="53">
        <v>1760</v>
      </c>
      <c r="C3093" s="11"/>
      <c r="D3093" s="11">
        <v>1740</v>
      </c>
      <c r="E3093" s="11"/>
      <c r="F3093" s="11">
        <v>1870</v>
      </c>
      <c r="G3093" s="11"/>
      <c r="H3093" s="25"/>
      <c r="I3093" s="25"/>
      <c r="J3093" s="27"/>
      <c r="K3093" s="27"/>
      <c r="L3093" s="29"/>
      <c r="M3093" s="29"/>
      <c r="N3093" s="31"/>
      <c r="O3093" s="31"/>
      <c r="P3093" s="12">
        <v>63</v>
      </c>
      <c r="Q3093" s="12"/>
      <c r="R3093" s="12"/>
      <c r="S3093" s="22"/>
      <c r="T3093" s="23"/>
      <c r="U3093" s="14"/>
      <c r="V3093" s="15"/>
      <c r="W3093" s="15"/>
      <c r="X3093" s="15"/>
      <c r="Z3093" s="14"/>
      <c r="AA3093" s="15"/>
      <c r="AB3093" s="15"/>
      <c r="AC3093" s="15"/>
      <c r="AD3093" s="15"/>
      <c r="AE3093" s="15"/>
      <c r="AH3093" s="15"/>
      <c r="AJ3093" s="14"/>
      <c r="AK3093" s="15"/>
      <c r="AM3093" s="16"/>
      <c r="AN3093" s="15"/>
      <c r="AO3093" s="15"/>
      <c r="AP3093" s="15"/>
      <c r="AQ3093" s="15"/>
      <c r="AR3093" s="15"/>
      <c r="AT3093" s="15">
        <v>1630</v>
      </c>
    </row>
    <row r="3094" spans="1:48" s="13" customFormat="1">
      <c r="A3094" s="10">
        <v>43347</v>
      </c>
      <c r="B3094" s="53">
        <v>1770</v>
      </c>
      <c r="C3094" s="11"/>
      <c r="D3094" s="11">
        <v>1740</v>
      </c>
      <c r="E3094" s="11"/>
      <c r="F3094" s="11">
        <v>1870</v>
      </c>
      <c r="G3094" s="11"/>
      <c r="H3094" s="25"/>
      <c r="I3094" s="25"/>
      <c r="J3094" s="27"/>
      <c r="K3094" s="27"/>
      <c r="L3094" s="29"/>
      <c r="M3094" s="29"/>
      <c r="N3094" s="31"/>
      <c r="O3094" s="31"/>
      <c r="P3094" s="12">
        <v>63</v>
      </c>
      <c r="Q3094" s="12"/>
      <c r="R3094" s="12"/>
      <c r="S3094" s="22"/>
      <c r="T3094" s="23"/>
      <c r="U3094" s="14"/>
      <c r="V3094" s="15">
        <v>1580</v>
      </c>
      <c r="W3094" s="15"/>
      <c r="X3094" s="15"/>
      <c r="Z3094" s="14"/>
      <c r="AA3094" s="15"/>
      <c r="AB3094" s="15">
        <v>1600</v>
      </c>
      <c r="AC3094" s="15"/>
      <c r="AD3094" s="15"/>
      <c r="AE3094" s="15"/>
      <c r="AH3094" s="15"/>
      <c r="AJ3094" s="14"/>
      <c r="AK3094" s="15">
        <v>1550</v>
      </c>
      <c r="AL3094" s="13">
        <v>1650</v>
      </c>
      <c r="AM3094" s="16"/>
      <c r="AN3094" s="15">
        <v>1610</v>
      </c>
      <c r="AO3094" s="15"/>
      <c r="AP3094" s="15"/>
      <c r="AQ3094" s="15"/>
      <c r="AR3094" s="15"/>
      <c r="AT3094" s="15">
        <v>1630</v>
      </c>
    </row>
    <row r="3095" spans="1:48" s="13" customFormat="1">
      <c r="A3095" s="10">
        <v>43348</v>
      </c>
      <c r="B3095" s="53">
        <v>1770</v>
      </c>
      <c r="C3095" s="11"/>
      <c r="D3095" s="11">
        <v>1740</v>
      </c>
      <c r="E3095" s="11"/>
      <c r="F3095" s="11">
        <v>1880</v>
      </c>
      <c r="G3095" s="11"/>
      <c r="H3095" s="25"/>
      <c r="I3095" s="25"/>
      <c r="J3095" s="27"/>
      <c r="K3095" s="27"/>
      <c r="L3095" s="29"/>
      <c r="M3095" s="29"/>
      <c r="N3095" s="31"/>
      <c r="O3095" s="31"/>
      <c r="P3095" s="12">
        <v>63</v>
      </c>
      <c r="Q3095" s="12"/>
      <c r="R3095" s="12"/>
      <c r="S3095" s="22"/>
      <c r="T3095" s="23"/>
      <c r="U3095" s="14">
        <v>160</v>
      </c>
      <c r="V3095" s="15">
        <v>1580</v>
      </c>
      <c r="W3095" s="15"/>
      <c r="X3095" s="15"/>
      <c r="Z3095" s="14">
        <v>160</v>
      </c>
      <c r="AA3095" s="15"/>
      <c r="AB3095" s="15">
        <v>1600</v>
      </c>
      <c r="AC3095" s="15"/>
      <c r="AD3095" s="15"/>
      <c r="AE3095" s="15"/>
      <c r="AF3095" s="13">
        <v>1540</v>
      </c>
      <c r="AH3095" s="15"/>
      <c r="AJ3095" s="14">
        <v>110</v>
      </c>
      <c r="AK3095" s="15">
        <v>1550</v>
      </c>
      <c r="AM3095" s="16">
        <v>120</v>
      </c>
      <c r="AN3095" s="15">
        <v>1610</v>
      </c>
      <c r="AO3095" s="15"/>
      <c r="AP3095" s="15"/>
      <c r="AQ3095" s="15"/>
      <c r="AR3095" s="15"/>
      <c r="AT3095" s="15">
        <v>1630</v>
      </c>
    </row>
    <row r="3096" spans="1:48" s="13" customFormat="1">
      <c r="A3096" s="10">
        <v>43349</v>
      </c>
      <c r="B3096" s="53">
        <v>1770</v>
      </c>
      <c r="C3096" s="11"/>
      <c r="D3096" s="11">
        <v>1740</v>
      </c>
      <c r="E3096" s="11"/>
      <c r="F3096" s="11">
        <v>1890</v>
      </c>
      <c r="G3096" s="11"/>
      <c r="H3096" s="25"/>
      <c r="I3096" s="25"/>
      <c r="J3096" s="27"/>
      <c r="K3096" s="27"/>
      <c r="L3096" s="29"/>
      <c r="M3096" s="29"/>
      <c r="N3096" s="31"/>
      <c r="O3096" s="31"/>
      <c r="P3096" s="12">
        <v>61</v>
      </c>
      <c r="Q3096" s="12"/>
      <c r="R3096" s="12"/>
      <c r="S3096" s="22"/>
      <c r="T3096" s="23"/>
      <c r="U3096" s="14"/>
      <c r="V3096" s="15">
        <v>1580</v>
      </c>
      <c r="W3096" s="15"/>
      <c r="X3096" s="15"/>
      <c r="Z3096" s="14"/>
      <c r="AA3096" s="15"/>
      <c r="AB3096" s="15">
        <v>1600</v>
      </c>
      <c r="AC3096" s="15"/>
      <c r="AD3096" s="15"/>
      <c r="AE3096" s="15"/>
      <c r="AH3096" s="15"/>
      <c r="AJ3096" s="14"/>
      <c r="AK3096" s="15">
        <v>1550</v>
      </c>
      <c r="AM3096" s="16"/>
      <c r="AN3096" s="15">
        <v>1610</v>
      </c>
      <c r="AO3096" s="15"/>
      <c r="AP3096" s="15"/>
      <c r="AQ3096" s="15"/>
      <c r="AR3096" s="15"/>
      <c r="AT3096" s="15">
        <v>1630</v>
      </c>
    </row>
    <row r="3097" spans="1:48" s="13" customFormat="1">
      <c r="A3097" s="10">
        <v>43350</v>
      </c>
      <c r="B3097" s="53">
        <v>1770</v>
      </c>
      <c r="C3097" s="11"/>
      <c r="D3097" s="11">
        <v>1740</v>
      </c>
      <c r="E3097" s="11"/>
      <c r="F3097" s="11">
        <v>1890</v>
      </c>
      <c r="G3097" s="11"/>
      <c r="H3097" s="25"/>
      <c r="I3097" s="25"/>
      <c r="J3097" s="27"/>
      <c r="K3097" s="27"/>
      <c r="L3097" s="29"/>
      <c r="M3097" s="29"/>
      <c r="N3097" s="31"/>
      <c r="O3097" s="31"/>
      <c r="P3097" s="12"/>
      <c r="Q3097" s="12"/>
      <c r="R3097" s="12"/>
      <c r="S3097" s="22"/>
      <c r="T3097" s="23"/>
      <c r="U3097" s="14"/>
      <c r="V3097" s="15">
        <v>1580</v>
      </c>
      <c r="W3097" s="15"/>
      <c r="X3097" s="15"/>
      <c r="Z3097" s="14"/>
      <c r="AA3097" s="15"/>
      <c r="AB3097" s="15">
        <v>1600</v>
      </c>
      <c r="AC3097" s="15"/>
      <c r="AD3097" s="15"/>
      <c r="AE3097" s="15"/>
      <c r="AH3097" s="15"/>
      <c r="AJ3097" s="14"/>
      <c r="AK3097" s="15">
        <v>1550</v>
      </c>
      <c r="AM3097" s="16"/>
      <c r="AN3097" s="15">
        <v>1610</v>
      </c>
      <c r="AO3097" s="15"/>
      <c r="AP3097" s="15"/>
      <c r="AQ3097" s="15"/>
      <c r="AR3097" s="15"/>
      <c r="AT3097" s="15">
        <v>1630</v>
      </c>
    </row>
    <row r="3098" spans="1:48" s="13" customFormat="1">
      <c r="A3098" s="10">
        <v>43353</v>
      </c>
      <c r="B3098" s="53">
        <v>1770</v>
      </c>
      <c r="C3098" s="11"/>
      <c r="D3098" s="11">
        <v>1750</v>
      </c>
      <c r="E3098" s="11"/>
      <c r="F3098" s="11">
        <v>1900</v>
      </c>
      <c r="G3098" s="11"/>
      <c r="H3098" s="25"/>
      <c r="I3098" s="25"/>
      <c r="J3098" s="27"/>
      <c r="K3098" s="27"/>
      <c r="L3098" s="29"/>
      <c r="M3098" s="29"/>
      <c r="N3098" s="31"/>
      <c r="O3098" s="31"/>
      <c r="P3098" s="12"/>
      <c r="Q3098" s="12"/>
      <c r="R3098" s="12"/>
      <c r="S3098" s="22"/>
      <c r="T3098" s="23"/>
      <c r="U3098" s="14"/>
      <c r="V3098" s="15">
        <v>1580</v>
      </c>
      <c r="W3098" s="15"/>
      <c r="X3098" s="15"/>
      <c r="Z3098" s="14"/>
      <c r="AA3098" s="15"/>
      <c r="AB3098" s="15">
        <v>1600</v>
      </c>
      <c r="AC3098" s="15"/>
      <c r="AD3098" s="15"/>
      <c r="AE3098" s="15"/>
      <c r="AH3098" s="15"/>
      <c r="AJ3098" s="14"/>
      <c r="AK3098" s="15">
        <v>1550</v>
      </c>
      <c r="AM3098" s="16"/>
      <c r="AN3098" s="15">
        <v>1610</v>
      </c>
      <c r="AO3098" s="15"/>
      <c r="AP3098" s="15"/>
      <c r="AQ3098" s="15"/>
      <c r="AR3098" s="15"/>
      <c r="AS3098" s="13">
        <v>1740</v>
      </c>
      <c r="AT3098" s="15">
        <v>1630</v>
      </c>
      <c r="AV3098" s="13">
        <v>1720</v>
      </c>
    </row>
    <row r="3099" spans="1:48">
      <c r="A3099" s="10">
        <v>43354</v>
      </c>
      <c r="B3099" s="53">
        <v>1770</v>
      </c>
      <c r="C3099" s="11"/>
      <c r="D3099" s="11">
        <v>1750</v>
      </c>
      <c r="E3099" s="20"/>
      <c r="F3099" s="4">
        <v>1910</v>
      </c>
    </row>
    <row r="3100" spans="1:48">
      <c r="A3100" s="10">
        <v>43355</v>
      </c>
      <c r="B3100" s="53">
        <v>1770</v>
      </c>
      <c r="C3100" s="11"/>
      <c r="D3100" s="11">
        <v>1750</v>
      </c>
      <c r="E3100" s="20"/>
      <c r="F3100" s="4">
        <v>1910</v>
      </c>
    </row>
    <row r="3101" spans="1:48">
      <c r="A3101" s="10">
        <v>43356</v>
      </c>
      <c r="B3101" s="53">
        <v>1770</v>
      </c>
      <c r="C3101" s="11"/>
      <c r="D3101" s="11">
        <v>1750</v>
      </c>
      <c r="E3101" s="20"/>
      <c r="F3101" s="4">
        <v>1920</v>
      </c>
      <c r="P3101" s="5">
        <v>62</v>
      </c>
      <c r="U3101" s="7">
        <v>155</v>
      </c>
      <c r="V3101" s="8">
        <v>1580</v>
      </c>
      <c r="Z3101" s="7">
        <v>160</v>
      </c>
      <c r="AB3101" s="8">
        <v>1600</v>
      </c>
      <c r="AJ3101" s="7">
        <v>110</v>
      </c>
      <c r="AK3101" s="8">
        <v>1550</v>
      </c>
      <c r="AM3101" s="9">
        <v>120</v>
      </c>
      <c r="AN3101" s="8">
        <v>1610</v>
      </c>
      <c r="AT3101" s="8">
        <v>1630</v>
      </c>
    </row>
    <row r="3102" spans="1:48">
      <c r="A3102" s="10">
        <v>43357</v>
      </c>
      <c r="B3102" s="53">
        <v>1770</v>
      </c>
      <c r="C3102" s="11"/>
      <c r="D3102" s="11">
        <v>1750</v>
      </c>
      <c r="E3102" s="20"/>
      <c r="F3102" s="4">
        <v>1920</v>
      </c>
      <c r="V3102" s="8">
        <v>1580</v>
      </c>
      <c r="AB3102" s="8">
        <v>1600</v>
      </c>
      <c r="AI3102" s="6">
        <v>1640</v>
      </c>
      <c r="AK3102" s="8">
        <v>1550</v>
      </c>
      <c r="AN3102" s="8">
        <v>1610</v>
      </c>
      <c r="AT3102" s="8">
        <v>1630</v>
      </c>
      <c r="AV3102" s="6">
        <v>1740</v>
      </c>
    </row>
    <row r="3103" spans="1:48">
      <c r="A3103" s="10">
        <v>43360</v>
      </c>
      <c r="B3103" s="53">
        <v>1770</v>
      </c>
      <c r="C3103" s="11"/>
      <c r="D3103" s="11">
        <v>1750</v>
      </c>
      <c r="E3103" s="20"/>
      <c r="F3103" s="4">
        <v>1920</v>
      </c>
    </row>
    <row r="3104" spans="1:48">
      <c r="A3104" s="10">
        <v>43361</v>
      </c>
      <c r="B3104" s="53">
        <v>1770</v>
      </c>
      <c r="C3104" s="11"/>
      <c r="D3104" s="11">
        <v>1755</v>
      </c>
      <c r="E3104" s="20"/>
      <c r="F3104" s="4">
        <v>1920</v>
      </c>
      <c r="AF3104" s="6">
        <v>1540</v>
      </c>
    </row>
    <row r="3105" spans="1:55">
      <c r="A3105" s="10">
        <v>43362</v>
      </c>
      <c r="B3105" s="53">
        <v>1770</v>
      </c>
      <c r="C3105" s="11"/>
      <c r="D3105" s="11">
        <v>1755</v>
      </c>
      <c r="E3105" s="20"/>
      <c r="F3105" s="4">
        <v>1920</v>
      </c>
    </row>
    <row r="3106" spans="1:55">
      <c r="A3106" s="10">
        <v>43363</v>
      </c>
      <c r="B3106" s="53">
        <v>1770</v>
      </c>
      <c r="C3106" s="11"/>
      <c r="D3106" s="11">
        <v>1755</v>
      </c>
      <c r="E3106" s="20"/>
      <c r="F3106" s="4">
        <v>1920</v>
      </c>
      <c r="P3106" s="5">
        <v>62</v>
      </c>
      <c r="T3106" s="17">
        <v>1560</v>
      </c>
      <c r="U3106" s="7">
        <v>155</v>
      </c>
      <c r="V3106" s="8">
        <v>1580</v>
      </c>
      <c r="Z3106" s="7">
        <v>160</v>
      </c>
      <c r="AB3106" s="8">
        <v>1600</v>
      </c>
      <c r="AJ3106" s="7">
        <v>125</v>
      </c>
      <c r="AK3106" s="8">
        <v>1550</v>
      </c>
      <c r="AM3106" s="9">
        <v>120</v>
      </c>
      <c r="AN3106" s="8">
        <v>1610</v>
      </c>
      <c r="AT3106" s="8">
        <v>1720</v>
      </c>
    </row>
    <row r="3107" spans="1:55">
      <c r="A3107" s="10">
        <v>43364</v>
      </c>
      <c r="B3107" s="53">
        <v>1770</v>
      </c>
      <c r="C3107" s="20"/>
      <c r="D3107" s="4">
        <v>1745</v>
      </c>
      <c r="F3107" s="4">
        <v>1920</v>
      </c>
    </row>
    <row r="3108" spans="1:55">
      <c r="A3108" s="10">
        <v>43368</v>
      </c>
      <c r="B3108" s="53">
        <v>1770</v>
      </c>
      <c r="C3108" s="20"/>
      <c r="D3108" s="4">
        <v>1745</v>
      </c>
      <c r="F3108" s="4">
        <v>1920</v>
      </c>
    </row>
    <row r="3109" spans="1:55">
      <c r="A3109" s="10">
        <v>43369</v>
      </c>
      <c r="B3109" s="53">
        <v>1770</v>
      </c>
      <c r="C3109" s="20"/>
      <c r="D3109" s="4">
        <v>1745</v>
      </c>
      <c r="F3109" s="4">
        <v>1930</v>
      </c>
      <c r="AF3109" s="6">
        <v>1580</v>
      </c>
    </row>
    <row r="3110" spans="1:55">
      <c r="A3110" s="10">
        <v>43370</v>
      </c>
      <c r="B3110" s="53">
        <v>1770</v>
      </c>
      <c r="C3110" s="20"/>
      <c r="D3110" s="4">
        <v>1745</v>
      </c>
      <c r="F3110" s="4">
        <v>1930</v>
      </c>
      <c r="P3110" s="5">
        <v>62</v>
      </c>
      <c r="U3110" s="7">
        <v>160</v>
      </c>
      <c r="Z3110" s="7">
        <v>160</v>
      </c>
      <c r="AJ3110" s="7">
        <v>125</v>
      </c>
      <c r="AM3110" s="9">
        <v>120</v>
      </c>
    </row>
    <row r="3111" spans="1:55">
      <c r="A3111" s="10">
        <v>43371</v>
      </c>
      <c r="B3111" s="53">
        <v>1770</v>
      </c>
      <c r="C3111" s="20"/>
      <c r="D3111" s="4">
        <v>1745</v>
      </c>
      <c r="F3111" s="4">
        <v>1930</v>
      </c>
      <c r="AB3111" s="8">
        <v>1640</v>
      </c>
      <c r="AT3111" s="8">
        <v>1700</v>
      </c>
    </row>
    <row r="3112" spans="1:55">
      <c r="A3112" s="10">
        <v>43381</v>
      </c>
      <c r="B3112" s="52">
        <v>1785</v>
      </c>
      <c r="D3112" s="4">
        <v>1780</v>
      </c>
      <c r="F3112" s="4">
        <v>1910</v>
      </c>
      <c r="T3112" s="17">
        <v>1600</v>
      </c>
      <c r="V3112" s="8">
        <v>1580</v>
      </c>
      <c r="AB3112" s="8">
        <v>1610</v>
      </c>
      <c r="AF3112" s="6">
        <v>1550</v>
      </c>
    </row>
    <row r="3113" spans="1:55">
      <c r="A3113" s="10">
        <v>43382</v>
      </c>
      <c r="B3113" s="52">
        <v>1775</v>
      </c>
      <c r="D3113" s="4">
        <v>1770</v>
      </c>
      <c r="F3113" s="4">
        <v>1910</v>
      </c>
      <c r="P3113" s="5">
        <v>62</v>
      </c>
      <c r="U3113" s="7">
        <v>160</v>
      </c>
      <c r="Y3113" s="6">
        <v>1630</v>
      </c>
      <c r="Z3113" s="7">
        <v>160</v>
      </c>
      <c r="AH3113" s="8">
        <v>1550</v>
      </c>
      <c r="AJ3113" s="7">
        <v>125</v>
      </c>
      <c r="AM3113" s="9">
        <v>125</v>
      </c>
      <c r="BA3113" s="6">
        <v>1840</v>
      </c>
      <c r="BC3113" s="6">
        <v>1880</v>
      </c>
    </row>
    <row r="3114" spans="1:55">
      <c r="A3114" s="10">
        <v>43383</v>
      </c>
      <c r="B3114" s="52">
        <v>1765</v>
      </c>
      <c r="D3114" s="4">
        <v>1760</v>
      </c>
      <c r="F3114" s="4">
        <v>1910</v>
      </c>
      <c r="BA3114" s="6">
        <v>1840</v>
      </c>
      <c r="BC3114" s="6">
        <v>1890</v>
      </c>
    </row>
    <row r="3115" spans="1:55">
      <c r="A3115" s="10">
        <v>43384</v>
      </c>
      <c r="B3115" s="52">
        <v>1760</v>
      </c>
      <c r="D3115" s="4">
        <v>1760</v>
      </c>
      <c r="F3115" s="4">
        <v>1910</v>
      </c>
      <c r="BA3115" s="6">
        <v>1844</v>
      </c>
      <c r="BC3115" s="6">
        <v>1900</v>
      </c>
    </row>
    <row r="3116" spans="1:55">
      <c r="A3116" s="10">
        <v>43385</v>
      </c>
      <c r="B3116" s="52">
        <v>1760</v>
      </c>
      <c r="D3116" s="4">
        <v>1760</v>
      </c>
      <c r="F3116" s="4">
        <v>1905</v>
      </c>
      <c r="BA3116" s="6">
        <v>1860</v>
      </c>
      <c r="BC3116" s="6">
        <v>1920</v>
      </c>
    </row>
    <row r="3117" spans="1:55">
      <c r="A3117" s="3">
        <v>43388</v>
      </c>
      <c r="B3117" s="52">
        <v>1770</v>
      </c>
      <c r="D3117" s="4">
        <v>1770</v>
      </c>
      <c r="F3117" s="4">
        <v>1900</v>
      </c>
      <c r="V3117" s="8">
        <v>1580</v>
      </c>
      <c r="AB3117" s="8">
        <v>1610</v>
      </c>
      <c r="AF3117" s="6">
        <v>1540</v>
      </c>
      <c r="AH3117" s="8">
        <v>1550</v>
      </c>
      <c r="AT3117" s="8">
        <v>1700</v>
      </c>
      <c r="BA3117" s="6">
        <v>1900</v>
      </c>
      <c r="BC3117" s="6">
        <v>1920</v>
      </c>
    </row>
    <row r="3118" spans="1:55">
      <c r="A3118" s="3">
        <v>43389</v>
      </c>
      <c r="B3118" s="52">
        <v>1780</v>
      </c>
      <c r="D3118" s="4">
        <v>1780</v>
      </c>
      <c r="F3118" s="4">
        <v>1910</v>
      </c>
      <c r="P3118" s="5">
        <v>70</v>
      </c>
      <c r="U3118" s="7">
        <v>160</v>
      </c>
      <c r="Z3118" s="7">
        <v>160</v>
      </c>
      <c r="AJ3118" s="7">
        <v>125</v>
      </c>
      <c r="AM3118" s="9">
        <v>125</v>
      </c>
      <c r="BA3118" s="6">
        <v>1900</v>
      </c>
      <c r="BC3118" s="6">
        <v>1920</v>
      </c>
    </row>
    <row r="3119" spans="1:55">
      <c r="A3119" s="3">
        <v>43390</v>
      </c>
      <c r="B3119" s="52">
        <v>1790</v>
      </c>
      <c r="D3119" s="4">
        <v>1790</v>
      </c>
      <c r="F3119" s="4">
        <v>1920</v>
      </c>
      <c r="T3119" s="17">
        <v>1560</v>
      </c>
      <c r="AB3119" s="8">
        <v>1630</v>
      </c>
      <c r="AK3119" s="8">
        <v>1630</v>
      </c>
      <c r="AL3119" s="6">
        <v>1670</v>
      </c>
      <c r="AT3119" s="8">
        <v>1700</v>
      </c>
      <c r="BA3119" s="6">
        <v>1910</v>
      </c>
      <c r="BC3119" s="6">
        <v>1920</v>
      </c>
    </row>
    <row r="3120" spans="1:55">
      <c r="A3120" s="3">
        <v>43391</v>
      </c>
      <c r="B3120" s="52">
        <v>1800</v>
      </c>
      <c r="D3120" s="4">
        <v>1800</v>
      </c>
      <c r="F3120" s="4">
        <v>1920</v>
      </c>
      <c r="BA3120" s="6">
        <v>1930</v>
      </c>
      <c r="BC3120" s="6">
        <v>1920</v>
      </c>
    </row>
    <row r="3121" spans="1:64">
      <c r="A3121" s="3">
        <v>43392</v>
      </c>
      <c r="B3121" s="52">
        <v>1800</v>
      </c>
      <c r="D3121" s="4">
        <v>1810</v>
      </c>
      <c r="F3121" s="4">
        <v>1925</v>
      </c>
      <c r="BA3121" s="6">
        <v>1940</v>
      </c>
      <c r="BC3121" s="6">
        <v>1940</v>
      </c>
    </row>
    <row r="3122" spans="1:64">
      <c r="A3122" s="3">
        <v>43395</v>
      </c>
      <c r="B3122" s="52">
        <v>1820</v>
      </c>
      <c r="D3122" s="4">
        <v>1830</v>
      </c>
      <c r="F3122" s="4">
        <v>1940</v>
      </c>
      <c r="T3122" s="17">
        <v>1600</v>
      </c>
      <c r="V3122" s="8">
        <v>1580</v>
      </c>
      <c r="AB3122" s="8">
        <v>1650</v>
      </c>
      <c r="AH3122" s="8">
        <v>1550</v>
      </c>
      <c r="AI3122" s="6">
        <v>1610</v>
      </c>
      <c r="AK3122" s="8">
        <v>1650</v>
      </c>
      <c r="AN3122" s="8">
        <v>1650</v>
      </c>
      <c r="AT3122" s="8">
        <v>1700</v>
      </c>
      <c r="BA3122" s="6">
        <v>1970</v>
      </c>
      <c r="BC3122" s="6">
        <v>1950</v>
      </c>
    </row>
    <row r="3123" spans="1:64">
      <c r="A3123" s="3">
        <v>43396</v>
      </c>
      <c r="B3123" s="52">
        <v>1830</v>
      </c>
      <c r="D3123" s="4">
        <v>1830</v>
      </c>
      <c r="F3123" s="4">
        <v>1940</v>
      </c>
      <c r="P3123" s="5">
        <v>70</v>
      </c>
      <c r="U3123" s="7">
        <v>165</v>
      </c>
      <c r="Z3123" s="7">
        <v>140</v>
      </c>
      <c r="AJ3123" s="7">
        <v>125</v>
      </c>
      <c r="AM3123" s="9">
        <v>125</v>
      </c>
      <c r="BA3123" s="6">
        <v>1990</v>
      </c>
      <c r="BC3123" s="6">
        <v>1960</v>
      </c>
    </row>
    <row r="3124" spans="1:64">
      <c r="A3124" s="3">
        <v>43397</v>
      </c>
      <c r="B3124" s="52">
        <v>1830</v>
      </c>
      <c r="D3124" s="4">
        <v>1835</v>
      </c>
      <c r="F3124" s="4">
        <v>1950</v>
      </c>
      <c r="T3124" s="17">
        <v>1650</v>
      </c>
      <c r="BA3124" s="6">
        <v>1990</v>
      </c>
      <c r="BC3124" s="6">
        <v>1980</v>
      </c>
    </row>
    <row r="3125" spans="1:64">
      <c r="A3125" s="3">
        <v>43398</v>
      </c>
      <c r="B3125" s="52">
        <v>1830</v>
      </c>
      <c r="D3125" s="4">
        <v>1835</v>
      </c>
      <c r="F3125" s="4">
        <v>1955</v>
      </c>
      <c r="Y3125" s="6">
        <v>1650</v>
      </c>
      <c r="AL3125" s="6">
        <v>1760</v>
      </c>
      <c r="AS3125" s="6">
        <v>1820</v>
      </c>
      <c r="BA3125" s="6">
        <v>1990</v>
      </c>
      <c r="BC3125" s="6">
        <v>2000</v>
      </c>
    </row>
    <row r="3126" spans="1:64">
      <c r="A3126" s="3">
        <v>43399</v>
      </c>
      <c r="B3126" s="52">
        <v>1840</v>
      </c>
      <c r="C3126" s="4">
        <v>1790</v>
      </c>
      <c r="D3126" s="4">
        <v>1835</v>
      </c>
      <c r="F3126" s="4">
        <v>1955</v>
      </c>
      <c r="H3126" s="24">
        <v>1950</v>
      </c>
      <c r="I3126" s="24">
        <f>H3126-P3126-C3126-90</f>
        <v>0</v>
      </c>
      <c r="J3126" s="26">
        <v>1980</v>
      </c>
      <c r="K3126" s="26">
        <f>J3126-R3126-C3126-90</f>
        <v>32</v>
      </c>
      <c r="L3126" s="28">
        <v>1950</v>
      </c>
      <c r="M3126" s="28">
        <f>L3126-Q3126-C3126-90</f>
        <v>-10</v>
      </c>
      <c r="N3126" s="30">
        <v>1920</v>
      </c>
      <c r="O3126" s="30">
        <f>N3126-S3126-C3126-90</f>
        <v>-19</v>
      </c>
      <c r="P3126" s="5">
        <v>70</v>
      </c>
      <c r="Q3126" s="5">
        <v>80</v>
      </c>
      <c r="R3126" s="5">
        <v>68</v>
      </c>
      <c r="S3126" s="21">
        <v>59</v>
      </c>
      <c r="U3126" s="7">
        <v>165</v>
      </c>
      <c r="V3126" s="8">
        <v>1580</v>
      </c>
      <c r="Z3126" s="7">
        <v>140</v>
      </c>
      <c r="AB3126" s="8">
        <v>1660</v>
      </c>
      <c r="AF3126" s="6">
        <v>1560</v>
      </c>
      <c r="AH3126" s="8">
        <v>1550</v>
      </c>
      <c r="AI3126" s="6">
        <v>1730</v>
      </c>
      <c r="AJ3126" s="7">
        <v>125</v>
      </c>
      <c r="AM3126" s="9">
        <v>125</v>
      </c>
      <c r="BA3126" s="6">
        <v>1990</v>
      </c>
      <c r="BC3126" s="6">
        <v>2000</v>
      </c>
    </row>
    <row r="3127" spans="1:64">
      <c r="A3127" s="3">
        <v>43402</v>
      </c>
      <c r="B3127" s="52">
        <v>1840</v>
      </c>
      <c r="D3127" s="4">
        <v>1845</v>
      </c>
      <c r="F3127" s="4">
        <v>1960</v>
      </c>
      <c r="V3127" s="8">
        <v>1580</v>
      </c>
      <c r="AB3127" s="8">
        <v>1680</v>
      </c>
      <c r="AH3127" s="8">
        <v>1550</v>
      </c>
      <c r="AK3127" s="8">
        <v>1650</v>
      </c>
      <c r="AN3127" s="8">
        <v>1650</v>
      </c>
      <c r="AT3127" s="8">
        <v>1700</v>
      </c>
      <c r="BA3127" s="6">
        <v>1990</v>
      </c>
      <c r="BC3127" s="6">
        <v>2000</v>
      </c>
    </row>
    <row r="3128" spans="1:64">
      <c r="A3128" s="3">
        <v>43403</v>
      </c>
      <c r="B3128" s="52">
        <v>1850</v>
      </c>
      <c r="D3128" s="4">
        <v>1845</v>
      </c>
      <c r="F3128" s="4">
        <v>1960</v>
      </c>
      <c r="BA3128" s="6">
        <v>1990</v>
      </c>
      <c r="BC3128" s="6">
        <v>2000</v>
      </c>
    </row>
    <row r="3129" spans="1:64">
      <c r="A3129" s="3">
        <v>43404</v>
      </c>
      <c r="B3129" s="52">
        <v>1850</v>
      </c>
      <c r="D3129" s="4">
        <v>1855</v>
      </c>
      <c r="F3129" s="4">
        <v>1970</v>
      </c>
      <c r="BA3129" s="6">
        <v>1990</v>
      </c>
      <c r="BC3129" s="6">
        <v>1990</v>
      </c>
    </row>
    <row r="3130" spans="1:64">
      <c r="A3130" s="3">
        <v>43405</v>
      </c>
      <c r="B3130" s="52">
        <v>1860</v>
      </c>
      <c r="D3130" s="4">
        <v>1855</v>
      </c>
      <c r="F3130" s="4">
        <v>1970</v>
      </c>
      <c r="P3130" s="5">
        <v>65</v>
      </c>
      <c r="Q3130" s="5">
        <v>75</v>
      </c>
      <c r="R3130" s="5">
        <v>63</v>
      </c>
      <c r="S3130" s="21">
        <v>56</v>
      </c>
      <c r="U3130" s="7">
        <v>170</v>
      </c>
      <c r="Z3130" s="7">
        <v>140</v>
      </c>
      <c r="AJ3130" s="7">
        <v>125</v>
      </c>
      <c r="AM3130" s="9">
        <v>125</v>
      </c>
      <c r="BA3130" s="6">
        <v>1990</v>
      </c>
      <c r="BC3130" s="6">
        <v>1986</v>
      </c>
    </row>
    <row r="3131" spans="1:64">
      <c r="A3131" s="3">
        <v>43406</v>
      </c>
      <c r="B3131" s="52">
        <v>1850</v>
      </c>
      <c r="C3131" s="4">
        <v>1820</v>
      </c>
      <c r="D3131" s="4">
        <v>1855</v>
      </c>
      <c r="E3131" s="4">
        <v>1810</v>
      </c>
      <c r="F3131" s="4">
        <v>1970</v>
      </c>
      <c r="H3131" s="24">
        <v>1970</v>
      </c>
      <c r="I3131" s="24">
        <f>H3131-P3131-C3131-90</f>
        <v>-5</v>
      </c>
      <c r="J3131" s="26">
        <v>2000</v>
      </c>
      <c r="K3131" s="26">
        <f>J3131-R3131-C3131-90</f>
        <v>27</v>
      </c>
      <c r="L3131" s="28">
        <v>1970</v>
      </c>
      <c r="M3131" s="28">
        <f>L3131-Q3131-C3131-90</f>
        <v>-15</v>
      </c>
      <c r="N3131" s="30">
        <v>1960</v>
      </c>
      <c r="O3131" s="30">
        <f>N3131-S3131-C3131-90</f>
        <v>-6</v>
      </c>
      <c r="P3131" s="5">
        <v>65</v>
      </c>
      <c r="Q3131" s="5">
        <v>75</v>
      </c>
      <c r="R3131" s="5">
        <v>63</v>
      </c>
      <c r="S3131" s="21">
        <v>56</v>
      </c>
      <c r="V3131" s="8">
        <v>1580</v>
      </c>
      <c r="W3131" s="8">
        <v>1600</v>
      </c>
      <c r="AB3131" s="8">
        <v>1680</v>
      </c>
      <c r="AC3131" s="8">
        <v>1610</v>
      </c>
      <c r="AD3131" s="8">
        <v>1650</v>
      </c>
      <c r="AH3131" s="8">
        <v>1570</v>
      </c>
      <c r="AK3131" s="8">
        <v>1700</v>
      </c>
      <c r="AL3131" s="6">
        <v>1760</v>
      </c>
      <c r="AN3131" s="8">
        <v>1650</v>
      </c>
      <c r="AO3131" s="8">
        <v>1620</v>
      </c>
      <c r="AP3131" s="8">
        <v>1650</v>
      </c>
      <c r="AS3131" s="6">
        <v>1850</v>
      </c>
      <c r="AT3131" s="8">
        <v>1700</v>
      </c>
      <c r="AW3131" s="6">
        <v>1750</v>
      </c>
      <c r="AX3131" s="6">
        <v>1600</v>
      </c>
      <c r="AY3131" s="6">
        <v>1880</v>
      </c>
      <c r="BA3131" s="6">
        <v>1990</v>
      </c>
      <c r="BC3131" s="6">
        <v>1986</v>
      </c>
      <c r="BD3131" s="6">
        <v>2010</v>
      </c>
      <c r="BE3131" s="6">
        <v>2040</v>
      </c>
      <c r="BF3131" s="6">
        <v>1954</v>
      </c>
      <c r="BI3131" s="6">
        <v>2220</v>
      </c>
      <c r="BJ3131" s="6">
        <v>2120</v>
      </c>
      <c r="BK3131" s="6">
        <v>1980</v>
      </c>
      <c r="BL3131" s="6">
        <v>1980</v>
      </c>
    </row>
    <row r="3132" spans="1:64">
      <c r="A3132" s="3">
        <v>43409</v>
      </c>
      <c r="B3132" s="52">
        <v>1835</v>
      </c>
      <c r="D3132" s="4">
        <v>1845</v>
      </c>
      <c r="F3132" s="4">
        <v>1960</v>
      </c>
      <c r="BA3132" s="6">
        <v>1990</v>
      </c>
      <c r="BC3132" s="6">
        <v>1986</v>
      </c>
    </row>
    <row r="3133" spans="1:64">
      <c r="A3133" s="3">
        <v>43410</v>
      </c>
      <c r="B3133" s="52">
        <v>1840</v>
      </c>
      <c r="D3133" s="4">
        <v>1850</v>
      </c>
      <c r="F3133" s="4">
        <v>1960</v>
      </c>
      <c r="V3133" s="8">
        <v>1580</v>
      </c>
      <c r="AB3133" s="8">
        <v>1690</v>
      </c>
      <c r="AH3133" s="8">
        <v>1570</v>
      </c>
      <c r="AK3133" s="8">
        <v>1700</v>
      </c>
      <c r="AN3133" s="8">
        <v>1650</v>
      </c>
      <c r="AT3133" s="8">
        <v>1700</v>
      </c>
      <c r="BA3133" s="6">
        <v>1990</v>
      </c>
      <c r="BC3133" s="6">
        <v>1986</v>
      </c>
    </row>
    <row r="3134" spans="1:64">
      <c r="A3134" s="3">
        <v>43411</v>
      </c>
      <c r="B3134" s="52">
        <v>1860</v>
      </c>
      <c r="D3134" s="4">
        <v>1850</v>
      </c>
      <c r="F3134" s="4">
        <v>1960</v>
      </c>
      <c r="BA3134" s="6">
        <v>2000</v>
      </c>
      <c r="BC3134" s="6">
        <v>1986</v>
      </c>
    </row>
    <row r="3135" spans="1:64">
      <c r="A3135" s="3">
        <v>43412</v>
      </c>
      <c r="B3135" s="52">
        <v>1870</v>
      </c>
      <c r="D3135" s="4">
        <v>1860</v>
      </c>
      <c r="F3135" s="4">
        <v>1970</v>
      </c>
      <c r="P3135" s="5">
        <v>68</v>
      </c>
      <c r="Q3135" s="5">
        <v>78</v>
      </c>
      <c r="R3135" s="5">
        <v>66</v>
      </c>
      <c r="S3135" s="21">
        <v>59</v>
      </c>
      <c r="T3135" s="17">
        <v>1660</v>
      </c>
      <c r="U3135" s="7">
        <v>165</v>
      </c>
      <c r="Z3135" s="7">
        <v>140</v>
      </c>
      <c r="AI3135" s="6">
        <v>1755</v>
      </c>
      <c r="AJ3135" s="7">
        <v>130</v>
      </c>
      <c r="AM3135" s="9">
        <v>125</v>
      </c>
      <c r="BA3135" s="6">
        <v>2020</v>
      </c>
      <c r="BC3135" s="6">
        <v>1996</v>
      </c>
    </row>
    <row r="3136" spans="1:64">
      <c r="A3136" s="3">
        <v>43413</v>
      </c>
      <c r="B3136" s="52">
        <v>1870</v>
      </c>
      <c r="C3136" s="4">
        <v>1810</v>
      </c>
      <c r="D3136" s="4">
        <v>1865</v>
      </c>
      <c r="E3136" s="4">
        <v>1810</v>
      </c>
      <c r="F3136" s="4">
        <v>1970</v>
      </c>
      <c r="G3136" s="4">
        <v>2045</v>
      </c>
      <c r="H3136" s="24">
        <v>1970</v>
      </c>
      <c r="I3136" s="24">
        <f>H3136-P3136-C3136-90</f>
        <v>2</v>
      </c>
      <c r="J3136" s="26">
        <v>1990</v>
      </c>
      <c r="K3136" s="26">
        <f>J3136-R3136-C3136-90</f>
        <v>24</v>
      </c>
      <c r="L3136" s="28">
        <v>1980</v>
      </c>
      <c r="M3136" s="28">
        <f>L3136-Q3136-C3136-90</f>
        <v>2</v>
      </c>
      <c r="N3136" s="30">
        <v>1960</v>
      </c>
      <c r="O3136" s="30">
        <f>N3136-S3136-C3136-90</f>
        <v>1</v>
      </c>
      <c r="P3136" s="5">
        <v>68</v>
      </c>
      <c r="Q3136" s="5">
        <v>78</v>
      </c>
      <c r="R3136" s="5">
        <v>66</v>
      </c>
      <c r="S3136" s="21">
        <v>59</v>
      </c>
      <c r="U3136" s="7">
        <v>165</v>
      </c>
      <c r="V3136" s="8">
        <v>1640</v>
      </c>
      <c r="W3136" s="8">
        <v>1650</v>
      </c>
      <c r="Y3136" s="6">
        <v>1700</v>
      </c>
      <c r="Z3136" s="7">
        <v>140</v>
      </c>
      <c r="AB3136" s="8">
        <v>1710</v>
      </c>
      <c r="AC3136" s="8">
        <v>1610</v>
      </c>
      <c r="AD3136" s="8">
        <v>1680</v>
      </c>
      <c r="AF3136" s="6">
        <v>1660</v>
      </c>
      <c r="AH3136" s="8">
        <v>1570</v>
      </c>
      <c r="AJ3136" s="7">
        <v>130</v>
      </c>
      <c r="AK3136" s="8">
        <v>1700</v>
      </c>
      <c r="AL3136" s="6">
        <v>1760</v>
      </c>
      <c r="AM3136" s="9">
        <v>125</v>
      </c>
      <c r="AN3136" s="8">
        <v>1650</v>
      </c>
      <c r="AO3136" s="8">
        <v>1670</v>
      </c>
      <c r="AP3136" s="8">
        <v>1700</v>
      </c>
      <c r="AT3136" s="8">
        <v>1700</v>
      </c>
      <c r="AV3136" s="6">
        <v>1820</v>
      </c>
      <c r="AW3136" s="6">
        <v>1780</v>
      </c>
      <c r="AX3136" s="6">
        <v>1660</v>
      </c>
      <c r="AY3136" s="6">
        <v>1880</v>
      </c>
      <c r="BA3136" s="6">
        <v>2050</v>
      </c>
      <c r="BC3136" s="6">
        <v>2010</v>
      </c>
      <c r="BD3136" s="6">
        <v>2030</v>
      </c>
      <c r="BE3136" s="6">
        <v>2050</v>
      </c>
      <c r="BF3136" s="6">
        <v>1994</v>
      </c>
      <c r="BI3136" s="6">
        <v>2220</v>
      </c>
      <c r="BJ3136" s="6">
        <v>2090</v>
      </c>
      <c r="BK3136" s="6">
        <v>2050</v>
      </c>
      <c r="BL3136" s="6">
        <v>1980</v>
      </c>
    </row>
    <row r="3137" spans="1:64">
      <c r="A3137" s="3">
        <v>43416</v>
      </c>
      <c r="B3137" s="52">
        <v>1870</v>
      </c>
      <c r="C3137" s="4">
        <v>1810</v>
      </c>
      <c r="D3137" s="4">
        <v>1880</v>
      </c>
      <c r="E3137" s="4">
        <v>1810</v>
      </c>
      <c r="F3137" s="4">
        <v>1985</v>
      </c>
      <c r="G3137" s="4">
        <v>2045</v>
      </c>
      <c r="H3137" s="24">
        <v>1980</v>
      </c>
      <c r="I3137" s="24">
        <f t="shared" ref="I3137:I3143" si="0">H3137-P3137-C3137-90</f>
        <v>12</v>
      </c>
      <c r="J3137" s="26">
        <v>1990</v>
      </c>
      <c r="K3137" s="26">
        <f t="shared" ref="K3137:K3143" si="1">J3137-R3137-C3137-90</f>
        <v>24</v>
      </c>
      <c r="L3137" s="28">
        <v>1990</v>
      </c>
      <c r="M3137" s="28">
        <f t="shared" ref="M3137:M3143" si="2">L3137-Q3137-C3137-90</f>
        <v>12</v>
      </c>
      <c r="N3137" s="30">
        <v>1960</v>
      </c>
      <c r="O3137" s="30">
        <f t="shared" ref="O3137:O3143" si="3">N3137-S3137-C3137-90</f>
        <v>1</v>
      </c>
      <c r="P3137" s="5">
        <v>68</v>
      </c>
      <c r="Q3137" s="5">
        <v>78</v>
      </c>
      <c r="R3137" s="5">
        <v>66</v>
      </c>
      <c r="S3137" s="21">
        <v>59</v>
      </c>
      <c r="V3137" s="8">
        <v>1640</v>
      </c>
      <c r="W3137" s="8">
        <v>1650</v>
      </c>
      <c r="AB3137" s="8">
        <v>1730</v>
      </c>
      <c r="AC3137" s="8">
        <v>1650</v>
      </c>
      <c r="AD3137" s="8">
        <v>1700</v>
      </c>
      <c r="AH3137" s="8">
        <v>1570</v>
      </c>
      <c r="AK3137" s="8">
        <v>1800</v>
      </c>
      <c r="AN3137" s="8">
        <v>1650</v>
      </c>
      <c r="AO3137" s="8">
        <v>1670</v>
      </c>
      <c r="AP3137" s="8">
        <v>1700</v>
      </c>
      <c r="AT3137" s="8">
        <v>1700</v>
      </c>
      <c r="AV3137" s="6">
        <v>1820</v>
      </c>
      <c r="AW3137" s="6">
        <v>1780</v>
      </c>
      <c r="AX3137" s="6">
        <v>1700</v>
      </c>
      <c r="AY3137" s="6">
        <v>1900</v>
      </c>
      <c r="BA3137" s="6">
        <v>2060</v>
      </c>
      <c r="BC3137" s="6">
        <v>2040</v>
      </c>
      <c r="BD3137" s="6">
        <v>2110</v>
      </c>
      <c r="BE3137" s="6">
        <v>2060</v>
      </c>
      <c r="BF3137" s="6">
        <v>2010</v>
      </c>
      <c r="BI3137" s="6">
        <v>2220</v>
      </c>
      <c r="BJ3137" s="6">
        <v>2090</v>
      </c>
      <c r="BK3137" s="6">
        <v>2050</v>
      </c>
      <c r="BL3137" s="6">
        <v>1980</v>
      </c>
    </row>
    <row r="3138" spans="1:64">
      <c r="A3138" s="3">
        <v>43417</v>
      </c>
      <c r="B3138" s="52">
        <v>1880</v>
      </c>
      <c r="C3138" s="4">
        <v>1850</v>
      </c>
      <c r="D3138" s="4">
        <v>1880</v>
      </c>
      <c r="E3138" s="4">
        <v>1810</v>
      </c>
      <c r="F3138" s="4">
        <v>1990</v>
      </c>
      <c r="G3138" s="4">
        <v>2045</v>
      </c>
      <c r="H3138" s="24">
        <v>1990</v>
      </c>
      <c r="I3138" s="24">
        <f t="shared" si="0"/>
        <v>-18</v>
      </c>
      <c r="J3138" s="26">
        <v>1990</v>
      </c>
      <c r="K3138" s="26">
        <f t="shared" si="1"/>
        <v>-16</v>
      </c>
      <c r="L3138" s="28">
        <v>1990</v>
      </c>
      <c r="M3138" s="28">
        <f t="shared" si="2"/>
        <v>-28</v>
      </c>
      <c r="N3138" s="30">
        <v>1980</v>
      </c>
      <c r="O3138" s="30">
        <f t="shared" si="3"/>
        <v>-19</v>
      </c>
      <c r="P3138" s="5">
        <v>68</v>
      </c>
      <c r="Q3138" s="5">
        <v>78</v>
      </c>
      <c r="R3138" s="5">
        <v>66</v>
      </c>
      <c r="S3138" s="21">
        <v>59</v>
      </c>
      <c r="V3138" s="8">
        <v>1680</v>
      </c>
      <c r="W3138" s="8">
        <v>1650</v>
      </c>
      <c r="Y3138" s="6">
        <v>1720</v>
      </c>
      <c r="AB3138" s="8">
        <v>1730</v>
      </c>
      <c r="AC3138" s="8">
        <v>1650</v>
      </c>
      <c r="AD3138" s="8">
        <v>1700</v>
      </c>
      <c r="AH3138" s="8">
        <v>1570</v>
      </c>
      <c r="AK3138" s="8">
        <v>1800</v>
      </c>
      <c r="AN3138" s="8">
        <v>1650</v>
      </c>
      <c r="AO3138" s="8">
        <v>1670</v>
      </c>
      <c r="AP3138" s="8">
        <v>1700</v>
      </c>
      <c r="AT3138" s="8">
        <v>1700</v>
      </c>
      <c r="AV3138" s="6">
        <v>1820</v>
      </c>
      <c r="AW3138" s="6">
        <v>1820</v>
      </c>
      <c r="AX3138" s="6">
        <v>1700</v>
      </c>
      <c r="AY3138" s="6">
        <v>1900</v>
      </c>
      <c r="BA3138" s="6">
        <v>2060</v>
      </c>
      <c r="BC3138" s="6">
        <v>2040</v>
      </c>
      <c r="BD3138" s="6">
        <v>2110</v>
      </c>
      <c r="BE3138" s="6">
        <v>2080</v>
      </c>
      <c r="BF3138" s="6">
        <v>2010</v>
      </c>
      <c r="BI3138" s="6">
        <v>2220</v>
      </c>
      <c r="BJ3138" s="6">
        <v>2090</v>
      </c>
      <c r="BK3138" s="6">
        <v>2050</v>
      </c>
      <c r="BL3138" s="6">
        <v>1980</v>
      </c>
    </row>
    <row r="3139" spans="1:64">
      <c r="A3139" s="3">
        <v>43418</v>
      </c>
      <c r="B3139" s="52">
        <v>1880</v>
      </c>
      <c r="C3139" s="4">
        <v>1850</v>
      </c>
      <c r="D3139" s="4">
        <v>1885</v>
      </c>
      <c r="E3139" s="4">
        <v>1810</v>
      </c>
      <c r="F3139" s="4">
        <v>1990</v>
      </c>
      <c r="G3139" s="4">
        <v>2055</v>
      </c>
      <c r="H3139" s="24">
        <v>1990</v>
      </c>
      <c r="I3139" s="24">
        <f t="shared" si="0"/>
        <v>-18</v>
      </c>
      <c r="J3139" s="26">
        <v>1990</v>
      </c>
      <c r="K3139" s="26">
        <f t="shared" si="1"/>
        <v>-16</v>
      </c>
      <c r="L3139" s="28">
        <v>1990</v>
      </c>
      <c r="M3139" s="28">
        <f t="shared" si="2"/>
        <v>-28</v>
      </c>
      <c r="N3139" s="30">
        <v>1980</v>
      </c>
      <c r="O3139" s="30">
        <f t="shared" si="3"/>
        <v>-19</v>
      </c>
      <c r="P3139" s="5">
        <v>68</v>
      </c>
      <c r="Q3139" s="5">
        <v>78</v>
      </c>
      <c r="R3139" s="5">
        <v>66</v>
      </c>
      <c r="S3139" s="21">
        <v>59</v>
      </c>
      <c r="V3139" s="8">
        <v>1680</v>
      </c>
      <c r="W3139" s="8">
        <v>1650</v>
      </c>
      <c r="X3139" s="8">
        <v>1630</v>
      </c>
      <c r="AB3139" s="8">
        <v>1730</v>
      </c>
      <c r="AC3139" s="8">
        <v>1710</v>
      </c>
      <c r="AD3139" s="8">
        <v>1700</v>
      </c>
      <c r="AH3139" s="8">
        <v>1570</v>
      </c>
      <c r="AK3139" s="8">
        <v>1800</v>
      </c>
      <c r="AN3139" s="8">
        <v>1650</v>
      </c>
      <c r="AO3139" s="8">
        <v>1670</v>
      </c>
      <c r="AP3139" s="8">
        <v>1700</v>
      </c>
      <c r="AT3139" s="8">
        <v>1700</v>
      </c>
      <c r="AV3139" s="6">
        <v>1820</v>
      </c>
      <c r="AW3139" s="6">
        <v>1820</v>
      </c>
      <c r="AX3139" s="6">
        <v>1700</v>
      </c>
      <c r="AY3139" s="6">
        <v>1900</v>
      </c>
      <c r="BA3139" s="6">
        <v>2054</v>
      </c>
      <c r="BC3139" s="6">
        <v>2060</v>
      </c>
      <c r="BD3139" s="6">
        <v>2090</v>
      </c>
      <c r="BE3139" s="6">
        <v>2080</v>
      </c>
      <c r="BF3139" s="6">
        <v>2010</v>
      </c>
      <c r="BI3139" s="6">
        <v>2240</v>
      </c>
      <c r="BJ3139" s="6">
        <v>2090</v>
      </c>
      <c r="BK3139" s="6">
        <v>2050</v>
      </c>
      <c r="BL3139" s="6">
        <v>1980</v>
      </c>
    </row>
    <row r="3140" spans="1:64">
      <c r="A3140" s="3">
        <v>43419</v>
      </c>
      <c r="B3140" s="52">
        <v>1880</v>
      </c>
      <c r="C3140" s="4">
        <v>1850</v>
      </c>
      <c r="D3140" s="4">
        <v>1890</v>
      </c>
      <c r="E3140" s="4">
        <v>1810</v>
      </c>
      <c r="F3140" s="4">
        <v>1990</v>
      </c>
      <c r="G3140" s="4">
        <v>2060</v>
      </c>
      <c r="H3140" s="24">
        <v>1990</v>
      </c>
      <c r="I3140" s="24">
        <f t="shared" si="0"/>
        <v>-16</v>
      </c>
      <c r="J3140" s="26">
        <v>2000</v>
      </c>
      <c r="K3140" s="26">
        <f t="shared" si="1"/>
        <v>-4</v>
      </c>
      <c r="L3140" s="28">
        <v>2000</v>
      </c>
      <c r="M3140" s="28">
        <f t="shared" si="2"/>
        <v>-16</v>
      </c>
      <c r="N3140" s="30">
        <v>1990</v>
      </c>
      <c r="O3140" s="30">
        <f t="shared" si="3"/>
        <v>-9</v>
      </c>
      <c r="P3140" s="5">
        <v>66</v>
      </c>
      <c r="Q3140" s="5">
        <v>76</v>
      </c>
      <c r="R3140" s="5">
        <v>64</v>
      </c>
      <c r="S3140" s="21">
        <v>59</v>
      </c>
      <c r="T3140" s="17">
        <v>1670</v>
      </c>
      <c r="U3140" s="7">
        <v>165</v>
      </c>
      <c r="V3140" s="8">
        <v>1680</v>
      </c>
      <c r="W3140" s="8">
        <v>1650</v>
      </c>
      <c r="X3140" s="8">
        <v>1630</v>
      </c>
      <c r="Z3140" s="7">
        <v>140</v>
      </c>
      <c r="AB3140" s="8">
        <v>1750</v>
      </c>
      <c r="AC3140" s="8">
        <v>1710</v>
      </c>
      <c r="AD3140" s="8">
        <v>1720</v>
      </c>
      <c r="AF3140" s="6">
        <v>1660</v>
      </c>
      <c r="AH3140" s="8">
        <v>1570</v>
      </c>
      <c r="AJ3140" s="7">
        <v>130</v>
      </c>
      <c r="AK3140" s="8">
        <v>1800</v>
      </c>
      <c r="AM3140" s="9">
        <v>125</v>
      </c>
      <c r="AN3140" s="8">
        <v>1650</v>
      </c>
      <c r="AO3140" s="8">
        <v>1670</v>
      </c>
      <c r="AP3140" s="8">
        <v>1740</v>
      </c>
      <c r="AT3140" s="8">
        <v>1700</v>
      </c>
      <c r="AV3140" s="6">
        <v>1820</v>
      </c>
      <c r="AW3140" s="6">
        <v>1820</v>
      </c>
      <c r="AX3140" s="6">
        <v>1700</v>
      </c>
      <c r="AY3140" s="6">
        <v>1900</v>
      </c>
      <c r="BA3140" s="6">
        <v>2054</v>
      </c>
      <c r="BC3140" s="6">
        <v>2070</v>
      </c>
      <c r="BD3140" s="6">
        <v>2090</v>
      </c>
      <c r="BE3140" s="6">
        <v>2080</v>
      </c>
      <c r="BF3140" s="6">
        <v>2030</v>
      </c>
      <c r="BI3140" s="6">
        <v>2240</v>
      </c>
      <c r="BJ3140" s="6">
        <v>2090</v>
      </c>
      <c r="BK3140" s="6">
        <v>2050</v>
      </c>
      <c r="BL3140" s="6">
        <v>1980</v>
      </c>
    </row>
    <row r="3141" spans="1:64">
      <c r="A3141" s="3">
        <v>43420</v>
      </c>
      <c r="B3141" s="52">
        <v>1880</v>
      </c>
      <c r="C3141" s="4">
        <v>1860</v>
      </c>
      <c r="D3141" s="4">
        <v>1890</v>
      </c>
      <c r="E3141" s="4">
        <v>1810</v>
      </c>
      <c r="F3141" s="4">
        <v>1990</v>
      </c>
      <c r="G3141" s="4">
        <v>2060</v>
      </c>
      <c r="H3141" s="24">
        <v>1990</v>
      </c>
      <c r="I3141" s="24">
        <f t="shared" si="0"/>
        <v>-26</v>
      </c>
      <c r="J3141" s="26">
        <v>2000</v>
      </c>
      <c r="K3141" s="26">
        <f t="shared" si="1"/>
        <v>-14</v>
      </c>
      <c r="L3141" s="28">
        <v>2000</v>
      </c>
      <c r="M3141" s="28">
        <f t="shared" si="2"/>
        <v>-26</v>
      </c>
      <c r="N3141" s="30">
        <v>1990</v>
      </c>
      <c r="O3141" s="30">
        <f t="shared" si="3"/>
        <v>-19</v>
      </c>
      <c r="P3141" s="5">
        <v>66</v>
      </c>
      <c r="Q3141" s="5">
        <v>76</v>
      </c>
      <c r="R3141" s="5">
        <v>64</v>
      </c>
      <c r="S3141" s="21">
        <v>59</v>
      </c>
      <c r="V3141" s="8">
        <v>1680</v>
      </c>
      <c r="W3141" s="8">
        <v>1680</v>
      </c>
      <c r="X3141" s="8">
        <v>1630</v>
      </c>
      <c r="AB3141" s="8">
        <v>1750</v>
      </c>
      <c r="AC3141" s="8">
        <v>1710</v>
      </c>
      <c r="AD3141" s="8">
        <v>1720</v>
      </c>
      <c r="AH3141" s="8">
        <v>1570</v>
      </c>
      <c r="AI3141" s="6">
        <v>1820</v>
      </c>
      <c r="AK3141" s="8">
        <v>1800</v>
      </c>
      <c r="AN3141" s="8">
        <v>1650</v>
      </c>
      <c r="AO3141" s="8">
        <v>1670</v>
      </c>
      <c r="AP3141" s="8">
        <v>1740</v>
      </c>
      <c r="AS3141" s="6">
        <v>1840</v>
      </c>
      <c r="AT3141" s="8">
        <v>1700</v>
      </c>
      <c r="AV3141" s="6">
        <v>1820</v>
      </c>
      <c r="AW3141" s="6">
        <v>1820</v>
      </c>
      <c r="AX3141" s="6">
        <v>1700</v>
      </c>
      <c r="AY3141" s="6">
        <v>1930</v>
      </c>
      <c r="BA3141" s="6">
        <v>2054</v>
      </c>
      <c r="BC3141" s="6">
        <v>2070</v>
      </c>
      <c r="BD3141" s="6">
        <v>2070</v>
      </c>
      <c r="BE3141" s="6">
        <v>2080</v>
      </c>
      <c r="BF3141" s="6">
        <v>2030</v>
      </c>
      <c r="BI3141" s="6">
        <v>2240</v>
      </c>
      <c r="BJ3141" s="6">
        <v>2090</v>
      </c>
      <c r="BK3141" s="6">
        <v>2050</v>
      </c>
      <c r="BL3141" s="6">
        <v>2020</v>
      </c>
    </row>
    <row r="3142" spans="1:64">
      <c r="A3142" s="3">
        <v>43423</v>
      </c>
      <c r="B3142" s="52">
        <v>1880</v>
      </c>
      <c r="C3142" s="4">
        <v>1860</v>
      </c>
      <c r="D3142" s="4">
        <v>1895</v>
      </c>
      <c r="E3142" s="4">
        <v>1830</v>
      </c>
      <c r="F3142" s="4">
        <v>1990</v>
      </c>
      <c r="G3142" s="4">
        <v>2060</v>
      </c>
      <c r="H3142" s="24">
        <v>1990</v>
      </c>
      <c r="I3142" s="24">
        <f t="shared" si="0"/>
        <v>-26</v>
      </c>
      <c r="J3142" s="26">
        <v>2000</v>
      </c>
      <c r="K3142" s="26">
        <f t="shared" si="1"/>
        <v>-14</v>
      </c>
      <c r="L3142" s="28">
        <v>2000</v>
      </c>
      <c r="M3142" s="28">
        <f t="shared" si="2"/>
        <v>-26</v>
      </c>
      <c r="N3142" s="30">
        <v>1980</v>
      </c>
      <c r="O3142" s="30">
        <f t="shared" si="3"/>
        <v>-29</v>
      </c>
      <c r="P3142" s="5">
        <v>66</v>
      </c>
      <c r="Q3142" s="5">
        <v>76</v>
      </c>
      <c r="R3142" s="5">
        <v>64</v>
      </c>
      <c r="S3142" s="21">
        <v>59</v>
      </c>
      <c r="V3142" s="8">
        <v>1680</v>
      </c>
      <c r="W3142" s="8">
        <v>1680</v>
      </c>
      <c r="X3142" s="8">
        <v>1630</v>
      </c>
      <c r="AB3142" s="8">
        <v>1750</v>
      </c>
      <c r="AC3142" s="8">
        <v>1710</v>
      </c>
      <c r="AD3142" s="8">
        <v>1720</v>
      </c>
      <c r="AE3142" s="8">
        <v>1678</v>
      </c>
      <c r="AH3142" s="8">
        <v>1628</v>
      </c>
      <c r="AK3142" s="8">
        <v>1800</v>
      </c>
      <c r="AN3142" s="8">
        <v>1650</v>
      </c>
      <c r="AO3142" s="8">
        <v>1710</v>
      </c>
      <c r="AP3142" s="8">
        <v>1740</v>
      </c>
      <c r="AT3142" s="8">
        <v>1700</v>
      </c>
      <c r="AV3142" s="6">
        <v>1820</v>
      </c>
      <c r="AW3142" s="6">
        <v>1820</v>
      </c>
      <c r="AX3142" s="6">
        <v>1740</v>
      </c>
      <c r="AY3142" s="6">
        <v>1930</v>
      </c>
      <c r="BA3142" s="6">
        <v>2038</v>
      </c>
      <c r="BC3142" s="6">
        <v>2050</v>
      </c>
      <c r="BD3142" s="6">
        <v>2040</v>
      </c>
      <c r="BE3142" s="6">
        <v>2080</v>
      </c>
      <c r="BF3142" s="6">
        <v>2030</v>
      </c>
      <c r="BI3142" s="6">
        <v>2240</v>
      </c>
      <c r="BJ3142" s="6">
        <v>2090</v>
      </c>
      <c r="BK3142" s="6">
        <v>2050</v>
      </c>
      <c r="BL3142" s="6">
        <v>2020</v>
      </c>
    </row>
    <row r="3143" spans="1:64">
      <c r="A3143" s="3">
        <v>43424</v>
      </c>
      <c r="B3143" s="52">
        <v>1880</v>
      </c>
      <c r="C3143" s="4">
        <v>1860</v>
      </c>
      <c r="D3143" s="4">
        <v>1895</v>
      </c>
      <c r="E3143" s="4">
        <v>1830</v>
      </c>
      <c r="F3143" s="4">
        <v>1990</v>
      </c>
      <c r="G3143" s="4">
        <v>2060</v>
      </c>
      <c r="H3143" s="24">
        <v>1990</v>
      </c>
      <c r="I3143" s="24">
        <f t="shared" si="0"/>
        <v>-26</v>
      </c>
      <c r="J3143" s="26">
        <v>2000</v>
      </c>
      <c r="K3143" s="26">
        <f t="shared" si="1"/>
        <v>-14</v>
      </c>
      <c r="L3143" s="28">
        <v>2000</v>
      </c>
      <c r="M3143" s="28">
        <f t="shared" si="2"/>
        <v>-26</v>
      </c>
      <c r="N3143" s="30">
        <v>1980</v>
      </c>
      <c r="O3143" s="30">
        <f t="shared" si="3"/>
        <v>-29</v>
      </c>
      <c r="P3143" s="5">
        <v>66</v>
      </c>
      <c r="Q3143" s="5">
        <v>76</v>
      </c>
      <c r="R3143" s="5">
        <v>64</v>
      </c>
      <c r="S3143" s="21">
        <v>59</v>
      </c>
      <c r="T3143" s="17">
        <v>1745</v>
      </c>
      <c r="V3143" s="8">
        <v>1680</v>
      </c>
      <c r="W3143" s="8">
        <v>1680</v>
      </c>
      <c r="X3143" s="8">
        <v>1630</v>
      </c>
      <c r="AB3143" s="8">
        <v>1760</v>
      </c>
      <c r="AC3143" s="8">
        <v>1710</v>
      </c>
      <c r="AD3143" s="8">
        <v>1720</v>
      </c>
      <c r="AE3143" s="8">
        <v>1703</v>
      </c>
      <c r="AH3143" s="8">
        <v>1628</v>
      </c>
      <c r="AK3143" s="8">
        <v>1800</v>
      </c>
      <c r="AN3143" s="8">
        <v>1650</v>
      </c>
      <c r="AO3143" s="8">
        <v>1710</v>
      </c>
      <c r="AP3143" s="8">
        <v>1800</v>
      </c>
      <c r="AT3143" s="8">
        <v>1700</v>
      </c>
      <c r="AV3143" s="6">
        <v>1840</v>
      </c>
      <c r="AW3143" s="6">
        <v>1820</v>
      </c>
      <c r="AX3143" s="6">
        <v>1740</v>
      </c>
      <c r="AY3143" s="6">
        <v>1930</v>
      </c>
      <c r="BA3143" s="6">
        <v>2038</v>
      </c>
      <c r="BC3143" s="6">
        <v>2050</v>
      </c>
      <c r="BD3143" s="6">
        <v>2040</v>
      </c>
      <c r="BE3143" s="6">
        <v>2080</v>
      </c>
      <c r="BF3143" s="6">
        <v>2030</v>
      </c>
      <c r="BI3143" s="6">
        <v>2240</v>
      </c>
      <c r="BJ3143" s="6">
        <v>2090</v>
      </c>
      <c r="BK3143" s="6">
        <v>2050</v>
      </c>
      <c r="BL3143" s="6">
        <v>2020</v>
      </c>
    </row>
    <row r="3144" spans="1:64">
      <c r="A3144" s="3">
        <v>43425</v>
      </c>
      <c r="B3144" s="52">
        <v>1880</v>
      </c>
      <c r="C3144" s="4">
        <v>1860</v>
      </c>
      <c r="D3144" s="4">
        <v>1895</v>
      </c>
      <c r="E3144" s="4">
        <v>1840</v>
      </c>
      <c r="F3144" s="4">
        <v>1990</v>
      </c>
      <c r="G3144" s="4">
        <v>2060</v>
      </c>
      <c r="H3144" s="24">
        <v>1990</v>
      </c>
      <c r="I3144" s="24">
        <f t="shared" ref="I3144" si="4">H3144-P3144-C3144-90</f>
        <v>-26</v>
      </c>
      <c r="J3144" s="26">
        <v>2000</v>
      </c>
      <c r="K3144" s="26">
        <f t="shared" ref="K3144" si="5">J3144-R3144-C3144-90</f>
        <v>-14</v>
      </c>
      <c r="L3144" s="28">
        <v>2000</v>
      </c>
      <c r="M3144" s="28">
        <f t="shared" ref="M3144" si="6">L3144-Q3144-C3144-90</f>
        <v>-26</v>
      </c>
      <c r="N3144" s="30">
        <v>1980</v>
      </c>
      <c r="O3144" s="30">
        <f t="shared" ref="O3144" si="7">N3144-S3144-C3144-90</f>
        <v>-29</v>
      </c>
      <c r="P3144" s="5">
        <v>66</v>
      </c>
      <c r="Q3144" s="5">
        <v>76</v>
      </c>
      <c r="R3144" s="5">
        <v>64</v>
      </c>
      <c r="S3144" s="21">
        <v>59</v>
      </c>
      <c r="V3144" s="8">
        <v>1680</v>
      </c>
      <c r="W3144" s="8">
        <v>1680</v>
      </c>
      <c r="X3144" s="8">
        <v>1720</v>
      </c>
      <c r="Y3144" s="6">
        <v>1740</v>
      </c>
      <c r="AB3144" s="8">
        <v>1760</v>
      </c>
      <c r="AC3144" s="8">
        <v>1710</v>
      </c>
      <c r="AD3144" s="8">
        <v>1720</v>
      </c>
      <c r="AE3144" s="8">
        <v>1703</v>
      </c>
      <c r="AH3144" s="8">
        <v>1628</v>
      </c>
      <c r="AK3144" s="8">
        <v>1800</v>
      </c>
      <c r="AL3144" s="6">
        <v>1800</v>
      </c>
      <c r="AN3144" s="8">
        <v>1650</v>
      </c>
      <c r="AO3144" s="8">
        <v>1710</v>
      </c>
      <c r="AP3144" s="8">
        <v>1800</v>
      </c>
      <c r="AT3144" s="8">
        <v>1700</v>
      </c>
      <c r="AV3144" s="6">
        <v>1860</v>
      </c>
      <c r="AW3144" s="6">
        <v>1820</v>
      </c>
      <c r="AX3144" s="6">
        <v>1740</v>
      </c>
      <c r="AY3144" s="6">
        <v>1930</v>
      </c>
      <c r="BA3144" s="6">
        <v>2038</v>
      </c>
      <c r="BC3144" s="6">
        <v>2050</v>
      </c>
      <c r="BD3144" s="6">
        <v>2040</v>
      </c>
      <c r="BE3144" s="6">
        <v>2080</v>
      </c>
      <c r="BF3144" s="6">
        <v>2040</v>
      </c>
      <c r="BI3144" s="6">
        <v>2240</v>
      </c>
      <c r="BJ3144" s="6">
        <v>2090</v>
      </c>
      <c r="BK3144" s="6">
        <v>2050</v>
      </c>
      <c r="BL3144" s="6">
        <v>2020</v>
      </c>
    </row>
    <row r="3145" spans="1:64">
      <c r="A3145" s="3">
        <v>43426</v>
      </c>
      <c r="B3145" s="52">
        <v>1880</v>
      </c>
      <c r="C3145" s="4">
        <v>1860</v>
      </c>
      <c r="D3145" s="4">
        <v>1895</v>
      </c>
      <c r="E3145" s="4">
        <v>1840</v>
      </c>
      <c r="F3145" s="4">
        <v>1990</v>
      </c>
      <c r="G3145" s="4">
        <v>2060</v>
      </c>
      <c r="H3145" s="24">
        <v>1990</v>
      </c>
      <c r="I3145" s="24">
        <f t="shared" ref="I3145" si="8">H3145-P3145-C3145-90</f>
        <v>-23</v>
      </c>
      <c r="J3145" s="26">
        <v>2000</v>
      </c>
      <c r="K3145" s="26">
        <f t="shared" ref="K3145" si="9">J3145-R3145-C3145-90</f>
        <v>-11</v>
      </c>
      <c r="L3145" s="28">
        <v>2000</v>
      </c>
      <c r="M3145" s="28">
        <f t="shared" ref="M3145" si="10">L3145-Q3145-C3145-90</f>
        <v>-23</v>
      </c>
      <c r="N3145" s="30">
        <v>1980</v>
      </c>
      <c r="O3145" s="30">
        <f t="shared" ref="O3145" si="11">N3145-S3145-C3145-90</f>
        <v>-26</v>
      </c>
      <c r="P3145" s="5">
        <v>63</v>
      </c>
      <c r="Q3145" s="5">
        <v>73</v>
      </c>
      <c r="R3145" s="5">
        <v>61</v>
      </c>
      <c r="S3145" s="21">
        <v>56</v>
      </c>
      <c r="U3145" s="7">
        <v>200</v>
      </c>
      <c r="V3145" s="8">
        <v>1680</v>
      </c>
      <c r="W3145" s="8">
        <v>1680</v>
      </c>
      <c r="X3145" s="8">
        <v>1720</v>
      </c>
      <c r="Y3145" s="6">
        <v>1775</v>
      </c>
      <c r="Z3145" s="7">
        <v>140</v>
      </c>
      <c r="AB3145" s="8">
        <v>1760</v>
      </c>
      <c r="AC3145" s="8">
        <v>1710</v>
      </c>
      <c r="AD3145" s="8">
        <v>1720</v>
      </c>
      <c r="AE3145" s="8">
        <v>1703</v>
      </c>
      <c r="AH3145" s="8">
        <v>1628</v>
      </c>
      <c r="AJ3145" s="7">
        <v>130</v>
      </c>
      <c r="AK3145" s="8">
        <v>1800</v>
      </c>
      <c r="AM3145" s="9">
        <v>125</v>
      </c>
      <c r="AN3145" s="8">
        <v>1650</v>
      </c>
      <c r="AO3145" s="8">
        <v>1780</v>
      </c>
      <c r="AP3145" s="8">
        <v>1800</v>
      </c>
      <c r="AS3145" s="6">
        <v>1890</v>
      </c>
      <c r="AT3145" s="8">
        <v>1700</v>
      </c>
      <c r="AV3145" s="6">
        <v>1840</v>
      </c>
      <c r="AW3145" s="6">
        <v>1870</v>
      </c>
      <c r="AX3145" s="6">
        <v>1740</v>
      </c>
      <c r="AY3145" s="6">
        <v>1930</v>
      </c>
      <c r="BA3145" s="6">
        <v>2038</v>
      </c>
      <c r="BC3145" s="6">
        <v>2050</v>
      </c>
      <c r="BD3145" s="6">
        <v>2040</v>
      </c>
      <c r="BE3145" s="6">
        <v>2080</v>
      </c>
      <c r="BF3145" s="6">
        <v>2040</v>
      </c>
      <c r="BI3145" s="6">
        <v>2240</v>
      </c>
      <c r="BJ3145" s="6">
        <v>2100</v>
      </c>
      <c r="BK3145" s="6">
        <v>2050</v>
      </c>
      <c r="BL3145" s="6">
        <v>2060</v>
      </c>
    </row>
    <row r="3146" spans="1:64">
      <c r="A3146" s="3">
        <v>43427</v>
      </c>
      <c r="B3146" s="52">
        <v>1880</v>
      </c>
      <c r="C3146" s="4">
        <v>1860</v>
      </c>
      <c r="D3146" s="4">
        <v>1895</v>
      </c>
      <c r="E3146" s="4">
        <v>1840</v>
      </c>
      <c r="F3146" s="4">
        <v>1990</v>
      </c>
      <c r="G3146" s="4">
        <v>2060</v>
      </c>
      <c r="H3146" s="24">
        <v>1990</v>
      </c>
      <c r="I3146" s="24">
        <f t="shared" ref="I3146" si="12">H3146-P3146-C3146-90</f>
        <v>-23</v>
      </c>
      <c r="J3146" s="26">
        <v>2000</v>
      </c>
      <c r="K3146" s="26">
        <f t="shared" ref="K3146" si="13">J3146-R3146-C3146-90</f>
        <v>-11</v>
      </c>
      <c r="L3146" s="28">
        <v>2000</v>
      </c>
      <c r="M3146" s="28">
        <f t="shared" ref="M3146" si="14">L3146-Q3146-C3146-90</f>
        <v>-23</v>
      </c>
      <c r="N3146" s="30">
        <v>1980</v>
      </c>
      <c r="O3146" s="30">
        <f t="shared" ref="O3146" si="15">N3146-S3146-C3146-90</f>
        <v>-26</v>
      </c>
      <c r="P3146" s="5">
        <v>63</v>
      </c>
      <c r="Q3146" s="5">
        <v>73</v>
      </c>
      <c r="R3146" s="5">
        <v>61</v>
      </c>
      <c r="S3146" s="21">
        <v>56</v>
      </c>
      <c r="T3146" s="17">
        <v>1765</v>
      </c>
      <c r="V3146" s="8">
        <v>1680</v>
      </c>
      <c r="W3146" s="8">
        <v>1680</v>
      </c>
      <c r="X3146" s="8">
        <v>1720</v>
      </c>
      <c r="AB3146" s="8">
        <v>1760</v>
      </c>
      <c r="AC3146" s="8">
        <v>1710</v>
      </c>
      <c r="AD3146" s="8">
        <v>1720</v>
      </c>
      <c r="AE3146" s="8">
        <v>1703</v>
      </c>
      <c r="AH3146" s="8">
        <v>1628</v>
      </c>
      <c r="AK3146" s="8">
        <v>1800</v>
      </c>
      <c r="AN3146" s="8">
        <v>1650</v>
      </c>
      <c r="AO3146" s="8">
        <v>1780</v>
      </c>
      <c r="AP3146" s="8">
        <v>1800</v>
      </c>
      <c r="AT3146" s="8">
        <v>1700</v>
      </c>
      <c r="AV3146" s="6">
        <v>1840</v>
      </c>
      <c r="AW3146" s="6">
        <v>1870</v>
      </c>
      <c r="AX3146" s="6">
        <v>1740</v>
      </c>
      <c r="AY3146" s="6">
        <v>1930</v>
      </c>
      <c r="BA3146" s="6">
        <v>2032</v>
      </c>
      <c r="BC3146" s="6">
        <v>2050</v>
      </c>
      <c r="BD3146" s="6">
        <v>2040</v>
      </c>
      <c r="BE3146" s="6">
        <v>2080</v>
      </c>
      <c r="BF3146" s="6">
        <v>2040</v>
      </c>
      <c r="BI3146" s="6">
        <v>2240</v>
      </c>
      <c r="BJ3146" s="6">
        <v>2100</v>
      </c>
      <c r="BK3146" s="6">
        <v>2050</v>
      </c>
      <c r="BL3146" s="6">
        <v>2060</v>
      </c>
    </row>
    <row r="3147" spans="1:64">
      <c r="A3147" s="3">
        <v>43430</v>
      </c>
      <c r="B3147" s="52">
        <v>1895</v>
      </c>
      <c r="C3147" s="4">
        <v>1860</v>
      </c>
      <c r="D3147" s="4">
        <v>1910</v>
      </c>
      <c r="E3147" s="4">
        <v>1840</v>
      </c>
      <c r="F3147" s="4">
        <v>1990</v>
      </c>
      <c r="G3147" s="4">
        <v>2060</v>
      </c>
      <c r="H3147" s="24">
        <v>1990</v>
      </c>
      <c r="I3147" s="24">
        <f t="shared" ref="I3147" si="16">H3147-P3147-C3147-90</f>
        <v>-23</v>
      </c>
      <c r="J3147" s="26">
        <v>2010</v>
      </c>
      <c r="K3147" s="26">
        <f t="shared" ref="K3147" si="17">J3147-R3147-C3147-90</f>
        <v>-1</v>
      </c>
      <c r="L3147" s="28">
        <v>2010</v>
      </c>
      <c r="M3147" s="28">
        <f t="shared" ref="M3147" si="18">L3147-Q3147-C3147-90</f>
        <v>-13</v>
      </c>
      <c r="N3147" s="30">
        <v>1990</v>
      </c>
      <c r="O3147" s="30">
        <f t="shared" ref="O3147" si="19">N3147-S3147-C3147-90</f>
        <v>-16</v>
      </c>
      <c r="P3147" s="5">
        <v>63</v>
      </c>
      <c r="Q3147" s="5">
        <v>73</v>
      </c>
      <c r="R3147" s="5">
        <v>61</v>
      </c>
      <c r="S3147" s="21">
        <v>56</v>
      </c>
      <c r="V3147" s="8">
        <v>1680</v>
      </c>
      <c r="W3147" s="8">
        <v>1680</v>
      </c>
      <c r="X3147" s="8">
        <v>1720</v>
      </c>
      <c r="AB3147" s="8">
        <v>1770</v>
      </c>
      <c r="AC3147" s="8">
        <v>1740</v>
      </c>
      <c r="AD3147" s="8">
        <v>1740</v>
      </c>
      <c r="AE3147" s="8">
        <v>1740</v>
      </c>
      <c r="AH3147" s="8">
        <v>1628</v>
      </c>
      <c r="AK3147" s="8">
        <v>1800</v>
      </c>
      <c r="AN3147" s="8">
        <v>1650</v>
      </c>
      <c r="AO3147" s="8">
        <v>1780</v>
      </c>
      <c r="AP3147" s="8">
        <v>1850</v>
      </c>
      <c r="AT3147" s="8">
        <v>1850</v>
      </c>
      <c r="AV3147" s="6">
        <v>1840</v>
      </c>
      <c r="AW3147" s="6">
        <v>1870</v>
      </c>
      <c r="AX3147" s="6">
        <v>1740</v>
      </c>
      <c r="AY3147" s="6">
        <v>1930</v>
      </c>
      <c r="BA3147" s="6">
        <v>2050</v>
      </c>
      <c r="BC3147" s="6">
        <v>2060</v>
      </c>
      <c r="BD3147" s="6">
        <v>2060</v>
      </c>
      <c r="BE3147" s="6">
        <v>2080</v>
      </c>
      <c r="BF3147" s="6">
        <v>2040</v>
      </c>
      <c r="BI3147" s="6">
        <v>2240</v>
      </c>
      <c r="BJ3147" s="6">
        <v>2100</v>
      </c>
      <c r="BK3147" s="6">
        <v>2050</v>
      </c>
      <c r="BL3147" s="6">
        <v>2060</v>
      </c>
    </row>
    <row r="3148" spans="1:64">
      <c r="A3148" s="3">
        <v>43431</v>
      </c>
      <c r="B3148" s="52">
        <v>1895</v>
      </c>
      <c r="C3148" s="4">
        <v>1860</v>
      </c>
      <c r="D3148" s="4">
        <v>1915</v>
      </c>
      <c r="E3148" s="4">
        <v>1840</v>
      </c>
      <c r="F3148" s="4">
        <v>2010</v>
      </c>
      <c r="G3148" s="4">
        <v>2060</v>
      </c>
      <c r="H3148" s="24">
        <v>2010</v>
      </c>
      <c r="I3148" s="24">
        <f t="shared" ref="I3148" si="20">H3148-P3148-C3148-90</f>
        <v>-3</v>
      </c>
      <c r="J3148" s="26">
        <v>2010</v>
      </c>
      <c r="K3148" s="26">
        <f t="shared" ref="K3148" si="21">J3148-R3148-C3148-90</f>
        <v>-1</v>
      </c>
      <c r="L3148" s="28">
        <v>2030</v>
      </c>
      <c r="M3148" s="28">
        <f t="shared" ref="M3148" si="22">L3148-Q3148-C3148-90</f>
        <v>7</v>
      </c>
      <c r="N3148" s="30">
        <v>1990</v>
      </c>
      <c r="O3148" s="30">
        <f t="shared" ref="O3148" si="23">N3148-S3148-C3148-90</f>
        <v>-16</v>
      </c>
      <c r="P3148" s="5">
        <v>63</v>
      </c>
      <c r="Q3148" s="5">
        <v>73</v>
      </c>
      <c r="R3148" s="5">
        <v>61</v>
      </c>
      <c r="S3148" s="21">
        <v>56</v>
      </c>
      <c r="V3148" s="8">
        <v>1680</v>
      </c>
      <c r="W3148" s="8">
        <v>1720</v>
      </c>
      <c r="X3148" s="8">
        <v>1720</v>
      </c>
      <c r="AB3148" s="8">
        <v>1770</v>
      </c>
      <c r="AC3148" s="8">
        <v>1740</v>
      </c>
      <c r="AD3148" s="8">
        <v>1740</v>
      </c>
      <c r="AE3148" s="8">
        <v>1740</v>
      </c>
      <c r="AF3148" s="6">
        <v>1670</v>
      </c>
      <c r="AH3148" s="8">
        <v>1688</v>
      </c>
      <c r="AK3148" s="8">
        <v>1800</v>
      </c>
      <c r="AN3148" s="8">
        <v>1650</v>
      </c>
      <c r="AO3148" s="8">
        <v>1810</v>
      </c>
      <c r="AP3148" s="8">
        <v>1850</v>
      </c>
      <c r="AT3148" s="8">
        <v>1850</v>
      </c>
      <c r="AV3148" s="6">
        <v>1840</v>
      </c>
      <c r="AW3148" s="6">
        <v>1870</v>
      </c>
      <c r="AX3148" s="6">
        <v>1740</v>
      </c>
      <c r="AY3148" s="6">
        <v>1930</v>
      </c>
      <c r="BA3148" s="6">
        <v>2050</v>
      </c>
      <c r="BC3148" s="6">
        <v>2060</v>
      </c>
      <c r="BD3148" s="6">
        <v>2090</v>
      </c>
      <c r="BE3148" s="6">
        <v>2080</v>
      </c>
      <c r="BF3148" s="6">
        <v>2040</v>
      </c>
      <c r="BI3148" s="6">
        <v>2240</v>
      </c>
      <c r="BJ3148" s="6">
        <v>2100</v>
      </c>
      <c r="BK3148" s="6">
        <v>2050</v>
      </c>
      <c r="BL3148" s="6">
        <v>2060</v>
      </c>
    </row>
    <row r="3149" spans="1:64">
      <c r="A3149" s="3">
        <v>43432</v>
      </c>
      <c r="B3149" s="52">
        <v>1895</v>
      </c>
      <c r="C3149" s="4">
        <v>1860</v>
      </c>
      <c r="D3149" s="4">
        <v>1915</v>
      </c>
      <c r="E3149" s="4">
        <v>1840</v>
      </c>
      <c r="F3149" s="4">
        <v>2010</v>
      </c>
      <c r="G3149" s="4">
        <v>2060</v>
      </c>
      <c r="H3149" s="24">
        <v>2010</v>
      </c>
      <c r="I3149" s="24">
        <f t="shared" ref="I3149" si="24">H3149-P3149-C3149-90</f>
        <v>-3</v>
      </c>
      <c r="J3149" s="26">
        <v>2010</v>
      </c>
      <c r="K3149" s="26">
        <f t="shared" ref="K3149" si="25">J3149-R3149-C3149-90</f>
        <v>-1</v>
      </c>
      <c r="L3149" s="28">
        <v>2030</v>
      </c>
      <c r="M3149" s="28">
        <f t="shared" ref="M3149" si="26">L3149-Q3149-C3149-90</f>
        <v>7</v>
      </c>
      <c r="N3149" s="30">
        <v>2000</v>
      </c>
      <c r="O3149" s="30">
        <f t="shared" ref="O3149" si="27">N3149-S3149-C3149-90</f>
        <v>-6</v>
      </c>
      <c r="P3149" s="5">
        <v>63</v>
      </c>
      <c r="Q3149" s="5">
        <v>73</v>
      </c>
      <c r="R3149" s="5">
        <v>61</v>
      </c>
      <c r="S3149" s="21">
        <v>56</v>
      </c>
      <c r="V3149" s="8">
        <v>1760</v>
      </c>
      <c r="W3149" s="8">
        <v>1720</v>
      </c>
      <c r="X3149" s="8">
        <v>1720</v>
      </c>
      <c r="AB3149" s="8">
        <v>1790</v>
      </c>
      <c r="AC3149" s="8">
        <v>1740</v>
      </c>
      <c r="AD3149" s="8">
        <v>1740</v>
      </c>
      <c r="AE3149" s="8">
        <v>1740</v>
      </c>
      <c r="AH3149" s="8">
        <v>1688</v>
      </c>
      <c r="AK3149" s="8">
        <v>1900</v>
      </c>
      <c r="AN3149" s="8">
        <v>1650</v>
      </c>
      <c r="AO3149" s="8">
        <v>1810</v>
      </c>
      <c r="AP3149" s="8">
        <v>1850</v>
      </c>
      <c r="AT3149" s="8">
        <v>1900</v>
      </c>
      <c r="AV3149" s="6">
        <v>1840</v>
      </c>
      <c r="AW3149" s="6">
        <v>1870</v>
      </c>
      <c r="AX3149" s="6">
        <v>1740</v>
      </c>
      <c r="AY3149" s="6">
        <v>1930</v>
      </c>
      <c r="BA3149" s="6">
        <v>2040</v>
      </c>
      <c r="BC3149" s="6">
        <v>2060</v>
      </c>
      <c r="BD3149" s="6">
        <v>2090</v>
      </c>
      <c r="BE3149" s="6">
        <v>2080</v>
      </c>
      <c r="BF3149" s="6">
        <v>2040</v>
      </c>
      <c r="BI3149" s="6">
        <v>2240</v>
      </c>
      <c r="BJ3149" s="6">
        <v>2100</v>
      </c>
      <c r="BK3149" s="6">
        <v>2050</v>
      </c>
      <c r="BL3149" s="6">
        <v>2060</v>
      </c>
    </row>
    <row r="3150" spans="1:64">
      <c r="A3150" s="3">
        <v>43433</v>
      </c>
      <c r="B3150" s="52">
        <v>1895</v>
      </c>
      <c r="C3150" s="4">
        <v>1860</v>
      </c>
      <c r="D3150" s="4">
        <v>1920</v>
      </c>
      <c r="E3150" s="4">
        <v>1860</v>
      </c>
      <c r="F3150" s="4">
        <v>2020</v>
      </c>
      <c r="G3150" s="4">
        <v>2075</v>
      </c>
      <c r="H3150" s="24">
        <v>2020</v>
      </c>
      <c r="I3150" s="24">
        <f t="shared" ref="I3150" si="28">H3150-P3150-C3150-90</f>
        <v>12</v>
      </c>
      <c r="J3150" s="26">
        <v>2010</v>
      </c>
      <c r="K3150" s="26">
        <f t="shared" ref="K3150" si="29">J3150-R3150-C3150-90</f>
        <v>4</v>
      </c>
      <c r="L3150" s="28">
        <v>2030</v>
      </c>
      <c r="M3150" s="28">
        <f t="shared" ref="M3150" si="30">L3150-Q3150-C3150-90</f>
        <v>12</v>
      </c>
      <c r="N3150" s="30">
        <v>2000</v>
      </c>
      <c r="O3150" s="30">
        <f t="shared" ref="O3150" si="31">N3150-S3150-C3150-90</f>
        <v>-4</v>
      </c>
      <c r="P3150" s="5">
        <v>58</v>
      </c>
      <c r="Q3150" s="5">
        <v>68</v>
      </c>
      <c r="R3150" s="5">
        <v>56</v>
      </c>
      <c r="S3150" s="21">
        <v>54</v>
      </c>
      <c r="U3150" s="7">
        <v>200</v>
      </c>
      <c r="V3150" s="8">
        <v>1760</v>
      </c>
      <c r="W3150" s="8">
        <v>1720</v>
      </c>
      <c r="X3150" s="8">
        <v>1720</v>
      </c>
      <c r="Z3150" s="7">
        <v>140</v>
      </c>
      <c r="AB3150" s="8">
        <v>1790</v>
      </c>
      <c r="AC3150" s="8">
        <v>1740</v>
      </c>
      <c r="AD3150" s="8">
        <v>1740</v>
      </c>
      <c r="AE3150" s="8">
        <v>1740</v>
      </c>
      <c r="AH3150" s="8">
        <v>1688</v>
      </c>
      <c r="AJ3150" s="7">
        <v>130</v>
      </c>
      <c r="AK3150" s="8">
        <v>1900</v>
      </c>
      <c r="AL3150" s="6">
        <v>1830</v>
      </c>
      <c r="AM3150" s="9">
        <v>125</v>
      </c>
      <c r="AN3150" s="8">
        <v>1650</v>
      </c>
      <c r="AO3150" s="8">
        <v>1810</v>
      </c>
      <c r="AP3150" s="8">
        <v>1850</v>
      </c>
      <c r="AQ3150" s="8">
        <v>1740</v>
      </c>
      <c r="AT3150" s="8">
        <v>1900</v>
      </c>
      <c r="AV3150" s="6">
        <v>1840</v>
      </c>
      <c r="AW3150" s="6">
        <v>1870</v>
      </c>
      <c r="AX3150" s="6">
        <v>1740</v>
      </c>
      <c r="AY3150" s="6">
        <v>1930</v>
      </c>
      <c r="BA3150" s="6">
        <v>2034</v>
      </c>
      <c r="BC3150" s="6">
        <v>2056</v>
      </c>
      <c r="BD3150" s="6">
        <v>2090</v>
      </c>
      <c r="BE3150" s="6">
        <v>2080</v>
      </c>
      <c r="BF3150" s="6">
        <v>2040</v>
      </c>
      <c r="BI3150" s="6">
        <v>2240</v>
      </c>
      <c r="BJ3150" s="6">
        <v>2100</v>
      </c>
      <c r="BK3150" s="6">
        <v>2050</v>
      </c>
      <c r="BL3150" s="6">
        <v>2060</v>
      </c>
    </row>
    <row r="3151" spans="1:64">
      <c r="A3151" s="3">
        <v>43434</v>
      </c>
      <c r="B3151" s="52">
        <v>1895</v>
      </c>
      <c r="C3151" s="4">
        <v>1860</v>
      </c>
      <c r="D3151" s="4">
        <v>1930</v>
      </c>
      <c r="E3151" s="4">
        <v>1860</v>
      </c>
      <c r="F3151" s="4">
        <v>2020</v>
      </c>
      <c r="G3151" s="4">
        <v>2075</v>
      </c>
      <c r="H3151" s="24">
        <v>2020</v>
      </c>
      <c r="I3151" s="24">
        <f t="shared" ref="I3151" si="32">H3151-P3151-C3151-90</f>
        <v>12</v>
      </c>
      <c r="J3151" s="26">
        <v>2020</v>
      </c>
      <c r="K3151" s="26">
        <f t="shared" ref="K3151" si="33">J3151-R3151-C3151-90</f>
        <v>14</v>
      </c>
      <c r="L3151" s="28">
        <v>2040</v>
      </c>
      <c r="M3151" s="28">
        <f t="shared" ref="M3151" si="34">L3151-Q3151-C3151-90</f>
        <v>22</v>
      </c>
      <c r="N3151" s="30">
        <v>2010</v>
      </c>
      <c r="O3151" s="30">
        <f t="shared" ref="O3151" si="35">N3151-S3151-C3151-90</f>
        <v>6</v>
      </c>
      <c r="P3151" s="5">
        <v>58</v>
      </c>
      <c r="Q3151" s="5">
        <v>68</v>
      </c>
      <c r="R3151" s="5">
        <v>56</v>
      </c>
      <c r="S3151" s="21">
        <v>54</v>
      </c>
      <c r="V3151" s="8">
        <v>1760</v>
      </c>
      <c r="W3151" s="8">
        <v>1720</v>
      </c>
      <c r="X3151" s="8">
        <v>1720</v>
      </c>
      <c r="Y3151" s="6">
        <v>1780</v>
      </c>
      <c r="AB3151" s="8">
        <v>1790</v>
      </c>
      <c r="AC3151" s="8">
        <v>1740</v>
      </c>
      <c r="AD3151" s="8">
        <v>1740</v>
      </c>
      <c r="AE3151" s="8">
        <v>1740</v>
      </c>
      <c r="AH3151" s="8">
        <v>1688</v>
      </c>
      <c r="AK3151" s="8">
        <v>1900</v>
      </c>
      <c r="AN3151" s="8">
        <v>1650</v>
      </c>
      <c r="AO3151" s="8">
        <v>1810</v>
      </c>
      <c r="AP3151" s="8">
        <v>1850</v>
      </c>
      <c r="AQ3151" s="8">
        <v>1790</v>
      </c>
      <c r="AT3151" s="8">
        <v>1900</v>
      </c>
      <c r="AV3151" s="6">
        <v>1840</v>
      </c>
      <c r="AW3151" s="6">
        <v>1870</v>
      </c>
      <c r="AX3151" s="6">
        <v>1740</v>
      </c>
      <c r="AY3151" s="6">
        <v>1980</v>
      </c>
      <c r="BA3151" s="6">
        <v>2034</v>
      </c>
      <c r="BC3151" s="6">
        <v>2056</v>
      </c>
      <c r="BD3151" s="6">
        <v>2090</v>
      </c>
      <c r="BE3151" s="6">
        <v>2080</v>
      </c>
      <c r="BF3151" s="6">
        <v>2040</v>
      </c>
      <c r="BI3151" s="6">
        <v>2240</v>
      </c>
      <c r="BJ3151" s="6">
        <v>2100</v>
      </c>
      <c r="BK3151" s="6">
        <v>2050</v>
      </c>
      <c r="BL3151" s="6">
        <v>2080</v>
      </c>
    </row>
    <row r="3152" spans="1:64">
      <c r="A3152" s="3">
        <v>43437</v>
      </c>
      <c r="B3152" s="52">
        <v>1895</v>
      </c>
      <c r="C3152" s="4">
        <v>1860</v>
      </c>
      <c r="D3152" s="4">
        <v>1915</v>
      </c>
      <c r="E3152" s="4">
        <v>1860</v>
      </c>
      <c r="F3152" s="4">
        <v>2030</v>
      </c>
      <c r="G3152" s="4">
        <v>2075</v>
      </c>
      <c r="H3152" s="24">
        <v>2030</v>
      </c>
      <c r="I3152" s="24">
        <f t="shared" ref="I3152" si="36">H3152-P3152-C3152-90</f>
        <v>22</v>
      </c>
      <c r="J3152" s="26">
        <v>2030</v>
      </c>
      <c r="K3152" s="26">
        <f t="shared" ref="K3152" si="37">J3152-R3152-C3152-90</f>
        <v>24</v>
      </c>
      <c r="L3152" s="28">
        <v>2040</v>
      </c>
      <c r="M3152" s="28">
        <f t="shared" ref="M3152" si="38">L3152-Q3152-C3152-90</f>
        <v>22</v>
      </c>
      <c r="N3152" s="30">
        <v>2010</v>
      </c>
      <c r="O3152" s="30">
        <f t="shared" ref="O3152" si="39">N3152-S3152-C3152-90</f>
        <v>6</v>
      </c>
      <c r="P3152" s="5">
        <v>58</v>
      </c>
      <c r="Q3152" s="5">
        <v>68</v>
      </c>
      <c r="R3152" s="5">
        <v>56</v>
      </c>
      <c r="S3152" s="21">
        <v>54</v>
      </c>
      <c r="V3152" s="8">
        <v>1760</v>
      </c>
      <c r="W3152" s="8">
        <v>1720</v>
      </c>
      <c r="X3152" s="8">
        <v>1720</v>
      </c>
      <c r="AB3152" s="8">
        <v>1790</v>
      </c>
      <c r="AC3152" s="8">
        <v>1760</v>
      </c>
      <c r="AD3152" s="8">
        <v>1740</v>
      </c>
      <c r="AE3152" s="8">
        <v>1740</v>
      </c>
      <c r="AH3152" s="8">
        <v>1688</v>
      </c>
      <c r="AK3152" s="8">
        <v>1890</v>
      </c>
      <c r="AN3152" s="8">
        <v>1650</v>
      </c>
      <c r="AO3152" s="8">
        <v>1810</v>
      </c>
      <c r="AP3152" s="8">
        <v>1850</v>
      </c>
      <c r="AQ3152" s="8">
        <v>1790</v>
      </c>
      <c r="AT3152" s="8">
        <v>1880</v>
      </c>
      <c r="AV3152" s="6">
        <v>1850</v>
      </c>
      <c r="AW3152" s="6">
        <v>1900</v>
      </c>
      <c r="AX3152" s="6">
        <v>1760</v>
      </c>
      <c r="AY3152" s="6">
        <v>1980</v>
      </c>
      <c r="BA3152" s="6">
        <v>2028</v>
      </c>
      <c r="BC3152" s="6">
        <v>2056</v>
      </c>
      <c r="BD3152" s="6">
        <v>2090</v>
      </c>
      <c r="BE3152" s="6">
        <v>2080</v>
      </c>
      <c r="BF3152" s="6">
        <v>2040</v>
      </c>
      <c r="BI3152" s="6">
        <v>2240</v>
      </c>
      <c r="BJ3152" s="6">
        <v>2100</v>
      </c>
      <c r="BK3152" s="6">
        <v>2050</v>
      </c>
      <c r="BL3152" s="6">
        <v>2080</v>
      </c>
    </row>
    <row r="3153" spans="1:64">
      <c r="A3153" s="3">
        <v>43438</v>
      </c>
      <c r="B3153" s="52">
        <v>1895</v>
      </c>
      <c r="C3153" s="4">
        <v>1860</v>
      </c>
      <c r="D3153" s="4">
        <v>1885</v>
      </c>
      <c r="E3153" s="4">
        <v>1860</v>
      </c>
      <c r="F3153" s="4">
        <v>2010</v>
      </c>
      <c r="G3153" s="4">
        <v>2050</v>
      </c>
      <c r="H3153" s="24">
        <v>2010</v>
      </c>
      <c r="I3153" s="24">
        <f t="shared" ref="I3153" si="40">H3153-P3153-C3153-90</f>
        <v>2</v>
      </c>
      <c r="J3153" s="26">
        <v>2020</v>
      </c>
      <c r="K3153" s="26">
        <f t="shared" ref="K3153" si="41">J3153-R3153-C3153-90</f>
        <v>14</v>
      </c>
      <c r="L3153" s="28">
        <v>2040</v>
      </c>
      <c r="M3153" s="28">
        <f t="shared" ref="M3153" si="42">L3153-Q3153-C3153-90</f>
        <v>22</v>
      </c>
      <c r="N3153" s="30">
        <v>2010</v>
      </c>
      <c r="O3153" s="30">
        <f t="shared" ref="O3153" si="43">N3153-S3153-C3153-90</f>
        <v>6</v>
      </c>
      <c r="P3153" s="5">
        <v>58</v>
      </c>
      <c r="Q3153" s="5">
        <v>68</v>
      </c>
      <c r="R3153" s="5">
        <v>56</v>
      </c>
      <c r="S3153" s="21">
        <v>54</v>
      </c>
      <c r="V3153" s="8">
        <v>1760</v>
      </c>
      <c r="W3153" s="8">
        <v>1720</v>
      </c>
      <c r="X3153" s="8">
        <v>1720</v>
      </c>
      <c r="AB3153" s="8">
        <v>1790</v>
      </c>
      <c r="AC3153" s="8">
        <v>1760</v>
      </c>
      <c r="AD3153" s="8">
        <v>1740</v>
      </c>
      <c r="AE3153" s="8">
        <v>1740</v>
      </c>
      <c r="AH3153" s="8">
        <v>1688</v>
      </c>
      <c r="AK3153" s="8">
        <v>1880</v>
      </c>
      <c r="AN3153" s="8">
        <v>1650</v>
      </c>
      <c r="AO3153" s="8">
        <v>1810</v>
      </c>
      <c r="AP3153" s="8">
        <v>1850</v>
      </c>
      <c r="AQ3153" s="8">
        <v>1790</v>
      </c>
      <c r="AT3153" s="8">
        <v>1880</v>
      </c>
      <c r="AW3153" s="6">
        <v>1900</v>
      </c>
      <c r="AX3153" s="6">
        <v>1760</v>
      </c>
      <c r="AY3153" s="6">
        <v>1980</v>
      </c>
      <c r="BA3153" s="6">
        <v>2022</v>
      </c>
      <c r="BC3153" s="6">
        <v>2060</v>
      </c>
      <c r="BD3153" s="6">
        <v>2100</v>
      </c>
      <c r="BE3153" s="6">
        <v>2080</v>
      </c>
      <c r="BF3153" s="6">
        <v>2040</v>
      </c>
      <c r="BI3153" s="6">
        <v>2250</v>
      </c>
      <c r="BJ3153" s="6">
        <v>2090</v>
      </c>
      <c r="BK3153" s="6">
        <v>2050</v>
      </c>
      <c r="BL3153" s="6">
        <v>2080</v>
      </c>
    </row>
    <row r="3154" spans="1:64">
      <c r="A3154" s="3">
        <v>43439</v>
      </c>
      <c r="B3154" s="52">
        <v>1880</v>
      </c>
      <c r="C3154" s="4">
        <v>1860</v>
      </c>
      <c r="D3154" s="4">
        <v>1870</v>
      </c>
      <c r="E3154" s="4">
        <v>1860</v>
      </c>
      <c r="F3154" s="4">
        <v>2010</v>
      </c>
      <c r="G3154" s="4">
        <v>2050</v>
      </c>
      <c r="H3154" s="24">
        <v>2010</v>
      </c>
      <c r="I3154" s="24">
        <f t="shared" ref="I3154" si="44">H3154-P3154-C3154-90</f>
        <v>2</v>
      </c>
      <c r="J3154" s="26">
        <v>2010</v>
      </c>
      <c r="K3154" s="26">
        <f t="shared" ref="K3154" si="45">J3154-R3154-C3154-90</f>
        <v>4</v>
      </c>
      <c r="L3154" s="28">
        <v>2040</v>
      </c>
      <c r="M3154" s="28">
        <f t="shared" ref="M3154" si="46">L3154-Q3154-C3154-90</f>
        <v>22</v>
      </c>
      <c r="N3154" s="30">
        <v>1990</v>
      </c>
      <c r="O3154" s="30">
        <f t="shared" ref="O3154" si="47">N3154-S3154-C3154-90</f>
        <v>-14</v>
      </c>
      <c r="P3154" s="5">
        <v>58</v>
      </c>
      <c r="Q3154" s="5">
        <v>68</v>
      </c>
      <c r="R3154" s="5">
        <v>56</v>
      </c>
      <c r="S3154" s="21">
        <v>54</v>
      </c>
      <c r="T3154" s="17">
        <v>1760</v>
      </c>
      <c r="V3154" s="8">
        <v>1760</v>
      </c>
      <c r="W3154" s="8">
        <v>1720</v>
      </c>
      <c r="X3154" s="8">
        <v>1720</v>
      </c>
      <c r="AB3154" s="8">
        <v>1790</v>
      </c>
      <c r="AC3154" s="8">
        <v>1750</v>
      </c>
      <c r="AD3154" s="8">
        <v>1740</v>
      </c>
      <c r="AE3154" s="8">
        <v>1740</v>
      </c>
      <c r="AF3154" s="6">
        <v>1710</v>
      </c>
      <c r="AH3154" s="8">
        <v>1688</v>
      </c>
      <c r="AK3154" s="8">
        <v>1870</v>
      </c>
      <c r="AN3154" s="8">
        <v>1650</v>
      </c>
      <c r="AO3154" s="8">
        <v>1810</v>
      </c>
      <c r="AP3154" s="8">
        <v>1840</v>
      </c>
      <c r="AQ3154" s="8">
        <v>1820</v>
      </c>
      <c r="AT3154" s="8">
        <v>1880</v>
      </c>
      <c r="AW3154" s="6">
        <v>1900</v>
      </c>
      <c r="AX3154" s="6">
        <v>1760</v>
      </c>
      <c r="AY3154" s="6">
        <v>1980</v>
      </c>
      <c r="BA3154" s="6">
        <v>2012</v>
      </c>
      <c r="BC3154" s="6">
        <v>2060</v>
      </c>
      <c r="BD3154" s="6">
        <v>2100</v>
      </c>
      <c r="BE3154" s="6">
        <v>2080</v>
      </c>
      <c r="BF3154" s="6">
        <v>2040</v>
      </c>
      <c r="BI3154" s="6">
        <v>2250</v>
      </c>
      <c r="BJ3154" s="6">
        <v>2090</v>
      </c>
      <c r="BK3154" s="6">
        <v>2050</v>
      </c>
      <c r="BL3154" s="6">
        <v>2080</v>
      </c>
    </row>
    <row r="3155" spans="1:64">
      <c r="A3155" s="3">
        <v>43440</v>
      </c>
      <c r="B3155" s="52">
        <v>1870</v>
      </c>
      <c r="C3155" s="4">
        <v>1840</v>
      </c>
      <c r="D3155" s="4">
        <v>1865</v>
      </c>
      <c r="E3155" s="4">
        <v>1840</v>
      </c>
      <c r="F3155" s="4">
        <v>2005</v>
      </c>
      <c r="G3155" s="4">
        <v>2050</v>
      </c>
      <c r="H3155" s="24">
        <v>2000</v>
      </c>
      <c r="I3155" s="24">
        <f t="shared" ref="I3155" si="48">H3155-P3155-C3155-90</f>
        <v>15</v>
      </c>
      <c r="J3155" s="26">
        <v>2010</v>
      </c>
      <c r="K3155" s="26">
        <f t="shared" ref="K3155" si="49">J3155-R3155-C3155-90</f>
        <v>27</v>
      </c>
      <c r="L3155" s="28">
        <v>2030</v>
      </c>
      <c r="M3155" s="28">
        <f t="shared" ref="M3155" si="50">L3155-Q3155-C3155-90</f>
        <v>35</v>
      </c>
      <c r="N3155" s="30">
        <v>1990</v>
      </c>
      <c r="O3155" s="30">
        <f t="shared" ref="O3155" si="51">N3155-S3155-C3155-90</f>
        <v>10</v>
      </c>
      <c r="P3155" s="5">
        <v>55</v>
      </c>
      <c r="Q3155" s="5">
        <v>65</v>
      </c>
      <c r="R3155" s="5">
        <v>53</v>
      </c>
      <c r="S3155" s="21">
        <v>50</v>
      </c>
      <c r="V3155" s="8">
        <v>1760</v>
      </c>
      <c r="W3155" s="8">
        <v>1720</v>
      </c>
      <c r="X3155" s="8">
        <v>1720</v>
      </c>
      <c r="AB3155" s="8">
        <v>1784</v>
      </c>
      <c r="AC3155" s="8">
        <v>1750</v>
      </c>
      <c r="AD3155" s="8">
        <v>1754</v>
      </c>
      <c r="AE3155" s="8">
        <v>1716</v>
      </c>
      <c r="AH3155" s="8">
        <v>1688</v>
      </c>
      <c r="AK3155" s="8">
        <v>1850</v>
      </c>
      <c r="AN3155" s="8">
        <v>1650</v>
      </c>
      <c r="AO3155" s="8">
        <v>1810</v>
      </c>
      <c r="AP3155" s="8">
        <v>1830</v>
      </c>
      <c r="AQ3155" s="8">
        <v>1820</v>
      </c>
      <c r="AT3155" s="8">
        <v>1880</v>
      </c>
      <c r="AW3155" s="6">
        <v>1890</v>
      </c>
      <c r="AX3155" s="6">
        <v>1760</v>
      </c>
      <c r="AY3155" s="6">
        <v>1980</v>
      </c>
      <c r="BA3155" s="6">
        <v>2012</v>
      </c>
      <c r="BC3155" s="6">
        <v>2060</v>
      </c>
      <c r="BD3155" s="6">
        <v>2080</v>
      </c>
      <c r="BE3155" s="6">
        <v>2080</v>
      </c>
      <c r="BF3155" s="6">
        <v>2040</v>
      </c>
      <c r="BI3155" s="6">
        <v>2250</v>
      </c>
      <c r="BJ3155" s="6">
        <v>2090</v>
      </c>
      <c r="BK3155" s="6">
        <v>2050</v>
      </c>
      <c r="BL3155" s="6">
        <v>2080</v>
      </c>
    </row>
    <row r="3156" spans="1:64">
      <c r="A3156" s="3">
        <v>43441</v>
      </c>
      <c r="B3156" s="52">
        <v>1870</v>
      </c>
      <c r="C3156" s="4">
        <v>1840</v>
      </c>
      <c r="D3156" s="4">
        <v>1865</v>
      </c>
      <c r="E3156" s="4">
        <v>1840</v>
      </c>
      <c r="F3156" s="4">
        <v>2005</v>
      </c>
      <c r="G3156" s="4">
        <v>2050</v>
      </c>
      <c r="H3156" s="24">
        <v>2000</v>
      </c>
      <c r="I3156" s="24">
        <f t="shared" ref="I3156" si="52">H3156-P3156-C3156-90</f>
        <v>15</v>
      </c>
      <c r="J3156" s="26">
        <v>2010</v>
      </c>
      <c r="K3156" s="26">
        <f t="shared" ref="K3156" si="53">J3156-R3156-C3156-90</f>
        <v>27</v>
      </c>
      <c r="L3156" s="28">
        <v>2030</v>
      </c>
      <c r="M3156" s="28">
        <f t="shared" ref="M3156" si="54">L3156-Q3156-C3156-90</f>
        <v>35</v>
      </c>
      <c r="N3156" s="30">
        <v>1990</v>
      </c>
      <c r="O3156" s="30">
        <f t="shared" ref="O3156" si="55">N3156-S3156-C3156-90</f>
        <v>10</v>
      </c>
      <c r="P3156" s="5">
        <v>55</v>
      </c>
      <c r="Q3156" s="5">
        <v>65</v>
      </c>
      <c r="R3156" s="5">
        <v>53</v>
      </c>
      <c r="S3156" s="21">
        <v>50</v>
      </c>
      <c r="V3156" s="8">
        <v>1760</v>
      </c>
      <c r="W3156" s="8">
        <v>1720</v>
      </c>
      <c r="X3156" s="8">
        <v>1720</v>
      </c>
      <c r="AB3156" s="8">
        <v>1774</v>
      </c>
      <c r="AC3156" s="8">
        <v>1750</v>
      </c>
      <c r="AD3156" s="8">
        <v>1754</v>
      </c>
      <c r="AE3156" s="8">
        <v>1703</v>
      </c>
      <c r="AH3156" s="8">
        <v>1688</v>
      </c>
      <c r="AK3156" s="8">
        <v>1830</v>
      </c>
      <c r="AN3156" s="8">
        <v>1650</v>
      </c>
      <c r="AO3156" s="8">
        <v>1810</v>
      </c>
      <c r="AP3156" s="8">
        <v>1830</v>
      </c>
      <c r="AQ3156" s="8">
        <v>1810</v>
      </c>
      <c r="AT3156" s="8">
        <v>1870</v>
      </c>
      <c r="AW3156" s="6">
        <v>1880</v>
      </c>
      <c r="AX3156" s="6">
        <v>1760</v>
      </c>
      <c r="AY3156" s="6">
        <v>1960</v>
      </c>
      <c r="BA3156" s="6">
        <v>2000</v>
      </c>
      <c r="BC3156" s="6">
        <v>2060</v>
      </c>
      <c r="BD3156" s="6">
        <v>2070</v>
      </c>
      <c r="BE3156" s="6">
        <v>2080</v>
      </c>
      <c r="BF3156" s="6">
        <v>2040</v>
      </c>
      <c r="BI3156" s="6">
        <v>2250</v>
      </c>
      <c r="BJ3156" s="6">
        <v>2080</v>
      </c>
      <c r="BK3156" s="6">
        <v>2050</v>
      </c>
      <c r="BL3156" s="6">
        <v>2080</v>
      </c>
    </row>
    <row r="3157" spans="1:64">
      <c r="A3157" s="3">
        <v>43444</v>
      </c>
      <c r="B3157" s="52">
        <v>1850</v>
      </c>
      <c r="C3157" s="4">
        <v>1840</v>
      </c>
      <c r="D3157" s="4">
        <v>1875</v>
      </c>
      <c r="E3157" s="4">
        <v>1840</v>
      </c>
      <c r="F3157" s="4">
        <v>1990</v>
      </c>
      <c r="G3157" s="4">
        <v>2030</v>
      </c>
      <c r="H3157" s="24">
        <v>1990</v>
      </c>
      <c r="I3157" s="24">
        <f t="shared" ref="I3157" si="56">H3157-P3157-C3157-90</f>
        <v>5</v>
      </c>
      <c r="J3157" s="26">
        <v>2010</v>
      </c>
      <c r="K3157" s="26">
        <f t="shared" ref="K3157" si="57">J3157-R3157-C3157-90</f>
        <v>27</v>
      </c>
      <c r="L3157" s="28">
        <v>2020</v>
      </c>
      <c r="M3157" s="28">
        <f t="shared" ref="M3157" si="58">L3157-Q3157-C3157-90</f>
        <v>25</v>
      </c>
      <c r="N3157" s="30">
        <v>1990</v>
      </c>
      <c r="O3157" s="30">
        <f t="shared" ref="O3157" si="59">N3157-S3157-C3157-90</f>
        <v>10</v>
      </c>
      <c r="P3157" s="5">
        <v>55</v>
      </c>
      <c r="Q3157" s="5">
        <v>65</v>
      </c>
      <c r="R3157" s="5">
        <v>53</v>
      </c>
      <c r="S3157" s="21">
        <v>50</v>
      </c>
      <c r="V3157" s="8">
        <v>1760</v>
      </c>
      <c r="W3157" s="8">
        <v>1720</v>
      </c>
      <c r="X3157" s="8">
        <v>1720</v>
      </c>
      <c r="AB3157" s="8">
        <v>1770</v>
      </c>
      <c r="AC3157" s="8">
        <v>1750</v>
      </c>
      <c r="AD3157" s="8">
        <v>1754</v>
      </c>
      <c r="AE3157" s="8">
        <v>1703</v>
      </c>
      <c r="AH3157" s="8">
        <v>1688</v>
      </c>
      <c r="AK3157" s="8">
        <v>1800</v>
      </c>
      <c r="AN3157" s="8">
        <v>1650</v>
      </c>
      <c r="AO3157" s="8">
        <v>1810</v>
      </c>
      <c r="AP3157" s="8">
        <v>1820</v>
      </c>
      <c r="AQ3157" s="8">
        <v>1810</v>
      </c>
      <c r="AT3157" s="8">
        <v>1870</v>
      </c>
      <c r="AW3157" s="6">
        <v>1880</v>
      </c>
      <c r="AX3157" s="6">
        <v>1760</v>
      </c>
      <c r="AY3157" s="6">
        <v>1940</v>
      </c>
      <c r="AZ3157" s="6">
        <v>1970</v>
      </c>
      <c r="BA3157" s="6">
        <v>2000</v>
      </c>
      <c r="BB3157" s="6">
        <v>1944</v>
      </c>
      <c r="BC3157" s="6">
        <v>2060</v>
      </c>
      <c r="BD3157" s="6">
        <v>2050</v>
      </c>
      <c r="BE3157" s="6">
        <v>2080</v>
      </c>
      <c r="BF3157" s="6">
        <v>2040</v>
      </c>
      <c r="BI3157" s="6">
        <v>2250</v>
      </c>
      <c r="BJ3157" s="6">
        <v>2080</v>
      </c>
      <c r="BK3157" s="6">
        <v>2050</v>
      </c>
      <c r="BL3157" s="6">
        <v>2080</v>
      </c>
    </row>
    <row r="3158" spans="1:64">
      <c r="A3158" s="3">
        <v>43445</v>
      </c>
      <c r="B3158" s="52">
        <v>1860</v>
      </c>
      <c r="C3158" s="4">
        <v>1840</v>
      </c>
      <c r="D3158" s="4">
        <v>1875</v>
      </c>
      <c r="E3158" s="4">
        <v>1840</v>
      </c>
      <c r="F3158" s="4">
        <v>1990</v>
      </c>
      <c r="G3158" s="4">
        <v>2030</v>
      </c>
      <c r="H3158" s="24">
        <v>1990</v>
      </c>
      <c r="I3158" s="24">
        <f t="shared" ref="I3158" si="60">H3158-P3158-C3158-90</f>
        <v>5</v>
      </c>
      <c r="J3158" s="26">
        <v>2010</v>
      </c>
      <c r="K3158" s="26">
        <f t="shared" ref="K3158" si="61">J3158-R3158-C3158-90</f>
        <v>27</v>
      </c>
      <c r="L3158" s="28">
        <v>2020</v>
      </c>
      <c r="M3158" s="28">
        <f t="shared" ref="M3158" si="62">L3158-Q3158-C3158-90</f>
        <v>25</v>
      </c>
      <c r="N3158" s="30">
        <v>1990</v>
      </c>
      <c r="O3158" s="30">
        <f t="shared" ref="O3158" si="63">N3158-S3158-C3158-90</f>
        <v>10</v>
      </c>
      <c r="P3158" s="5">
        <v>55</v>
      </c>
      <c r="Q3158" s="5">
        <v>65</v>
      </c>
      <c r="R3158" s="5">
        <v>53</v>
      </c>
      <c r="S3158" s="21">
        <v>50</v>
      </c>
      <c r="V3158" s="8">
        <v>1760</v>
      </c>
      <c r="W3158" s="8">
        <v>1720</v>
      </c>
      <c r="X3158" s="8">
        <v>1720</v>
      </c>
      <c r="AA3158" s="8">
        <v>1790</v>
      </c>
      <c r="AB3158" s="8">
        <v>1770</v>
      </c>
      <c r="AC3158" s="8">
        <v>1744</v>
      </c>
      <c r="AD3158" s="8">
        <v>1754</v>
      </c>
      <c r="AE3158" s="8">
        <v>1703</v>
      </c>
      <c r="AH3158" s="8">
        <v>1688</v>
      </c>
      <c r="AK3158" s="8">
        <v>1800</v>
      </c>
      <c r="AN3158" s="8">
        <v>1650</v>
      </c>
      <c r="AO3158" s="8">
        <v>1800</v>
      </c>
      <c r="AP3158" s="8">
        <v>1810</v>
      </c>
      <c r="AQ3158" s="8">
        <v>1810</v>
      </c>
      <c r="AR3158" s="8">
        <v>1820</v>
      </c>
      <c r="AT3158" s="8">
        <v>1870</v>
      </c>
      <c r="AW3158" s="6">
        <v>1860</v>
      </c>
      <c r="AX3158" s="6">
        <v>1760</v>
      </c>
      <c r="AY3158" s="6">
        <v>1920</v>
      </c>
      <c r="AZ3158" s="6">
        <v>1980</v>
      </c>
      <c r="BA3158" s="6">
        <v>1994</v>
      </c>
      <c r="BB3158" s="6">
        <v>1934</v>
      </c>
      <c r="BC3158" s="6">
        <v>2054</v>
      </c>
      <c r="BD3158" s="6">
        <v>2050</v>
      </c>
      <c r="BE3158" s="6">
        <v>2080</v>
      </c>
      <c r="BF3158" s="6">
        <v>2020</v>
      </c>
      <c r="BI3158" s="6">
        <v>2250</v>
      </c>
      <c r="BJ3158" s="6">
        <v>2080</v>
      </c>
      <c r="BK3158" s="6">
        <v>2050</v>
      </c>
      <c r="BL3158" s="6">
        <v>2080</v>
      </c>
    </row>
    <row r="3159" spans="1:64">
      <c r="A3159" s="3">
        <v>43446</v>
      </c>
      <c r="B3159" s="52">
        <v>1870</v>
      </c>
      <c r="C3159" s="4">
        <v>1840</v>
      </c>
      <c r="D3159" s="4">
        <v>1875</v>
      </c>
      <c r="E3159" s="4">
        <v>1840</v>
      </c>
      <c r="F3159" s="4">
        <v>1990</v>
      </c>
      <c r="G3159" s="4">
        <v>2030</v>
      </c>
      <c r="H3159" s="24">
        <v>1990</v>
      </c>
      <c r="I3159" s="24">
        <f t="shared" ref="I3159" si="64">H3159-P3159-C3159-90</f>
        <v>5</v>
      </c>
      <c r="J3159" s="26">
        <v>2010</v>
      </c>
      <c r="K3159" s="26">
        <f t="shared" ref="K3159" si="65">J3159-R3159-C3159-90</f>
        <v>27</v>
      </c>
      <c r="L3159" s="28">
        <v>2020</v>
      </c>
      <c r="M3159" s="28">
        <f t="shared" ref="M3159" si="66">L3159-Q3159-C3159-90</f>
        <v>25</v>
      </c>
      <c r="N3159" s="30">
        <v>1990</v>
      </c>
      <c r="O3159" s="30">
        <f t="shared" ref="O3159" si="67">N3159-S3159-C3159-90</f>
        <v>10</v>
      </c>
      <c r="P3159" s="5">
        <v>55</v>
      </c>
      <c r="Q3159" s="5">
        <v>65</v>
      </c>
      <c r="R3159" s="5">
        <v>53</v>
      </c>
      <c r="S3159" s="21">
        <v>50</v>
      </c>
      <c r="V3159" s="8">
        <v>1760</v>
      </c>
      <c r="W3159" s="8">
        <v>1720</v>
      </c>
      <c r="X3159" s="8">
        <v>1720</v>
      </c>
      <c r="AA3159" s="8">
        <v>1790</v>
      </c>
      <c r="AB3159" s="8">
        <v>1770</v>
      </c>
      <c r="AC3159" s="8">
        <v>1744</v>
      </c>
      <c r="AD3159" s="8">
        <v>1754</v>
      </c>
      <c r="AE3159" s="8">
        <v>1703</v>
      </c>
      <c r="AF3159" s="6">
        <v>1690</v>
      </c>
      <c r="AH3159" s="8">
        <v>1688</v>
      </c>
      <c r="AK3159" s="8">
        <v>1800</v>
      </c>
      <c r="AN3159" s="8">
        <v>1650</v>
      </c>
      <c r="AO3159" s="8">
        <v>1800</v>
      </c>
      <c r="AP3159" s="8">
        <v>1810</v>
      </c>
      <c r="AQ3159" s="8">
        <v>1810</v>
      </c>
      <c r="AR3159" s="8">
        <v>1820</v>
      </c>
      <c r="AS3159" s="6">
        <v>1850</v>
      </c>
      <c r="AT3159" s="8">
        <v>1870</v>
      </c>
      <c r="AW3159" s="6">
        <v>1860</v>
      </c>
      <c r="AX3159" s="6">
        <v>1760</v>
      </c>
      <c r="AY3159" s="6">
        <v>1920</v>
      </c>
      <c r="AZ3159" s="6">
        <v>1980</v>
      </c>
      <c r="BA3159" s="6">
        <v>1994</v>
      </c>
      <c r="BB3159" s="6">
        <v>1928</v>
      </c>
      <c r="BC3159" s="6">
        <v>2054</v>
      </c>
      <c r="BD3159" s="6">
        <v>2050</v>
      </c>
      <c r="BE3159" s="6">
        <v>2080</v>
      </c>
      <c r="BF3159" s="6">
        <v>2020</v>
      </c>
      <c r="BG3159" s="6">
        <v>2004</v>
      </c>
      <c r="BH3159" s="6">
        <v>2020</v>
      </c>
      <c r="BI3159" s="6">
        <v>2250</v>
      </c>
      <c r="BJ3159" s="6">
        <v>2080</v>
      </c>
      <c r="BK3159" s="6">
        <v>2050</v>
      </c>
      <c r="BL3159" s="6">
        <v>2080</v>
      </c>
    </row>
    <row r="3160" spans="1:64">
      <c r="A3160" s="3">
        <v>43447</v>
      </c>
      <c r="B3160" s="52">
        <v>1880</v>
      </c>
      <c r="C3160" s="4">
        <v>1840</v>
      </c>
      <c r="D3160" s="4">
        <v>1875</v>
      </c>
      <c r="E3160" s="4">
        <v>1840</v>
      </c>
      <c r="F3160" s="4">
        <v>1990</v>
      </c>
      <c r="G3160" s="4">
        <v>2030</v>
      </c>
      <c r="H3160" s="24">
        <v>1990</v>
      </c>
      <c r="I3160" s="24">
        <f t="shared" ref="I3160" si="68">H3160-P3160-C3160-90</f>
        <v>8</v>
      </c>
      <c r="J3160" s="26">
        <v>2010</v>
      </c>
      <c r="K3160" s="26">
        <f t="shared" ref="K3160" si="69">J3160-R3160-C3160-90</f>
        <v>28</v>
      </c>
      <c r="L3160" s="28">
        <v>2020</v>
      </c>
      <c r="M3160" s="28">
        <f t="shared" ref="M3160" si="70">L3160-Q3160-C3160-90</f>
        <v>28</v>
      </c>
      <c r="N3160" s="30">
        <v>1990</v>
      </c>
      <c r="O3160" s="30">
        <f t="shared" ref="O3160" si="71">N3160-S3160-C3160-90</f>
        <v>13</v>
      </c>
      <c r="P3160" s="5">
        <v>52</v>
      </c>
      <c r="Q3160" s="5">
        <v>62</v>
      </c>
      <c r="R3160" s="5">
        <v>52</v>
      </c>
      <c r="S3160" s="21">
        <v>47</v>
      </c>
      <c r="U3160" s="7">
        <v>220</v>
      </c>
      <c r="V3160" s="8">
        <v>1760</v>
      </c>
      <c r="W3160" s="8">
        <v>1720</v>
      </c>
      <c r="X3160" s="8">
        <v>1720</v>
      </c>
      <c r="Z3160" s="7">
        <v>140</v>
      </c>
      <c r="AA3160" s="8">
        <v>1790</v>
      </c>
      <c r="AB3160" s="8">
        <v>1766</v>
      </c>
      <c r="AC3160" s="8">
        <v>1744</v>
      </c>
      <c r="AD3160" s="8">
        <v>1754</v>
      </c>
      <c r="AE3160" s="8">
        <v>1703</v>
      </c>
      <c r="AH3160" s="8">
        <v>1688</v>
      </c>
      <c r="AJ3160" s="7">
        <v>130</v>
      </c>
      <c r="AK3160" s="8">
        <v>1800</v>
      </c>
      <c r="AM3160" s="9">
        <v>125</v>
      </c>
      <c r="AN3160" s="8">
        <v>1650</v>
      </c>
      <c r="AO3160" s="8">
        <v>1800</v>
      </c>
      <c r="AP3160" s="8">
        <v>1810</v>
      </c>
      <c r="AQ3160" s="8">
        <v>1810</v>
      </c>
      <c r="AR3160" s="8">
        <v>1820</v>
      </c>
      <c r="AT3160" s="8">
        <v>1860</v>
      </c>
      <c r="AW3160" s="6">
        <v>1840</v>
      </c>
      <c r="AX3160" s="6">
        <v>1760</v>
      </c>
      <c r="AY3160" s="6">
        <v>1920</v>
      </c>
      <c r="AZ3160" s="6">
        <v>1980</v>
      </c>
      <c r="BA3160" s="6">
        <v>1984</v>
      </c>
      <c r="BB3160" s="6">
        <v>1928</v>
      </c>
      <c r="BC3160" s="6">
        <v>2040</v>
      </c>
      <c r="BD3160" s="6">
        <v>2050</v>
      </c>
      <c r="BE3160" s="6">
        <v>2080</v>
      </c>
      <c r="BF3160" s="6">
        <v>2020</v>
      </c>
      <c r="BG3160" s="6">
        <v>2004</v>
      </c>
      <c r="BH3160" s="6">
        <v>2020</v>
      </c>
      <c r="BI3160" s="6">
        <v>2250</v>
      </c>
      <c r="BJ3160" s="6">
        <v>2080</v>
      </c>
      <c r="BK3160" s="6">
        <v>2060</v>
      </c>
      <c r="BL3160" s="6">
        <v>2100</v>
      </c>
    </row>
    <row r="3161" spans="1:64">
      <c r="A3161" s="3">
        <v>43448</v>
      </c>
      <c r="B3161" s="52">
        <v>1880</v>
      </c>
      <c r="C3161" s="4">
        <v>1840</v>
      </c>
      <c r="D3161" s="4">
        <v>1875</v>
      </c>
      <c r="E3161" s="4">
        <v>1840</v>
      </c>
      <c r="F3161" s="4">
        <v>2000</v>
      </c>
      <c r="G3161" s="4">
        <v>2030</v>
      </c>
      <c r="H3161" s="24">
        <v>2000</v>
      </c>
      <c r="I3161" s="24">
        <f t="shared" ref="I3161" si="72">H3161-P3161-C3161-90</f>
        <v>18</v>
      </c>
      <c r="J3161" s="26">
        <v>2010</v>
      </c>
      <c r="K3161" s="26">
        <f t="shared" ref="K3161" si="73">J3161-R3161-C3161-90</f>
        <v>28</v>
      </c>
      <c r="L3161" s="28">
        <v>2020</v>
      </c>
      <c r="M3161" s="28">
        <f t="shared" ref="M3161" si="74">L3161-Q3161-C3161-90</f>
        <v>28</v>
      </c>
      <c r="N3161" s="30">
        <v>1990</v>
      </c>
      <c r="O3161" s="30">
        <f t="shared" ref="O3161" si="75">N3161-S3161-C3161-90</f>
        <v>13</v>
      </c>
      <c r="P3161" s="5">
        <v>52</v>
      </c>
      <c r="Q3161" s="5">
        <v>62</v>
      </c>
      <c r="R3161" s="5">
        <v>52</v>
      </c>
      <c r="S3161" s="21">
        <v>47</v>
      </c>
      <c r="V3161" s="8">
        <v>1760</v>
      </c>
      <c r="W3161" s="8">
        <v>1720</v>
      </c>
      <c r="X3161" s="8">
        <v>1720</v>
      </c>
      <c r="AA3161" s="8">
        <v>1790</v>
      </c>
      <c r="AB3161" s="8">
        <v>1766</v>
      </c>
      <c r="AC3161" s="8">
        <v>1744</v>
      </c>
      <c r="AD3161" s="8">
        <v>1754</v>
      </c>
      <c r="AE3161" s="8">
        <v>1703</v>
      </c>
      <c r="AH3161" s="8">
        <v>1688</v>
      </c>
      <c r="AK3161" s="8">
        <v>1790</v>
      </c>
      <c r="AN3161" s="8">
        <v>1650</v>
      </c>
      <c r="AO3161" s="8">
        <v>1800</v>
      </c>
      <c r="AP3161" s="8">
        <v>1810</v>
      </c>
      <c r="AQ3161" s="8">
        <v>1800</v>
      </c>
      <c r="AR3161" s="8">
        <v>1820</v>
      </c>
      <c r="AT3161" s="8">
        <v>1840</v>
      </c>
      <c r="AW3161" s="6">
        <v>1840</v>
      </c>
      <c r="AX3161" s="6">
        <v>1760</v>
      </c>
      <c r="AY3161" s="6">
        <v>1920</v>
      </c>
      <c r="AZ3161" s="6">
        <v>1980</v>
      </c>
      <c r="BA3161" s="6">
        <v>1980</v>
      </c>
      <c r="BB3161" s="6">
        <v>1928</v>
      </c>
      <c r="BC3161" s="6">
        <v>2040</v>
      </c>
      <c r="BD3161" s="6">
        <v>2050</v>
      </c>
      <c r="BE3161" s="6">
        <v>2080</v>
      </c>
      <c r="BF3161" s="6">
        <v>2020</v>
      </c>
      <c r="BG3161" s="6">
        <v>2004</v>
      </c>
      <c r="BH3161" s="6">
        <v>2020</v>
      </c>
      <c r="BI3161" s="6">
        <v>2250</v>
      </c>
      <c r="BJ3161" s="6">
        <v>2080</v>
      </c>
      <c r="BK3161" s="6">
        <v>2060</v>
      </c>
      <c r="BL3161" s="6">
        <v>2100</v>
      </c>
    </row>
    <row r="3162" spans="1:64">
      <c r="A3162" s="3">
        <v>43451</v>
      </c>
      <c r="B3162" s="52">
        <v>1860</v>
      </c>
      <c r="C3162" s="4">
        <v>1860</v>
      </c>
      <c r="D3162" s="4">
        <v>1875</v>
      </c>
      <c r="E3162" s="4">
        <v>1840</v>
      </c>
      <c r="F3162" s="4">
        <v>2005</v>
      </c>
      <c r="G3162" s="4">
        <v>2030</v>
      </c>
      <c r="H3162" s="24">
        <v>2000</v>
      </c>
      <c r="I3162" s="24">
        <f t="shared" ref="I3162" si="76">H3162-P3162-C3162-90</f>
        <v>-2</v>
      </c>
      <c r="J3162" s="26">
        <v>2010</v>
      </c>
      <c r="K3162" s="26">
        <f t="shared" ref="K3162" si="77">J3162-R3162-C3162-90</f>
        <v>8</v>
      </c>
      <c r="L3162" s="28">
        <v>2010</v>
      </c>
      <c r="M3162" s="28">
        <f t="shared" ref="M3162" si="78">L3162-Q3162-C3162-90</f>
        <v>-2</v>
      </c>
      <c r="N3162" s="30">
        <v>1990</v>
      </c>
      <c r="O3162" s="30">
        <f t="shared" ref="O3162" si="79">N3162-S3162-C3162-90</f>
        <v>-7</v>
      </c>
      <c r="P3162" s="5">
        <v>52</v>
      </c>
      <c r="Q3162" s="5">
        <v>62</v>
      </c>
      <c r="R3162" s="5">
        <v>52</v>
      </c>
      <c r="S3162" s="21">
        <v>47</v>
      </c>
      <c r="V3162" s="8">
        <v>1760</v>
      </c>
      <c r="W3162" s="8">
        <v>1720</v>
      </c>
      <c r="X3162" s="8">
        <v>1720</v>
      </c>
      <c r="AA3162" s="8">
        <v>1790</v>
      </c>
      <c r="AB3162" s="8">
        <v>1750</v>
      </c>
      <c r="AC3162" s="8">
        <v>1730</v>
      </c>
      <c r="AD3162" s="8">
        <v>1734</v>
      </c>
      <c r="AE3162" s="8">
        <v>1703</v>
      </c>
      <c r="AH3162" s="8">
        <v>1688</v>
      </c>
      <c r="AK3162" s="8">
        <v>1760</v>
      </c>
      <c r="AL3162" s="6">
        <v>1800</v>
      </c>
      <c r="AN3162" s="8">
        <v>1650</v>
      </c>
      <c r="AO3162" s="8">
        <v>1790</v>
      </c>
      <c r="AP3162" s="8">
        <v>1790</v>
      </c>
      <c r="AQ3162" s="8">
        <v>1790</v>
      </c>
      <c r="AR3162" s="8">
        <v>1820</v>
      </c>
      <c r="AT3162" s="8">
        <v>1840</v>
      </c>
      <c r="AW3162" s="6">
        <v>1840</v>
      </c>
      <c r="AX3162" s="6">
        <v>1760</v>
      </c>
      <c r="AY3162" s="6">
        <v>1920</v>
      </c>
      <c r="AZ3162" s="6">
        <v>1980</v>
      </c>
      <c r="BA3162" s="6">
        <v>1972</v>
      </c>
      <c r="BB3162" s="6">
        <v>1928</v>
      </c>
      <c r="BC3162" s="6">
        <v>2016</v>
      </c>
      <c r="BD3162" s="6">
        <v>2060</v>
      </c>
      <c r="BE3162" s="6">
        <v>2080</v>
      </c>
      <c r="BF3162" s="6">
        <v>2010</v>
      </c>
      <c r="BG3162" s="6">
        <v>2004</v>
      </c>
      <c r="BH3162" s="6">
        <v>2020</v>
      </c>
      <c r="BI3162" s="6">
        <v>2250</v>
      </c>
      <c r="BJ3162" s="6">
        <v>2080</v>
      </c>
      <c r="BK3162" s="6">
        <v>2060</v>
      </c>
      <c r="BL3162" s="6">
        <v>2100</v>
      </c>
    </row>
    <row r="3163" spans="1:64">
      <c r="A3163" s="3">
        <v>43452</v>
      </c>
      <c r="B3163" s="52">
        <v>1860</v>
      </c>
      <c r="C3163" s="4">
        <v>1860</v>
      </c>
      <c r="D3163" s="4">
        <v>1875</v>
      </c>
      <c r="E3163" s="4">
        <v>1840</v>
      </c>
      <c r="F3163" s="4">
        <v>1990</v>
      </c>
      <c r="G3163" s="4">
        <v>2020</v>
      </c>
      <c r="H3163" s="24">
        <v>2000</v>
      </c>
      <c r="I3163" s="24">
        <f t="shared" ref="I3163:I3164" si="80">H3163-P3163-C3163-90</f>
        <v>-2</v>
      </c>
      <c r="J3163" s="26">
        <v>2000</v>
      </c>
      <c r="K3163" s="26">
        <f t="shared" ref="K3163:K3164" si="81">J3163-R3163-C3163-90</f>
        <v>-2</v>
      </c>
      <c r="L3163" s="28">
        <v>2010</v>
      </c>
      <c r="M3163" s="28">
        <f t="shared" ref="M3163:M3164" si="82">L3163-Q3163-C3163-90</f>
        <v>-2</v>
      </c>
      <c r="N3163" s="30">
        <v>1990</v>
      </c>
      <c r="O3163" s="30">
        <f t="shared" ref="O3163:O3164" si="83">N3163-S3163-C3163-90</f>
        <v>-7</v>
      </c>
      <c r="P3163" s="5">
        <v>52</v>
      </c>
      <c r="Q3163" s="5">
        <v>62</v>
      </c>
      <c r="R3163" s="5">
        <v>52</v>
      </c>
      <c r="S3163" s="21">
        <v>47</v>
      </c>
      <c r="V3163" s="8">
        <v>1760</v>
      </c>
      <c r="W3163" s="8">
        <v>1720</v>
      </c>
      <c r="X3163" s="8">
        <v>1720</v>
      </c>
      <c r="Y3163" s="6">
        <v>1760</v>
      </c>
      <c r="AA3163" s="8">
        <v>1790</v>
      </c>
      <c r="AB3163" s="8">
        <v>1746</v>
      </c>
      <c r="AC3163" s="8">
        <v>1730</v>
      </c>
      <c r="AD3163" s="8">
        <v>1730</v>
      </c>
      <c r="AE3163" s="8">
        <v>1703</v>
      </c>
      <c r="AF3163" s="6">
        <v>1685</v>
      </c>
      <c r="AH3163" s="8">
        <v>1688</v>
      </c>
      <c r="AK3163" s="8">
        <v>1750</v>
      </c>
      <c r="AN3163" s="8">
        <v>1650</v>
      </c>
      <c r="AO3163" s="8">
        <v>1790</v>
      </c>
      <c r="AP3163" s="8">
        <v>1790</v>
      </c>
      <c r="AQ3163" s="8">
        <v>1790</v>
      </c>
      <c r="AR3163" s="8">
        <v>1800</v>
      </c>
      <c r="AT3163" s="8">
        <v>1840</v>
      </c>
      <c r="AW3163" s="6">
        <v>1840</v>
      </c>
      <c r="AX3163" s="6">
        <v>1760</v>
      </c>
      <c r="AY3163" s="6">
        <v>1920</v>
      </c>
      <c r="AZ3163" s="6">
        <v>1980</v>
      </c>
      <c r="BA3163" s="6">
        <v>1972</v>
      </c>
      <c r="BB3163" s="6">
        <v>1928</v>
      </c>
      <c r="BC3163" s="6">
        <v>2006</v>
      </c>
      <c r="BD3163" s="6">
        <v>2040</v>
      </c>
      <c r="BE3163" s="6">
        <v>2080</v>
      </c>
      <c r="BF3163" s="6">
        <v>2000</v>
      </c>
      <c r="BG3163" s="6">
        <v>2004</v>
      </c>
      <c r="BH3163" s="6">
        <v>2020</v>
      </c>
      <c r="BI3163" s="6">
        <v>2220</v>
      </c>
      <c r="BJ3163" s="6">
        <v>2060</v>
      </c>
      <c r="BK3163" s="6">
        <v>2060</v>
      </c>
      <c r="BL3163" s="6">
        <v>2100</v>
      </c>
    </row>
    <row r="3164" spans="1:64">
      <c r="A3164" s="3">
        <v>43453</v>
      </c>
      <c r="B3164" s="52">
        <v>1860</v>
      </c>
      <c r="C3164" s="4">
        <v>1860</v>
      </c>
      <c r="D3164" s="4">
        <v>1855</v>
      </c>
      <c r="E3164" s="4">
        <v>1840</v>
      </c>
      <c r="F3164" s="4">
        <v>1990</v>
      </c>
      <c r="G3164" s="4">
        <v>2020</v>
      </c>
      <c r="H3164" s="24">
        <v>2000</v>
      </c>
      <c r="I3164" s="24">
        <f t="shared" si="80"/>
        <v>-2</v>
      </c>
      <c r="J3164" s="26">
        <v>2000</v>
      </c>
      <c r="K3164" s="26">
        <f t="shared" si="81"/>
        <v>-2</v>
      </c>
      <c r="L3164" s="28">
        <v>2010</v>
      </c>
      <c r="M3164" s="28">
        <f t="shared" si="82"/>
        <v>-2</v>
      </c>
      <c r="N3164" s="30">
        <v>1980</v>
      </c>
      <c r="O3164" s="30">
        <f t="shared" si="83"/>
        <v>-17</v>
      </c>
      <c r="P3164" s="5">
        <v>52</v>
      </c>
      <c r="Q3164" s="5">
        <v>62</v>
      </c>
      <c r="R3164" s="5">
        <v>52</v>
      </c>
      <c r="S3164" s="21">
        <v>47</v>
      </c>
      <c r="T3164" s="17">
        <v>1730</v>
      </c>
      <c r="V3164" s="8">
        <v>1760</v>
      </c>
      <c r="W3164" s="8">
        <v>1720</v>
      </c>
      <c r="X3164" s="8">
        <v>1720</v>
      </c>
      <c r="AA3164" s="8">
        <v>1790</v>
      </c>
      <c r="AB3164" s="8">
        <v>1736</v>
      </c>
      <c r="AC3164" s="8">
        <v>1724</v>
      </c>
      <c r="AD3164" s="8">
        <v>1714</v>
      </c>
      <c r="AE3164" s="8">
        <v>1703</v>
      </c>
      <c r="AF3164" s="6">
        <v>1640</v>
      </c>
      <c r="AH3164" s="8">
        <v>1688</v>
      </c>
      <c r="AK3164" s="8">
        <v>1750</v>
      </c>
      <c r="AN3164" s="8">
        <v>1650</v>
      </c>
      <c r="AO3164" s="8">
        <v>1790</v>
      </c>
      <c r="AP3164" s="8">
        <v>1780</v>
      </c>
      <c r="AQ3164" s="8">
        <v>1770</v>
      </c>
      <c r="AR3164" s="8">
        <v>1800</v>
      </c>
      <c r="AT3164" s="8">
        <v>1840</v>
      </c>
      <c r="AW3164" s="6">
        <v>1780</v>
      </c>
      <c r="AX3164" s="6">
        <v>1720</v>
      </c>
      <c r="AY3164" s="6">
        <v>1920</v>
      </c>
      <c r="AZ3164" s="6">
        <v>1960</v>
      </c>
      <c r="BA3164" s="6">
        <v>1972</v>
      </c>
      <c r="BB3164" s="6">
        <v>1916</v>
      </c>
      <c r="BC3164" s="6">
        <v>2006</v>
      </c>
      <c r="BD3164" s="6">
        <v>2034</v>
      </c>
      <c r="BE3164" s="6">
        <v>2080</v>
      </c>
      <c r="BF3164" s="6">
        <v>2000</v>
      </c>
      <c r="BG3164" s="6">
        <v>1992</v>
      </c>
      <c r="BH3164" s="6">
        <v>2020</v>
      </c>
      <c r="BI3164" s="6">
        <v>2220</v>
      </c>
      <c r="BJ3164" s="6">
        <v>2060</v>
      </c>
      <c r="BK3164" s="6">
        <v>2060</v>
      </c>
      <c r="BL3164" s="6">
        <v>2100</v>
      </c>
    </row>
    <row r="3165" spans="1:64">
      <c r="A3165" s="3">
        <v>43454</v>
      </c>
      <c r="B3165" s="52">
        <v>1850</v>
      </c>
      <c r="C3165" s="4">
        <v>1850</v>
      </c>
      <c r="D3165" s="4">
        <v>1850</v>
      </c>
      <c r="E3165" s="4">
        <v>1840</v>
      </c>
      <c r="F3165" s="4">
        <v>1980</v>
      </c>
      <c r="G3165" s="4">
        <v>2015</v>
      </c>
      <c r="H3165" s="24">
        <v>1990</v>
      </c>
      <c r="I3165" s="24">
        <f t="shared" ref="I3165" si="84">H3165-P3165-C3165-90</f>
        <v>-2</v>
      </c>
      <c r="J3165" s="26">
        <v>2000</v>
      </c>
      <c r="K3165" s="26">
        <f t="shared" ref="K3165" si="85">J3165-R3165-C3165-90</f>
        <v>10</v>
      </c>
      <c r="L3165" s="28">
        <v>2000</v>
      </c>
      <c r="M3165" s="28">
        <f t="shared" ref="M3165" si="86">L3165-Q3165-C3165-90</f>
        <v>-2</v>
      </c>
      <c r="N3165" s="30">
        <v>1980</v>
      </c>
      <c r="O3165" s="30">
        <f t="shared" ref="O3165" si="87">N3165-S3165-C3165-90</f>
        <v>-7</v>
      </c>
      <c r="P3165" s="5">
        <v>52</v>
      </c>
      <c r="Q3165" s="5">
        <v>62</v>
      </c>
      <c r="R3165" s="5">
        <v>50</v>
      </c>
      <c r="S3165" s="21">
        <v>47</v>
      </c>
      <c r="U3165" s="7">
        <v>220</v>
      </c>
      <c r="V3165" s="8">
        <v>1760</v>
      </c>
      <c r="W3165" s="8">
        <v>1720</v>
      </c>
      <c r="X3165" s="8">
        <v>1720</v>
      </c>
      <c r="Z3165" s="7">
        <v>140</v>
      </c>
      <c r="AA3165" s="8">
        <v>1790</v>
      </c>
      <c r="AB3165" s="8">
        <v>1730</v>
      </c>
      <c r="AC3165" s="8">
        <v>1704</v>
      </c>
      <c r="AD3165" s="8">
        <v>1714</v>
      </c>
      <c r="AE3165" s="8">
        <v>1691</v>
      </c>
      <c r="AH3165" s="8">
        <v>1688</v>
      </c>
      <c r="AI3165" s="6">
        <v>1760</v>
      </c>
      <c r="AJ3165" s="7">
        <v>130</v>
      </c>
      <c r="AK3165" s="8">
        <v>1750</v>
      </c>
      <c r="AM3165" s="9">
        <v>125</v>
      </c>
      <c r="AN3165" s="8">
        <v>1650</v>
      </c>
      <c r="AO3165" s="8">
        <v>1770</v>
      </c>
      <c r="AP3165" s="8">
        <v>1770</v>
      </c>
      <c r="AQ3165" s="8">
        <v>1770</v>
      </c>
      <c r="AR3165" s="8">
        <v>1800</v>
      </c>
      <c r="AT3165" s="8">
        <v>1840</v>
      </c>
      <c r="AW3165" s="6">
        <v>1770</v>
      </c>
      <c r="AX3165" s="6">
        <v>1720</v>
      </c>
      <c r="AY3165" s="6">
        <v>1920</v>
      </c>
      <c r="AZ3165" s="6">
        <v>1960</v>
      </c>
      <c r="BA3165" s="6">
        <v>1958</v>
      </c>
      <c r="BB3165" s="6">
        <v>1916</v>
      </c>
      <c r="BC3165" s="6">
        <v>2006</v>
      </c>
      <c r="BD3165" s="6">
        <v>2034</v>
      </c>
      <c r="BE3165" s="6">
        <v>2080</v>
      </c>
      <c r="BF3165" s="6">
        <v>2000</v>
      </c>
      <c r="BG3165" s="6">
        <v>1982</v>
      </c>
      <c r="BH3165" s="6">
        <v>2010</v>
      </c>
      <c r="BI3165" s="6">
        <v>2220</v>
      </c>
      <c r="BJ3165" s="6">
        <v>2060</v>
      </c>
      <c r="BK3165" s="6">
        <v>2060</v>
      </c>
      <c r="BL3165" s="6">
        <v>2100</v>
      </c>
    </row>
    <row r="3166" spans="1:64">
      <c r="A3166" s="3">
        <v>43455</v>
      </c>
      <c r="B3166" s="52">
        <v>1840</v>
      </c>
      <c r="C3166" s="4">
        <v>1850</v>
      </c>
      <c r="D3166" s="4">
        <v>1840</v>
      </c>
      <c r="E3166" s="4">
        <v>1840</v>
      </c>
      <c r="F3166" s="4">
        <v>1970</v>
      </c>
      <c r="G3166" s="4">
        <v>2000</v>
      </c>
      <c r="H3166" s="24">
        <v>1970</v>
      </c>
      <c r="I3166" s="24">
        <f t="shared" ref="I3166" si="88">H3166-P3166-C3166-90</f>
        <v>-22</v>
      </c>
      <c r="J3166" s="26">
        <v>1990</v>
      </c>
      <c r="K3166" s="26">
        <f t="shared" ref="K3166" si="89">J3166-R3166-C3166-90</f>
        <v>0</v>
      </c>
      <c r="L3166" s="28">
        <v>1990</v>
      </c>
      <c r="M3166" s="28">
        <f t="shared" ref="M3166" si="90">L3166-Q3166-C3166-90</f>
        <v>-12</v>
      </c>
      <c r="N3166" s="30">
        <v>1980</v>
      </c>
      <c r="O3166" s="30">
        <f t="shared" ref="O3166" si="91">N3166-S3166-C3166-90</f>
        <v>-7</v>
      </c>
      <c r="P3166" s="5">
        <v>52</v>
      </c>
      <c r="Q3166" s="5">
        <v>62</v>
      </c>
      <c r="R3166" s="5">
        <v>50</v>
      </c>
      <c r="S3166" s="21">
        <v>47</v>
      </c>
      <c r="V3166" s="8">
        <v>1760</v>
      </c>
      <c r="W3166" s="8">
        <v>1720</v>
      </c>
      <c r="X3166" s="8">
        <v>1720</v>
      </c>
      <c r="AA3166" s="8">
        <v>1790</v>
      </c>
      <c r="AB3166" s="8">
        <v>1730</v>
      </c>
      <c r="AC3166" s="8">
        <v>1704</v>
      </c>
      <c r="AD3166" s="8">
        <v>1714</v>
      </c>
      <c r="AE3166" s="8">
        <v>1678</v>
      </c>
      <c r="AH3166" s="8">
        <v>1688</v>
      </c>
      <c r="AK3166" s="8">
        <v>1740</v>
      </c>
      <c r="AN3166" s="8">
        <v>1650</v>
      </c>
      <c r="AO3166" s="8">
        <v>1770</v>
      </c>
      <c r="AP3166" s="8">
        <v>1760</v>
      </c>
      <c r="AQ3166" s="8">
        <v>1770</v>
      </c>
      <c r="AR3166" s="8">
        <v>1780</v>
      </c>
      <c r="AT3166" s="8">
        <v>1810</v>
      </c>
      <c r="AV3166" s="6">
        <v>1840</v>
      </c>
      <c r="AW3166" s="6">
        <v>1770</v>
      </c>
      <c r="AX3166" s="6">
        <v>1740</v>
      </c>
      <c r="AY3166" s="6">
        <v>1920</v>
      </c>
      <c r="AZ3166" s="6">
        <v>1960</v>
      </c>
      <c r="BA3166" s="6">
        <v>1958</v>
      </c>
      <c r="BB3166" s="6">
        <v>1916</v>
      </c>
      <c r="BC3166" s="6">
        <v>2006</v>
      </c>
      <c r="BD3166" s="6">
        <v>2034</v>
      </c>
      <c r="BE3166" s="6">
        <v>2040</v>
      </c>
      <c r="BF3166" s="6">
        <v>2000</v>
      </c>
      <c r="BG3166" s="6">
        <v>1976</v>
      </c>
      <c r="BH3166" s="6">
        <v>2010</v>
      </c>
      <c r="BI3166" s="6">
        <v>2220</v>
      </c>
      <c r="BJ3166" s="6">
        <v>2060</v>
      </c>
      <c r="BK3166" s="6">
        <v>2060</v>
      </c>
      <c r="BL3166" s="6">
        <v>2100</v>
      </c>
    </row>
    <row r="3167" spans="1:64">
      <c r="A3167" s="3">
        <v>43458</v>
      </c>
      <c r="B3167" s="52">
        <v>1820</v>
      </c>
      <c r="C3167" s="4">
        <v>1820</v>
      </c>
      <c r="D3167" s="4">
        <v>1820</v>
      </c>
      <c r="E3167" s="4">
        <v>1820</v>
      </c>
      <c r="F3167" s="4">
        <v>1955</v>
      </c>
      <c r="G3167" s="4">
        <v>1985</v>
      </c>
      <c r="H3167" s="24">
        <v>1950</v>
      </c>
      <c r="I3167" s="24">
        <f t="shared" ref="I3167" si="92">H3167-P3167-C3167-90</f>
        <v>-12</v>
      </c>
      <c r="J3167" s="26">
        <v>1980</v>
      </c>
      <c r="K3167" s="26">
        <f t="shared" ref="K3167" si="93">J3167-R3167-C3167-90</f>
        <v>20</v>
      </c>
      <c r="L3167" s="28">
        <v>1990</v>
      </c>
      <c r="M3167" s="28">
        <f t="shared" ref="M3167" si="94">L3167-Q3167-C3167-90</f>
        <v>18</v>
      </c>
      <c r="N3167" s="30">
        <v>1960</v>
      </c>
      <c r="O3167" s="30">
        <f t="shared" ref="O3167" si="95">N3167-S3167-C3167-90</f>
        <v>3</v>
      </c>
      <c r="P3167" s="5">
        <v>52</v>
      </c>
      <c r="Q3167" s="5">
        <v>62</v>
      </c>
      <c r="R3167" s="5">
        <v>50</v>
      </c>
      <c r="S3167" s="21">
        <v>47</v>
      </c>
      <c r="V3167" s="8">
        <v>1722</v>
      </c>
      <c r="W3167" s="8">
        <v>1720</v>
      </c>
      <c r="X3167" s="8">
        <v>1720</v>
      </c>
      <c r="AA3167" s="8">
        <v>1730</v>
      </c>
      <c r="AB3167" s="8">
        <v>1726</v>
      </c>
      <c r="AC3167" s="8">
        <v>1704</v>
      </c>
      <c r="AD3167" s="8">
        <v>1704</v>
      </c>
      <c r="AE3167" s="8">
        <v>1666</v>
      </c>
      <c r="AH3167" s="8">
        <v>1688</v>
      </c>
      <c r="AK3167" s="8">
        <v>1720</v>
      </c>
      <c r="AN3167" s="8">
        <v>1650</v>
      </c>
      <c r="AO3167" s="8">
        <v>1760</v>
      </c>
      <c r="AP3167" s="8">
        <v>1750</v>
      </c>
      <c r="AQ3167" s="8">
        <v>1750</v>
      </c>
      <c r="AR3167" s="8">
        <v>1770</v>
      </c>
      <c r="AT3167" s="8">
        <v>1780</v>
      </c>
      <c r="AU3167" s="6">
        <v>1840</v>
      </c>
      <c r="AW3167" s="6">
        <v>1770</v>
      </c>
      <c r="AX3167" s="6">
        <v>1740</v>
      </c>
      <c r="AY3167" s="6">
        <v>1900</v>
      </c>
      <c r="AZ3167" s="6">
        <v>1960</v>
      </c>
      <c r="BA3167" s="6">
        <v>1958</v>
      </c>
      <c r="BB3167" s="6">
        <v>1904</v>
      </c>
      <c r="BC3167" s="6">
        <v>2006</v>
      </c>
      <c r="BD3167" s="6">
        <v>2034</v>
      </c>
      <c r="BE3167" s="6">
        <v>2040</v>
      </c>
      <c r="BF3167" s="6">
        <v>2000</v>
      </c>
      <c r="BG3167" s="6">
        <v>1986</v>
      </c>
      <c r="BH3167" s="6">
        <v>2010</v>
      </c>
      <c r="BI3167" s="6">
        <v>2220</v>
      </c>
      <c r="BJ3167" s="6">
        <v>2040</v>
      </c>
      <c r="BK3167" s="6">
        <v>2050</v>
      </c>
      <c r="BL3167" s="6">
        <v>2080</v>
      </c>
    </row>
    <row r="3168" spans="1:64">
      <c r="A3168" s="3">
        <v>43459</v>
      </c>
      <c r="B3168" s="52">
        <v>1820</v>
      </c>
      <c r="C3168" s="4">
        <v>1820</v>
      </c>
      <c r="D3168" s="4">
        <v>1820</v>
      </c>
      <c r="E3168" s="4">
        <v>1820</v>
      </c>
      <c r="F3168" s="4">
        <v>1955</v>
      </c>
      <c r="G3168" s="4">
        <v>1980</v>
      </c>
      <c r="H3168" s="24">
        <v>1950</v>
      </c>
      <c r="I3168" s="24">
        <f t="shared" ref="I3168" si="96">H3168-P3168-C3168-90</f>
        <v>-12</v>
      </c>
      <c r="J3168" s="26">
        <v>1980</v>
      </c>
      <c r="K3168" s="26">
        <f t="shared" ref="K3168" si="97">J3168-R3168-C3168-90</f>
        <v>20</v>
      </c>
      <c r="L3168" s="28">
        <v>1980</v>
      </c>
      <c r="M3168" s="28">
        <f t="shared" ref="M3168" si="98">L3168-Q3168-C3168-90</f>
        <v>8</v>
      </c>
      <c r="N3168" s="30">
        <v>1960</v>
      </c>
      <c r="O3168" s="30">
        <f t="shared" ref="O3168" si="99">N3168-S3168-C3168-90</f>
        <v>3</v>
      </c>
      <c r="P3168" s="5">
        <v>52</v>
      </c>
      <c r="Q3168" s="5">
        <v>62</v>
      </c>
      <c r="R3168" s="5">
        <v>50</v>
      </c>
      <c r="S3168" s="21">
        <v>47</v>
      </c>
      <c r="V3168" s="8">
        <v>1722</v>
      </c>
      <c r="W3168" s="8">
        <v>1720</v>
      </c>
      <c r="X3168" s="8">
        <v>1720</v>
      </c>
      <c r="AA3168" s="8">
        <v>1730</v>
      </c>
      <c r="AB3168" s="8">
        <v>1726</v>
      </c>
      <c r="AC3168" s="8">
        <v>1704</v>
      </c>
      <c r="AD3168" s="8">
        <v>1704</v>
      </c>
      <c r="AE3168" s="8">
        <v>1653</v>
      </c>
      <c r="AH3168" s="8">
        <v>1688</v>
      </c>
      <c r="AK3168" s="8">
        <v>1710</v>
      </c>
      <c r="AN3168" s="8">
        <v>1650</v>
      </c>
      <c r="AO3168" s="8">
        <v>1750</v>
      </c>
      <c r="AP3168" s="8">
        <v>1730</v>
      </c>
      <c r="AQ3168" s="8">
        <v>1740</v>
      </c>
      <c r="AR3168" s="8">
        <v>1760</v>
      </c>
      <c r="AT3168" s="8">
        <v>1750</v>
      </c>
      <c r="AV3168" s="6">
        <v>1780</v>
      </c>
      <c r="AW3168" s="6">
        <v>1750</v>
      </c>
      <c r="AX3168" s="6">
        <v>1740</v>
      </c>
      <c r="AY3168" s="6">
        <v>1900</v>
      </c>
      <c r="AZ3168" s="6">
        <v>1960</v>
      </c>
      <c r="BA3168" s="6">
        <v>1958</v>
      </c>
      <c r="BB3168" s="6">
        <v>1904</v>
      </c>
      <c r="BC3168" s="6">
        <v>2006</v>
      </c>
      <c r="BD3168" s="6">
        <v>2034</v>
      </c>
      <c r="BE3168" s="6">
        <v>2040</v>
      </c>
      <c r="BF3168" s="6">
        <v>2006</v>
      </c>
      <c r="BG3168" s="6">
        <v>1986</v>
      </c>
      <c r="BH3168" s="6">
        <v>2010</v>
      </c>
      <c r="BI3168" s="6">
        <v>2220</v>
      </c>
      <c r="BJ3168" s="6">
        <v>2040</v>
      </c>
      <c r="BK3168" s="6">
        <v>2050</v>
      </c>
      <c r="BL3168" s="6">
        <v>2080</v>
      </c>
    </row>
    <row r="3169" spans="1:64">
      <c r="A3169" s="3">
        <v>43460</v>
      </c>
      <c r="B3169" s="52">
        <v>1820</v>
      </c>
      <c r="C3169" s="4">
        <v>1820</v>
      </c>
      <c r="D3169" s="4">
        <v>1820</v>
      </c>
      <c r="E3169" s="4">
        <v>1820</v>
      </c>
      <c r="F3169" s="4">
        <v>1945</v>
      </c>
      <c r="G3169" s="4">
        <v>1970</v>
      </c>
      <c r="H3169" s="24">
        <v>1950</v>
      </c>
      <c r="I3169" s="24">
        <f t="shared" ref="I3169" si="100">H3169-P3169-C3169-90</f>
        <v>-12</v>
      </c>
      <c r="J3169" s="26">
        <v>1970</v>
      </c>
      <c r="K3169" s="26">
        <f t="shared" ref="K3169" si="101">J3169-R3169-C3169-90</f>
        <v>10</v>
      </c>
      <c r="L3169" s="28">
        <v>1980</v>
      </c>
      <c r="M3169" s="28">
        <f t="shared" ref="M3169" si="102">L3169-Q3169-C3169-90</f>
        <v>8</v>
      </c>
      <c r="N3169" s="30">
        <v>1960</v>
      </c>
      <c r="O3169" s="30">
        <f t="shared" ref="O3169" si="103">N3169-S3169-C3169-90</f>
        <v>3</v>
      </c>
      <c r="P3169" s="5">
        <v>52</v>
      </c>
      <c r="Q3169" s="5">
        <v>62</v>
      </c>
      <c r="R3169" s="5">
        <v>50</v>
      </c>
      <c r="S3169" s="21">
        <v>47</v>
      </c>
      <c r="V3169" s="8">
        <v>1722</v>
      </c>
      <c r="W3169" s="8">
        <v>1720</v>
      </c>
      <c r="X3169" s="8">
        <v>1720</v>
      </c>
      <c r="AA3169" s="8">
        <v>1730</v>
      </c>
      <c r="AB3169" s="8">
        <v>1726</v>
      </c>
      <c r="AC3169" s="8">
        <v>1704</v>
      </c>
      <c r="AD3169" s="8">
        <v>1704</v>
      </c>
      <c r="AE3169" s="8">
        <v>1653</v>
      </c>
      <c r="AH3169" s="8">
        <v>1688</v>
      </c>
      <c r="AK3169" s="8">
        <v>1710</v>
      </c>
      <c r="AN3169" s="8">
        <v>1650</v>
      </c>
      <c r="AO3169" s="8">
        <v>1750</v>
      </c>
      <c r="AP3169" s="8">
        <v>1730</v>
      </c>
      <c r="AQ3169" s="8">
        <v>1740</v>
      </c>
      <c r="AR3169" s="8">
        <v>1760</v>
      </c>
      <c r="AT3169" s="8">
        <v>1750</v>
      </c>
      <c r="AW3169" s="6">
        <v>1750</v>
      </c>
      <c r="AX3169" s="6">
        <v>1720</v>
      </c>
      <c r="AY3169" s="6">
        <v>1900</v>
      </c>
      <c r="AZ3169" s="6">
        <v>1960</v>
      </c>
      <c r="BA3169" s="6">
        <v>1964</v>
      </c>
      <c r="BB3169" s="6">
        <v>1914</v>
      </c>
      <c r="BC3169" s="6">
        <v>2016</v>
      </c>
      <c r="BD3169" s="6">
        <v>2034</v>
      </c>
      <c r="BE3169" s="6">
        <v>2040</v>
      </c>
      <c r="BF3169" s="6">
        <v>2016</v>
      </c>
      <c r="BG3169" s="6">
        <v>1996</v>
      </c>
      <c r="BH3169" s="6">
        <v>2020</v>
      </c>
      <c r="BI3169" s="6">
        <v>2220</v>
      </c>
      <c r="BJ3169" s="6">
        <v>2040</v>
      </c>
      <c r="BK3169" s="6">
        <v>2020</v>
      </c>
      <c r="BL3169" s="6">
        <v>2060</v>
      </c>
    </row>
    <row r="3170" spans="1:64">
      <c r="A3170" s="3">
        <v>43461</v>
      </c>
      <c r="B3170" s="52">
        <v>1820</v>
      </c>
      <c r="C3170" s="4">
        <v>1820</v>
      </c>
      <c r="D3170" s="4">
        <v>1820</v>
      </c>
      <c r="E3170" s="4">
        <v>1820</v>
      </c>
      <c r="F3170" s="4">
        <v>1945</v>
      </c>
      <c r="G3170" s="4">
        <v>1970</v>
      </c>
      <c r="H3170" s="24">
        <v>1950</v>
      </c>
      <c r="I3170" s="24">
        <f t="shared" ref="I3170" si="104">H3170-P3170-C3170-90</f>
        <v>-12</v>
      </c>
      <c r="J3170" s="26">
        <v>1980</v>
      </c>
      <c r="K3170" s="26">
        <f t="shared" ref="K3170" si="105">J3170-R3170-C3170-90</f>
        <v>20</v>
      </c>
      <c r="L3170" s="28">
        <v>1980</v>
      </c>
      <c r="M3170" s="28">
        <f t="shared" ref="M3170" si="106">L3170-Q3170-C3170-90</f>
        <v>8</v>
      </c>
      <c r="N3170" s="30">
        <v>1950</v>
      </c>
      <c r="O3170" s="30">
        <f t="shared" ref="O3170" si="107">N3170-S3170-C3170-90</f>
        <v>-7</v>
      </c>
      <c r="P3170" s="5">
        <v>52</v>
      </c>
      <c r="Q3170" s="5">
        <v>62</v>
      </c>
      <c r="R3170" s="5">
        <v>50</v>
      </c>
      <c r="S3170" s="21">
        <v>47</v>
      </c>
      <c r="T3170" s="17">
        <v>1680</v>
      </c>
      <c r="U3170" s="7">
        <v>220</v>
      </c>
      <c r="V3170" s="8">
        <v>1722</v>
      </c>
      <c r="W3170" s="8">
        <v>1680</v>
      </c>
      <c r="X3170" s="8">
        <v>1680</v>
      </c>
      <c r="Y3170" s="6">
        <v>1730</v>
      </c>
      <c r="Z3170" s="7">
        <v>140</v>
      </c>
      <c r="AA3170" s="8">
        <v>1730</v>
      </c>
      <c r="AB3170" s="8">
        <v>1726</v>
      </c>
      <c r="AC3170" s="8">
        <v>1704</v>
      </c>
      <c r="AD3170" s="8">
        <v>1704</v>
      </c>
      <c r="AE3170" s="8">
        <v>1653</v>
      </c>
      <c r="AF3170" s="6">
        <v>1620</v>
      </c>
      <c r="AH3170" s="8">
        <v>1688</v>
      </c>
      <c r="AI3170" s="6">
        <v>1755</v>
      </c>
      <c r="AJ3170" s="7">
        <v>130</v>
      </c>
      <c r="AK3170" s="8">
        <v>1710</v>
      </c>
      <c r="AL3170" s="6">
        <v>1750</v>
      </c>
      <c r="AM3170" s="9">
        <v>125</v>
      </c>
      <c r="AN3170" s="8">
        <v>1650</v>
      </c>
      <c r="AO3170" s="8">
        <v>1750</v>
      </c>
      <c r="AP3170" s="8">
        <v>1730</v>
      </c>
      <c r="AQ3170" s="8">
        <v>1740</v>
      </c>
      <c r="AR3170" s="8">
        <v>1760</v>
      </c>
      <c r="AS3170" s="6">
        <v>1800</v>
      </c>
      <c r="AT3170" s="8">
        <v>1750</v>
      </c>
      <c r="AV3170" s="6">
        <v>1780</v>
      </c>
      <c r="AW3170" s="6">
        <v>1750</v>
      </c>
      <c r="AX3170" s="6">
        <v>1720</v>
      </c>
      <c r="AY3170" s="6">
        <v>1900</v>
      </c>
      <c r="AZ3170" s="6">
        <v>1960</v>
      </c>
      <c r="BA3170" s="6">
        <v>1990</v>
      </c>
      <c r="BB3170" s="6">
        <v>1940</v>
      </c>
      <c r="BC3170" s="6">
        <v>2040</v>
      </c>
      <c r="BD3170" s="6">
        <v>2044</v>
      </c>
      <c r="BE3170" s="6">
        <v>2040</v>
      </c>
      <c r="BF3170" s="6">
        <v>2016</v>
      </c>
      <c r="BG3170" s="6">
        <v>2020</v>
      </c>
      <c r="BH3170" s="6">
        <v>2030</v>
      </c>
      <c r="BI3170" s="6">
        <v>2220</v>
      </c>
      <c r="BJ3170" s="6">
        <v>2040</v>
      </c>
      <c r="BK3170" s="6">
        <v>2020</v>
      </c>
      <c r="BL3170" s="6">
        <v>2060</v>
      </c>
    </row>
    <row r="3171" spans="1:64">
      <c r="A3171" s="3">
        <v>43462</v>
      </c>
      <c r="B3171" s="52">
        <v>1830</v>
      </c>
      <c r="C3171" s="4">
        <v>1820</v>
      </c>
      <c r="D3171" s="4">
        <v>1830</v>
      </c>
      <c r="E3171" s="4">
        <v>1830</v>
      </c>
      <c r="F3171" s="4">
        <v>1955</v>
      </c>
      <c r="G3171" s="4">
        <v>1980</v>
      </c>
      <c r="H3171" s="24">
        <v>1950</v>
      </c>
      <c r="I3171" s="24">
        <f t="shared" ref="I3171" si="108">H3171-P3171-C3171-90</f>
        <v>-12</v>
      </c>
      <c r="J3171" s="26">
        <v>1980</v>
      </c>
      <c r="K3171" s="26">
        <f t="shared" ref="K3171" si="109">J3171-R3171-C3171-90</f>
        <v>20</v>
      </c>
      <c r="L3171" s="28">
        <v>1970</v>
      </c>
      <c r="M3171" s="28">
        <f t="shared" ref="M3171" si="110">L3171-Q3171-C3171-90</f>
        <v>-2</v>
      </c>
      <c r="N3171" s="30">
        <v>1960</v>
      </c>
      <c r="O3171" s="30">
        <f t="shared" ref="O3171" si="111">N3171-S3171-C3171-90</f>
        <v>3</v>
      </c>
      <c r="P3171" s="5">
        <v>52</v>
      </c>
      <c r="Q3171" s="5">
        <v>62</v>
      </c>
      <c r="R3171" s="5">
        <v>50</v>
      </c>
      <c r="S3171" s="21">
        <v>47</v>
      </c>
      <c r="V3171" s="8">
        <v>1722</v>
      </c>
      <c r="W3171" s="8">
        <v>1680</v>
      </c>
      <c r="X3171" s="8">
        <v>1680</v>
      </c>
      <c r="AA3171" s="8">
        <v>1730</v>
      </c>
      <c r="AB3171" s="8">
        <v>1726</v>
      </c>
      <c r="AC3171" s="8">
        <v>1704</v>
      </c>
      <c r="AD3171" s="8">
        <v>1704</v>
      </c>
      <c r="AE3171" s="8">
        <v>1653</v>
      </c>
      <c r="AH3171" s="8">
        <v>1688</v>
      </c>
      <c r="AK3171" s="8">
        <v>1710</v>
      </c>
      <c r="AN3171" s="8">
        <v>1650</v>
      </c>
      <c r="AO3171" s="8">
        <v>1750</v>
      </c>
      <c r="AP3171" s="8">
        <v>1730</v>
      </c>
      <c r="AQ3171" s="8">
        <v>1740</v>
      </c>
      <c r="AR3171" s="8">
        <v>1760</v>
      </c>
      <c r="AT3171" s="8">
        <v>1750</v>
      </c>
      <c r="AW3171" s="6">
        <v>1750</v>
      </c>
      <c r="AX3171" s="6">
        <v>1720</v>
      </c>
      <c r="AY3171" s="6">
        <v>1900</v>
      </c>
      <c r="AZ3171" s="6">
        <v>1960</v>
      </c>
      <c r="BA3171" s="6">
        <v>1990</v>
      </c>
      <c r="BB3171" s="6">
        <v>1940</v>
      </c>
      <c r="BC3171" s="6">
        <v>2040</v>
      </c>
      <c r="BD3171" s="6">
        <v>2044</v>
      </c>
      <c r="BE3171" s="6">
        <v>2040</v>
      </c>
      <c r="BF3171" s="6">
        <v>2026</v>
      </c>
      <c r="BG3171" s="6">
        <v>2020</v>
      </c>
      <c r="BH3171" s="6">
        <v>2040</v>
      </c>
      <c r="BI3171" s="6">
        <v>2200</v>
      </c>
      <c r="BJ3171" s="6">
        <v>2040</v>
      </c>
      <c r="BK3171" s="6">
        <v>2020</v>
      </c>
      <c r="BL3171" s="6">
        <v>2050</v>
      </c>
    </row>
    <row r="3172" spans="1:64">
      <c r="A3172" s="3">
        <v>43467</v>
      </c>
      <c r="B3172" s="52">
        <v>1840</v>
      </c>
      <c r="D3172" s="4">
        <v>1840</v>
      </c>
      <c r="F3172" s="4">
        <v>1965</v>
      </c>
      <c r="G3172" s="4">
        <v>1985</v>
      </c>
      <c r="H3172" s="24">
        <v>1960</v>
      </c>
      <c r="I3172" s="24">
        <f t="shared" ref="I3172:I3177" si="112">H3172-P3172-B3172-90</f>
        <v>-22</v>
      </c>
      <c r="J3172" s="26">
        <v>1980</v>
      </c>
      <c r="K3172" s="26">
        <f t="shared" ref="K3172:K3177" si="113">J3172-R3172-B3172-90</f>
        <v>0</v>
      </c>
      <c r="L3172" s="28">
        <v>1970</v>
      </c>
      <c r="M3172" s="28">
        <f t="shared" ref="M3172:M3177" si="114">L3172-Q3172-B3172-90</f>
        <v>-22</v>
      </c>
      <c r="N3172" s="30">
        <v>1970</v>
      </c>
      <c r="O3172" s="30">
        <f t="shared" ref="O3172:O3177" si="115">N3172-S3172-B3172-90</f>
        <v>-7</v>
      </c>
      <c r="P3172" s="5">
        <v>52</v>
      </c>
      <c r="Q3172" s="5">
        <v>62</v>
      </c>
      <c r="R3172" s="5">
        <v>50</v>
      </c>
      <c r="S3172" s="21">
        <v>47</v>
      </c>
      <c r="V3172" s="8">
        <v>1670</v>
      </c>
      <c r="W3172" s="8">
        <v>1680</v>
      </c>
      <c r="X3172" s="8">
        <v>1680</v>
      </c>
      <c r="AA3172" s="8">
        <v>1730</v>
      </c>
      <c r="AB3172" s="8">
        <v>1726</v>
      </c>
      <c r="AC3172" s="8">
        <v>1694</v>
      </c>
      <c r="AD3172" s="8">
        <v>1694</v>
      </c>
      <c r="AE3172" s="8">
        <v>1653</v>
      </c>
      <c r="AH3172" s="8">
        <v>1688</v>
      </c>
      <c r="AK3172" s="8">
        <v>1710</v>
      </c>
      <c r="AN3172" s="8">
        <v>1650</v>
      </c>
      <c r="AO3172" s="8">
        <v>1750</v>
      </c>
      <c r="AP3172" s="8">
        <v>1730</v>
      </c>
      <c r="AQ3172" s="8">
        <v>1730</v>
      </c>
      <c r="AR3172" s="8">
        <v>1760</v>
      </c>
      <c r="AT3172" s="8">
        <v>1750</v>
      </c>
      <c r="AW3172" s="6">
        <v>1780</v>
      </c>
      <c r="AX3172" s="6">
        <v>1720</v>
      </c>
      <c r="AY3172" s="6">
        <v>1900</v>
      </c>
      <c r="AZ3172" s="6">
        <v>1940</v>
      </c>
      <c r="BA3172" s="6">
        <v>1956</v>
      </c>
      <c r="BB3172" s="6">
        <v>1940</v>
      </c>
      <c r="BC3172" s="6">
        <v>2040</v>
      </c>
      <c r="BD3172" s="6">
        <v>2044</v>
      </c>
      <c r="BE3172" s="6">
        <v>2040</v>
      </c>
      <c r="BF3172" s="6">
        <v>2040</v>
      </c>
      <c r="BG3172" s="6">
        <v>1986</v>
      </c>
      <c r="BH3172" s="6">
        <v>2040</v>
      </c>
      <c r="BI3172" s="6">
        <v>2200</v>
      </c>
      <c r="BJ3172" s="6">
        <v>2040</v>
      </c>
      <c r="BK3172" s="6">
        <v>2020</v>
      </c>
      <c r="BL3172" s="6">
        <v>2050</v>
      </c>
    </row>
    <row r="3173" spans="1:64">
      <c r="A3173" s="3">
        <v>43468</v>
      </c>
      <c r="B3173" s="52">
        <v>1840</v>
      </c>
      <c r="D3173" s="4">
        <v>1840</v>
      </c>
      <c r="F3173" s="4">
        <v>1965</v>
      </c>
      <c r="G3173" s="4">
        <v>1990</v>
      </c>
      <c r="H3173" s="24">
        <v>1960</v>
      </c>
      <c r="I3173" s="24">
        <f t="shared" si="112"/>
        <v>-22</v>
      </c>
      <c r="J3173" s="26">
        <v>1980</v>
      </c>
      <c r="K3173" s="26">
        <f t="shared" si="113"/>
        <v>0</v>
      </c>
      <c r="L3173" s="28">
        <v>1970</v>
      </c>
      <c r="M3173" s="28">
        <f t="shared" si="114"/>
        <v>-22</v>
      </c>
      <c r="N3173" s="30">
        <v>1960</v>
      </c>
      <c r="O3173" s="30">
        <f t="shared" si="115"/>
        <v>-17</v>
      </c>
      <c r="P3173" s="5">
        <v>52</v>
      </c>
      <c r="Q3173" s="5">
        <v>62</v>
      </c>
      <c r="R3173" s="5">
        <v>50</v>
      </c>
      <c r="S3173" s="21">
        <v>47</v>
      </c>
      <c r="U3173" s="7">
        <v>200</v>
      </c>
      <c r="V3173" s="8">
        <v>1670</v>
      </c>
      <c r="W3173" s="8">
        <v>1680</v>
      </c>
      <c r="X3173" s="8">
        <v>1680</v>
      </c>
      <c r="Z3173" s="7">
        <v>140</v>
      </c>
      <c r="AA3173" s="8">
        <v>1730</v>
      </c>
      <c r="AB3173" s="8">
        <v>1720</v>
      </c>
      <c r="AC3173" s="8">
        <v>1694</v>
      </c>
      <c r="AD3173" s="8">
        <v>1694</v>
      </c>
      <c r="AE3173" s="8">
        <v>1653</v>
      </c>
      <c r="AH3173" s="8">
        <v>1688</v>
      </c>
      <c r="AJ3173" s="7">
        <v>130</v>
      </c>
      <c r="AK3173" s="8">
        <v>1710</v>
      </c>
      <c r="AM3173" s="9">
        <v>125</v>
      </c>
      <c r="AN3173" s="8">
        <v>1650</v>
      </c>
      <c r="AO3173" s="8">
        <v>1750</v>
      </c>
      <c r="AP3173" s="8">
        <v>1750</v>
      </c>
      <c r="AQ3173" s="8">
        <v>1730</v>
      </c>
      <c r="AR3173" s="8">
        <v>1760</v>
      </c>
      <c r="AT3173" s="8">
        <v>1800</v>
      </c>
      <c r="AW3173" s="6">
        <v>1840</v>
      </c>
      <c r="AX3173" s="6">
        <v>1720</v>
      </c>
      <c r="AY3173" s="6">
        <v>1900</v>
      </c>
      <c r="AZ3173" s="6">
        <v>1940</v>
      </c>
      <c r="BA3173" s="6">
        <v>1956</v>
      </c>
      <c r="BB3173" s="6">
        <v>1922</v>
      </c>
      <c r="BC3173" s="6">
        <v>2040</v>
      </c>
      <c r="BD3173" s="6">
        <v>2044</v>
      </c>
      <c r="BE3173" s="6">
        <v>2040</v>
      </c>
      <c r="BF3173" s="6">
        <v>2040</v>
      </c>
      <c r="BG3173" s="6">
        <v>1986</v>
      </c>
      <c r="BH3173" s="6">
        <v>2040</v>
      </c>
      <c r="BI3173" s="6">
        <v>2200</v>
      </c>
      <c r="BJ3173" s="6">
        <v>2040</v>
      </c>
      <c r="BK3173" s="6">
        <v>2020</v>
      </c>
      <c r="BL3173" s="6">
        <v>2050</v>
      </c>
    </row>
    <row r="3174" spans="1:64">
      <c r="A3174" s="3">
        <v>43469</v>
      </c>
      <c r="B3174" s="52">
        <v>1850</v>
      </c>
      <c r="D3174" s="4">
        <v>1840</v>
      </c>
      <c r="F3174" s="4">
        <v>1965</v>
      </c>
      <c r="G3174" s="4">
        <v>1990</v>
      </c>
      <c r="H3174" s="24">
        <v>1990</v>
      </c>
      <c r="I3174" s="24">
        <f t="shared" si="112"/>
        <v>-2</v>
      </c>
      <c r="J3174" s="26">
        <v>2000</v>
      </c>
      <c r="K3174" s="26">
        <f t="shared" si="113"/>
        <v>10</v>
      </c>
      <c r="L3174" s="28">
        <v>1990</v>
      </c>
      <c r="M3174" s="28">
        <f t="shared" si="114"/>
        <v>-12</v>
      </c>
      <c r="N3174" s="30">
        <v>1980</v>
      </c>
      <c r="O3174" s="30">
        <f t="shared" si="115"/>
        <v>-7</v>
      </c>
      <c r="P3174" s="5">
        <v>52</v>
      </c>
      <c r="Q3174" s="5">
        <v>62</v>
      </c>
      <c r="R3174" s="5">
        <v>50</v>
      </c>
      <c r="S3174" s="21">
        <v>47</v>
      </c>
      <c r="V3174" s="8">
        <v>1670</v>
      </c>
      <c r="W3174" s="8">
        <v>1680</v>
      </c>
      <c r="X3174" s="8">
        <v>1670</v>
      </c>
      <c r="AA3174" s="8">
        <v>1730</v>
      </c>
      <c r="AB3174" s="8">
        <v>1710</v>
      </c>
      <c r="AC3174" s="8">
        <v>1694</v>
      </c>
      <c r="AD3174" s="8">
        <v>1684</v>
      </c>
      <c r="AE3174" s="8">
        <v>1653</v>
      </c>
      <c r="AH3174" s="8">
        <v>1688</v>
      </c>
      <c r="AK3174" s="8">
        <v>1710</v>
      </c>
      <c r="AN3174" s="8">
        <v>1650</v>
      </c>
      <c r="AO3174" s="8">
        <v>1750</v>
      </c>
      <c r="AP3174" s="8">
        <v>1750</v>
      </c>
      <c r="AQ3174" s="8">
        <v>1720</v>
      </c>
      <c r="AR3174" s="8">
        <v>1760</v>
      </c>
      <c r="AT3174" s="8">
        <v>1790</v>
      </c>
      <c r="AW3174" s="6">
        <v>1840</v>
      </c>
      <c r="AX3174" s="6">
        <v>1720</v>
      </c>
      <c r="AY3174" s="6">
        <v>1900</v>
      </c>
      <c r="AZ3174" s="6">
        <v>1940</v>
      </c>
      <c r="BA3174" s="6">
        <v>1950</v>
      </c>
      <c r="BB3174" s="6">
        <v>1922</v>
      </c>
      <c r="BC3174" s="6">
        <v>2024</v>
      </c>
      <c r="BD3174" s="6">
        <v>2044</v>
      </c>
      <c r="BE3174" s="6">
        <v>2040</v>
      </c>
      <c r="BF3174" s="6">
        <v>2040</v>
      </c>
      <c r="BG3174" s="6">
        <v>1986</v>
      </c>
      <c r="BH3174" s="6">
        <v>2040</v>
      </c>
      <c r="BI3174" s="6">
        <v>2200</v>
      </c>
      <c r="BJ3174" s="6">
        <v>2040</v>
      </c>
      <c r="BK3174" s="6">
        <v>2020</v>
      </c>
      <c r="BL3174" s="6">
        <v>2050</v>
      </c>
    </row>
    <row r="3175" spans="1:64">
      <c r="A3175" s="3">
        <v>43472</v>
      </c>
      <c r="B3175" s="52">
        <v>1850</v>
      </c>
      <c r="D3175" s="4">
        <v>1845</v>
      </c>
      <c r="F3175" s="4">
        <v>1965</v>
      </c>
      <c r="G3175" s="4">
        <v>1990</v>
      </c>
      <c r="H3175" s="24">
        <v>1990</v>
      </c>
      <c r="I3175" s="24">
        <f t="shared" si="112"/>
        <v>-2</v>
      </c>
      <c r="J3175" s="26">
        <v>2000</v>
      </c>
      <c r="K3175" s="26">
        <f t="shared" si="113"/>
        <v>10</v>
      </c>
      <c r="L3175" s="28">
        <v>1990</v>
      </c>
      <c r="M3175" s="28">
        <f t="shared" si="114"/>
        <v>-12</v>
      </c>
      <c r="N3175" s="30">
        <v>1980</v>
      </c>
      <c r="O3175" s="30">
        <f t="shared" si="115"/>
        <v>-7</v>
      </c>
      <c r="P3175" s="5">
        <v>52</v>
      </c>
      <c r="Q3175" s="5">
        <v>62</v>
      </c>
      <c r="R3175" s="5">
        <v>50</v>
      </c>
      <c r="S3175" s="21">
        <v>47</v>
      </c>
      <c r="V3175" s="8">
        <v>1670</v>
      </c>
      <c r="W3175" s="8">
        <v>1680</v>
      </c>
      <c r="X3175" s="8">
        <v>1670</v>
      </c>
      <c r="AA3175" s="8">
        <v>1730</v>
      </c>
      <c r="AB3175" s="8">
        <v>1694</v>
      </c>
      <c r="AC3175" s="8">
        <v>1694</v>
      </c>
      <c r="AD3175" s="8">
        <v>1670</v>
      </c>
      <c r="AE3175" s="8">
        <v>1628</v>
      </c>
      <c r="AH3175" s="8">
        <v>1688</v>
      </c>
      <c r="AK3175" s="8">
        <v>1710</v>
      </c>
      <c r="AN3175" s="8">
        <v>1650</v>
      </c>
      <c r="AO3175" s="8">
        <v>1750</v>
      </c>
      <c r="AP3175" s="8">
        <v>1750</v>
      </c>
      <c r="AQ3175" s="8">
        <v>1720</v>
      </c>
      <c r="AR3175" s="8">
        <v>1760</v>
      </c>
      <c r="AT3175" s="8">
        <v>1790</v>
      </c>
      <c r="AW3175" s="6">
        <v>1840</v>
      </c>
      <c r="AX3175" s="6">
        <v>1720</v>
      </c>
      <c r="AY3175" s="6">
        <v>1900</v>
      </c>
      <c r="AZ3175" s="6">
        <v>1940</v>
      </c>
      <c r="BA3175" s="6">
        <v>1950</v>
      </c>
      <c r="BB3175" s="6">
        <v>1910</v>
      </c>
      <c r="BC3175" s="6">
        <v>2020</v>
      </c>
      <c r="BD3175" s="6">
        <v>2044</v>
      </c>
      <c r="BE3175" s="6">
        <v>2040</v>
      </c>
      <c r="BF3175" s="6">
        <v>2036</v>
      </c>
      <c r="BG3175" s="6">
        <v>1996</v>
      </c>
      <c r="BH3175" s="6">
        <v>2040</v>
      </c>
      <c r="BI3175" s="6">
        <v>2200</v>
      </c>
      <c r="BJ3175" s="6">
        <v>2040</v>
      </c>
      <c r="BK3175" s="6">
        <v>2020</v>
      </c>
      <c r="BL3175" s="6">
        <v>2050</v>
      </c>
    </row>
    <row r="3176" spans="1:64">
      <c r="A3176" s="3">
        <v>43473</v>
      </c>
      <c r="B3176" s="52">
        <v>1840</v>
      </c>
      <c r="D3176" s="4">
        <v>1845</v>
      </c>
      <c r="F3176" s="4">
        <v>1965</v>
      </c>
      <c r="G3176" s="4">
        <v>1990</v>
      </c>
      <c r="H3176" s="24">
        <v>1990</v>
      </c>
      <c r="I3176" s="24">
        <f t="shared" si="112"/>
        <v>8</v>
      </c>
      <c r="J3176" s="26">
        <v>2000</v>
      </c>
      <c r="K3176" s="26">
        <f t="shared" si="113"/>
        <v>20</v>
      </c>
      <c r="L3176" s="28">
        <v>1990</v>
      </c>
      <c r="M3176" s="28">
        <f t="shared" si="114"/>
        <v>-2</v>
      </c>
      <c r="N3176" s="30">
        <v>1970</v>
      </c>
      <c r="O3176" s="30">
        <f t="shared" si="115"/>
        <v>-7</v>
      </c>
      <c r="P3176" s="5">
        <v>52</v>
      </c>
      <c r="Q3176" s="5">
        <v>62</v>
      </c>
      <c r="R3176" s="5">
        <v>50</v>
      </c>
      <c r="S3176" s="21">
        <v>47</v>
      </c>
      <c r="T3176" s="17">
        <v>1700</v>
      </c>
      <c r="V3176" s="8">
        <v>1670</v>
      </c>
      <c r="W3176" s="8">
        <v>1680</v>
      </c>
      <c r="X3176" s="8">
        <v>1670</v>
      </c>
      <c r="AA3176" s="8">
        <v>1730</v>
      </c>
      <c r="AB3176" s="8">
        <v>1694</v>
      </c>
      <c r="AC3176" s="8">
        <v>1694</v>
      </c>
      <c r="AD3176" s="8">
        <v>1670</v>
      </c>
      <c r="AE3176" s="8">
        <v>1628</v>
      </c>
      <c r="AH3176" s="8">
        <v>1688</v>
      </c>
      <c r="AK3176" s="8">
        <v>1710</v>
      </c>
      <c r="AN3176" s="8">
        <v>1650</v>
      </c>
      <c r="AO3176" s="8">
        <v>1750</v>
      </c>
      <c r="AP3176" s="8">
        <v>1750</v>
      </c>
      <c r="AQ3176" s="8">
        <v>1720</v>
      </c>
      <c r="AR3176" s="8">
        <v>1760</v>
      </c>
      <c r="AT3176" s="8">
        <v>1790</v>
      </c>
      <c r="AW3176" s="6">
        <v>1840</v>
      </c>
      <c r="AX3176" s="6">
        <v>1720</v>
      </c>
      <c r="AY3176" s="6">
        <v>1890</v>
      </c>
      <c r="AZ3176" s="6">
        <v>1940</v>
      </c>
      <c r="BA3176" s="6">
        <v>1950</v>
      </c>
      <c r="BB3176" s="6">
        <v>1910</v>
      </c>
      <c r="BC3176" s="6">
        <v>2020</v>
      </c>
      <c r="BD3176" s="6">
        <v>2044</v>
      </c>
      <c r="BE3176" s="6">
        <v>2040</v>
      </c>
      <c r="BF3176" s="6">
        <v>2036</v>
      </c>
      <c r="BG3176" s="6">
        <v>1996</v>
      </c>
      <c r="BH3176" s="6">
        <v>2040</v>
      </c>
      <c r="BI3176" s="6">
        <v>2200</v>
      </c>
      <c r="BJ3176" s="6">
        <v>2040</v>
      </c>
      <c r="BK3176" s="6">
        <v>2020</v>
      </c>
      <c r="BL3176" s="6">
        <v>2050</v>
      </c>
    </row>
    <row r="3177" spans="1:64">
      <c r="A3177" s="3">
        <v>43474</v>
      </c>
      <c r="B3177" s="52">
        <v>1840</v>
      </c>
      <c r="D3177" s="4">
        <v>1835</v>
      </c>
      <c r="F3177" s="4">
        <v>1970</v>
      </c>
      <c r="G3177" s="4">
        <v>1990</v>
      </c>
      <c r="H3177" s="24">
        <v>1990</v>
      </c>
      <c r="I3177" s="24">
        <f t="shared" si="112"/>
        <v>8</v>
      </c>
      <c r="J3177" s="26">
        <v>2000</v>
      </c>
      <c r="K3177" s="26">
        <f t="shared" si="113"/>
        <v>20</v>
      </c>
      <c r="L3177" s="28">
        <v>2010</v>
      </c>
      <c r="M3177" s="28">
        <f t="shared" si="114"/>
        <v>18</v>
      </c>
      <c r="N3177" s="30">
        <v>1970</v>
      </c>
      <c r="O3177" s="30">
        <f t="shared" si="115"/>
        <v>-7</v>
      </c>
      <c r="P3177" s="5">
        <v>52</v>
      </c>
      <c r="Q3177" s="5">
        <v>62</v>
      </c>
      <c r="R3177" s="5">
        <v>50</v>
      </c>
      <c r="S3177" s="21">
        <v>47</v>
      </c>
      <c r="V3177" s="8">
        <v>1670</v>
      </c>
      <c r="W3177" s="8">
        <v>1680</v>
      </c>
      <c r="X3177" s="8">
        <v>1670</v>
      </c>
      <c r="AA3177" s="8">
        <v>1730</v>
      </c>
      <c r="AB3177" s="8">
        <v>1690</v>
      </c>
      <c r="AC3177" s="8">
        <v>1694</v>
      </c>
      <c r="AD3177" s="8">
        <v>1670</v>
      </c>
      <c r="AE3177" s="8">
        <v>1628</v>
      </c>
      <c r="AH3177" s="8">
        <v>1688</v>
      </c>
      <c r="AK3177" s="8">
        <v>1710</v>
      </c>
      <c r="AN3177" s="8">
        <v>1650</v>
      </c>
      <c r="AO3177" s="8">
        <v>1750</v>
      </c>
      <c r="AP3177" s="8">
        <v>1750</v>
      </c>
      <c r="AQ3177" s="8">
        <v>1720</v>
      </c>
      <c r="AR3177" s="8">
        <v>1760</v>
      </c>
      <c r="AT3177" s="8">
        <v>1790</v>
      </c>
      <c r="AV3177" s="6">
        <v>1830</v>
      </c>
      <c r="AW3177" s="6">
        <v>1830</v>
      </c>
      <c r="AX3177" s="6">
        <v>1720</v>
      </c>
      <c r="AY3177" s="6">
        <v>1890</v>
      </c>
      <c r="AZ3177" s="6">
        <v>1940</v>
      </c>
      <c r="BA3177" s="6">
        <v>1950</v>
      </c>
      <c r="BB3177" s="6">
        <v>1910</v>
      </c>
      <c r="BC3177" s="6">
        <v>2016</v>
      </c>
      <c r="BD3177" s="6">
        <v>2044</v>
      </c>
      <c r="BE3177" s="6">
        <v>2040</v>
      </c>
      <c r="BF3177" s="6">
        <v>2030</v>
      </c>
      <c r="BG3177" s="6">
        <v>1996</v>
      </c>
      <c r="BH3177" s="6">
        <v>2040</v>
      </c>
      <c r="BI3177" s="6">
        <v>2200</v>
      </c>
      <c r="BJ3177" s="6">
        <v>2040</v>
      </c>
      <c r="BK3177" s="6">
        <v>2020</v>
      </c>
      <c r="BL3177" s="6">
        <v>2050</v>
      </c>
    </row>
    <row r="3178" spans="1:64">
      <c r="A3178" s="3">
        <v>43475</v>
      </c>
      <c r="B3178" s="52">
        <v>1830</v>
      </c>
      <c r="D3178" s="4">
        <v>1835</v>
      </c>
      <c r="F3178" s="4">
        <v>1970</v>
      </c>
      <c r="G3178" s="4">
        <v>1990</v>
      </c>
      <c r="H3178" s="24">
        <v>1990</v>
      </c>
      <c r="I3178" s="24">
        <f t="shared" ref="I3178" si="116">H3178-P3178-B3178-90</f>
        <v>18</v>
      </c>
      <c r="J3178" s="26">
        <v>2000</v>
      </c>
      <c r="K3178" s="26">
        <f t="shared" ref="K3178" si="117">J3178-R3178-B3178-90</f>
        <v>30</v>
      </c>
      <c r="L3178" s="28">
        <v>2010</v>
      </c>
      <c r="M3178" s="28">
        <f t="shared" ref="M3178" si="118">L3178-Q3178-B3178-90</f>
        <v>28</v>
      </c>
      <c r="N3178" s="30">
        <v>1970</v>
      </c>
      <c r="O3178" s="30">
        <f t="shared" ref="O3178" si="119">N3178-S3178-B3178-90</f>
        <v>3</v>
      </c>
      <c r="P3178" s="5">
        <v>52</v>
      </c>
      <c r="Q3178" s="5">
        <v>62</v>
      </c>
      <c r="R3178" s="5">
        <v>50</v>
      </c>
      <c r="S3178" s="21">
        <v>47</v>
      </c>
      <c r="U3178" s="7">
        <v>200</v>
      </c>
      <c r="V3178" s="8">
        <v>1670</v>
      </c>
      <c r="W3178" s="8">
        <v>1680</v>
      </c>
      <c r="X3178" s="8">
        <v>1670</v>
      </c>
      <c r="Z3178" s="7">
        <v>140</v>
      </c>
      <c r="AA3178" s="8">
        <v>1730</v>
      </c>
      <c r="AB3178" s="8">
        <v>1690</v>
      </c>
      <c r="AC3178" s="8">
        <v>1694</v>
      </c>
      <c r="AD3178" s="8">
        <v>1670</v>
      </c>
      <c r="AE3178" s="8">
        <v>1628</v>
      </c>
      <c r="AH3178" s="8">
        <v>1650</v>
      </c>
      <c r="AJ3178" s="7">
        <v>130</v>
      </c>
      <c r="AK3178" s="8">
        <v>1710</v>
      </c>
      <c r="AM3178" s="9">
        <v>125</v>
      </c>
      <c r="AN3178" s="8">
        <v>1650</v>
      </c>
      <c r="AO3178" s="8">
        <v>1750</v>
      </c>
      <c r="AP3178" s="8">
        <v>1750</v>
      </c>
      <c r="AQ3178" s="8">
        <v>1720</v>
      </c>
      <c r="AR3178" s="8">
        <v>1760</v>
      </c>
      <c r="AT3178" s="8">
        <v>1790</v>
      </c>
      <c r="AW3178" s="6">
        <v>1830</v>
      </c>
      <c r="AX3178" s="6">
        <v>1720</v>
      </c>
      <c r="AY3178" s="6">
        <v>1880</v>
      </c>
      <c r="AZ3178" s="6">
        <v>1940</v>
      </c>
      <c r="BA3178" s="6">
        <v>1950</v>
      </c>
      <c r="BB3178" s="6">
        <v>1910</v>
      </c>
      <c r="BC3178" s="6">
        <v>2016</v>
      </c>
      <c r="BD3178" s="6">
        <v>2044</v>
      </c>
      <c r="BE3178" s="6">
        <v>2040</v>
      </c>
      <c r="BF3178" s="6">
        <v>2030</v>
      </c>
      <c r="BG3178" s="6">
        <v>1990</v>
      </c>
      <c r="BH3178" s="6">
        <v>2040</v>
      </c>
      <c r="BI3178" s="6">
        <v>2200</v>
      </c>
      <c r="BJ3178" s="6">
        <v>2040</v>
      </c>
      <c r="BK3178" s="6">
        <v>2020</v>
      </c>
      <c r="BL3178" s="6">
        <v>2050</v>
      </c>
    </row>
    <row r="3179" spans="1:64">
      <c r="A3179" s="3">
        <v>43476</v>
      </c>
      <c r="B3179" s="52">
        <v>1830</v>
      </c>
      <c r="D3179" s="4">
        <v>1830</v>
      </c>
      <c r="F3179" s="4">
        <v>1960</v>
      </c>
      <c r="G3179" s="4">
        <v>1985</v>
      </c>
      <c r="H3179" s="24">
        <v>1980</v>
      </c>
      <c r="I3179" s="24">
        <f t="shared" ref="I3179" si="120">H3179-P3179-B3179-90</f>
        <v>8</v>
      </c>
      <c r="J3179" s="26">
        <v>2000</v>
      </c>
      <c r="K3179" s="26">
        <f t="shared" ref="K3179" si="121">J3179-R3179-B3179-90</f>
        <v>30</v>
      </c>
      <c r="L3179" s="28">
        <v>2010</v>
      </c>
      <c r="M3179" s="28">
        <f t="shared" ref="M3179" si="122">L3179-Q3179-B3179-90</f>
        <v>28</v>
      </c>
      <c r="N3179" s="30">
        <v>1970</v>
      </c>
      <c r="O3179" s="30">
        <f t="shared" ref="O3179" si="123">N3179-S3179-B3179-90</f>
        <v>3</v>
      </c>
      <c r="P3179" s="5">
        <v>52</v>
      </c>
      <c r="Q3179" s="5">
        <v>62</v>
      </c>
      <c r="R3179" s="5">
        <v>50</v>
      </c>
      <c r="S3179" s="21">
        <v>47</v>
      </c>
      <c r="V3179" s="8">
        <v>1670</v>
      </c>
      <c r="W3179" s="8">
        <v>1680</v>
      </c>
      <c r="X3179" s="8">
        <v>1670</v>
      </c>
      <c r="AA3179" s="8">
        <v>1730</v>
      </c>
      <c r="AB3179" s="8">
        <v>1684</v>
      </c>
      <c r="AC3179" s="8">
        <v>1666</v>
      </c>
      <c r="AD3179" s="8">
        <v>1660</v>
      </c>
      <c r="AE3179" s="8">
        <v>1603</v>
      </c>
      <c r="AH3179" s="8">
        <v>1580</v>
      </c>
      <c r="AK3179" s="8">
        <v>1710</v>
      </c>
      <c r="AN3179" s="8">
        <v>1650</v>
      </c>
      <c r="AO3179" s="8">
        <v>1750</v>
      </c>
      <c r="AP3179" s="8">
        <v>1750</v>
      </c>
      <c r="AQ3179" s="8">
        <v>1710</v>
      </c>
      <c r="AR3179" s="8">
        <v>1760</v>
      </c>
      <c r="AT3179" s="8">
        <v>1790</v>
      </c>
      <c r="AW3179" s="6">
        <v>1820</v>
      </c>
      <c r="AX3179" s="6">
        <v>1720</v>
      </c>
      <c r="AY3179" s="6">
        <v>1880</v>
      </c>
      <c r="AZ3179" s="6">
        <v>1940</v>
      </c>
      <c r="BA3179" s="6">
        <v>1950</v>
      </c>
      <c r="BB3179" s="6">
        <v>1910</v>
      </c>
      <c r="BC3179" s="6">
        <v>2016</v>
      </c>
      <c r="BD3179" s="6">
        <v>2044</v>
      </c>
      <c r="BE3179" s="6">
        <v>2040</v>
      </c>
      <c r="BF3179" s="6">
        <v>2030</v>
      </c>
      <c r="BG3179" s="6">
        <v>1990</v>
      </c>
      <c r="BH3179" s="6">
        <v>2040</v>
      </c>
      <c r="BI3179" s="6">
        <v>2200</v>
      </c>
      <c r="BJ3179" s="6">
        <v>2020</v>
      </c>
      <c r="BK3179" s="6">
        <v>2000</v>
      </c>
      <c r="BL3179" s="6">
        <v>2050</v>
      </c>
    </row>
    <row r="3180" spans="1:64">
      <c r="A3180" s="3">
        <v>43479</v>
      </c>
      <c r="B3180" s="52">
        <v>1820</v>
      </c>
      <c r="D3180" s="4">
        <v>1815</v>
      </c>
      <c r="F3180" s="4">
        <v>1985</v>
      </c>
      <c r="G3180" s="4">
        <v>1985</v>
      </c>
      <c r="H3180" s="24">
        <v>1980</v>
      </c>
      <c r="I3180" s="24">
        <f t="shared" ref="I3180" si="124">H3180-P3180-B3180-90</f>
        <v>18</v>
      </c>
      <c r="J3180" s="26">
        <v>2000</v>
      </c>
      <c r="K3180" s="26">
        <f t="shared" ref="K3180" si="125">J3180-R3180-B3180-90</f>
        <v>40</v>
      </c>
      <c r="L3180" s="28">
        <v>2000</v>
      </c>
      <c r="M3180" s="28">
        <f t="shared" ref="M3180" si="126">L3180-Q3180-B3180-90</f>
        <v>28</v>
      </c>
      <c r="N3180" s="30">
        <v>1960</v>
      </c>
      <c r="O3180" s="30">
        <f t="shared" ref="O3180" si="127">N3180-S3180-B3180-90</f>
        <v>3</v>
      </c>
      <c r="P3180" s="5">
        <v>52</v>
      </c>
      <c r="Q3180" s="5">
        <v>62</v>
      </c>
      <c r="R3180" s="5">
        <v>50</v>
      </c>
      <c r="S3180" s="21">
        <v>47</v>
      </c>
      <c r="V3180" s="8">
        <v>1670</v>
      </c>
      <c r="W3180" s="8">
        <v>1680</v>
      </c>
      <c r="X3180" s="8">
        <v>1670</v>
      </c>
      <c r="AA3180" s="8">
        <v>1730</v>
      </c>
      <c r="AB3180" s="8">
        <v>1656</v>
      </c>
      <c r="AC3180" s="8">
        <v>1636</v>
      </c>
      <c r="AD3180" s="8">
        <v>1636</v>
      </c>
      <c r="AE3180" s="8">
        <v>1603</v>
      </c>
      <c r="AH3180" s="8">
        <v>1580</v>
      </c>
      <c r="AK3180" s="8">
        <v>1710</v>
      </c>
      <c r="AN3180" s="8">
        <v>1650</v>
      </c>
      <c r="AO3180" s="8">
        <v>1730</v>
      </c>
      <c r="AP3180" s="8">
        <v>1730</v>
      </c>
      <c r="AQ3180" s="8">
        <v>1670</v>
      </c>
      <c r="AR3180" s="8">
        <v>1760</v>
      </c>
      <c r="AT3180" s="8">
        <v>1780</v>
      </c>
      <c r="AW3180" s="6">
        <v>1770</v>
      </c>
      <c r="AX3180" s="6">
        <v>1700</v>
      </c>
      <c r="AY3180" s="6">
        <v>1880</v>
      </c>
      <c r="AZ3180" s="6">
        <v>1940</v>
      </c>
      <c r="BA3180" s="6">
        <v>1940</v>
      </c>
      <c r="BB3180" s="6">
        <v>1900</v>
      </c>
      <c r="BC3180" s="6">
        <v>2010</v>
      </c>
      <c r="BD3180" s="6">
        <v>2020</v>
      </c>
      <c r="BE3180" s="6">
        <v>2040</v>
      </c>
      <c r="BF3180" s="6">
        <v>2020</v>
      </c>
      <c r="BG3180" s="6">
        <v>1968</v>
      </c>
      <c r="BH3180" s="6">
        <v>2040</v>
      </c>
      <c r="BI3180" s="6">
        <v>2200</v>
      </c>
      <c r="BJ3180" s="6">
        <v>2020</v>
      </c>
      <c r="BK3180" s="6">
        <v>2000</v>
      </c>
      <c r="BL3180" s="6">
        <v>2050</v>
      </c>
    </row>
    <row r="3181" spans="1:64">
      <c r="A3181" s="3">
        <v>43480</v>
      </c>
      <c r="B3181" s="52">
        <v>1815</v>
      </c>
      <c r="D3181" s="4">
        <v>1815</v>
      </c>
      <c r="F3181" s="4">
        <v>1970</v>
      </c>
      <c r="G3181" s="4">
        <v>1970</v>
      </c>
      <c r="H3181" s="24">
        <v>1970</v>
      </c>
      <c r="I3181" s="24">
        <f t="shared" ref="I3181" si="128">H3181-P3181-B3181-90</f>
        <v>13</v>
      </c>
      <c r="J3181" s="26">
        <v>1990</v>
      </c>
      <c r="K3181" s="26">
        <f t="shared" ref="K3181" si="129">J3181-R3181-B3181-90</f>
        <v>35</v>
      </c>
      <c r="L3181" s="28">
        <v>1990</v>
      </c>
      <c r="M3181" s="28">
        <f t="shared" ref="M3181" si="130">L3181-Q3181-B3181-90</f>
        <v>23</v>
      </c>
      <c r="N3181" s="30">
        <v>1960</v>
      </c>
      <c r="O3181" s="30">
        <f t="shared" ref="O3181" si="131">N3181-S3181-B3181-90</f>
        <v>8</v>
      </c>
      <c r="P3181" s="5">
        <v>52</v>
      </c>
      <c r="Q3181" s="5">
        <v>62</v>
      </c>
      <c r="R3181" s="5">
        <v>50</v>
      </c>
      <c r="S3181" s="21">
        <v>47</v>
      </c>
      <c r="V3181" s="8">
        <v>1670</v>
      </c>
      <c r="W3181" s="8">
        <v>1680</v>
      </c>
      <c r="X3181" s="8">
        <v>1670</v>
      </c>
      <c r="AA3181" s="8">
        <v>1730</v>
      </c>
      <c r="AB3181" s="8">
        <v>1656</v>
      </c>
      <c r="AC3181" s="8">
        <v>1636</v>
      </c>
      <c r="AD3181" s="8">
        <v>1636</v>
      </c>
      <c r="AE3181" s="8">
        <v>1590</v>
      </c>
      <c r="AH3181" s="8">
        <v>1580</v>
      </c>
      <c r="AK3181" s="8">
        <v>1710</v>
      </c>
      <c r="AN3181" s="8">
        <v>1650</v>
      </c>
      <c r="AO3181" s="8">
        <v>1710</v>
      </c>
      <c r="AP3181" s="8">
        <v>1720</v>
      </c>
      <c r="AQ3181" s="8">
        <v>1670</v>
      </c>
      <c r="AR3181" s="8">
        <v>1740</v>
      </c>
      <c r="AT3181" s="8">
        <v>1780</v>
      </c>
      <c r="AW3181" s="6">
        <v>1760</v>
      </c>
      <c r="AX3181" s="6">
        <v>1690</v>
      </c>
      <c r="AY3181" s="6">
        <v>1860</v>
      </c>
      <c r="AZ3181" s="6">
        <v>1920</v>
      </c>
      <c r="BA3181" s="6">
        <v>1930</v>
      </c>
      <c r="BB3181" s="6">
        <v>1892</v>
      </c>
      <c r="BC3181" s="6">
        <v>2000</v>
      </c>
      <c r="BD3181" s="6">
        <v>2010</v>
      </c>
      <c r="BE3181" s="6">
        <v>2040</v>
      </c>
      <c r="BF3181" s="6">
        <v>2010</v>
      </c>
      <c r="BG3181" s="6">
        <v>1952</v>
      </c>
      <c r="BH3181" s="6">
        <v>2040</v>
      </c>
      <c r="BI3181" s="6">
        <v>2200</v>
      </c>
      <c r="BJ3181" s="6">
        <v>2000</v>
      </c>
      <c r="BK3181" s="6">
        <v>2000</v>
      </c>
      <c r="BL3181" s="6">
        <v>2050</v>
      </c>
    </row>
    <row r="3182" spans="1:64">
      <c r="A3182" s="3">
        <v>43481</v>
      </c>
      <c r="B3182" s="52">
        <v>1815</v>
      </c>
      <c r="D3182" s="4">
        <v>1815</v>
      </c>
      <c r="F3182" s="4">
        <v>1970</v>
      </c>
      <c r="G3182" s="4">
        <v>1970</v>
      </c>
      <c r="H3182" s="24">
        <v>1970</v>
      </c>
      <c r="I3182" s="24">
        <f t="shared" ref="I3182" si="132">H3182-P3182-B3182-90</f>
        <v>13</v>
      </c>
      <c r="J3182" s="26">
        <v>1990</v>
      </c>
      <c r="K3182" s="26">
        <f t="shared" ref="K3182" si="133">J3182-R3182-B3182-90</f>
        <v>35</v>
      </c>
      <c r="L3182" s="28">
        <v>1980</v>
      </c>
      <c r="M3182" s="28">
        <f t="shared" ref="M3182" si="134">L3182-Q3182-B3182-90</f>
        <v>13</v>
      </c>
      <c r="N3182" s="30">
        <v>1960</v>
      </c>
      <c r="O3182" s="30">
        <f t="shared" ref="O3182" si="135">N3182-S3182-B3182-90</f>
        <v>8</v>
      </c>
      <c r="P3182" s="5">
        <v>52</v>
      </c>
      <c r="Q3182" s="5">
        <v>62</v>
      </c>
      <c r="R3182" s="5">
        <v>50</v>
      </c>
      <c r="S3182" s="21">
        <v>47</v>
      </c>
      <c r="V3182" s="8">
        <v>1670</v>
      </c>
      <c r="W3182" s="8">
        <v>1680</v>
      </c>
      <c r="X3182" s="8">
        <v>1670</v>
      </c>
      <c r="AA3182" s="8">
        <v>1730</v>
      </c>
      <c r="AB3182" s="8">
        <v>1644</v>
      </c>
      <c r="AC3182" s="8">
        <v>1636</v>
      </c>
      <c r="AD3182" s="8">
        <v>1624</v>
      </c>
      <c r="AE3182" s="8">
        <v>1590</v>
      </c>
      <c r="AH3182" s="8">
        <v>1580</v>
      </c>
      <c r="AK3182" s="8">
        <v>1710</v>
      </c>
      <c r="AN3182" s="8">
        <v>1650</v>
      </c>
      <c r="AO3182" s="8">
        <v>1710</v>
      </c>
      <c r="AP3182" s="8">
        <v>1720</v>
      </c>
      <c r="AQ3182" s="8">
        <v>1670</v>
      </c>
      <c r="AR3182" s="8">
        <v>1730</v>
      </c>
      <c r="AT3182" s="8">
        <v>1770</v>
      </c>
      <c r="AW3182" s="6">
        <v>1760</v>
      </c>
      <c r="AX3182" s="6">
        <v>1680</v>
      </c>
      <c r="AY3182" s="6">
        <v>1860</v>
      </c>
      <c r="AZ3182" s="6">
        <v>1920</v>
      </c>
      <c r="BA3182" s="6">
        <v>1920</v>
      </c>
      <c r="BB3182" s="6">
        <v>1892</v>
      </c>
      <c r="BC3182" s="6">
        <v>1990</v>
      </c>
      <c r="BD3182" s="6">
        <v>2010</v>
      </c>
      <c r="BE3182" s="6">
        <v>2040</v>
      </c>
      <c r="BF3182" s="6">
        <v>1996</v>
      </c>
      <c r="BG3182" s="6">
        <v>1936</v>
      </c>
      <c r="BH3182" s="6">
        <v>2030</v>
      </c>
      <c r="BI3182" s="6">
        <v>2200</v>
      </c>
      <c r="BJ3182" s="6">
        <v>2000</v>
      </c>
      <c r="BK3182" s="6">
        <v>2000</v>
      </c>
      <c r="BL3182" s="6">
        <v>2040</v>
      </c>
    </row>
    <row r="3183" spans="1:64">
      <c r="A3183" s="3">
        <v>43482</v>
      </c>
      <c r="B3183" s="52">
        <v>1820</v>
      </c>
      <c r="D3183" s="4">
        <v>1820</v>
      </c>
      <c r="F3183" s="4">
        <v>1970</v>
      </c>
      <c r="G3183" s="4">
        <v>1970</v>
      </c>
      <c r="H3183" s="24">
        <v>1970</v>
      </c>
      <c r="I3183" s="24">
        <f t="shared" ref="I3183" si="136">H3183-P3183-B3183-90</f>
        <v>11</v>
      </c>
      <c r="J3183" s="26">
        <v>1990</v>
      </c>
      <c r="K3183" s="26">
        <f t="shared" ref="K3183" si="137">J3183-R3183-B3183-90</f>
        <v>33</v>
      </c>
      <c r="L3183" s="28">
        <v>1980</v>
      </c>
      <c r="M3183" s="28">
        <f t="shared" ref="M3183" si="138">L3183-Q3183-B3183-90</f>
        <v>11</v>
      </c>
      <c r="N3183" s="30">
        <v>1940</v>
      </c>
      <c r="O3183" s="30">
        <f t="shared" ref="O3183" si="139">N3183-S3183-B3183-90</f>
        <v>-9</v>
      </c>
      <c r="P3183" s="5">
        <v>49</v>
      </c>
      <c r="Q3183" s="5">
        <v>59</v>
      </c>
      <c r="R3183" s="5">
        <v>47</v>
      </c>
      <c r="S3183" s="21">
        <v>39</v>
      </c>
      <c r="T3183" s="17">
        <v>1650</v>
      </c>
      <c r="U3183" s="7">
        <v>200</v>
      </c>
      <c r="V3183" s="8">
        <v>1670</v>
      </c>
      <c r="W3183" s="8">
        <v>1650</v>
      </c>
      <c r="X3183" s="8">
        <v>1630</v>
      </c>
      <c r="Z3183" s="7">
        <v>140</v>
      </c>
      <c r="AA3183" s="8">
        <v>1730</v>
      </c>
      <c r="AB3183" s="8">
        <v>1644</v>
      </c>
      <c r="AC3183" s="8">
        <v>1636</v>
      </c>
      <c r="AD3183" s="8">
        <v>1624</v>
      </c>
      <c r="AE3183" s="8">
        <v>1590</v>
      </c>
      <c r="AH3183" s="8">
        <v>1580</v>
      </c>
      <c r="AI3183" s="6">
        <v>1750</v>
      </c>
      <c r="AJ3183" s="7">
        <v>130</v>
      </c>
      <c r="AK3183" s="8">
        <v>1710</v>
      </c>
      <c r="AM3183" s="9">
        <v>125</v>
      </c>
      <c r="AN3183" s="8">
        <v>1650</v>
      </c>
      <c r="AO3183" s="8">
        <v>1700</v>
      </c>
      <c r="AP3183" s="8">
        <v>1720</v>
      </c>
      <c r="AQ3183" s="8">
        <v>1670</v>
      </c>
      <c r="AR3183" s="8">
        <v>1730</v>
      </c>
      <c r="AT3183" s="8">
        <v>1770</v>
      </c>
      <c r="AV3183" s="6">
        <v>1790</v>
      </c>
      <c r="AW3183" s="6">
        <v>1760</v>
      </c>
      <c r="AX3183" s="6">
        <v>1680</v>
      </c>
      <c r="AY3183" s="6">
        <v>1860</v>
      </c>
      <c r="AZ3183" s="6">
        <v>1920</v>
      </c>
      <c r="BA3183" s="6">
        <v>1920</v>
      </c>
      <c r="BB3183" s="6">
        <v>1892</v>
      </c>
      <c r="BC3183" s="6">
        <v>1990</v>
      </c>
      <c r="BD3183" s="6">
        <v>2010</v>
      </c>
      <c r="BE3183" s="6">
        <v>2040</v>
      </c>
      <c r="BF3183" s="6">
        <v>1990</v>
      </c>
      <c r="BG3183" s="6">
        <v>1936</v>
      </c>
      <c r="BH3183" s="6">
        <v>2020</v>
      </c>
      <c r="BI3183" s="6">
        <v>2200</v>
      </c>
      <c r="BJ3183" s="6">
        <v>2000</v>
      </c>
      <c r="BK3183" s="6">
        <v>2000</v>
      </c>
      <c r="BL3183" s="6">
        <v>2040</v>
      </c>
    </row>
    <row r="3184" spans="1:64">
      <c r="A3184" s="3">
        <v>43483</v>
      </c>
      <c r="B3184" s="52">
        <v>1815</v>
      </c>
      <c r="D3184" s="4">
        <v>1820</v>
      </c>
      <c r="F3184" s="4">
        <v>1970</v>
      </c>
      <c r="G3184" s="4">
        <v>1970</v>
      </c>
      <c r="H3184" s="24">
        <v>1970</v>
      </c>
      <c r="I3184" s="24">
        <f t="shared" ref="I3184" si="140">H3184-P3184-B3184-90</f>
        <v>16</v>
      </c>
      <c r="J3184" s="26">
        <v>1990</v>
      </c>
      <c r="K3184" s="26">
        <f t="shared" ref="K3184" si="141">J3184-R3184-B3184-90</f>
        <v>38</v>
      </c>
      <c r="L3184" s="28">
        <v>1980</v>
      </c>
      <c r="M3184" s="28">
        <f t="shared" ref="M3184" si="142">L3184-Q3184-B3184-90</f>
        <v>16</v>
      </c>
      <c r="N3184" s="30">
        <v>1940</v>
      </c>
      <c r="O3184" s="30">
        <f t="shared" ref="O3184" si="143">N3184-S3184-B3184-90</f>
        <v>-4</v>
      </c>
      <c r="P3184" s="5">
        <v>49</v>
      </c>
      <c r="Q3184" s="5">
        <v>59</v>
      </c>
      <c r="R3184" s="5">
        <v>47</v>
      </c>
      <c r="S3184" s="21">
        <v>39</v>
      </c>
      <c r="V3184" s="8">
        <v>1622</v>
      </c>
      <c r="W3184" s="8">
        <v>1650</v>
      </c>
      <c r="X3184" s="8">
        <v>1620</v>
      </c>
      <c r="AA3184" s="8">
        <v>1730</v>
      </c>
      <c r="AB3184" s="8">
        <v>1644</v>
      </c>
      <c r="AC3184" s="8">
        <v>1606</v>
      </c>
      <c r="AD3184" s="8">
        <v>1624</v>
      </c>
      <c r="AE3184" s="8">
        <v>1590</v>
      </c>
      <c r="AF3184" s="6">
        <v>1610</v>
      </c>
      <c r="AH3184" s="8">
        <v>1580</v>
      </c>
      <c r="AK3184" s="8">
        <v>1710</v>
      </c>
      <c r="AL3184" s="6">
        <v>1740</v>
      </c>
      <c r="AN3184" s="8">
        <v>1650</v>
      </c>
      <c r="AO3184" s="8">
        <v>1700</v>
      </c>
      <c r="AP3184" s="8">
        <v>1720</v>
      </c>
      <c r="AQ3184" s="8">
        <v>1670</v>
      </c>
      <c r="AR3184" s="8">
        <v>1730</v>
      </c>
      <c r="AT3184" s="8">
        <v>1770</v>
      </c>
      <c r="AW3184" s="6">
        <v>1760</v>
      </c>
      <c r="AX3184" s="6">
        <v>1680</v>
      </c>
      <c r="AY3184" s="6">
        <v>1860</v>
      </c>
      <c r="AZ3184" s="6">
        <v>1920</v>
      </c>
      <c r="BA3184" s="6">
        <v>1920</v>
      </c>
      <c r="BB3184" s="6">
        <v>1886</v>
      </c>
      <c r="BC3184" s="6">
        <v>1984</v>
      </c>
      <c r="BD3184" s="6">
        <v>2010</v>
      </c>
      <c r="BE3184" s="6">
        <v>2040</v>
      </c>
      <c r="BF3184" s="6">
        <v>1984</v>
      </c>
      <c r="BG3184" s="6">
        <v>1936</v>
      </c>
      <c r="BH3184" s="6">
        <v>2020</v>
      </c>
      <c r="BI3184" s="6">
        <v>2200</v>
      </c>
      <c r="BJ3184" s="6">
        <v>2000</v>
      </c>
      <c r="BK3184" s="6">
        <v>1980</v>
      </c>
      <c r="BL3184" s="6">
        <v>2030</v>
      </c>
    </row>
    <row r="3185" spans="1:64">
      <c r="A3185" s="3">
        <v>43486</v>
      </c>
      <c r="B3185" s="52">
        <v>1820</v>
      </c>
      <c r="D3185" s="4">
        <v>1815</v>
      </c>
      <c r="F3185" s="4">
        <v>1970</v>
      </c>
      <c r="G3185" s="4">
        <v>1970</v>
      </c>
      <c r="H3185" s="24">
        <v>1970</v>
      </c>
      <c r="I3185" s="24">
        <f t="shared" ref="I3185" si="144">H3185-P3185-B3185-90</f>
        <v>11</v>
      </c>
      <c r="J3185" s="26">
        <v>1990</v>
      </c>
      <c r="K3185" s="26">
        <f t="shared" ref="K3185" si="145">J3185-R3185-B3185-90</f>
        <v>33</v>
      </c>
      <c r="L3185" s="28">
        <v>1980</v>
      </c>
      <c r="M3185" s="28">
        <f t="shared" ref="M3185" si="146">L3185-Q3185-B3185-90</f>
        <v>11</v>
      </c>
      <c r="N3185" s="30">
        <v>1940</v>
      </c>
      <c r="O3185" s="30">
        <f t="shared" ref="O3185" si="147">N3185-S3185-B3185-90</f>
        <v>-9</v>
      </c>
      <c r="P3185" s="5">
        <v>49</v>
      </c>
      <c r="Q3185" s="5">
        <v>59</v>
      </c>
      <c r="R3185" s="5">
        <v>47</v>
      </c>
      <c r="S3185" s="21">
        <v>39</v>
      </c>
      <c r="T3185" s="17">
        <v>1630</v>
      </c>
      <c r="V3185" s="8">
        <v>1622</v>
      </c>
      <c r="W3185" s="8">
        <v>1650</v>
      </c>
      <c r="X3185" s="8">
        <v>1620</v>
      </c>
      <c r="AA3185" s="8">
        <v>1650</v>
      </c>
      <c r="AB3185" s="8">
        <v>1644</v>
      </c>
      <c r="AC3185" s="8">
        <v>1594</v>
      </c>
      <c r="AD3185" s="8">
        <v>1624</v>
      </c>
      <c r="AE3185" s="8">
        <v>1590</v>
      </c>
      <c r="AH3185" s="8">
        <v>1580</v>
      </c>
      <c r="AK3185" s="8">
        <v>1690</v>
      </c>
      <c r="AN3185" s="8">
        <v>1650</v>
      </c>
      <c r="AO3185" s="8">
        <v>1700</v>
      </c>
      <c r="AP3185" s="8">
        <v>1720</v>
      </c>
      <c r="AQ3185" s="8">
        <v>1650</v>
      </c>
      <c r="AR3185" s="8">
        <v>1730</v>
      </c>
      <c r="AT3185" s="8">
        <v>1760</v>
      </c>
      <c r="AW3185" s="6">
        <v>1760</v>
      </c>
      <c r="AX3185" s="6">
        <v>1680</v>
      </c>
      <c r="AY3185" s="6">
        <v>1860</v>
      </c>
      <c r="AZ3185" s="6">
        <v>1920</v>
      </c>
      <c r="BA3185" s="6">
        <v>1930</v>
      </c>
      <c r="BB3185" s="6">
        <v>1886</v>
      </c>
      <c r="BC3185" s="6">
        <v>1984</v>
      </c>
      <c r="BD3185" s="6">
        <v>2020</v>
      </c>
      <c r="BE3185" s="6">
        <v>2040</v>
      </c>
      <c r="BF3185" s="6">
        <v>1984</v>
      </c>
      <c r="BG3185" s="6">
        <v>1956</v>
      </c>
      <c r="BH3185" s="6">
        <v>2020</v>
      </c>
      <c r="BI3185" s="6">
        <v>2200</v>
      </c>
      <c r="BJ3185" s="6">
        <v>1990</v>
      </c>
      <c r="BK3185" s="6">
        <v>1980</v>
      </c>
      <c r="BL3185" s="6">
        <v>2030</v>
      </c>
    </row>
    <row r="3186" spans="1:64">
      <c r="A3186" s="3">
        <v>43487</v>
      </c>
      <c r="B3186" s="52">
        <v>1820</v>
      </c>
      <c r="D3186" s="4">
        <v>1815</v>
      </c>
      <c r="F3186" s="4">
        <v>1970</v>
      </c>
      <c r="G3186" s="4">
        <v>1970</v>
      </c>
      <c r="H3186" s="24">
        <v>1970</v>
      </c>
      <c r="I3186" s="24">
        <f t="shared" ref="I3186" si="148">H3186-P3186-B3186-90</f>
        <v>11</v>
      </c>
      <c r="J3186" s="26">
        <v>1980</v>
      </c>
      <c r="K3186" s="26">
        <f t="shared" ref="K3186" si="149">J3186-R3186-B3186-90</f>
        <v>23</v>
      </c>
      <c r="L3186" s="28">
        <v>1970</v>
      </c>
      <c r="M3186" s="28">
        <f t="shared" ref="M3186" si="150">L3186-Q3186-B3186-90</f>
        <v>1</v>
      </c>
      <c r="N3186" s="30">
        <v>1940</v>
      </c>
      <c r="O3186" s="30">
        <f t="shared" ref="O3186" si="151">N3186-S3186-B3186-90</f>
        <v>-9</v>
      </c>
      <c r="P3186" s="5">
        <v>49</v>
      </c>
      <c r="Q3186" s="5">
        <v>59</v>
      </c>
      <c r="R3186" s="5">
        <v>47</v>
      </c>
      <c r="S3186" s="21">
        <v>39</v>
      </c>
      <c r="V3186" s="8">
        <v>1622</v>
      </c>
      <c r="W3186" s="8">
        <v>1650</v>
      </c>
      <c r="X3186" s="8">
        <v>1620</v>
      </c>
      <c r="AA3186" s="8">
        <v>1650</v>
      </c>
      <c r="AB3186" s="8">
        <v>1644</v>
      </c>
      <c r="AC3186" s="8">
        <v>1594</v>
      </c>
      <c r="AD3186" s="8">
        <v>1624</v>
      </c>
      <c r="AE3186" s="8">
        <v>1590</v>
      </c>
      <c r="AH3186" s="8">
        <v>1580</v>
      </c>
      <c r="AK3186" s="8">
        <v>1690</v>
      </c>
      <c r="AN3186" s="8">
        <v>1650</v>
      </c>
      <c r="AO3186" s="8">
        <v>1690</v>
      </c>
      <c r="AP3186" s="8">
        <v>1720</v>
      </c>
      <c r="AQ3186" s="8">
        <v>1650</v>
      </c>
      <c r="AR3186" s="8">
        <v>1710</v>
      </c>
      <c r="AT3186" s="8">
        <v>1760</v>
      </c>
      <c r="AW3186" s="6">
        <v>1750</v>
      </c>
      <c r="AX3186" s="6">
        <v>1670</v>
      </c>
      <c r="AY3186" s="6">
        <v>1860</v>
      </c>
      <c r="AZ3186" s="6">
        <v>1920</v>
      </c>
      <c r="BA3186" s="6">
        <v>1950</v>
      </c>
      <c r="BB3186" s="6">
        <v>1916</v>
      </c>
      <c r="BC3186" s="6">
        <v>1984</v>
      </c>
      <c r="BD3186" s="6">
        <v>2030</v>
      </c>
      <c r="BE3186" s="6">
        <v>2040</v>
      </c>
      <c r="BF3186" s="6">
        <v>1994</v>
      </c>
      <c r="BG3186" s="6">
        <v>1976</v>
      </c>
      <c r="BH3186" s="6">
        <v>2020</v>
      </c>
      <c r="BI3186" s="6">
        <v>2190</v>
      </c>
      <c r="BJ3186" s="6">
        <v>1990</v>
      </c>
      <c r="BK3186" s="6">
        <v>1990</v>
      </c>
      <c r="BL3186" s="6">
        <v>2030</v>
      </c>
    </row>
    <row r="3187" spans="1:64">
      <c r="A3187" s="3">
        <v>43488</v>
      </c>
      <c r="B3187" s="52">
        <v>1820</v>
      </c>
      <c r="D3187" s="4">
        <v>1815</v>
      </c>
      <c r="F3187" s="4">
        <v>1970</v>
      </c>
      <c r="G3187" s="4">
        <v>1970</v>
      </c>
      <c r="H3187" s="24">
        <v>1970</v>
      </c>
      <c r="I3187" s="24">
        <f t="shared" ref="I3187" si="152">H3187-P3187-B3187-90</f>
        <v>11</v>
      </c>
      <c r="J3187" s="26">
        <v>1980</v>
      </c>
      <c r="K3187" s="26">
        <f t="shared" ref="K3187" si="153">J3187-R3187-B3187-90</f>
        <v>23</v>
      </c>
      <c r="L3187" s="28">
        <v>1970</v>
      </c>
      <c r="M3187" s="28">
        <f t="shared" ref="M3187" si="154">L3187-Q3187-B3187-90</f>
        <v>1</v>
      </c>
      <c r="N3187" s="30">
        <v>1940</v>
      </c>
      <c r="O3187" s="30">
        <f t="shared" ref="O3187" si="155">N3187-S3187-B3187-90</f>
        <v>-9</v>
      </c>
      <c r="P3187" s="5">
        <v>49</v>
      </c>
      <c r="Q3187" s="5">
        <v>59</v>
      </c>
      <c r="R3187" s="5">
        <v>47</v>
      </c>
      <c r="S3187" s="21">
        <v>39</v>
      </c>
      <c r="V3187" s="8">
        <v>1622</v>
      </c>
      <c r="W3187" s="8">
        <v>1650</v>
      </c>
      <c r="X3187" s="8">
        <v>1620</v>
      </c>
      <c r="AA3187" s="8">
        <v>1650</v>
      </c>
      <c r="AB3187" s="8">
        <v>1644</v>
      </c>
      <c r="AC3187" s="8">
        <v>1594</v>
      </c>
      <c r="AD3187" s="8">
        <v>1624</v>
      </c>
      <c r="AE3187" s="8">
        <v>1603</v>
      </c>
      <c r="AH3187" s="8">
        <v>1580</v>
      </c>
      <c r="AK3187" s="8">
        <v>1680</v>
      </c>
      <c r="AN3187" s="8">
        <v>1650</v>
      </c>
      <c r="AO3187" s="8">
        <v>1690</v>
      </c>
      <c r="AP3187" s="8">
        <v>1720</v>
      </c>
      <c r="AQ3187" s="8">
        <v>1650</v>
      </c>
      <c r="AR3187" s="8">
        <v>1690</v>
      </c>
      <c r="AT3187" s="8">
        <v>1760</v>
      </c>
      <c r="AW3187" s="6">
        <v>1750</v>
      </c>
      <c r="AX3187" s="6">
        <v>1670</v>
      </c>
      <c r="AY3187" s="6">
        <v>1860</v>
      </c>
      <c r="AZ3187" s="6">
        <v>1920</v>
      </c>
      <c r="BA3187" s="6">
        <v>1970</v>
      </c>
      <c r="BB3187" s="6">
        <v>1916</v>
      </c>
      <c r="BC3187" s="6">
        <v>1984</v>
      </c>
      <c r="BD3187" s="6">
        <v>2040</v>
      </c>
      <c r="BE3187" s="6">
        <v>2040</v>
      </c>
      <c r="BF3187" s="6">
        <v>2004</v>
      </c>
      <c r="BG3187" s="6">
        <v>1986</v>
      </c>
      <c r="BH3187" s="6">
        <v>2020</v>
      </c>
      <c r="BI3187" s="6">
        <v>2190</v>
      </c>
      <c r="BJ3187" s="6">
        <v>1990</v>
      </c>
      <c r="BK3187" s="6">
        <v>1990</v>
      </c>
      <c r="BL3187" s="6">
        <v>2020</v>
      </c>
    </row>
    <row r="3188" spans="1:64">
      <c r="A3188" s="3">
        <v>43489</v>
      </c>
      <c r="B3188" s="52">
        <v>1820</v>
      </c>
      <c r="D3188" s="4">
        <v>1815</v>
      </c>
      <c r="F3188" s="4">
        <v>1970</v>
      </c>
      <c r="G3188" s="4">
        <v>1970</v>
      </c>
      <c r="H3188" s="24">
        <v>1970</v>
      </c>
      <c r="I3188" s="24">
        <f t="shared" ref="I3188" si="156">H3188-P3188-B3188-90</f>
        <v>20</v>
      </c>
      <c r="J3188" s="26">
        <v>1980</v>
      </c>
      <c r="K3188" s="26">
        <f t="shared" ref="K3188" si="157">J3188-R3188-B3188-90</f>
        <v>32</v>
      </c>
      <c r="L3188" s="28">
        <v>1970</v>
      </c>
      <c r="M3188" s="28">
        <f t="shared" ref="M3188" si="158">L3188-Q3188-B3188-90</f>
        <v>10</v>
      </c>
      <c r="N3188" s="30">
        <v>1940</v>
      </c>
      <c r="O3188" s="30">
        <f t="shared" ref="O3188" si="159">N3188-S3188-B3188-90</f>
        <v>-7</v>
      </c>
      <c r="P3188" s="5">
        <v>40</v>
      </c>
      <c r="Q3188" s="5">
        <v>50</v>
      </c>
      <c r="R3188" s="5">
        <v>38</v>
      </c>
      <c r="S3188" s="21">
        <v>37</v>
      </c>
      <c r="U3188" s="7">
        <v>200</v>
      </c>
      <c r="V3188" s="8">
        <v>1622</v>
      </c>
      <c r="W3188" s="8">
        <v>1650</v>
      </c>
      <c r="X3188" s="8">
        <v>1620</v>
      </c>
      <c r="Y3188" s="6">
        <v>1700</v>
      </c>
      <c r="Z3188" s="7">
        <v>140</v>
      </c>
      <c r="AA3188" s="8">
        <v>1650</v>
      </c>
      <c r="AB3188" s="8">
        <v>1644</v>
      </c>
      <c r="AC3188" s="8">
        <v>1594</v>
      </c>
      <c r="AD3188" s="8">
        <v>1624</v>
      </c>
      <c r="AE3188" s="8">
        <v>1603</v>
      </c>
      <c r="AH3188" s="8">
        <v>1580</v>
      </c>
      <c r="AJ3188" s="7">
        <v>130</v>
      </c>
      <c r="AK3188" s="8">
        <v>1680</v>
      </c>
      <c r="AM3188" s="9">
        <v>125</v>
      </c>
      <c r="AN3188" s="8">
        <v>1650</v>
      </c>
      <c r="AO3188" s="8">
        <v>1680</v>
      </c>
      <c r="AP3188" s="8">
        <v>1720</v>
      </c>
      <c r="AQ3188" s="8">
        <v>1650</v>
      </c>
      <c r="AR3188" s="8">
        <v>1680</v>
      </c>
      <c r="AS3188" s="6">
        <v>1810</v>
      </c>
      <c r="AT3188" s="8">
        <v>1760</v>
      </c>
      <c r="AW3188" s="6">
        <v>1750</v>
      </c>
      <c r="AX3188" s="6">
        <v>1680</v>
      </c>
      <c r="AY3188" s="6">
        <v>1860</v>
      </c>
      <c r="AZ3188" s="6">
        <v>1920</v>
      </c>
      <c r="BA3188" s="6">
        <v>1970</v>
      </c>
      <c r="BB3188" s="6">
        <v>1916</v>
      </c>
      <c r="BC3188" s="6">
        <v>1984</v>
      </c>
      <c r="BD3188" s="6">
        <v>2050</v>
      </c>
      <c r="BE3188" s="6">
        <v>2040</v>
      </c>
      <c r="BF3188" s="6">
        <v>2004</v>
      </c>
      <c r="BG3188" s="6">
        <v>1986</v>
      </c>
      <c r="BH3188" s="6">
        <v>2020</v>
      </c>
      <c r="BI3188" s="6">
        <v>2190</v>
      </c>
      <c r="BJ3188" s="6">
        <v>1990</v>
      </c>
      <c r="BK3188" s="6">
        <v>1990</v>
      </c>
      <c r="BL3188" s="6">
        <v>2020</v>
      </c>
    </row>
    <row r="3189" spans="1:64">
      <c r="A3189" s="3">
        <v>43490</v>
      </c>
      <c r="B3189" s="52">
        <v>1820</v>
      </c>
      <c r="D3189" s="4">
        <v>1820</v>
      </c>
      <c r="F3189" s="4">
        <v>1970</v>
      </c>
      <c r="G3189" s="4">
        <v>1970</v>
      </c>
      <c r="H3189" s="24">
        <v>1970</v>
      </c>
      <c r="I3189" s="24">
        <f t="shared" ref="I3189" si="160">H3189-P3189-B3189-90</f>
        <v>20</v>
      </c>
      <c r="J3189" s="26">
        <v>1980</v>
      </c>
      <c r="K3189" s="26">
        <f t="shared" ref="K3189" si="161">J3189-R3189-B3189-90</f>
        <v>32</v>
      </c>
      <c r="L3189" s="28">
        <v>1970</v>
      </c>
      <c r="M3189" s="28">
        <f t="shared" ref="M3189" si="162">L3189-Q3189-B3189-90</f>
        <v>10</v>
      </c>
      <c r="N3189" s="30">
        <v>1940</v>
      </c>
      <c r="O3189" s="30">
        <f t="shared" ref="O3189" si="163">N3189-S3189-B3189-90</f>
        <v>-7</v>
      </c>
      <c r="P3189" s="5">
        <v>40</v>
      </c>
      <c r="Q3189" s="5">
        <v>50</v>
      </c>
      <c r="R3189" s="5">
        <v>38</v>
      </c>
      <c r="S3189" s="21">
        <v>37</v>
      </c>
      <c r="V3189" s="8">
        <v>1622</v>
      </c>
      <c r="W3189" s="8">
        <v>1650</v>
      </c>
      <c r="X3189" s="8">
        <v>1620</v>
      </c>
      <c r="AA3189" s="8">
        <v>1650</v>
      </c>
      <c r="AB3189" s="8">
        <v>1644</v>
      </c>
      <c r="AC3189" s="8">
        <v>1594</v>
      </c>
      <c r="AD3189" s="8">
        <v>1624</v>
      </c>
      <c r="AE3189" s="8">
        <v>1603</v>
      </c>
      <c r="AH3189" s="8">
        <v>1580</v>
      </c>
      <c r="AK3189" s="8">
        <v>1680</v>
      </c>
      <c r="AN3189" s="8">
        <v>1650</v>
      </c>
      <c r="AO3189" s="8">
        <v>1680</v>
      </c>
      <c r="AP3189" s="8">
        <v>1720</v>
      </c>
      <c r="AQ3189" s="8">
        <v>1650</v>
      </c>
      <c r="AR3189" s="8">
        <v>1680</v>
      </c>
      <c r="AT3189" s="8">
        <v>1760</v>
      </c>
      <c r="AW3189" s="6">
        <v>1750</v>
      </c>
      <c r="AX3189" s="6">
        <v>1680</v>
      </c>
      <c r="AY3189" s="6">
        <v>1860</v>
      </c>
      <c r="AZ3189" s="6">
        <v>1920</v>
      </c>
      <c r="BA3189" s="6">
        <v>1970</v>
      </c>
      <c r="BB3189" s="6">
        <v>1916</v>
      </c>
      <c r="BC3189" s="6">
        <v>1984</v>
      </c>
      <c r="BD3189" s="6">
        <v>2050</v>
      </c>
      <c r="BE3189" s="6">
        <v>2040</v>
      </c>
      <c r="BF3189" s="6">
        <v>2004</v>
      </c>
      <c r="BG3189" s="6">
        <v>1986</v>
      </c>
      <c r="BH3189" s="6">
        <v>2020</v>
      </c>
      <c r="BI3189" s="6">
        <v>2190</v>
      </c>
      <c r="BJ3189" s="6">
        <v>1990</v>
      </c>
      <c r="BK3189" s="6">
        <v>1990</v>
      </c>
      <c r="BL3189" s="6">
        <v>2020</v>
      </c>
    </row>
    <row r="3190" spans="1:64">
      <c r="A3190" s="3">
        <v>43493</v>
      </c>
      <c r="B3190" s="52">
        <v>1820</v>
      </c>
      <c r="D3190" s="4">
        <v>1815</v>
      </c>
      <c r="F3190" s="4">
        <v>1970</v>
      </c>
      <c r="G3190" s="4">
        <v>1970</v>
      </c>
      <c r="H3190" s="24">
        <v>1970</v>
      </c>
      <c r="I3190" s="24">
        <f t="shared" ref="I3190" si="164">H3190-P3190-B3190-90</f>
        <v>20</v>
      </c>
      <c r="J3190" s="26">
        <v>1980</v>
      </c>
      <c r="K3190" s="26">
        <f t="shared" ref="K3190" si="165">J3190-R3190-B3190-90</f>
        <v>32</v>
      </c>
      <c r="L3190" s="28">
        <v>1970</v>
      </c>
      <c r="M3190" s="28">
        <f t="shared" ref="M3190" si="166">L3190-Q3190-B3190-90</f>
        <v>10</v>
      </c>
      <c r="N3190" s="30">
        <v>1940</v>
      </c>
      <c r="O3190" s="30">
        <f t="shared" ref="O3190" si="167">N3190-S3190-B3190-90</f>
        <v>-7</v>
      </c>
      <c r="P3190" s="5">
        <v>40</v>
      </c>
      <c r="Q3190" s="5">
        <v>50</v>
      </c>
      <c r="R3190" s="5">
        <v>38</v>
      </c>
      <c r="S3190" s="21">
        <v>37</v>
      </c>
      <c r="V3190" s="8">
        <v>1622</v>
      </c>
      <c r="W3190" s="8">
        <v>1650</v>
      </c>
      <c r="X3190" s="8">
        <v>1620</v>
      </c>
      <c r="Y3190" s="6">
        <v>1690</v>
      </c>
      <c r="AA3190" s="8">
        <v>1650</v>
      </c>
      <c r="AB3190" s="8">
        <v>1644</v>
      </c>
      <c r="AC3190" s="8">
        <v>1594</v>
      </c>
      <c r="AD3190" s="8">
        <v>1624</v>
      </c>
      <c r="AE3190" s="8">
        <v>1616</v>
      </c>
      <c r="AH3190" s="8">
        <v>1580</v>
      </c>
      <c r="AI3190" s="6">
        <v>1730</v>
      </c>
      <c r="AK3190" s="8">
        <v>1680</v>
      </c>
      <c r="AN3190" s="8">
        <v>1650</v>
      </c>
      <c r="AO3190" s="8">
        <v>1680</v>
      </c>
      <c r="AP3190" s="8">
        <v>1700</v>
      </c>
      <c r="AQ3190" s="8">
        <v>1650</v>
      </c>
      <c r="AR3190" s="8">
        <v>1680</v>
      </c>
      <c r="AT3190" s="8">
        <v>1760</v>
      </c>
      <c r="AW3190" s="6">
        <v>1740</v>
      </c>
      <c r="AX3190" s="6">
        <v>1680</v>
      </c>
      <c r="AY3190" s="6">
        <v>1840</v>
      </c>
      <c r="AZ3190" s="6">
        <v>1920</v>
      </c>
      <c r="BA3190" s="6">
        <v>1958</v>
      </c>
      <c r="BB3190" s="6">
        <v>1904</v>
      </c>
      <c r="BC3190" s="6">
        <v>1984</v>
      </c>
      <c r="BD3190" s="6">
        <v>2020</v>
      </c>
      <c r="BE3190" s="6">
        <v>2040</v>
      </c>
      <c r="BF3190" s="6">
        <v>2004</v>
      </c>
      <c r="BG3190" s="6">
        <v>1974</v>
      </c>
      <c r="BH3190" s="6">
        <v>2020</v>
      </c>
      <c r="BI3190" s="6">
        <v>2190</v>
      </c>
      <c r="BJ3190" s="6">
        <v>1990</v>
      </c>
      <c r="BK3190" s="6">
        <v>2000</v>
      </c>
      <c r="BL3190" s="6">
        <v>2020</v>
      </c>
    </row>
    <row r="3191" spans="1:64">
      <c r="A3191" s="3">
        <v>43494</v>
      </c>
      <c r="B3191" s="52">
        <v>1820</v>
      </c>
      <c r="D3191" s="4">
        <v>1815</v>
      </c>
      <c r="F3191" s="4">
        <v>1970</v>
      </c>
      <c r="G3191" s="4">
        <v>1970</v>
      </c>
      <c r="H3191" s="24">
        <v>1970</v>
      </c>
      <c r="I3191" s="24">
        <f t="shared" ref="I3191" si="168">H3191-P3191-B3191-90</f>
        <v>20</v>
      </c>
      <c r="J3191" s="26">
        <v>1980</v>
      </c>
      <c r="K3191" s="26">
        <f t="shared" ref="K3191" si="169">J3191-R3191-B3191-90</f>
        <v>32</v>
      </c>
      <c r="L3191" s="28">
        <v>1970</v>
      </c>
      <c r="M3191" s="28">
        <f t="shared" ref="M3191" si="170">L3191-Q3191-B3191-90</f>
        <v>10</v>
      </c>
      <c r="N3191" s="30">
        <v>1940</v>
      </c>
      <c r="O3191" s="30">
        <f t="shared" ref="O3191" si="171">N3191-S3191-B3191-90</f>
        <v>-7</v>
      </c>
      <c r="P3191" s="5">
        <v>40</v>
      </c>
      <c r="Q3191" s="5">
        <v>50</v>
      </c>
      <c r="R3191" s="5">
        <v>38</v>
      </c>
      <c r="S3191" s="21">
        <v>37</v>
      </c>
      <c r="V3191" s="8">
        <v>1622</v>
      </c>
      <c r="W3191" s="8">
        <v>1650</v>
      </c>
      <c r="X3191" s="8">
        <v>1620</v>
      </c>
      <c r="AA3191" s="8">
        <v>1650</v>
      </c>
      <c r="AB3191" s="8">
        <v>1644</v>
      </c>
      <c r="AC3191" s="8">
        <v>1594</v>
      </c>
      <c r="AD3191" s="8">
        <v>1624</v>
      </c>
      <c r="AE3191" s="8">
        <v>1616</v>
      </c>
      <c r="AH3191" s="8">
        <v>1580</v>
      </c>
      <c r="AK3191" s="8">
        <v>1680</v>
      </c>
      <c r="AN3191" s="8">
        <v>1650</v>
      </c>
      <c r="AO3191" s="8">
        <v>1680</v>
      </c>
      <c r="AP3191" s="8">
        <v>1700</v>
      </c>
      <c r="AQ3191" s="8">
        <v>1650</v>
      </c>
      <c r="AR3191" s="8">
        <v>1680</v>
      </c>
      <c r="AT3191" s="8">
        <v>1760</v>
      </c>
      <c r="AW3191" s="6">
        <v>1740</v>
      </c>
      <c r="AX3191" s="6">
        <v>1670</v>
      </c>
      <c r="AY3191" s="6">
        <v>1840</v>
      </c>
      <c r="AZ3191" s="6">
        <v>1920</v>
      </c>
      <c r="BA3191" s="6">
        <v>1958</v>
      </c>
      <c r="BB3191" s="6">
        <v>1904</v>
      </c>
      <c r="BC3191" s="6">
        <v>2000</v>
      </c>
      <c r="BD3191" s="6">
        <v>2020</v>
      </c>
      <c r="BE3191" s="6">
        <v>2040</v>
      </c>
      <c r="BF3191" s="6">
        <v>2004</v>
      </c>
      <c r="BG3191" s="6">
        <v>1974</v>
      </c>
      <c r="BH3191" s="6">
        <v>2010</v>
      </c>
      <c r="BI3191" s="6">
        <v>2190</v>
      </c>
      <c r="BJ3191" s="6">
        <v>1990</v>
      </c>
      <c r="BK3191" s="6">
        <v>2000</v>
      </c>
      <c r="BL3191" s="6">
        <v>2020</v>
      </c>
    </row>
    <row r="3192" spans="1:64">
      <c r="A3192" s="3">
        <v>43495</v>
      </c>
      <c r="B3192" s="52">
        <v>1820</v>
      </c>
      <c r="D3192" s="4">
        <v>1815</v>
      </c>
      <c r="F3192" s="4">
        <v>1970</v>
      </c>
      <c r="G3192" s="4">
        <v>1970</v>
      </c>
      <c r="H3192" s="24">
        <v>1970</v>
      </c>
      <c r="I3192" s="24">
        <f t="shared" ref="I3192" si="172">H3192-P3192-B3192-90</f>
        <v>20</v>
      </c>
      <c r="J3192" s="26">
        <v>1980</v>
      </c>
      <c r="K3192" s="26">
        <f t="shared" ref="K3192" si="173">J3192-R3192-B3192-90</f>
        <v>32</v>
      </c>
      <c r="L3192" s="28">
        <v>1970</v>
      </c>
      <c r="M3192" s="28">
        <f t="shared" ref="M3192" si="174">L3192-Q3192-B3192-90</f>
        <v>10</v>
      </c>
      <c r="N3192" s="30">
        <v>1940</v>
      </c>
      <c r="O3192" s="30">
        <f t="shared" ref="O3192" si="175">N3192-S3192-B3192-90</f>
        <v>-7</v>
      </c>
      <c r="P3192" s="5">
        <v>40</v>
      </c>
      <c r="Q3192" s="5">
        <v>50</v>
      </c>
      <c r="R3192" s="5">
        <v>38</v>
      </c>
      <c r="S3192" s="21">
        <v>37</v>
      </c>
      <c r="V3192" s="8">
        <v>1622</v>
      </c>
      <c r="W3192" s="8">
        <v>1650</v>
      </c>
      <c r="X3192" s="8">
        <v>1620</v>
      </c>
      <c r="AA3192" s="8">
        <v>1650</v>
      </c>
      <c r="AB3192" s="8">
        <v>1644</v>
      </c>
      <c r="AC3192" s="8">
        <v>1594</v>
      </c>
      <c r="AD3192" s="8">
        <v>1624</v>
      </c>
      <c r="AE3192" s="8">
        <v>1616</v>
      </c>
      <c r="AH3192" s="8">
        <v>1580</v>
      </c>
      <c r="AK3192" s="8">
        <v>1680</v>
      </c>
      <c r="AN3192" s="8">
        <v>1650</v>
      </c>
      <c r="AO3192" s="8">
        <v>1680</v>
      </c>
      <c r="AP3192" s="8">
        <v>1700</v>
      </c>
      <c r="AQ3192" s="8">
        <v>1650</v>
      </c>
      <c r="AR3192" s="8">
        <v>1680</v>
      </c>
      <c r="AT3192" s="8">
        <v>1760</v>
      </c>
      <c r="AW3192" s="6">
        <v>1740</v>
      </c>
      <c r="AX3192" s="6">
        <v>1670</v>
      </c>
      <c r="AY3192" s="6">
        <v>1840</v>
      </c>
      <c r="AZ3192" s="6">
        <v>1920</v>
      </c>
      <c r="BA3192" s="6">
        <v>1958</v>
      </c>
      <c r="BB3192" s="6">
        <v>1904</v>
      </c>
      <c r="BC3192" s="6">
        <v>2000</v>
      </c>
      <c r="BD3192" s="6">
        <v>2020</v>
      </c>
      <c r="BE3192" s="6">
        <v>2040</v>
      </c>
      <c r="BF3192" s="6">
        <v>2004</v>
      </c>
      <c r="BG3192" s="6">
        <v>1974</v>
      </c>
      <c r="BH3192" s="6">
        <v>2010</v>
      </c>
      <c r="BI3192" s="6">
        <v>2190</v>
      </c>
      <c r="BJ3192" s="6">
        <v>1990</v>
      </c>
      <c r="BK3192" s="6">
        <v>2000</v>
      </c>
      <c r="BL3192" s="6">
        <v>2020</v>
      </c>
    </row>
    <row r="3193" spans="1:64">
      <c r="A3193" s="3">
        <v>43496</v>
      </c>
      <c r="B3193" s="52">
        <v>1820</v>
      </c>
      <c r="D3193" s="4">
        <v>1815</v>
      </c>
      <c r="F3193" s="4">
        <v>1970</v>
      </c>
      <c r="G3193" s="4">
        <v>1970</v>
      </c>
      <c r="H3193" s="24">
        <v>1970</v>
      </c>
      <c r="I3193" s="24">
        <f t="shared" ref="I3193" si="176">H3193-P3193-B3193-90</f>
        <v>20</v>
      </c>
      <c r="J3193" s="26">
        <v>1980</v>
      </c>
      <c r="K3193" s="26">
        <f t="shared" ref="K3193" si="177">J3193-R3193-B3193-90</f>
        <v>32</v>
      </c>
      <c r="L3193" s="28">
        <v>1970</v>
      </c>
      <c r="M3193" s="28">
        <f t="shared" ref="M3193" si="178">L3193-Q3193-B3193-90</f>
        <v>10</v>
      </c>
      <c r="N3193" s="30">
        <v>1940</v>
      </c>
      <c r="O3193" s="30">
        <f t="shared" ref="O3193" si="179">N3193-S3193-B3193-90</f>
        <v>-7</v>
      </c>
      <c r="P3193" s="5">
        <v>40</v>
      </c>
      <c r="Q3193" s="5">
        <v>50</v>
      </c>
      <c r="R3193" s="5">
        <v>38</v>
      </c>
      <c r="S3193" s="21">
        <v>37</v>
      </c>
      <c r="T3193" s="17">
        <v>1645</v>
      </c>
      <c r="V3193" s="8">
        <v>1622</v>
      </c>
      <c r="W3193" s="8">
        <v>1650</v>
      </c>
      <c r="X3193" s="8">
        <v>1620</v>
      </c>
      <c r="AA3193" s="8">
        <v>1650</v>
      </c>
      <c r="AB3193" s="8">
        <v>1644</v>
      </c>
      <c r="AC3193" s="8">
        <v>1594</v>
      </c>
      <c r="AD3193" s="8">
        <v>1624</v>
      </c>
      <c r="AE3193" s="8">
        <v>1616</v>
      </c>
      <c r="AH3193" s="8">
        <v>1580</v>
      </c>
      <c r="AK3193" s="8">
        <v>1680</v>
      </c>
      <c r="AN3193" s="8">
        <v>1650</v>
      </c>
      <c r="AO3193" s="8">
        <v>1680</v>
      </c>
      <c r="AP3193" s="8">
        <v>1700</v>
      </c>
      <c r="AQ3193" s="8">
        <v>1650</v>
      </c>
      <c r="AR3193" s="8">
        <v>1680</v>
      </c>
      <c r="AT3193" s="8">
        <v>1760</v>
      </c>
      <c r="AW3193" s="6">
        <v>1740</v>
      </c>
      <c r="AX3193" s="6">
        <v>1670</v>
      </c>
      <c r="AY3193" s="6">
        <v>1840</v>
      </c>
      <c r="AZ3193" s="6">
        <v>1920</v>
      </c>
      <c r="BA3193" s="6">
        <v>1958</v>
      </c>
      <c r="BB3193" s="6">
        <v>1904</v>
      </c>
      <c r="BC3193" s="6">
        <v>2000</v>
      </c>
      <c r="BD3193" s="6">
        <v>2020</v>
      </c>
      <c r="BE3193" s="6">
        <v>2040</v>
      </c>
      <c r="BF3193" s="6">
        <v>2004</v>
      </c>
      <c r="BG3193" s="6">
        <v>1974</v>
      </c>
      <c r="BH3193" s="6">
        <v>2010</v>
      </c>
      <c r="BI3193" s="6">
        <v>2190</v>
      </c>
      <c r="BJ3193" s="6">
        <v>1990</v>
      </c>
      <c r="BK3193" s="6">
        <v>2000</v>
      </c>
      <c r="BL3193" s="6">
        <v>2020</v>
      </c>
    </row>
    <row r="3194" spans="1:64">
      <c r="A3194" s="3">
        <v>43497</v>
      </c>
      <c r="B3194" s="52">
        <v>1820</v>
      </c>
      <c r="D3194" s="4">
        <v>1815</v>
      </c>
      <c r="F3194" s="4">
        <v>1970</v>
      </c>
      <c r="G3194" s="4">
        <v>1970</v>
      </c>
      <c r="H3194" s="24">
        <v>1970</v>
      </c>
      <c r="I3194" s="24">
        <f t="shared" ref="I3194" si="180">H3194-P3194-B3194-90</f>
        <v>20</v>
      </c>
      <c r="J3194" s="26">
        <v>1980</v>
      </c>
      <c r="K3194" s="26">
        <f t="shared" ref="K3194" si="181">J3194-R3194-B3194-90</f>
        <v>32</v>
      </c>
      <c r="L3194" s="28">
        <v>1970</v>
      </c>
      <c r="M3194" s="28">
        <f t="shared" ref="M3194" si="182">L3194-Q3194-B3194-90</f>
        <v>10</v>
      </c>
      <c r="N3194" s="30">
        <v>1940</v>
      </c>
      <c r="O3194" s="30">
        <f t="shared" ref="O3194" si="183">N3194-S3194-B3194-90</f>
        <v>-7</v>
      </c>
      <c r="P3194" s="5">
        <v>40</v>
      </c>
      <c r="Q3194" s="5">
        <v>50</v>
      </c>
      <c r="R3194" s="5">
        <v>38</v>
      </c>
      <c r="S3194" s="21">
        <v>37</v>
      </c>
      <c r="V3194" s="8">
        <v>1622</v>
      </c>
      <c r="W3194" s="8">
        <v>1650</v>
      </c>
      <c r="X3194" s="8">
        <v>1620</v>
      </c>
      <c r="AA3194" s="8">
        <v>1650</v>
      </c>
      <c r="AB3194" s="8">
        <v>1644</v>
      </c>
      <c r="AC3194" s="8">
        <v>1594</v>
      </c>
      <c r="AD3194" s="8">
        <v>1624</v>
      </c>
      <c r="AE3194" s="8">
        <v>1616</v>
      </c>
      <c r="AH3194" s="8">
        <v>1580</v>
      </c>
      <c r="AK3194" s="8">
        <v>1680</v>
      </c>
      <c r="AN3194" s="8">
        <v>1650</v>
      </c>
      <c r="AO3194" s="8">
        <v>1680</v>
      </c>
      <c r="AP3194" s="8">
        <v>1700</v>
      </c>
      <c r="AQ3194" s="8">
        <v>1650</v>
      </c>
      <c r="AR3194" s="8">
        <v>1680</v>
      </c>
      <c r="AT3194" s="8">
        <v>1760</v>
      </c>
      <c r="AW3194" s="6">
        <v>1740</v>
      </c>
      <c r="AX3194" s="6">
        <v>1670</v>
      </c>
      <c r="AY3194" s="6">
        <v>1840</v>
      </c>
      <c r="AZ3194" s="6">
        <v>1920</v>
      </c>
      <c r="BA3194" s="6">
        <v>1958</v>
      </c>
      <c r="BB3194" s="6">
        <v>1904</v>
      </c>
      <c r="BC3194" s="6">
        <v>2000</v>
      </c>
      <c r="BD3194" s="6">
        <v>2020</v>
      </c>
      <c r="BE3194" s="6">
        <v>2040</v>
      </c>
      <c r="BF3194" s="6">
        <v>2004</v>
      </c>
      <c r="BG3194" s="6">
        <v>1974</v>
      </c>
      <c r="BH3194" s="6">
        <v>2010</v>
      </c>
      <c r="BI3194" s="6">
        <v>2190</v>
      </c>
      <c r="BJ3194" s="6">
        <v>1990</v>
      </c>
      <c r="BK3194" s="6">
        <v>2000</v>
      </c>
      <c r="BL3194" s="6">
        <v>2020</v>
      </c>
    </row>
    <row r="3195" spans="1:64">
      <c r="A3195" s="3">
        <v>43508</v>
      </c>
      <c r="B3195" s="52">
        <v>1820</v>
      </c>
      <c r="D3195" s="4">
        <v>1810</v>
      </c>
      <c r="F3195" s="4">
        <v>1970</v>
      </c>
      <c r="G3195" s="4">
        <v>1970</v>
      </c>
      <c r="H3195" s="24">
        <v>1970</v>
      </c>
      <c r="I3195" s="24">
        <f t="shared" ref="I3195" si="184">H3195-P3195-B3195-90</f>
        <v>20</v>
      </c>
      <c r="J3195" s="26">
        <v>1990</v>
      </c>
      <c r="K3195" s="26">
        <f t="shared" ref="K3195" si="185">J3195-R3195-B3195-90</f>
        <v>42</v>
      </c>
      <c r="L3195" s="28">
        <v>1970</v>
      </c>
      <c r="M3195" s="28">
        <f t="shared" ref="M3195" si="186">L3195-Q3195-B3195-90</f>
        <v>10</v>
      </c>
      <c r="N3195" s="30">
        <v>1940</v>
      </c>
      <c r="O3195" s="30">
        <f t="shared" ref="O3195" si="187">N3195-S3195-B3195-90</f>
        <v>-7</v>
      </c>
      <c r="P3195" s="5">
        <v>40</v>
      </c>
      <c r="Q3195" s="5">
        <v>50</v>
      </c>
      <c r="R3195" s="5">
        <v>38</v>
      </c>
      <c r="S3195" s="21">
        <v>37</v>
      </c>
      <c r="V3195" s="8">
        <v>1622</v>
      </c>
      <c r="W3195" s="8">
        <v>1650</v>
      </c>
      <c r="X3195" s="8">
        <v>1620</v>
      </c>
      <c r="AA3195" s="8">
        <v>1650</v>
      </c>
      <c r="AB3195" s="8">
        <v>1640</v>
      </c>
      <c r="AC3195" s="8">
        <v>1594</v>
      </c>
      <c r="AD3195" s="8">
        <v>1616</v>
      </c>
      <c r="AE3195" s="8">
        <v>1603</v>
      </c>
      <c r="AH3195" s="8">
        <v>1580</v>
      </c>
      <c r="AK3195" s="8">
        <v>1680</v>
      </c>
      <c r="AN3195" s="8">
        <v>1650</v>
      </c>
      <c r="AO3195" s="8">
        <v>1680</v>
      </c>
      <c r="AP3195" s="8">
        <v>1700</v>
      </c>
      <c r="AQ3195" s="8">
        <v>1650</v>
      </c>
      <c r="AR3195" s="8">
        <v>1680</v>
      </c>
      <c r="AT3195" s="8">
        <v>1760</v>
      </c>
      <c r="AW3195" s="6">
        <v>1740</v>
      </c>
      <c r="AX3195" s="6">
        <v>1670</v>
      </c>
      <c r="AY3195" s="6">
        <v>1840</v>
      </c>
      <c r="AZ3195" s="6">
        <v>1920</v>
      </c>
      <c r="BA3195" s="6">
        <v>1970</v>
      </c>
      <c r="BB3195" s="6">
        <v>1914</v>
      </c>
      <c r="BC3195" s="6">
        <v>2000</v>
      </c>
      <c r="BD3195" s="6">
        <v>2020</v>
      </c>
      <c r="BE3195" s="6">
        <v>2040</v>
      </c>
      <c r="BF3195" s="6">
        <v>2004</v>
      </c>
      <c r="BG3195" s="6">
        <v>1974</v>
      </c>
      <c r="BH3195" s="6">
        <v>2010</v>
      </c>
      <c r="BI3195" s="6">
        <v>2190</v>
      </c>
      <c r="BJ3195" s="6">
        <v>1990</v>
      </c>
      <c r="BK3195" s="6">
        <v>2000</v>
      </c>
      <c r="BL3195" s="6">
        <v>2020</v>
      </c>
    </row>
    <row r="3196" spans="1:64">
      <c r="A3196" s="3">
        <v>43509</v>
      </c>
      <c r="B3196" s="52">
        <v>1820</v>
      </c>
      <c r="D3196" s="4">
        <v>1810</v>
      </c>
      <c r="F3196" s="4">
        <v>1970</v>
      </c>
      <c r="G3196" s="4">
        <v>1970</v>
      </c>
      <c r="H3196" s="24">
        <v>1970</v>
      </c>
      <c r="I3196" s="24">
        <f t="shared" ref="I3196" si="188">H3196-P3196-B3196-90</f>
        <v>20</v>
      </c>
      <c r="J3196" s="26">
        <v>1990</v>
      </c>
      <c r="K3196" s="26">
        <f t="shared" ref="K3196" si="189">J3196-R3196-B3196-90</f>
        <v>42</v>
      </c>
      <c r="L3196" s="28">
        <v>1970</v>
      </c>
      <c r="M3196" s="28">
        <f t="shared" ref="M3196" si="190">L3196-Q3196-B3196-90</f>
        <v>10</v>
      </c>
      <c r="N3196" s="30">
        <v>1940</v>
      </c>
      <c r="O3196" s="30">
        <f t="shared" ref="O3196" si="191">N3196-S3196-B3196-90</f>
        <v>-7</v>
      </c>
      <c r="P3196" s="5">
        <v>40</v>
      </c>
      <c r="Q3196" s="5">
        <v>50</v>
      </c>
      <c r="R3196" s="5">
        <v>38</v>
      </c>
      <c r="S3196" s="21">
        <v>37</v>
      </c>
      <c r="V3196" s="8">
        <v>1650</v>
      </c>
      <c r="W3196" s="8">
        <v>1650</v>
      </c>
      <c r="X3196" s="8">
        <v>1620</v>
      </c>
      <c r="AA3196" s="8">
        <v>1640</v>
      </c>
      <c r="AB3196" s="8">
        <v>1640</v>
      </c>
      <c r="AC3196" s="8">
        <v>1594</v>
      </c>
      <c r="AD3196" s="8">
        <v>1616</v>
      </c>
      <c r="AE3196" s="8">
        <v>1603</v>
      </c>
      <c r="AF3196" s="6">
        <v>1620</v>
      </c>
      <c r="AH3196" s="8">
        <v>1580</v>
      </c>
      <c r="AK3196" s="8">
        <v>1680</v>
      </c>
      <c r="AN3196" s="8">
        <v>1650</v>
      </c>
      <c r="AO3196" s="8">
        <v>1680</v>
      </c>
      <c r="AP3196" s="8">
        <v>1700</v>
      </c>
      <c r="AQ3196" s="8">
        <v>1620</v>
      </c>
      <c r="AR3196" s="8">
        <v>1680</v>
      </c>
      <c r="AT3196" s="8">
        <v>1760</v>
      </c>
      <c r="AV3196" s="6">
        <v>1780</v>
      </c>
      <c r="AW3196" s="6">
        <v>1740</v>
      </c>
      <c r="AX3196" s="6">
        <v>1670</v>
      </c>
      <c r="AY3196" s="6">
        <v>1830</v>
      </c>
      <c r="AZ3196" s="6">
        <v>1920</v>
      </c>
      <c r="BA3196" s="6">
        <v>1970</v>
      </c>
      <c r="BB3196" s="6">
        <v>1914</v>
      </c>
      <c r="BC3196" s="6">
        <v>2000</v>
      </c>
      <c r="BD3196" s="6">
        <v>2010</v>
      </c>
      <c r="BE3196" s="6">
        <v>2040</v>
      </c>
      <c r="BF3196" s="6">
        <v>2004</v>
      </c>
      <c r="BG3196" s="6">
        <v>1974</v>
      </c>
      <c r="BH3196" s="6">
        <v>2010</v>
      </c>
      <c r="BI3196" s="6">
        <v>2190</v>
      </c>
      <c r="BJ3196" s="6">
        <v>1990</v>
      </c>
      <c r="BK3196" s="6">
        <v>2000</v>
      </c>
      <c r="BL3196" s="6">
        <v>2020</v>
      </c>
    </row>
    <row r="3197" spans="1:64">
      <c r="A3197" s="3">
        <v>43510</v>
      </c>
      <c r="B3197" s="52">
        <v>1810</v>
      </c>
      <c r="D3197" s="4">
        <v>1800</v>
      </c>
      <c r="F3197" s="4">
        <v>1970</v>
      </c>
      <c r="G3197" s="4">
        <v>1970</v>
      </c>
      <c r="H3197" s="24">
        <v>1970</v>
      </c>
      <c r="I3197" s="24">
        <f t="shared" ref="I3197" si="192">H3197-P3197-B3197-90</f>
        <v>30</v>
      </c>
      <c r="J3197" s="26">
        <v>1990</v>
      </c>
      <c r="K3197" s="26">
        <f t="shared" ref="K3197" si="193">J3197-R3197-B3197-90</f>
        <v>52</v>
      </c>
      <c r="L3197" s="28">
        <v>1970</v>
      </c>
      <c r="M3197" s="28">
        <f t="shared" ref="M3197:M3198" si="194">L3197-Q3197-B3197-90</f>
        <v>20</v>
      </c>
      <c r="N3197" s="30">
        <v>1940</v>
      </c>
      <c r="O3197" s="30">
        <f t="shared" ref="O3197" si="195">N3197-S3197-B3197-90</f>
        <v>3</v>
      </c>
      <c r="P3197" s="5">
        <v>40</v>
      </c>
      <c r="Q3197" s="5">
        <v>50</v>
      </c>
      <c r="R3197" s="5">
        <v>38</v>
      </c>
      <c r="S3197" s="21">
        <v>37</v>
      </c>
      <c r="V3197" s="8">
        <v>1650</v>
      </c>
      <c r="W3197" s="8">
        <v>1650</v>
      </c>
      <c r="X3197" s="8">
        <v>1620</v>
      </c>
      <c r="Y3197" s="6">
        <v>1690</v>
      </c>
      <c r="AA3197" s="8">
        <v>1640</v>
      </c>
      <c r="AB3197" s="8">
        <v>1640</v>
      </c>
      <c r="AC3197" s="8">
        <v>1594</v>
      </c>
      <c r="AD3197" s="8">
        <v>1616</v>
      </c>
      <c r="AE3197" s="8">
        <v>1603</v>
      </c>
      <c r="AH3197" s="8">
        <v>1580</v>
      </c>
      <c r="AK3197" s="8">
        <v>1680</v>
      </c>
      <c r="AN3197" s="8">
        <v>1650</v>
      </c>
      <c r="AO3197" s="8">
        <v>1680</v>
      </c>
      <c r="AP3197" s="8">
        <v>1700</v>
      </c>
      <c r="AQ3197" s="8">
        <v>1600</v>
      </c>
      <c r="AR3197" s="8">
        <v>1660</v>
      </c>
      <c r="AT3197" s="8">
        <v>1760</v>
      </c>
      <c r="AW3197" s="6">
        <v>1740</v>
      </c>
      <c r="AX3197" s="6">
        <v>1670</v>
      </c>
      <c r="AY3197" s="6">
        <v>1830</v>
      </c>
      <c r="AZ3197" s="6">
        <v>1920</v>
      </c>
      <c r="BA3197" s="6">
        <v>1970</v>
      </c>
      <c r="BB3197" s="6">
        <v>1914</v>
      </c>
      <c r="BC3197" s="6">
        <v>2000</v>
      </c>
      <c r="BD3197" s="6">
        <v>2010</v>
      </c>
      <c r="BE3197" s="6">
        <v>2040</v>
      </c>
      <c r="BF3197" s="6">
        <v>2004</v>
      </c>
      <c r="BG3197" s="6">
        <v>1974</v>
      </c>
      <c r="BH3197" s="6">
        <v>2010</v>
      </c>
      <c r="BI3197" s="6">
        <v>2190</v>
      </c>
      <c r="BJ3197" s="6">
        <v>1990</v>
      </c>
      <c r="BK3197" s="6">
        <v>2000</v>
      </c>
      <c r="BL3197" s="6">
        <v>2020</v>
      </c>
    </row>
    <row r="3198" spans="1:64">
      <c r="A3198" s="3">
        <v>43511</v>
      </c>
      <c r="B3198" s="52">
        <v>1800</v>
      </c>
      <c r="D3198" s="4">
        <v>1790</v>
      </c>
      <c r="F3198" s="4">
        <v>1960</v>
      </c>
      <c r="G3198" s="4">
        <v>1960</v>
      </c>
      <c r="H3198" s="24">
        <v>1960</v>
      </c>
      <c r="I3198" s="24">
        <f t="shared" ref="I3198" si="196">H3198-P3198-B3198-90</f>
        <v>30</v>
      </c>
      <c r="J3198" s="26">
        <v>1980</v>
      </c>
      <c r="K3198" s="26">
        <f t="shared" ref="K3198" si="197">J3198-R3198-B3198-90</f>
        <v>52</v>
      </c>
      <c r="L3198" s="28">
        <v>1970</v>
      </c>
      <c r="M3198" s="28">
        <f t="shared" si="194"/>
        <v>30</v>
      </c>
      <c r="N3198" s="30">
        <v>1940</v>
      </c>
      <c r="O3198" s="30">
        <f t="shared" ref="O3198" si="198">N3198-S3198-B3198-90</f>
        <v>13</v>
      </c>
      <c r="P3198" s="5">
        <v>40</v>
      </c>
      <c r="Q3198" s="5">
        <v>50</v>
      </c>
      <c r="R3198" s="5">
        <v>38</v>
      </c>
      <c r="S3198" s="21">
        <v>37</v>
      </c>
      <c r="V3198" s="8">
        <v>1650</v>
      </c>
      <c r="W3198" s="8">
        <v>1650</v>
      </c>
      <c r="X3198" s="8">
        <v>1620</v>
      </c>
      <c r="AA3198" s="8">
        <v>1640</v>
      </c>
      <c r="AB3198" s="8">
        <v>1634</v>
      </c>
      <c r="AC3198" s="8">
        <v>1594</v>
      </c>
      <c r="AD3198" s="8">
        <v>1616</v>
      </c>
      <c r="AE3198" s="8">
        <v>1603</v>
      </c>
      <c r="AH3198" s="8">
        <v>1580</v>
      </c>
      <c r="AK3198" s="8">
        <v>1680</v>
      </c>
      <c r="AN3198" s="8">
        <v>1650</v>
      </c>
      <c r="AO3198" s="8">
        <v>1650</v>
      </c>
      <c r="AP3198" s="8">
        <v>1700</v>
      </c>
      <c r="AQ3198" s="8">
        <v>1600</v>
      </c>
      <c r="AR3198" s="8">
        <v>1660</v>
      </c>
      <c r="AT3198" s="8">
        <v>1760</v>
      </c>
      <c r="AW3198" s="6">
        <v>1740</v>
      </c>
      <c r="AX3198" s="6">
        <v>1670</v>
      </c>
      <c r="AY3198" s="6">
        <v>1810</v>
      </c>
      <c r="AZ3198" s="6">
        <v>1920</v>
      </c>
      <c r="BA3198" s="6">
        <v>1970</v>
      </c>
      <c r="BB3198" s="6">
        <v>1914</v>
      </c>
      <c r="BC3198" s="6">
        <v>2000</v>
      </c>
      <c r="BD3198" s="6">
        <v>2000</v>
      </c>
      <c r="BE3198" s="6">
        <v>2040</v>
      </c>
      <c r="BF3198" s="6">
        <v>1994</v>
      </c>
      <c r="BG3198" s="6">
        <v>1974</v>
      </c>
      <c r="BH3198" s="6">
        <v>2010</v>
      </c>
      <c r="BI3198" s="6">
        <v>2190</v>
      </c>
      <c r="BJ3198" s="6">
        <v>1990</v>
      </c>
      <c r="BK3198" s="6">
        <v>2000</v>
      </c>
      <c r="BL3198" s="6">
        <v>2020</v>
      </c>
    </row>
    <row r="3199" spans="1:64">
      <c r="A3199" s="3">
        <v>43514</v>
      </c>
      <c r="B3199" s="52">
        <v>1790</v>
      </c>
      <c r="D3199" s="4">
        <v>1780</v>
      </c>
      <c r="F3199" s="4">
        <v>1950</v>
      </c>
      <c r="G3199" s="4">
        <v>1950</v>
      </c>
      <c r="H3199" s="24">
        <v>1950</v>
      </c>
      <c r="I3199" s="24">
        <f t="shared" ref="I3199" si="199">H3199-P3199-B3199-90</f>
        <v>30</v>
      </c>
      <c r="J3199" s="26">
        <v>1970</v>
      </c>
      <c r="K3199" s="26">
        <f t="shared" ref="K3199" si="200">J3199-R3199-B3199-90</f>
        <v>52</v>
      </c>
      <c r="L3199" s="28">
        <v>1950</v>
      </c>
      <c r="M3199" s="28">
        <f t="shared" ref="M3199" si="201">L3199-Q3199-B3199-90</f>
        <v>20</v>
      </c>
      <c r="N3199" s="30">
        <v>1920</v>
      </c>
      <c r="O3199" s="30">
        <f t="shared" ref="O3199" si="202">N3199-S3199-B3199-90</f>
        <v>3</v>
      </c>
      <c r="P3199" s="5">
        <v>40</v>
      </c>
      <c r="Q3199" s="5">
        <v>50</v>
      </c>
      <c r="R3199" s="5">
        <v>38</v>
      </c>
      <c r="S3199" s="21">
        <v>37</v>
      </c>
      <c r="V3199" s="8">
        <v>1650</v>
      </c>
      <c r="W3199" s="8">
        <v>1650</v>
      </c>
      <c r="X3199" s="8">
        <v>1620</v>
      </c>
      <c r="AA3199" s="8">
        <v>1640</v>
      </c>
      <c r="AB3199" s="8">
        <v>1614</v>
      </c>
      <c r="AC3199" s="8">
        <v>1560</v>
      </c>
      <c r="AD3199" s="8">
        <v>1608</v>
      </c>
      <c r="AE3199" s="8">
        <v>1578</v>
      </c>
      <c r="AF3199" s="6">
        <v>1610</v>
      </c>
      <c r="AH3199" s="8">
        <v>1580</v>
      </c>
      <c r="AK3199" s="8">
        <v>1650</v>
      </c>
      <c r="AN3199" s="8">
        <v>1650</v>
      </c>
      <c r="AO3199" s="8">
        <v>1650</v>
      </c>
      <c r="AP3199" s="8">
        <v>1700</v>
      </c>
      <c r="AQ3199" s="8">
        <v>1600</v>
      </c>
      <c r="AR3199" s="8">
        <v>1660</v>
      </c>
      <c r="AT3199" s="8">
        <v>1760</v>
      </c>
      <c r="AW3199" s="6">
        <v>1740</v>
      </c>
      <c r="AX3199" s="6">
        <v>1630</v>
      </c>
      <c r="AY3199" s="6">
        <v>1810</v>
      </c>
      <c r="AZ3199" s="6">
        <v>1920</v>
      </c>
      <c r="BA3199" s="6">
        <v>1940</v>
      </c>
      <c r="BB3199" s="6">
        <v>1914</v>
      </c>
      <c r="BC3199" s="6">
        <v>1980</v>
      </c>
      <c r="BD3199" s="6">
        <v>1994</v>
      </c>
      <c r="BE3199" s="6">
        <v>2020</v>
      </c>
      <c r="BF3199" s="6">
        <v>1968</v>
      </c>
      <c r="BG3199" s="6">
        <v>1960</v>
      </c>
      <c r="BH3199" s="6">
        <v>2010</v>
      </c>
      <c r="BI3199" s="6">
        <v>2190</v>
      </c>
      <c r="BJ3199" s="6">
        <v>1990</v>
      </c>
      <c r="BK3199" s="6">
        <v>2000</v>
      </c>
      <c r="BL3199" s="6">
        <v>2020</v>
      </c>
    </row>
    <row r="3200" spans="1:64">
      <c r="A3200" s="3">
        <v>43515</v>
      </c>
      <c r="B3200" s="52">
        <v>1790</v>
      </c>
      <c r="D3200" s="4">
        <v>1780</v>
      </c>
      <c r="F3200" s="4">
        <v>1940</v>
      </c>
      <c r="G3200" s="4">
        <v>1940</v>
      </c>
      <c r="H3200" s="24">
        <v>1940</v>
      </c>
      <c r="I3200" s="24">
        <f t="shared" ref="I3200" si="203">H3200-P3200-B3200-90</f>
        <v>20</v>
      </c>
      <c r="J3200" s="26">
        <v>1970</v>
      </c>
      <c r="K3200" s="26">
        <f t="shared" ref="K3200" si="204">J3200-R3200-B3200-90</f>
        <v>52</v>
      </c>
      <c r="L3200" s="28">
        <v>1940</v>
      </c>
      <c r="M3200" s="28">
        <f t="shared" ref="M3200" si="205">L3200-Q3200-B3200-90</f>
        <v>10</v>
      </c>
      <c r="N3200" s="30">
        <v>1920</v>
      </c>
      <c r="O3200" s="30">
        <f t="shared" ref="O3200" si="206">N3200-S3200-B3200-90</f>
        <v>3</v>
      </c>
      <c r="P3200" s="5">
        <v>40</v>
      </c>
      <c r="Q3200" s="5">
        <v>50</v>
      </c>
      <c r="R3200" s="5">
        <v>38</v>
      </c>
      <c r="S3200" s="21">
        <v>37</v>
      </c>
      <c r="U3200" s="7">
        <v>185</v>
      </c>
      <c r="V3200" s="8">
        <v>1610</v>
      </c>
      <c r="W3200" s="8">
        <v>1650</v>
      </c>
      <c r="X3200" s="8">
        <v>1620</v>
      </c>
      <c r="Z3200" s="7">
        <v>135</v>
      </c>
      <c r="AA3200" s="8">
        <v>1610</v>
      </c>
      <c r="AB3200" s="8">
        <v>1614</v>
      </c>
      <c r="AC3200" s="8">
        <v>1560</v>
      </c>
      <c r="AD3200" s="8">
        <v>1592</v>
      </c>
      <c r="AE3200" s="8">
        <v>1578</v>
      </c>
      <c r="AH3200" s="8">
        <v>1580</v>
      </c>
      <c r="AJ3200" s="7">
        <v>130</v>
      </c>
      <c r="AK3200" s="8">
        <v>1650</v>
      </c>
      <c r="AM3200" s="9">
        <v>125</v>
      </c>
      <c r="AN3200" s="8">
        <v>1650</v>
      </c>
      <c r="AO3200" s="8">
        <v>1630</v>
      </c>
      <c r="AP3200" s="8">
        <v>1680</v>
      </c>
      <c r="AQ3200" s="8">
        <v>1600</v>
      </c>
      <c r="AR3200" s="8">
        <v>1660</v>
      </c>
      <c r="AT3200" s="8">
        <v>1760</v>
      </c>
      <c r="AW3200" s="6">
        <v>1740</v>
      </c>
      <c r="AX3200" s="6">
        <v>1620</v>
      </c>
      <c r="AY3200" s="6">
        <v>1760</v>
      </c>
      <c r="AZ3200" s="6">
        <v>1920</v>
      </c>
      <c r="BA3200" s="6">
        <v>1940</v>
      </c>
      <c r="BB3200" s="6">
        <v>1914</v>
      </c>
      <c r="BC3200" s="6">
        <v>1980</v>
      </c>
      <c r="BD3200" s="6">
        <v>1994</v>
      </c>
      <c r="BE3200" s="6">
        <v>2020</v>
      </c>
      <c r="BF3200" s="6">
        <v>1968</v>
      </c>
      <c r="BG3200" s="6">
        <v>1960</v>
      </c>
      <c r="BH3200" s="6">
        <v>2010</v>
      </c>
      <c r="BI3200" s="6">
        <v>2190</v>
      </c>
      <c r="BJ3200" s="6">
        <v>1990</v>
      </c>
      <c r="BK3200" s="6">
        <v>1980</v>
      </c>
      <c r="BL3200" s="6">
        <v>2010</v>
      </c>
    </row>
    <row r="3201" spans="1:64">
      <c r="A3201" s="3">
        <v>43516</v>
      </c>
      <c r="B3201" s="52">
        <v>1780</v>
      </c>
      <c r="D3201" s="4">
        <v>1780</v>
      </c>
      <c r="F3201" s="4">
        <v>1930</v>
      </c>
      <c r="G3201" s="4">
        <v>1930</v>
      </c>
      <c r="H3201" s="24">
        <v>1930</v>
      </c>
      <c r="I3201" s="24">
        <f t="shared" ref="I3201" si="207">H3201-P3201-B3201-90</f>
        <v>22</v>
      </c>
      <c r="J3201" s="26">
        <v>1960</v>
      </c>
      <c r="K3201" s="26">
        <f t="shared" ref="K3201" si="208">J3201-R3201-B3201-90</f>
        <v>54</v>
      </c>
      <c r="L3201" s="28">
        <v>1940</v>
      </c>
      <c r="M3201" s="28">
        <f t="shared" ref="M3201" si="209">L3201-Q3201-B3201-90</f>
        <v>22</v>
      </c>
      <c r="N3201" s="30">
        <v>1910</v>
      </c>
      <c r="O3201" s="30">
        <f t="shared" ref="O3201" si="210">N3201-S3201-B3201-90</f>
        <v>6</v>
      </c>
      <c r="P3201" s="5">
        <v>38</v>
      </c>
      <c r="Q3201" s="5">
        <v>48</v>
      </c>
      <c r="R3201" s="5">
        <v>36</v>
      </c>
      <c r="S3201" s="21">
        <v>34</v>
      </c>
      <c r="V3201" s="8">
        <v>1610</v>
      </c>
      <c r="W3201" s="8">
        <v>1600</v>
      </c>
      <c r="X3201" s="8">
        <v>1620</v>
      </c>
      <c r="AA3201" s="8">
        <v>1610</v>
      </c>
      <c r="AB3201" s="8">
        <v>1608</v>
      </c>
      <c r="AC3201" s="8">
        <v>1560</v>
      </c>
      <c r="AD3201" s="8">
        <v>1592</v>
      </c>
      <c r="AE3201" s="8">
        <v>1553</v>
      </c>
      <c r="AH3201" s="8">
        <v>1580</v>
      </c>
      <c r="AK3201" s="8">
        <v>1650</v>
      </c>
      <c r="AN3201" s="8">
        <v>1640</v>
      </c>
      <c r="AO3201" s="8">
        <v>1630</v>
      </c>
      <c r="AP3201" s="8">
        <v>1670</v>
      </c>
      <c r="AQ3201" s="8">
        <v>1580</v>
      </c>
      <c r="AR3201" s="8">
        <v>1660</v>
      </c>
      <c r="AT3201" s="8">
        <v>1700</v>
      </c>
      <c r="AW3201" s="6">
        <v>1740</v>
      </c>
      <c r="AX3201" s="6">
        <v>1620</v>
      </c>
      <c r="AY3201" s="6">
        <v>1760</v>
      </c>
      <c r="AZ3201" s="6">
        <v>1920</v>
      </c>
      <c r="BA3201" s="6">
        <v>1960</v>
      </c>
      <c r="BB3201" s="6">
        <v>1914</v>
      </c>
      <c r="BC3201" s="6">
        <v>1980</v>
      </c>
      <c r="BD3201" s="6">
        <v>1994</v>
      </c>
      <c r="BE3201" s="6">
        <v>2020</v>
      </c>
      <c r="BF3201" s="6">
        <v>1968</v>
      </c>
      <c r="BG3201" s="6">
        <v>1960</v>
      </c>
      <c r="BH3201" s="6">
        <v>2010</v>
      </c>
      <c r="BI3201" s="6">
        <v>2190</v>
      </c>
      <c r="BJ3201" s="6">
        <v>1990</v>
      </c>
      <c r="BK3201" s="6">
        <v>1980</v>
      </c>
      <c r="BL3201" s="6">
        <v>2010</v>
      </c>
    </row>
    <row r="3202" spans="1:64">
      <c r="A3202" s="3">
        <v>43517</v>
      </c>
      <c r="B3202" s="52">
        <v>1780</v>
      </c>
      <c r="D3202" s="4">
        <v>1780</v>
      </c>
      <c r="F3202" s="4">
        <v>1920</v>
      </c>
      <c r="G3202" s="4">
        <v>1920</v>
      </c>
      <c r="H3202" s="24">
        <v>1920</v>
      </c>
      <c r="I3202" s="24">
        <f t="shared" ref="I3202" si="211">H3202-P3202-B3202-90</f>
        <v>12</v>
      </c>
      <c r="J3202" s="26">
        <v>1950</v>
      </c>
      <c r="K3202" s="26">
        <f t="shared" ref="K3202" si="212">J3202-R3202-B3202-90</f>
        <v>44</v>
      </c>
      <c r="L3202" s="28">
        <v>1930</v>
      </c>
      <c r="M3202" s="28">
        <f t="shared" ref="M3202" si="213">L3202-Q3202-B3202-90</f>
        <v>12</v>
      </c>
      <c r="N3202" s="30">
        <v>1910</v>
      </c>
      <c r="O3202" s="30">
        <f t="shared" ref="O3202" si="214">N3202-S3202-B3202-90</f>
        <v>6</v>
      </c>
      <c r="P3202" s="5">
        <v>38</v>
      </c>
      <c r="Q3202" s="5">
        <v>48</v>
      </c>
      <c r="R3202" s="5">
        <v>36</v>
      </c>
      <c r="S3202" s="21">
        <v>34</v>
      </c>
      <c r="V3202" s="8">
        <v>1610</v>
      </c>
      <c r="W3202" s="8">
        <v>1600</v>
      </c>
      <c r="X3202" s="8">
        <v>1620</v>
      </c>
      <c r="AA3202" s="8">
        <v>1610</v>
      </c>
      <c r="AB3202" s="8">
        <v>1600</v>
      </c>
      <c r="AC3202" s="8">
        <v>1560</v>
      </c>
      <c r="AD3202" s="8">
        <v>1584</v>
      </c>
      <c r="AE3202" s="8">
        <v>1553</v>
      </c>
      <c r="AH3202" s="8">
        <v>1580</v>
      </c>
      <c r="AI3202" s="6">
        <v>1690</v>
      </c>
      <c r="AK3202" s="8">
        <v>1640</v>
      </c>
      <c r="AL3202" s="6">
        <v>1700</v>
      </c>
      <c r="AN3202" s="8">
        <v>1640</v>
      </c>
      <c r="AO3202" s="8">
        <v>1620</v>
      </c>
      <c r="AP3202" s="8">
        <v>1670</v>
      </c>
      <c r="AQ3202" s="8">
        <v>1560</v>
      </c>
      <c r="AR3202" s="8">
        <v>1660</v>
      </c>
      <c r="AS3202" s="6">
        <v>1770</v>
      </c>
      <c r="AT3202" s="8">
        <v>1700</v>
      </c>
      <c r="AV3202" s="6">
        <v>1740</v>
      </c>
      <c r="AW3202" s="6">
        <v>1700</v>
      </c>
      <c r="AX3202" s="6">
        <v>1610</v>
      </c>
      <c r="AY3202" s="6">
        <v>1760</v>
      </c>
      <c r="AZ3202" s="6">
        <v>1920</v>
      </c>
      <c r="BA3202" s="6">
        <v>1960</v>
      </c>
      <c r="BB3202" s="6">
        <v>1914</v>
      </c>
      <c r="BC3202" s="6">
        <v>1970</v>
      </c>
      <c r="BD3202" s="6">
        <v>1994</v>
      </c>
      <c r="BE3202" s="6">
        <v>2020</v>
      </c>
      <c r="BF3202" s="6">
        <v>1968</v>
      </c>
      <c r="BG3202" s="6">
        <v>1960</v>
      </c>
      <c r="BH3202" s="6">
        <v>2010</v>
      </c>
      <c r="BI3202" s="6">
        <v>2190</v>
      </c>
      <c r="BJ3202" s="6">
        <v>1980</v>
      </c>
      <c r="BK3202" s="6">
        <v>1960</v>
      </c>
      <c r="BL3202" s="6">
        <v>1990</v>
      </c>
    </row>
    <row r="3203" spans="1:64">
      <c r="A3203" s="3">
        <v>43518</v>
      </c>
      <c r="B3203" s="52">
        <v>1780</v>
      </c>
      <c r="D3203" s="4">
        <v>1780</v>
      </c>
      <c r="F3203" s="4">
        <v>1920</v>
      </c>
      <c r="G3203" s="4">
        <v>1920</v>
      </c>
      <c r="H3203" s="24">
        <v>1920</v>
      </c>
      <c r="I3203" s="24">
        <f t="shared" ref="I3203" si="215">H3203-P3203-B3203-90</f>
        <v>12</v>
      </c>
      <c r="J3203" s="26">
        <v>1950</v>
      </c>
      <c r="K3203" s="26">
        <f t="shared" ref="K3203" si="216">J3203-R3203-B3203-90</f>
        <v>44</v>
      </c>
      <c r="L3203" s="28">
        <v>1930</v>
      </c>
      <c r="M3203" s="28">
        <f t="shared" ref="M3203" si="217">L3203-Q3203-B3203-90</f>
        <v>12</v>
      </c>
      <c r="N3203" s="30">
        <v>1890</v>
      </c>
      <c r="O3203" s="30">
        <f t="shared" ref="O3203" si="218">N3203-S3203-B3203-90</f>
        <v>-14</v>
      </c>
      <c r="P3203" s="5">
        <v>38</v>
      </c>
      <c r="Q3203" s="5">
        <v>48</v>
      </c>
      <c r="R3203" s="5">
        <v>36</v>
      </c>
      <c r="S3203" s="21">
        <v>34</v>
      </c>
      <c r="V3203" s="8">
        <v>1610</v>
      </c>
      <c r="W3203" s="8">
        <v>1600</v>
      </c>
      <c r="X3203" s="8">
        <v>1620</v>
      </c>
      <c r="AA3203" s="8">
        <v>1610</v>
      </c>
      <c r="AB3203" s="8">
        <v>1580</v>
      </c>
      <c r="AC3203" s="8">
        <v>1560</v>
      </c>
      <c r="AD3203" s="8">
        <v>1584</v>
      </c>
      <c r="AE3203" s="8">
        <v>1553</v>
      </c>
      <c r="AH3203" s="8">
        <v>1580</v>
      </c>
      <c r="AK3203" s="8">
        <v>1630</v>
      </c>
      <c r="AN3203" s="8">
        <v>1640</v>
      </c>
      <c r="AO3203" s="8">
        <v>1610</v>
      </c>
      <c r="AP3203" s="8">
        <v>1670</v>
      </c>
      <c r="AQ3203" s="8">
        <v>1560</v>
      </c>
      <c r="AR3203" s="8">
        <v>1660</v>
      </c>
      <c r="AT3203" s="8">
        <v>1700</v>
      </c>
      <c r="AW3203" s="6">
        <v>1700</v>
      </c>
      <c r="AX3203" s="6">
        <v>1610</v>
      </c>
      <c r="AY3203" s="6">
        <v>1760</v>
      </c>
      <c r="AZ3203" s="6">
        <v>1920</v>
      </c>
      <c r="BA3203" s="6">
        <v>1960</v>
      </c>
      <c r="BB3203" s="6">
        <v>1910</v>
      </c>
      <c r="BC3203" s="6">
        <v>1970</v>
      </c>
      <c r="BD3203" s="6">
        <v>1994</v>
      </c>
      <c r="BE3203" s="6">
        <v>2020</v>
      </c>
      <c r="BF3203" s="6">
        <v>1968</v>
      </c>
      <c r="BG3203" s="6">
        <v>1960</v>
      </c>
      <c r="BH3203" s="6">
        <v>2010</v>
      </c>
      <c r="BI3203" s="6">
        <v>2190</v>
      </c>
      <c r="BJ3203" s="6">
        <v>1980</v>
      </c>
      <c r="BK3203" s="6">
        <v>1950</v>
      </c>
      <c r="BL3203" s="6">
        <v>1980</v>
      </c>
    </row>
    <row r="3204" spans="1:64">
      <c r="A3204" s="3">
        <v>43521</v>
      </c>
      <c r="B3204" s="52">
        <v>1750</v>
      </c>
      <c r="D3204" s="4">
        <v>1730</v>
      </c>
      <c r="F3204" s="4">
        <v>1890</v>
      </c>
      <c r="G3204" s="4">
        <v>1890</v>
      </c>
      <c r="H3204" s="24">
        <v>1890</v>
      </c>
      <c r="I3204" s="24">
        <f t="shared" ref="I3204" si="219">H3204-P3204-B3204-90</f>
        <v>12</v>
      </c>
      <c r="J3204" s="26">
        <v>1920</v>
      </c>
      <c r="K3204" s="26">
        <f t="shared" ref="K3204" si="220">J3204-R3204-B3204-90</f>
        <v>44</v>
      </c>
      <c r="L3204" s="28">
        <v>1910</v>
      </c>
      <c r="M3204" s="28">
        <f t="shared" ref="M3204" si="221">L3204-Q3204-B3204-90</f>
        <v>22</v>
      </c>
      <c r="N3204" s="30">
        <v>1870</v>
      </c>
      <c r="O3204" s="30">
        <f t="shared" ref="O3204" si="222">N3204-S3204-B3204-90</f>
        <v>-4</v>
      </c>
      <c r="P3204" s="5">
        <v>38</v>
      </c>
      <c r="Q3204" s="5">
        <v>48</v>
      </c>
      <c r="R3204" s="5">
        <v>36</v>
      </c>
      <c r="S3204" s="21">
        <v>34</v>
      </c>
      <c r="V3204" s="8">
        <v>1610</v>
      </c>
      <c r="W3204" s="8">
        <v>1580</v>
      </c>
      <c r="X3204" s="8">
        <v>1620</v>
      </c>
      <c r="AA3204" s="8">
        <v>1610</v>
      </c>
      <c r="AB3204" s="8">
        <v>1574</v>
      </c>
      <c r="AC3204" s="8">
        <v>1560</v>
      </c>
      <c r="AD3204" s="8">
        <v>1560</v>
      </c>
      <c r="AE3204" s="8">
        <v>1540</v>
      </c>
      <c r="AH3204" s="8">
        <v>1580</v>
      </c>
      <c r="AK3204" s="8">
        <v>1620</v>
      </c>
      <c r="AN3204" s="8">
        <v>1640</v>
      </c>
      <c r="AO3204" s="8">
        <v>1610</v>
      </c>
      <c r="AP3204" s="8">
        <v>1660</v>
      </c>
      <c r="AQ3204" s="8">
        <v>1560</v>
      </c>
      <c r="AR3204" s="8">
        <v>1660</v>
      </c>
      <c r="AT3204" s="8">
        <v>1690</v>
      </c>
      <c r="AW3204" s="6">
        <v>1700</v>
      </c>
      <c r="AX3204" s="6">
        <v>1590</v>
      </c>
      <c r="AY3204" s="6">
        <v>1720</v>
      </c>
      <c r="AZ3204" s="6">
        <v>1920</v>
      </c>
      <c r="BA3204" s="6">
        <v>1924</v>
      </c>
      <c r="BB3204" s="6">
        <v>1900</v>
      </c>
      <c r="BC3204" s="6">
        <v>1900</v>
      </c>
      <c r="BD3204" s="6">
        <v>1950</v>
      </c>
      <c r="BE3204" s="6">
        <v>1980</v>
      </c>
      <c r="BF3204" s="6">
        <v>1940</v>
      </c>
      <c r="BG3204" s="6">
        <v>1900</v>
      </c>
      <c r="BH3204" s="6">
        <v>2000</v>
      </c>
      <c r="BI3204" s="6">
        <v>2120</v>
      </c>
      <c r="BJ3204" s="6">
        <v>1960</v>
      </c>
      <c r="BK3204" s="6">
        <v>1930</v>
      </c>
      <c r="BL3204" s="6">
        <v>1960</v>
      </c>
    </row>
    <row r="3205" spans="1:64">
      <c r="A3205" s="3">
        <v>43522</v>
      </c>
      <c r="B3205" s="52">
        <v>1740</v>
      </c>
      <c r="D3205" s="4">
        <v>1720</v>
      </c>
      <c r="F3205" s="4">
        <v>1880</v>
      </c>
      <c r="G3205" s="4">
        <v>1880</v>
      </c>
      <c r="H3205" s="24">
        <v>1880</v>
      </c>
      <c r="I3205" s="24">
        <f t="shared" ref="I3205" si="223">H3205-P3205-B3205-90</f>
        <v>12</v>
      </c>
      <c r="J3205" s="26">
        <v>1910</v>
      </c>
      <c r="K3205" s="26">
        <f t="shared" ref="K3205" si="224">J3205-R3205-B3205-90</f>
        <v>44</v>
      </c>
      <c r="L3205" s="28">
        <v>1890</v>
      </c>
      <c r="M3205" s="28">
        <f t="shared" ref="M3205" si="225">L3205-Q3205-B3205-90</f>
        <v>12</v>
      </c>
      <c r="N3205" s="30">
        <v>1870</v>
      </c>
      <c r="O3205" s="30">
        <f t="shared" ref="O3205" si="226">N3205-S3205-B3205-90</f>
        <v>6</v>
      </c>
      <c r="P3205" s="5">
        <v>38</v>
      </c>
      <c r="Q3205" s="5">
        <v>48</v>
      </c>
      <c r="R3205" s="5">
        <v>36</v>
      </c>
      <c r="S3205" s="21">
        <v>34</v>
      </c>
      <c r="V3205" s="8">
        <v>1610</v>
      </c>
      <c r="W3205" s="8">
        <v>1560</v>
      </c>
      <c r="X3205" s="8">
        <v>1620</v>
      </c>
      <c r="AA3205" s="8">
        <v>1610</v>
      </c>
      <c r="AB3205" s="8">
        <v>1574</v>
      </c>
      <c r="AC3205" s="8">
        <v>1560</v>
      </c>
      <c r="AD3205" s="8">
        <v>1560</v>
      </c>
      <c r="AE3205" s="8">
        <v>1528</v>
      </c>
      <c r="AH3205" s="8">
        <v>1580</v>
      </c>
      <c r="AK3205" s="8">
        <v>1620</v>
      </c>
      <c r="AN3205" s="8">
        <v>1640</v>
      </c>
      <c r="AO3205" s="8">
        <v>1580</v>
      </c>
      <c r="AP3205" s="8">
        <v>1640</v>
      </c>
      <c r="AQ3205" s="8">
        <v>1560</v>
      </c>
      <c r="AR3205" s="8">
        <v>1660</v>
      </c>
      <c r="AT3205" s="8">
        <v>1680</v>
      </c>
      <c r="AW3205" s="6">
        <v>1700</v>
      </c>
      <c r="AX3205" s="6">
        <v>1590</v>
      </c>
      <c r="AY3205" s="6">
        <v>1720</v>
      </c>
      <c r="AZ3205" s="6">
        <v>1900</v>
      </c>
      <c r="BA3205" s="6">
        <v>1924</v>
      </c>
      <c r="BB3205" s="6">
        <v>1896</v>
      </c>
      <c r="BC3205" s="6">
        <v>1880</v>
      </c>
      <c r="BD3205" s="6">
        <v>1920</v>
      </c>
      <c r="BE3205" s="6">
        <v>1980</v>
      </c>
      <c r="BF3205" s="6">
        <v>1920</v>
      </c>
      <c r="BG3205" s="6">
        <v>1900</v>
      </c>
      <c r="BH3205" s="6">
        <v>1990</v>
      </c>
      <c r="BI3205" s="6">
        <v>2120</v>
      </c>
      <c r="BJ3205" s="6">
        <v>1950</v>
      </c>
      <c r="BK3205" s="6">
        <v>1910</v>
      </c>
      <c r="BL3205" s="6">
        <v>1960</v>
      </c>
    </row>
    <row r="3206" spans="1:64">
      <c r="A3206" s="3">
        <v>43523</v>
      </c>
      <c r="B3206" s="52">
        <v>1740</v>
      </c>
      <c r="D3206" s="4">
        <v>1720</v>
      </c>
      <c r="F3206" s="4">
        <v>1870</v>
      </c>
      <c r="G3206" s="4">
        <v>1870</v>
      </c>
      <c r="H3206" s="24">
        <v>1870</v>
      </c>
      <c r="I3206" s="24">
        <f t="shared" ref="I3206" si="227">H3206-P3206-B3206-90</f>
        <v>2</v>
      </c>
      <c r="J3206" s="26">
        <v>1910</v>
      </c>
      <c r="K3206" s="26">
        <f t="shared" ref="K3206" si="228">J3206-R3206-B3206-90</f>
        <v>44</v>
      </c>
      <c r="L3206" s="28">
        <v>1870</v>
      </c>
      <c r="M3206" s="28">
        <f t="shared" ref="M3206" si="229">L3206-Q3206-B3206-90</f>
        <v>-8</v>
      </c>
      <c r="N3206" s="30">
        <v>1860</v>
      </c>
      <c r="O3206" s="30">
        <f t="shared" ref="O3206" si="230">N3206-S3206-B3206-90</f>
        <v>-4</v>
      </c>
      <c r="P3206" s="5">
        <v>38</v>
      </c>
      <c r="Q3206" s="5">
        <v>48</v>
      </c>
      <c r="R3206" s="5">
        <v>36</v>
      </c>
      <c r="S3206" s="21">
        <v>34</v>
      </c>
      <c r="V3206" s="8">
        <v>1610</v>
      </c>
      <c r="W3206" s="8">
        <v>1560</v>
      </c>
      <c r="X3206" s="8">
        <v>1620</v>
      </c>
      <c r="AA3206" s="8">
        <v>1610</v>
      </c>
      <c r="AB3206" s="8">
        <v>1574</v>
      </c>
      <c r="AC3206" s="8">
        <v>1560</v>
      </c>
      <c r="AD3206" s="8">
        <v>1560</v>
      </c>
      <c r="AE3206" s="8">
        <v>1515</v>
      </c>
      <c r="AH3206" s="8">
        <v>1580</v>
      </c>
      <c r="AK3206" s="8">
        <v>1610</v>
      </c>
      <c r="AN3206" s="8">
        <v>1640</v>
      </c>
      <c r="AO3206" s="8">
        <v>1580</v>
      </c>
      <c r="AP3206" s="8">
        <v>1640</v>
      </c>
      <c r="AQ3206" s="8">
        <v>1560</v>
      </c>
      <c r="AR3206" s="8">
        <v>1640</v>
      </c>
      <c r="AT3206" s="8">
        <v>1680</v>
      </c>
      <c r="AW3206" s="6">
        <v>1700</v>
      </c>
      <c r="AX3206" s="6">
        <v>1590</v>
      </c>
      <c r="AY3206" s="6">
        <v>1720</v>
      </c>
      <c r="AZ3206" s="6">
        <v>1900</v>
      </c>
      <c r="BA3206" s="6">
        <v>1924</v>
      </c>
      <c r="BB3206" s="6">
        <v>1890</v>
      </c>
      <c r="BC3206" s="6">
        <v>1880</v>
      </c>
      <c r="BD3206" s="6">
        <v>1890</v>
      </c>
      <c r="BE3206" s="6">
        <v>1960</v>
      </c>
      <c r="BF3206" s="6">
        <v>1910</v>
      </c>
      <c r="BG3206" s="6">
        <v>1870</v>
      </c>
      <c r="BH3206" s="6">
        <v>1980</v>
      </c>
      <c r="BI3206" s="6">
        <v>2120</v>
      </c>
      <c r="BJ3206" s="6">
        <v>1950</v>
      </c>
      <c r="BK3206" s="6">
        <v>1910</v>
      </c>
      <c r="BL3206" s="6">
        <v>1960</v>
      </c>
    </row>
    <row r="3207" spans="1:64">
      <c r="A3207" s="3">
        <v>43524</v>
      </c>
      <c r="B3207" s="52">
        <v>1740</v>
      </c>
      <c r="D3207" s="4">
        <v>1720</v>
      </c>
      <c r="F3207" s="4">
        <v>1870</v>
      </c>
      <c r="G3207" s="4">
        <v>1870</v>
      </c>
      <c r="H3207" s="24">
        <v>1870</v>
      </c>
      <c r="I3207" s="24">
        <f t="shared" ref="I3207" si="231">H3207-P3207-B3207-90</f>
        <v>2</v>
      </c>
      <c r="J3207" s="26">
        <v>1900</v>
      </c>
      <c r="K3207" s="26">
        <f t="shared" ref="K3207" si="232">J3207-R3207-B3207-90</f>
        <v>34</v>
      </c>
      <c r="L3207" s="28">
        <v>1870</v>
      </c>
      <c r="M3207" s="28">
        <f t="shared" ref="M3207" si="233">L3207-Q3207-B3207-90</f>
        <v>-8</v>
      </c>
      <c r="N3207" s="30">
        <v>1860</v>
      </c>
      <c r="O3207" s="30">
        <f t="shared" ref="O3207" si="234">N3207-S3207-B3207-90</f>
        <v>-4</v>
      </c>
      <c r="P3207" s="5">
        <v>38</v>
      </c>
      <c r="Q3207" s="5">
        <v>48</v>
      </c>
      <c r="R3207" s="5">
        <v>36</v>
      </c>
      <c r="S3207" s="21">
        <v>34</v>
      </c>
      <c r="T3207" s="17">
        <v>1620</v>
      </c>
      <c r="U3207" s="7">
        <v>180</v>
      </c>
      <c r="V3207" s="8">
        <v>1610</v>
      </c>
      <c r="W3207" s="8">
        <v>1550</v>
      </c>
      <c r="X3207" s="8">
        <v>1620</v>
      </c>
      <c r="Y3207" s="6">
        <v>1590</v>
      </c>
      <c r="Z3207" s="7">
        <v>130</v>
      </c>
      <c r="AA3207" s="8">
        <v>1580</v>
      </c>
      <c r="AB3207" s="8">
        <v>1550</v>
      </c>
      <c r="AC3207" s="8">
        <v>1560</v>
      </c>
      <c r="AD3207" s="8">
        <v>1540</v>
      </c>
      <c r="AE3207" s="8">
        <v>1515</v>
      </c>
      <c r="AF3207" s="6">
        <v>1540</v>
      </c>
      <c r="AH3207" s="8">
        <v>1580</v>
      </c>
      <c r="AI3207" s="6">
        <v>1670</v>
      </c>
      <c r="AJ3207" s="7">
        <v>130</v>
      </c>
      <c r="AK3207" s="8">
        <v>1600</v>
      </c>
      <c r="AL3207" s="6">
        <v>1660</v>
      </c>
      <c r="AM3207" s="9">
        <v>125</v>
      </c>
      <c r="AN3207" s="8">
        <v>1640</v>
      </c>
      <c r="AO3207" s="8">
        <v>1580</v>
      </c>
      <c r="AP3207" s="8">
        <v>1630</v>
      </c>
      <c r="AQ3207" s="8">
        <v>1550</v>
      </c>
      <c r="AR3207" s="8">
        <v>1640</v>
      </c>
      <c r="AT3207" s="8">
        <v>1680</v>
      </c>
      <c r="AW3207" s="6">
        <v>1700</v>
      </c>
      <c r="AX3207" s="6">
        <v>1590</v>
      </c>
      <c r="AY3207" s="6">
        <v>1720</v>
      </c>
      <c r="AZ3207" s="6">
        <v>1900</v>
      </c>
      <c r="BA3207" s="6">
        <v>1924</v>
      </c>
      <c r="BB3207" s="6">
        <v>1870</v>
      </c>
      <c r="BC3207" s="6">
        <v>1880</v>
      </c>
      <c r="BD3207" s="6">
        <v>1890</v>
      </c>
      <c r="BE3207" s="6">
        <v>1960</v>
      </c>
      <c r="BF3207" s="6">
        <v>1910</v>
      </c>
      <c r="BG3207" s="6">
        <v>1870</v>
      </c>
      <c r="BH3207" s="6">
        <v>1970</v>
      </c>
      <c r="BI3207" s="6">
        <v>2120</v>
      </c>
      <c r="BJ3207" s="6">
        <v>1950</v>
      </c>
      <c r="BK3207" s="6">
        <v>1900</v>
      </c>
      <c r="BL3207" s="6">
        <v>1960</v>
      </c>
    </row>
    <row r="3208" spans="1:64">
      <c r="A3208" s="3">
        <v>43525</v>
      </c>
      <c r="B3208" s="52">
        <v>1740</v>
      </c>
      <c r="D3208" s="4">
        <v>1730</v>
      </c>
      <c r="F3208" s="4">
        <v>1870</v>
      </c>
      <c r="G3208" s="4">
        <v>1870</v>
      </c>
      <c r="H3208" s="24">
        <v>1870</v>
      </c>
      <c r="I3208" s="24">
        <f t="shared" ref="I3208" si="235">H3208-P3208-B3208-90</f>
        <v>2</v>
      </c>
      <c r="J3208" s="26">
        <v>1890</v>
      </c>
      <c r="K3208" s="26">
        <f t="shared" ref="K3208" si="236">J3208-R3208-B3208-90</f>
        <v>24</v>
      </c>
      <c r="L3208" s="28">
        <v>1860</v>
      </c>
      <c r="M3208" s="28">
        <f t="shared" ref="M3208" si="237">L3208-Q3208-B3208-90</f>
        <v>-18</v>
      </c>
      <c r="N3208" s="30">
        <v>1860</v>
      </c>
      <c r="O3208" s="30">
        <f t="shared" ref="O3208" si="238">N3208-S3208-B3208-90</f>
        <v>-4</v>
      </c>
      <c r="P3208" s="5">
        <v>38</v>
      </c>
      <c r="Q3208" s="5">
        <v>48</v>
      </c>
      <c r="R3208" s="5">
        <v>36</v>
      </c>
      <c r="S3208" s="21">
        <v>34</v>
      </c>
      <c r="V3208" s="8">
        <v>1610</v>
      </c>
      <c r="W3208" s="8">
        <v>1550</v>
      </c>
      <c r="X3208" s="8">
        <v>1620</v>
      </c>
      <c r="AA3208" s="8">
        <v>1580</v>
      </c>
      <c r="AB3208" s="8">
        <v>1550</v>
      </c>
      <c r="AC3208" s="8">
        <v>1560</v>
      </c>
      <c r="AD3208" s="8">
        <v>1540</v>
      </c>
      <c r="AE3208" s="8">
        <v>1540</v>
      </c>
      <c r="AH3208" s="8">
        <v>1580</v>
      </c>
      <c r="AK3208" s="8">
        <v>1600</v>
      </c>
      <c r="AN3208" s="8">
        <v>1640</v>
      </c>
      <c r="AO3208" s="8">
        <v>1580</v>
      </c>
      <c r="AP3208" s="8">
        <v>1630</v>
      </c>
      <c r="AQ3208" s="8">
        <v>1550</v>
      </c>
      <c r="AR3208" s="8">
        <v>1630</v>
      </c>
      <c r="AT3208" s="8">
        <v>1680</v>
      </c>
      <c r="AW3208" s="6">
        <v>1700</v>
      </c>
      <c r="AX3208" s="6">
        <v>1590</v>
      </c>
      <c r="AY3208" s="6">
        <v>1720</v>
      </c>
      <c r="AZ3208" s="6">
        <v>1900</v>
      </c>
      <c r="BA3208" s="6">
        <v>1914</v>
      </c>
      <c r="BB3208" s="6">
        <v>1890</v>
      </c>
      <c r="BC3208" s="6">
        <v>1880</v>
      </c>
      <c r="BD3208" s="6">
        <v>1890</v>
      </c>
      <c r="BE3208" s="6">
        <v>1960</v>
      </c>
      <c r="BF3208" s="6">
        <v>1910</v>
      </c>
      <c r="BG3208" s="6">
        <v>1894</v>
      </c>
      <c r="BH3208" s="6">
        <v>1980</v>
      </c>
      <c r="BI3208" s="6">
        <v>2120</v>
      </c>
      <c r="BJ3208" s="6">
        <v>1950</v>
      </c>
      <c r="BK3208" s="6">
        <v>1900</v>
      </c>
      <c r="BL3208" s="6">
        <v>1960</v>
      </c>
    </row>
    <row r="3209" spans="1:64">
      <c r="A3209" s="3">
        <v>43528</v>
      </c>
      <c r="B3209" s="52">
        <v>1750</v>
      </c>
      <c r="D3209" s="4">
        <v>1750</v>
      </c>
      <c r="F3209" s="4">
        <v>1880</v>
      </c>
      <c r="G3209" s="4">
        <v>1880</v>
      </c>
      <c r="H3209" s="24">
        <v>1880</v>
      </c>
      <c r="I3209" s="24">
        <f t="shared" ref="I3209" si="239">H3209-P3209-B3209-90</f>
        <v>2</v>
      </c>
      <c r="J3209" s="26">
        <v>1900</v>
      </c>
      <c r="K3209" s="26">
        <f t="shared" ref="K3209" si="240">J3209-R3209-B3209-90</f>
        <v>24</v>
      </c>
      <c r="L3209" s="28">
        <v>1870</v>
      </c>
      <c r="M3209" s="28">
        <f t="shared" ref="M3209" si="241">L3209-Q3209-B3209-90</f>
        <v>-18</v>
      </c>
      <c r="N3209" s="30">
        <v>1860</v>
      </c>
      <c r="O3209" s="30">
        <f t="shared" ref="O3209" si="242">N3209-S3209-B3209-90</f>
        <v>-14</v>
      </c>
      <c r="P3209" s="5">
        <v>38</v>
      </c>
      <c r="Q3209" s="5">
        <v>48</v>
      </c>
      <c r="R3209" s="5">
        <v>36</v>
      </c>
      <c r="S3209" s="21">
        <v>34</v>
      </c>
      <c r="V3209" s="8">
        <v>1610</v>
      </c>
      <c r="W3209" s="8">
        <v>1550</v>
      </c>
      <c r="X3209" s="8">
        <v>1620</v>
      </c>
      <c r="AA3209" s="8">
        <v>1580</v>
      </c>
      <c r="AB3209" s="8">
        <v>1580</v>
      </c>
      <c r="AC3209" s="8">
        <v>1550</v>
      </c>
      <c r="AD3209" s="8">
        <v>1570</v>
      </c>
      <c r="AE3209" s="8" t="s">
        <v>164</v>
      </c>
      <c r="AH3209" s="8">
        <v>1580</v>
      </c>
      <c r="AK3209" s="8">
        <v>1600</v>
      </c>
      <c r="AN3209" s="8">
        <v>1640</v>
      </c>
      <c r="AO3209" s="8">
        <v>1580</v>
      </c>
      <c r="AP3209" s="8">
        <v>1640</v>
      </c>
      <c r="AQ3209" s="8">
        <v>1550</v>
      </c>
      <c r="AR3209" s="8">
        <v>1630</v>
      </c>
      <c r="AT3209" s="8">
        <v>1680</v>
      </c>
      <c r="AW3209" s="6">
        <v>1700</v>
      </c>
      <c r="AX3209" s="6">
        <v>1580</v>
      </c>
      <c r="AY3209" s="6">
        <v>1720</v>
      </c>
      <c r="AZ3209" s="6">
        <v>1890</v>
      </c>
      <c r="BA3209" s="6">
        <v>1914</v>
      </c>
      <c r="BB3209" s="6">
        <v>1890</v>
      </c>
      <c r="BC3209" s="6">
        <v>1906</v>
      </c>
      <c r="BD3209" s="6">
        <v>1940</v>
      </c>
      <c r="BE3209" s="6">
        <v>1960</v>
      </c>
      <c r="BF3209" s="6">
        <v>1930</v>
      </c>
      <c r="BG3209" s="6">
        <v>1934</v>
      </c>
      <c r="BH3209" s="6">
        <v>1980</v>
      </c>
      <c r="BI3209" s="6">
        <v>2120</v>
      </c>
      <c r="BJ3209" s="6">
        <v>1950</v>
      </c>
      <c r="BK3209" s="6">
        <v>1920</v>
      </c>
      <c r="BL3209" s="6">
        <v>1960</v>
      </c>
    </row>
    <row r="3210" spans="1:64">
      <c r="A3210" s="3">
        <v>43529</v>
      </c>
      <c r="B3210" s="52">
        <v>1750</v>
      </c>
      <c r="D3210" s="4">
        <v>1750</v>
      </c>
      <c r="F3210" s="4">
        <v>1880</v>
      </c>
      <c r="G3210" s="4">
        <v>1880</v>
      </c>
      <c r="H3210" s="24">
        <v>1880</v>
      </c>
      <c r="I3210" s="24">
        <f t="shared" ref="I3210" si="243">H3210-P3210-B3210-90</f>
        <v>2</v>
      </c>
      <c r="J3210" s="26">
        <v>1900</v>
      </c>
      <c r="K3210" s="26">
        <f t="shared" ref="K3210" si="244">J3210-R3210-B3210-90</f>
        <v>24</v>
      </c>
      <c r="L3210" s="28">
        <v>1880</v>
      </c>
      <c r="M3210" s="28">
        <f t="shared" ref="M3210" si="245">L3210-Q3210-B3210-90</f>
        <v>-8</v>
      </c>
      <c r="N3210" s="30">
        <v>1860</v>
      </c>
      <c r="O3210" s="30">
        <f t="shared" ref="O3210" si="246">N3210-S3210-B3210-90</f>
        <v>-14</v>
      </c>
      <c r="P3210" s="5">
        <v>38</v>
      </c>
      <c r="Q3210" s="5">
        <v>48</v>
      </c>
      <c r="R3210" s="5">
        <v>36</v>
      </c>
      <c r="S3210" s="21">
        <v>34</v>
      </c>
      <c r="V3210" s="8">
        <v>1610</v>
      </c>
      <c r="W3210" s="8">
        <v>1550</v>
      </c>
      <c r="X3210" s="8">
        <v>1620</v>
      </c>
      <c r="AA3210" s="8">
        <v>1580</v>
      </c>
      <c r="AB3210" s="8">
        <v>1580</v>
      </c>
      <c r="AC3210" s="8">
        <v>1550</v>
      </c>
      <c r="AD3210" s="8">
        <v>1570</v>
      </c>
      <c r="AH3210" s="8">
        <v>1580</v>
      </c>
      <c r="AK3210" s="8">
        <v>1600</v>
      </c>
      <c r="AN3210" s="8">
        <v>1640</v>
      </c>
      <c r="AO3210" s="8">
        <v>1580</v>
      </c>
      <c r="AP3210" s="8">
        <v>1650</v>
      </c>
      <c r="AQ3210" s="8">
        <v>1550</v>
      </c>
      <c r="AR3210" s="8">
        <v>1630</v>
      </c>
      <c r="AT3210" s="8">
        <v>1680</v>
      </c>
      <c r="AW3210" s="6">
        <v>1700</v>
      </c>
      <c r="AX3210" s="6">
        <v>1580</v>
      </c>
      <c r="AY3210" s="6">
        <v>1710</v>
      </c>
      <c r="AZ3210" s="6">
        <v>1890</v>
      </c>
      <c r="BA3210" s="6">
        <v>1914</v>
      </c>
      <c r="BB3210" s="6">
        <v>1890</v>
      </c>
      <c r="BC3210" s="6">
        <v>1910</v>
      </c>
      <c r="BD3210" s="6">
        <v>1940</v>
      </c>
      <c r="BE3210" s="6">
        <v>1960</v>
      </c>
      <c r="BF3210" s="6">
        <v>1930</v>
      </c>
      <c r="BG3210" s="6">
        <v>1934</v>
      </c>
      <c r="BH3210" s="6">
        <v>1990</v>
      </c>
      <c r="BI3210" s="6">
        <v>2120</v>
      </c>
      <c r="BJ3210" s="6">
        <v>1950</v>
      </c>
      <c r="BK3210" s="6">
        <v>1920</v>
      </c>
      <c r="BL3210" s="6">
        <v>1960</v>
      </c>
    </row>
    <row r="3211" spans="1:64">
      <c r="A3211" s="3">
        <v>43530</v>
      </c>
      <c r="B3211" s="52">
        <v>1740</v>
      </c>
      <c r="D3211" s="4">
        <v>1740</v>
      </c>
      <c r="F3211" s="4">
        <v>1880</v>
      </c>
      <c r="G3211" s="4">
        <v>1880</v>
      </c>
      <c r="H3211" s="24">
        <v>1880</v>
      </c>
      <c r="I3211" s="24">
        <f t="shared" ref="I3211" si="247">H3211-P3211-B3211-90</f>
        <v>12</v>
      </c>
      <c r="J3211" s="26">
        <v>1900</v>
      </c>
      <c r="K3211" s="26">
        <f t="shared" ref="K3211" si="248">J3211-R3211-B3211-90</f>
        <v>34</v>
      </c>
      <c r="L3211" s="28">
        <v>1880</v>
      </c>
      <c r="M3211" s="28">
        <f t="shared" ref="M3211" si="249">L3211-Q3211-B3211-90</f>
        <v>2</v>
      </c>
      <c r="N3211" s="30">
        <v>1860</v>
      </c>
      <c r="O3211" s="30">
        <f t="shared" ref="O3211" si="250">N3211-S3211-B3211-90</f>
        <v>-4</v>
      </c>
      <c r="P3211" s="5">
        <v>38</v>
      </c>
      <c r="Q3211" s="5">
        <v>48</v>
      </c>
      <c r="R3211" s="5">
        <v>36</v>
      </c>
      <c r="S3211" s="21">
        <v>34</v>
      </c>
      <c r="V3211" s="8">
        <v>1610</v>
      </c>
      <c r="W3211" s="8">
        <v>1550</v>
      </c>
      <c r="X3211" s="8">
        <v>1620</v>
      </c>
      <c r="AA3211" s="8">
        <v>1580</v>
      </c>
      <c r="AB3211" s="8">
        <v>1580</v>
      </c>
      <c r="AC3211" s="8">
        <v>1550</v>
      </c>
      <c r="AD3211" s="8">
        <v>1570</v>
      </c>
      <c r="AH3211" s="8">
        <v>1580</v>
      </c>
      <c r="AK3211" s="8">
        <v>1600</v>
      </c>
      <c r="AN3211" s="8">
        <v>1640</v>
      </c>
      <c r="AO3211" s="8">
        <v>1580</v>
      </c>
      <c r="AP3211" s="8">
        <v>1650</v>
      </c>
      <c r="AQ3211" s="8">
        <v>1550</v>
      </c>
      <c r="AR3211" s="8">
        <v>1630</v>
      </c>
      <c r="AT3211" s="8">
        <v>1680</v>
      </c>
      <c r="AW3211" s="6">
        <v>1700</v>
      </c>
      <c r="AX3211" s="6">
        <v>1600</v>
      </c>
      <c r="AY3211" s="6">
        <v>1710</v>
      </c>
      <c r="AZ3211" s="6">
        <v>1920</v>
      </c>
      <c r="BA3211" s="6">
        <v>1914</v>
      </c>
      <c r="BB3211" s="6">
        <v>1900</v>
      </c>
      <c r="BC3211" s="6">
        <v>1910</v>
      </c>
      <c r="BD3211" s="6">
        <v>1940</v>
      </c>
      <c r="BE3211" s="6">
        <v>1960</v>
      </c>
      <c r="BF3211" s="6">
        <v>1930</v>
      </c>
      <c r="BG3211" s="6">
        <v>1934</v>
      </c>
      <c r="BH3211" s="6">
        <v>2000</v>
      </c>
      <c r="BI3211" s="6">
        <v>2120</v>
      </c>
      <c r="BJ3211" s="6">
        <v>1950</v>
      </c>
      <c r="BK3211" s="6">
        <v>1920</v>
      </c>
      <c r="BL3211" s="6">
        <v>1960</v>
      </c>
    </row>
    <row r="3212" spans="1:64">
      <c r="A3212" s="3">
        <v>43531</v>
      </c>
      <c r="B3212" s="52">
        <v>1740</v>
      </c>
      <c r="D3212" s="4">
        <v>1735</v>
      </c>
      <c r="F3212" s="4">
        <v>1870</v>
      </c>
      <c r="G3212" s="4">
        <v>1870</v>
      </c>
      <c r="H3212" s="24">
        <v>1870</v>
      </c>
      <c r="I3212" s="24">
        <f t="shared" ref="I3212" si="251">H3212-P3212-B3212-90</f>
        <v>1</v>
      </c>
      <c r="J3212" s="26">
        <v>1890</v>
      </c>
      <c r="K3212" s="26">
        <f t="shared" ref="K3212" si="252">J3212-R3212-B3212-90</f>
        <v>23</v>
      </c>
      <c r="L3212" s="28">
        <v>1880</v>
      </c>
      <c r="M3212" s="28">
        <f t="shared" ref="M3212" si="253">L3212-Q3212-B3212-90</f>
        <v>1</v>
      </c>
      <c r="N3212" s="30">
        <v>1860</v>
      </c>
      <c r="O3212" s="30">
        <f t="shared" ref="O3212" si="254">N3212-S3212-B3212-90</f>
        <v>-5</v>
      </c>
      <c r="P3212" s="5">
        <v>39</v>
      </c>
      <c r="Q3212" s="5">
        <v>49</v>
      </c>
      <c r="R3212" s="5">
        <v>37</v>
      </c>
      <c r="S3212" s="21">
        <v>35</v>
      </c>
      <c r="T3212" s="17">
        <v>1600</v>
      </c>
      <c r="U3212" s="7">
        <v>175</v>
      </c>
      <c r="V3212" s="8">
        <v>1610</v>
      </c>
      <c r="W3212" s="8">
        <v>1550</v>
      </c>
      <c r="X3212" s="8">
        <v>1620</v>
      </c>
      <c r="Z3212" s="7">
        <v>130</v>
      </c>
      <c r="AA3212" s="8">
        <v>1580</v>
      </c>
      <c r="AB3212" s="8">
        <v>1580</v>
      </c>
      <c r="AC3212" s="8">
        <v>1550</v>
      </c>
      <c r="AD3212" s="8">
        <v>1570</v>
      </c>
      <c r="AH3212" s="8">
        <v>1580</v>
      </c>
      <c r="AI3212" s="6">
        <v>1670</v>
      </c>
      <c r="AJ3212" s="7">
        <v>130</v>
      </c>
      <c r="AK3212" s="8">
        <v>1600</v>
      </c>
      <c r="AM3212" s="9">
        <v>125</v>
      </c>
      <c r="AN3212" s="8">
        <v>1640</v>
      </c>
      <c r="AO3212" s="8">
        <v>1580</v>
      </c>
      <c r="AP3212" s="8">
        <v>1650</v>
      </c>
      <c r="AQ3212" s="8">
        <v>1550</v>
      </c>
      <c r="AR3212" s="8">
        <v>1630</v>
      </c>
      <c r="AT3212" s="8">
        <v>1680</v>
      </c>
      <c r="AW3212" s="6">
        <v>1720</v>
      </c>
      <c r="AX3212" s="6">
        <v>1600</v>
      </c>
      <c r="AY3212" s="6">
        <v>1710</v>
      </c>
      <c r="AZ3212" s="6">
        <v>1920</v>
      </c>
      <c r="BA3212" s="6">
        <v>1914</v>
      </c>
      <c r="BB3212" s="6">
        <v>1900</v>
      </c>
      <c r="BC3212" s="6">
        <v>1930</v>
      </c>
      <c r="BD3212" s="6">
        <v>1950</v>
      </c>
      <c r="BE3212" s="6">
        <v>1960</v>
      </c>
      <c r="BF3212" s="6">
        <v>1930</v>
      </c>
      <c r="BG3212" s="6">
        <v>1934</v>
      </c>
      <c r="BH3212" s="6">
        <v>2000</v>
      </c>
      <c r="BI3212" s="6">
        <v>2120</v>
      </c>
      <c r="BJ3212" s="6">
        <v>1950</v>
      </c>
      <c r="BK3212" s="6">
        <v>1920</v>
      </c>
      <c r="BL3212" s="6">
        <v>1960</v>
      </c>
    </row>
    <row r="3213" spans="1:64">
      <c r="A3213" s="3">
        <v>43532</v>
      </c>
      <c r="B3213" s="52">
        <v>1740</v>
      </c>
      <c r="D3213" s="4">
        <v>1735</v>
      </c>
      <c r="F3213" s="4">
        <v>1870</v>
      </c>
      <c r="G3213" s="4">
        <v>1870</v>
      </c>
      <c r="H3213" s="24">
        <v>1870</v>
      </c>
      <c r="I3213" s="24">
        <f t="shared" ref="I3213" si="255">H3213-P3213-B3213-90</f>
        <v>1</v>
      </c>
      <c r="J3213" s="26">
        <v>1890</v>
      </c>
      <c r="K3213" s="26">
        <f t="shared" ref="K3213" si="256">J3213-R3213-B3213-90</f>
        <v>23</v>
      </c>
      <c r="L3213" s="28">
        <v>1870</v>
      </c>
      <c r="M3213" s="28">
        <f t="shared" ref="M3213" si="257">L3213-Q3213-B3213-90</f>
        <v>-9</v>
      </c>
      <c r="N3213" s="30">
        <v>1860</v>
      </c>
      <c r="O3213" s="30">
        <f t="shared" ref="O3213" si="258">N3213-S3213-B3213-90</f>
        <v>-5</v>
      </c>
      <c r="P3213" s="5">
        <v>39</v>
      </c>
      <c r="Q3213" s="5">
        <v>49</v>
      </c>
      <c r="R3213" s="5">
        <v>37</v>
      </c>
      <c r="S3213" s="21">
        <v>35</v>
      </c>
      <c r="V3213" s="8">
        <v>1610</v>
      </c>
      <c r="W3213" s="8">
        <v>1550</v>
      </c>
      <c r="X3213" s="8">
        <v>1620</v>
      </c>
      <c r="AA3213" s="8">
        <v>1580</v>
      </c>
      <c r="AB3213" s="8">
        <v>1580</v>
      </c>
      <c r="AC3213" s="8">
        <v>1550</v>
      </c>
      <c r="AD3213" s="8">
        <v>1570</v>
      </c>
      <c r="AH3213" s="8">
        <v>1580</v>
      </c>
      <c r="AK3213" s="8">
        <v>1600</v>
      </c>
      <c r="AN3213" s="8">
        <v>1640</v>
      </c>
      <c r="AO3213" s="8">
        <v>1580</v>
      </c>
      <c r="AP3213" s="8">
        <v>1650</v>
      </c>
      <c r="AQ3213" s="8">
        <v>1550</v>
      </c>
      <c r="AR3213" s="8">
        <v>1630</v>
      </c>
      <c r="AT3213" s="8">
        <v>1680</v>
      </c>
      <c r="AW3213" s="6">
        <v>1720</v>
      </c>
      <c r="AX3213" s="6">
        <v>1600</v>
      </c>
      <c r="AY3213" s="6">
        <v>1710</v>
      </c>
      <c r="AZ3213" s="6">
        <v>1920</v>
      </c>
      <c r="BA3213" s="6">
        <v>1904</v>
      </c>
      <c r="BB3213" s="6">
        <v>1900</v>
      </c>
      <c r="BC3213" s="6">
        <v>1930</v>
      </c>
      <c r="BD3213" s="6">
        <v>1950</v>
      </c>
      <c r="BE3213" s="6">
        <v>1960</v>
      </c>
      <c r="BF3213" s="6">
        <v>1930</v>
      </c>
      <c r="BG3213" s="6">
        <v>1914</v>
      </c>
      <c r="BH3213" s="6">
        <v>2000</v>
      </c>
      <c r="BI3213" s="6">
        <v>2120</v>
      </c>
      <c r="BJ3213" s="6">
        <v>1930</v>
      </c>
      <c r="BK3213" s="6">
        <v>1910</v>
      </c>
      <c r="BL3213" s="6">
        <v>1950</v>
      </c>
    </row>
    <row r="3214" spans="1:64">
      <c r="A3214" s="3">
        <v>43535</v>
      </c>
      <c r="B3214" s="52">
        <v>1740</v>
      </c>
      <c r="D3214" s="4">
        <v>1740</v>
      </c>
      <c r="F3214" s="4">
        <v>1860</v>
      </c>
      <c r="G3214" s="4">
        <v>1860</v>
      </c>
      <c r="H3214" s="24">
        <v>1860</v>
      </c>
      <c r="I3214" s="24">
        <f t="shared" ref="I3214" si="259">H3214-P3214-B3214-90</f>
        <v>-9</v>
      </c>
      <c r="J3214" s="26">
        <v>1890</v>
      </c>
      <c r="K3214" s="26">
        <f t="shared" ref="K3214" si="260">J3214-R3214-B3214-90</f>
        <v>23</v>
      </c>
      <c r="L3214" s="28">
        <v>1870</v>
      </c>
      <c r="M3214" s="28">
        <f t="shared" ref="M3214" si="261">L3214-Q3214-B3214-90</f>
        <v>-9</v>
      </c>
      <c r="N3214" s="30">
        <v>1860</v>
      </c>
      <c r="O3214" s="30">
        <f t="shared" ref="O3214" si="262">N3214-S3214-B3214-90</f>
        <v>-5</v>
      </c>
      <c r="P3214" s="5">
        <v>39</v>
      </c>
      <c r="Q3214" s="5">
        <v>49</v>
      </c>
      <c r="R3214" s="5">
        <v>37</v>
      </c>
      <c r="S3214" s="21">
        <v>35</v>
      </c>
      <c r="V3214" s="8">
        <v>1610</v>
      </c>
      <c r="W3214" s="8">
        <v>1550</v>
      </c>
      <c r="X3214" s="8">
        <v>1620</v>
      </c>
      <c r="AA3214" s="8">
        <v>1580</v>
      </c>
      <c r="AB3214" s="8">
        <v>1590</v>
      </c>
      <c r="AC3214" s="8">
        <v>1550</v>
      </c>
      <c r="AD3214" s="8">
        <v>1570</v>
      </c>
      <c r="AH3214" s="8">
        <v>1580</v>
      </c>
      <c r="AK3214" s="8">
        <v>1600</v>
      </c>
      <c r="AN3214" s="8">
        <v>1640</v>
      </c>
      <c r="AO3214" s="8">
        <v>1580</v>
      </c>
      <c r="AP3214" s="8">
        <v>1660</v>
      </c>
      <c r="AQ3214" s="8">
        <v>1570</v>
      </c>
      <c r="AR3214" s="8">
        <v>1630</v>
      </c>
      <c r="AT3214" s="8">
        <v>1680</v>
      </c>
      <c r="AW3214" s="6">
        <v>1730</v>
      </c>
      <c r="AX3214" s="6">
        <v>1600</v>
      </c>
      <c r="AY3214" s="6">
        <v>1710</v>
      </c>
      <c r="AZ3214" s="6">
        <v>1920</v>
      </c>
      <c r="BA3214" s="6">
        <v>1860</v>
      </c>
      <c r="BB3214" s="6">
        <v>1854</v>
      </c>
      <c r="BC3214" s="6">
        <v>1930</v>
      </c>
      <c r="BD3214" s="6">
        <v>1950</v>
      </c>
      <c r="BE3214" s="6">
        <v>1940</v>
      </c>
      <c r="BF3214" s="6">
        <v>1910</v>
      </c>
      <c r="BG3214" s="6">
        <v>1880</v>
      </c>
      <c r="BH3214" s="6">
        <v>2000</v>
      </c>
      <c r="BI3214" s="6">
        <v>2120</v>
      </c>
      <c r="BJ3214" s="6">
        <v>1910</v>
      </c>
      <c r="BK3214" s="6">
        <v>1910</v>
      </c>
      <c r="BL3214" s="6">
        <v>1950</v>
      </c>
    </row>
    <row r="3215" spans="1:64">
      <c r="A3215" s="3">
        <v>43536</v>
      </c>
      <c r="B3215" s="52">
        <v>1740</v>
      </c>
      <c r="D3215" s="4">
        <v>1740</v>
      </c>
      <c r="F3215" s="4">
        <v>1870</v>
      </c>
      <c r="G3215" s="4">
        <v>1870</v>
      </c>
      <c r="H3215" s="24">
        <v>1870</v>
      </c>
      <c r="I3215" s="24">
        <f t="shared" ref="I3215" si="263">H3215-P3215-B3215-90</f>
        <v>1</v>
      </c>
      <c r="J3215" s="26">
        <v>1890</v>
      </c>
      <c r="K3215" s="26">
        <f t="shared" ref="K3215" si="264">J3215-R3215-B3215-90</f>
        <v>23</v>
      </c>
      <c r="L3215" s="28">
        <v>1870</v>
      </c>
      <c r="M3215" s="28">
        <f t="shared" ref="M3215" si="265">L3215-Q3215-B3215-90</f>
        <v>-9</v>
      </c>
      <c r="N3215" s="30">
        <v>1860</v>
      </c>
      <c r="O3215" s="30">
        <f t="shared" ref="O3215" si="266">N3215-S3215-B3215-90</f>
        <v>-5</v>
      </c>
      <c r="P3215" s="5">
        <v>39</v>
      </c>
      <c r="Q3215" s="5">
        <v>49</v>
      </c>
      <c r="R3215" s="5">
        <v>37</v>
      </c>
      <c r="S3215" s="21">
        <v>35</v>
      </c>
      <c r="V3215" s="8">
        <v>1610</v>
      </c>
      <c r="W3215" s="8">
        <v>1550</v>
      </c>
      <c r="X3215" s="8">
        <v>1620</v>
      </c>
      <c r="AA3215" s="8">
        <v>1580</v>
      </c>
      <c r="AB3215" s="8">
        <v>1580</v>
      </c>
      <c r="AC3215" s="8">
        <v>1538</v>
      </c>
      <c r="AD3215" s="8">
        <v>1564</v>
      </c>
      <c r="AH3215" s="8">
        <v>1580</v>
      </c>
      <c r="AK3215" s="8">
        <v>1600</v>
      </c>
      <c r="AL3215" s="6">
        <v>1640</v>
      </c>
      <c r="AN3215" s="8">
        <v>1640</v>
      </c>
      <c r="AO3215" s="8">
        <v>1580</v>
      </c>
      <c r="AP3215" s="8">
        <v>1670</v>
      </c>
      <c r="AQ3215" s="8">
        <v>1580</v>
      </c>
      <c r="AR3215" s="8">
        <v>1630</v>
      </c>
      <c r="AT3215" s="8">
        <v>1680</v>
      </c>
      <c r="AW3215" s="6">
        <v>1730</v>
      </c>
      <c r="AX3215" s="6">
        <v>1600</v>
      </c>
      <c r="AY3215" s="6">
        <v>1710</v>
      </c>
      <c r="AZ3215" s="6">
        <v>1850</v>
      </c>
      <c r="BA3215" s="6">
        <v>1860</v>
      </c>
      <c r="BB3215" s="6">
        <v>1854</v>
      </c>
      <c r="BC3215" s="6">
        <v>1930</v>
      </c>
      <c r="BD3215" s="6">
        <v>1950</v>
      </c>
      <c r="BE3215" s="6">
        <v>1940</v>
      </c>
      <c r="BF3215" s="6">
        <v>1904</v>
      </c>
      <c r="BG3215" s="6">
        <v>1880</v>
      </c>
      <c r="BH3215" s="6">
        <v>1990</v>
      </c>
      <c r="BI3215" s="6">
        <v>2120</v>
      </c>
      <c r="BJ3215" s="6">
        <v>1910</v>
      </c>
      <c r="BK3215" s="6">
        <v>1910</v>
      </c>
      <c r="BL3215" s="6">
        <v>1950</v>
      </c>
    </row>
    <row r="3216" spans="1:64">
      <c r="A3216" s="3">
        <v>43537</v>
      </c>
      <c r="B3216" s="52">
        <v>1745</v>
      </c>
      <c r="D3216" s="4">
        <v>1745</v>
      </c>
      <c r="F3216" s="4">
        <v>1870</v>
      </c>
      <c r="G3216" s="4">
        <v>1870</v>
      </c>
      <c r="H3216" s="24">
        <v>1870</v>
      </c>
      <c r="I3216" s="24">
        <f t="shared" ref="I3216" si="267">H3216-P3216-B3216-90</f>
        <v>-4</v>
      </c>
      <c r="J3216" s="26">
        <v>1890</v>
      </c>
      <c r="K3216" s="26">
        <f t="shared" ref="K3216" si="268">J3216-R3216-B3216-90</f>
        <v>18</v>
      </c>
      <c r="L3216" s="28">
        <v>1870</v>
      </c>
      <c r="M3216" s="28">
        <f t="shared" ref="M3216" si="269">L3216-Q3216-B3216-90</f>
        <v>-14</v>
      </c>
      <c r="N3216" s="30">
        <v>1860</v>
      </c>
      <c r="O3216" s="30">
        <f t="shared" ref="O3216" si="270">N3216-S3216-B3216-90</f>
        <v>-10</v>
      </c>
      <c r="P3216" s="5">
        <v>39</v>
      </c>
      <c r="Q3216" s="5">
        <v>49</v>
      </c>
      <c r="R3216" s="5">
        <v>37</v>
      </c>
      <c r="S3216" s="21">
        <v>35</v>
      </c>
      <c r="T3216" s="17">
        <v>1580</v>
      </c>
      <c r="V3216" s="8">
        <v>1610</v>
      </c>
      <c r="W3216" s="8">
        <v>1550</v>
      </c>
      <c r="X3216" s="8">
        <v>1620</v>
      </c>
      <c r="AA3216" s="8">
        <v>1580</v>
      </c>
      <c r="AB3216" s="8">
        <v>1580</v>
      </c>
      <c r="AC3216" s="8">
        <v>1538</v>
      </c>
      <c r="AD3216" s="8">
        <v>1564</v>
      </c>
      <c r="AH3216" s="8">
        <v>1580</v>
      </c>
      <c r="AK3216" s="8">
        <v>1600</v>
      </c>
      <c r="AN3216" s="8">
        <v>1580</v>
      </c>
      <c r="AO3216" s="8">
        <v>1580</v>
      </c>
      <c r="AP3216" s="8">
        <v>1670</v>
      </c>
      <c r="AQ3216" s="8">
        <v>1580</v>
      </c>
      <c r="AR3216" s="8">
        <v>1630</v>
      </c>
      <c r="AT3216" s="8">
        <v>1680</v>
      </c>
      <c r="AW3216" s="6">
        <v>1730</v>
      </c>
      <c r="AX3216" s="6">
        <v>1600</v>
      </c>
      <c r="AY3216" s="6">
        <v>1710</v>
      </c>
      <c r="AZ3216" s="6">
        <v>1850</v>
      </c>
      <c r="BA3216" s="6">
        <v>1870</v>
      </c>
      <c r="BB3216" s="6">
        <v>1864</v>
      </c>
      <c r="BC3216" s="6">
        <v>1930</v>
      </c>
      <c r="BD3216" s="6">
        <v>1950</v>
      </c>
      <c r="BE3216" s="6">
        <v>1940</v>
      </c>
      <c r="BF3216" s="6">
        <v>1904</v>
      </c>
      <c r="BG3216" s="6">
        <v>1880</v>
      </c>
      <c r="BH3216" s="6">
        <v>1990</v>
      </c>
      <c r="BI3216" s="6">
        <v>2120</v>
      </c>
      <c r="BJ3216" s="6">
        <v>1910</v>
      </c>
      <c r="BK3216" s="6">
        <v>1910</v>
      </c>
      <c r="BL3216" s="6">
        <v>1950</v>
      </c>
    </row>
    <row r="3217" spans="1:64">
      <c r="A3217" s="3">
        <v>43538</v>
      </c>
      <c r="B3217" s="52">
        <v>1745</v>
      </c>
      <c r="D3217" s="4">
        <v>1745</v>
      </c>
      <c r="F3217" s="4">
        <v>1880</v>
      </c>
      <c r="G3217" s="4">
        <v>1880</v>
      </c>
      <c r="H3217" s="24">
        <v>1880</v>
      </c>
      <c r="I3217" s="24">
        <f t="shared" ref="I3217" si="271">H3217-P3217-B3217-90</f>
        <v>6</v>
      </c>
      <c r="J3217" s="26">
        <v>1890</v>
      </c>
      <c r="K3217" s="26">
        <f t="shared" ref="K3217" si="272">J3217-R3217-B3217-90</f>
        <v>18</v>
      </c>
      <c r="L3217" s="28">
        <v>1880</v>
      </c>
      <c r="M3217" s="28">
        <f t="shared" ref="M3217" si="273">L3217-Q3217-B3217-90</f>
        <v>-5</v>
      </c>
      <c r="N3217" s="30">
        <v>1860</v>
      </c>
      <c r="O3217" s="30">
        <f t="shared" ref="O3217" si="274">N3217-S3217-B3217-90</f>
        <v>-10</v>
      </c>
      <c r="P3217" s="5">
        <v>39</v>
      </c>
      <c r="Q3217" s="5">
        <v>50</v>
      </c>
      <c r="R3217" s="5">
        <v>37</v>
      </c>
      <c r="S3217" s="21">
        <v>35</v>
      </c>
      <c r="U3217" s="7">
        <v>175</v>
      </c>
      <c r="V3217" s="8">
        <v>1610</v>
      </c>
      <c r="W3217" s="8">
        <v>1550</v>
      </c>
      <c r="X3217" s="8">
        <v>1620</v>
      </c>
      <c r="Z3217" s="7">
        <v>130</v>
      </c>
      <c r="AA3217" s="8">
        <v>1580</v>
      </c>
      <c r="AB3217" s="8">
        <v>1580</v>
      </c>
      <c r="AC3217" s="8">
        <v>1538</v>
      </c>
      <c r="AD3217" s="8">
        <v>1564</v>
      </c>
      <c r="AF3217" s="6">
        <v>1550</v>
      </c>
      <c r="AH3217" s="8">
        <v>1580</v>
      </c>
      <c r="AJ3217" s="7">
        <v>130</v>
      </c>
      <c r="AK3217" s="8">
        <v>1600</v>
      </c>
      <c r="AM3217" s="9">
        <v>125</v>
      </c>
      <c r="AN3217" s="8">
        <v>1610</v>
      </c>
      <c r="AO3217" s="8">
        <v>1600</v>
      </c>
      <c r="AP3217" s="8">
        <v>1680</v>
      </c>
      <c r="AQ3217" s="8">
        <v>1580</v>
      </c>
      <c r="AR3217" s="8">
        <v>1630</v>
      </c>
      <c r="AT3217" s="8">
        <v>1690</v>
      </c>
      <c r="AW3217" s="6">
        <v>1730</v>
      </c>
      <c r="AX3217" s="6">
        <v>1600</v>
      </c>
      <c r="AY3217" s="6">
        <v>1710</v>
      </c>
      <c r="AZ3217" s="6">
        <v>1850</v>
      </c>
      <c r="BA3217" s="6">
        <v>1870</v>
      </c>
      <c r="BB3217" s="6">
        <v>1864</v>
      </c>
      <c r="BC3217" s="6">
        <v>1930</v>
      </c>
      <c r="BD3217" s="6">
        <v>1950</v>
      </c>
      <c r="BE3217" s="6">
        <v>1940</v>
      </c>
      <c r="BF3217" s="6">
        <v>1904</v>
      </c>
      <c r="BG3217" s="6">
        <v>1880</v>
      </c>
      <c r="BH3217" s="6">
        <v>1990</v>
      </c>
      <c r="BI3217" s="6">
        <v>2120</v>
      </c>
      <c r="BJ3217" s="6">
        <v>1920</v>
      </c>
      <c r="BK3217" s="6">
        <v>1920</v>
      </c>
      <c r="BL3217" s="6">
        <v>1940</v>
      </c>
    </row>
    <row r="3218" spans="1:64">
      <c r="A3218" s="3">
        <v>43539</v>
      </c>
      <c r="B3218" s="52">
        <v>1750</v>
      </c>
      <c r="D3218" s="4">
        <v>1745</v>
      </c>
      <c r="F3218" s="4">
        <v>1880</v>
      </c>
      <c r="G3218" s="4">
        <v>1880</v>
      </c>
      <c r="H3218" s="24">
        <v>1880</v>
      </c>
      <c r="I3218" s="24">
        <f t="shared" ref="I3218" si="275">H3218-P3218-B3218-90</f>
        <v>1</v>
      </c>
      <c r="J3218" s="26">
        <v>1890</v>
      </c>
      <c r="K3218" s="26">
        <f t="shared" ref="K3218" si="276">J3218-R3218-B3218-90</f>
        <v>13</v>
      </c>
      <c r="L3218" s="28">
        <v>1880</v>
      </c>
      <c r="M3218" s="28">
        <f t="shared" ref="M3218" si="277">L3218-Q3218-B3218-90</f>
        <v>-10</v>
      </c>
      <c r="N3218" s="30">
        <v>1860</v>
      </c>
      <c r="O3218" s="30">
        <f t="shared" ref="O3218" si="278">N3218-S3218-B3218-90</f>
        <v>-15</v>
      </c>
      <c r="P3218" s="5">
        <v>39</v>
      </c>
      <c r="Q3218" s="5">
        <v>50</v>
      </c>
      <c r="R3218" s="5">
        <v>37</v>
      </c>
      <c r="S3218" s="21">
        <v>35</v>
      </c>
      <c r="V3218" s="8">
        <v>1610</v>
      </c>
      <c r="W3218" s="8">
        <v>1550</v>
      </c>
      <c r="X3218" s="8">
        <v>1620</v>
      </c>
      <c r="AA3218" s="8">
        <v>1580</v>
      </c>
      <c r="AB3218" s="8">
        <v>1580</v>
      </c>
      <c r="AC3218" s="8">
        <v>1538</v>
      </c>
      <c r="AD3218" s="8">
        <v>1564</v>
      </c>
      <c r="AH3218" s="8">
        <v>1580</v>
      </c>
      <c r="AK3218" s="8">
        <v>1620</v>
      </c>
      <c r="AN3218" s="8">
        <v>1610</v>
      </c>
      <c r="AO3218" s="8">
        <v>1600</v>
      </c>
      <c r="AP3218" s="8">
        <v>1680</v>
      </c>
      <c r="AQ3218" s="8">
        <v>1580</v>
      </c>
      <c r="AR3218" s="8">
        <v>1630</v>
      </c>
      <c r="AT3218" s="8">
        <v>1700</v>
      </c>
      <c r="AW3218" s="6">
        <v>1730</v>
      </c>
      <c r="AX3218" s="6">
        <v>1600</v>
      </c>
      <c r="AY3218" s="6">
        <v>1710</v>
      </c>
      <c r="AZ3218" s="6">
        <v>1850</v>
      </c>
      <c r="BA3218" s="6">
        <v>1890</v>
      </c>
      <c r="BB3218" s="6">
        <v>1870</v>
      </c>
      <c r="BC3218" s="6">
        <v>1930</v>
      </c>
      <c r="BD3218" s="6">
        <v>1950</v>
      </c>
      <c r="BE3218" s="6">
        <v>1940</v>
      </c>
      <c r="BF3218" s="6">
        <v>1904</v>
      </c>
      <c r="BG3218" s="6">
        <v>1880</v>
      </c>
      <c r="BH3218" s="6">
        <v>1990</v>
      </c>
      <c r="BI3218" s="6">
        <v>2120</v>
      </c>
      <c r="BJ3218" s="6">
        <v>1920</v>
      </c>
      <c r="BK3218" s="6">
        <v>1910</v>
      </c>
      <c r="BL3218" s="6">
        <v>1940</v>
      </c>
    </row>
    <row r="3219" spans="1:64">
      <c r="A3219" s="3">
        <v>43542</v>
      </c>
      <c r="B3219" s="52">
        <v>1750</v>
      </c>
      <c r="D3219" s="4">
        <v>1745</v>
      </c>
      <c r="F3219" s="4">
        <v>1880</v>
      </c>
      <c r="G3219" s="4">
        <v>1880</v>
      </c>
      <c r="H3219" s="24">
        <v>1880</v>
      </c>
      <c r="I3219" s="24">
        <f t="shared" ref="I3219" si="279">H3219-P3219-B3219-90</f>
        <v>1</v>
      </c>
      <c r="J3219" s="26">
        <v>1900</v>
      </c>
      <c r="K3219" s="26">
        <f t="shared" ref="K3219" si="280">J3219-R3219-B3219-90</f>
        <v>23</v>
      </c>
      <c r="L3219" s="28">
        <v>1880</v>
      </c>
      <c r="M3219" s="28">
        <f t="shared" ref="M3219" si="281">L3219-Q3219-B3219-90</f>
        <v>-10</v>
      </c>
      <c r="N3219" s="30">
        <v>1870</v>
      </c>
      <c r="O3219" s="30">
        <f t="shared" ref="O3219" si="282">N3219-S3219-B3219-90</f>
        <v>-5</v>
      </c>
      <c r="P3219" s="5">
        <v>39</v>
      </c>
      <c r="Q3219" s="5">
        <v>50</v>
      </c>
      <c r="R3219" s="5">
        <v>37</v>
      </c>
      <c r="S3219" s="21">
        <v>35</v>
      </c>
      <c r="V3219" s="8">
        <v>1610</v>
      </c>
      <c r="W3219" s="8">
        <v>1550</v>
      </c>
      <c r="X3219" s="8">
        <v>1620</v>
      </c>
      <c r="AA3219" s="8">
        <v>1580</v>
      </c>
      <c r="AB3219" s="8">
        <v>1580</v>
      </c>
      <c r="AC3219" s="8">
        <v>1538</v>
      </c>
      <c r="AD3219" s="8">
        <v>1564</v>
      </c>
      <c r="AH3219" s="8" t="s">
        <v>164</v>
      </c>
      <c r="AK3219" s="8">
        <v>1620</v>
      </c>
      <c r="AN3219" s="8">
        <v>1610</v>
      </c>
      <c r="AO3219" s="8">
        <v>1600</v>
      </c>
      <c r="AP3219" s="8">
        <v>1700</v>
      </c>
      <c r="AQ3219" s="8">
        <v>1600</v>
      </c>
      <c r="AR3219" s="8">
        <v>1680</v>
      </c>
      <c r="AT3219" s="8">
        <v>1710</v>
      </c>
      <c r="AW3219" s="6">
        <v>1730</v>
      </c>
      <c r="AX3219" s="6">
        <v>1600</v>
      </c>
      <c r="AY3219" s="6">
        <v>1770</v>
      </c>
      <c r="AZ3219" s="6">
        <v>1850</v>
      </c>
      <c r="BA3219" s="6">
        <v>1886</v>
      </c>
      <c r="BB3219" s="6">
        <v>1860</v>
      </c>
      <c r="BC3219" s="6">
        <v>1930</v>
      </c>
      <c r="BD3219" s="6">
        <v>1960</v>
      </c>
      <c r="BE3219" s="6">
        <v>1940</v>
      </c>
      <c r="BF3219" s="6">
        <v>1904</v>
      </c>
      <c r="BG3219" s="6">
        <v>1900</v>
      </c>
      <c r="BH3219" s="6">
        <v>1990</v>
      </c>
      <c r="BI3219" s="6">
        <v>2100</v>
      </c>
      <c r="BJ3219" s="6">
        <v>1920</v>
      </c>
      <c r="BK3219" s="6">
        <v>1910</v>
      </c>
      <c r="BL3219" s="6">
        <v>1940</v>
      </c>
    </row>
    <row r="3220" spans="1:64">
      <c r="A3220" s="3">
        <v>43543</v>
      </c>
      <c r="B3220" s="52">
        <v>1755</v>
      </c>
      <c r="D3220" s="4">
        <v>1750</v>
      </c>
      <c r="F3220" s="4">
        <v>1880</v>
      </c>
      <c r="G3220" s="4">
        <v>1880</v>
      </c>
      <c r="H3220" s="24">
        <v>1880</v>
      </c>
      <c r="I3220" s="24">
        <f t="shared" ref="I3220" si="283">H3220-P3220-B3220-90</f>
        <v>-4</v>
      </c>
      <c r="J3220" s="26">
        <v>1900</v>
      </c>
      <c r="K3220" s="26">
        <f t="shared" ref="K3220" si="284">J3220-R3220-B3220-90</f>
        <v>18</v>
      </c>
      <c r="L3220" s="28">
        <v>1880</v>
      </c>
      <c r="M3220" s="28">
        <f t="shared" ref="M3220" si="285">L3220-Q3220-B3220-90</f>
        <v>-15</v>
      </c>
      <c r="N3220" s="30">
        <v>1870</v>
      </c>
      <c r="O3220" s="30">
        <f t="shared" ref="O3220" si="286">N3220-S3220-B3220-90</f>
        <v>-10</v>
      </c>
      <c r="P3220" s="5">
        <v>39</v>
      </c>
      <c r="Q3220" s="5">
        <v>50</v>
      </c>
      <c r="R3220" s="5">
        <v>37</v>
      </c>
      <c r="S3220" s="21">
        <v>35</v>
      </c>
      <c r="V3220" s="8">
        <v>1610</v>
      </c>
      <c r="W3220" s="8">
        <v>1620</v>
      </c>
      <c r="X3220" s="8">
        <v>1620</v>
      </c>
      <c r="AA3220" s="8">
        <v>1580</v>
      </c>
      <c r="AB3220" s="8">
        <v>1580</v>
      </c>
      <c r="AC3220" s="8">
        <v>1538</v>
      </c>
      <c r="AD3220" s="8">
        <v>1564</v>
      </c>
      <c r="AK3220" s="8">
        <v>1620</v>
      </c>
      <c r="AN3220" s="8">
        <v>1610</v>
      </c>
      <c r="AO3220" s="8">
        <v>1620</v>
      </c>
      <c r="AP3220" s="8">
        <v>1700</v>
      </c>
      <c r="AQ3220" s="8">
        <v>1600</v>
      </c>
      <c r="AR3220" s="8">
        <v>1680</v>
      </c>
      <c r="AT3220" s="8">
        <v>1710</v>
      </c>
      <c r="AW3220" s="6">
        <v>1730</v>
      </c>
      <c r="AX3220" s="6">
        <v>1620</v>
      </c>
      <c r="AY3220" s="6">
        <v>1770</v>
      </c>
      <c r="AZ3220" s="6">
        <v>1850</v>
      </c>
      <c r="BA3220" s="6">
        <v>1880</v>
      </c>
      <c r="BB3220" s="6">
        <v>1860</v>
      </c>
      <c r="BC3220" s="6">
        <v>1930</v>
      </c>
      <c r="BD3220" s="6">
        <v>1960</v>
      </c>
      <c r="BE3220" s="6">
        <v>1940</v>
      </c>
      <c r="BF3220" s="6">
        <v>1904</v>
      </c>
      <c r="BG3220" s="6">
        <v>1900</v>
      </c>
      <c r="BH3220" s="6">
        <v>1970</v>
      </c>
      <c r="BI3220" s="6">
        <v>2100</v>
      </c>
      <c r="BJ3220" s="6">
        <v>1920</v>
      </c>
      <c r="BK3220" s="6">
        <v>1920</v>
      </c>
      <c r="BL3220" s="6">
        <v>1940</v>
      </c>
    </row>
    <row r="3221" spans="1:64">
      <c r="A3221" s="3">
        <v>43544</v>
      </c>
      <c r="B3221" s="52">
        <v>1755</v>
      </c>
      <c r="D3221" s="4">
        <v>1750</v>
      </c>
      <c r="F3221" s="4">
        <v>1890</v>
      </c>
      <c r="G3221" s="4">
        <v>1890</v>
      </c>
      <c r="H3221" s="24">
        <v>1890</v>
      </c>
      <c r="I3221" s="24">
        <f t="shared" ref="I3221" si="287">H3221-P3221-B3221-90</f>
        <v>6</v>
      </c>
      <c r="J3221" s="26">
        <v>1900</v>
      </c>
      <c r="K3221" s="26">
        <f t="shared" ref="K3221" si="288">J3221-R3221-B3221-90</f>
        <v>18</v>
      </c>
      <c r="L3221" s="28">
        <v>1870</v>
      </c>
      <c r="M3221" s="28">
        <f t="shared" ref="M3221" si="289">L3221-Q3221-B3221-90</f>
        <v>-25</v>
      </c>
      <c r="N3221" s="30">
        <v>1870</v>
      </c>
      <c r="O3221" s="30">
        <f t="shared" ref="O3221" si="290">N3221-S3221-B3221-90</f>
        <v>-10</v>
      </c>
      <c r="P3221" s="5">
        <v>39</v>
      </c>
      <c r="Q3221" s="5">
        <v>50</v>
      </c>
      <c r="R3221" s="5">
        <v>37</v>
      </c>
      <c r="S3221" s="21">
        <v>35</v>
      </c>
      <c r="V3221" s="8">
        <v>1610</v>
      </c>
      <c r="W3221" s="8">
        <v>1620</v>
      </c>
      <c r="X3221" s="8">
        <v>1620</v>
      </c>
      <c r="AA3221" s="8">
        <v>1580</v>
      </c>
      <c r="AB3221" s="8">
        <v>1590</v>
      </c>
      <c r="AC3221" s="8">
        <v>1560</v>
      </c>
      <c r="AD3221" s="8">
        <v>1580</v>
      </c>
      <c r="AK3221" s="8">
        <v>1620</v>
      </c>
      <c r="AN3221" s="8">
        <v>1610</v>
      </c>
      <c r="AO3221" s="8">
        <v>1620</v>
      </c>
      <c r="AP3221" s="8">
        <v>1700</v>
      </c>
      <c r="AQ3221" s="8">
        <v>1600</v>
      </c>
      <c r="AR3221" s="8">
        <v>1680</v>
      </c>
      <c r="AT3221" s="8">
        <v>1710</v>
      </c>
      <c r="AW3221" s="6">
        <v>1730</v>
      </c>
      <c r="AX3221" s="6">
        <v>1620</v>
      </c>
      <c r="AY3221" s="6">
        <v>1790</v>
      </c>
      <c r="AZ3221" s="6">
        <v>1850</v>
      </c>
      <c r="BA3221" s="6">
        <v>1880</v>
      </c>
      <c r="BB3221" s="6">
        <v>1854</v>
      </c>
      <c r="BC3221" s="6">
        <v>1930</v>
      </c>
      <c r="BD3221" s="6">
        <v>1960</v>
      </c>
      <c r="BE3221" s="6">
        <v>1940</v>
      </c>
      <c r="BF3221" s="6">
        <v>1904</v>
      </c>
      <c r="BG3221" s="6">
        <v>1900</v>
      </c>
      <c r="BH3221" s="6">
        <v>1960</v>
      </c>
      <c r="BI3221" s="6">
        <v>2100</v>
      </c>
      <c r="BJ3221" s="6">
        <v>1920</v>
      </c>
      <c r="BK3221" s="6">
        <v>1920</v>
      </c>
      <c r="BL3221" s="6">
        <v>1940</v>
      </c>
    </row>
    <row r="3222" spans="1:64">
      <c r="A3222" s="3">
        <v>43545</v>
      </c>
      <c r="B3222" s="52">
        <v>1755</v>
      </c>
      <c r="D3222" s="4">
        <v>1750</v>
      </c>
      <c r="F3222" s="4">
        <v>1890</v>
      </c>
      <c r="G3222" s="4">
        <v>1890</v>
      </c>
      <c r="H3222" s="24">
        <v>1890</v>
      </c>
      <c r="I3222" s="24">
        <f t="shared" ref="I3222" si="291">H3222-P3222-B3222-90</f>
        <v>5</v>
      </c>
      <c r="J3222" s="26">
        <v>1900</v>
      </c>
      <c r="K3222" s="26">
        <f t="shared" ref="K3222" si="292">J3222-R3222-B3222-90</f>
        <v>17</v>
      </c>
      <c r="L3222" s="28">
        <v>1870</v>
      </c>
      <c r="M3222" s="28">
        <f t="shared" ref="M3222" si="293">L3222-Q3222-B3222-90</f>
        <v>-25</v>
      </c>
      <c r="N3222" s="30">
        <v>1870</v>
      </c>
      <c r="O3222" s="30">
        <f t="shared" ref="O3222" si="294">N3222-S3222-B3222-90</f>
        <v>-10</v>
      </c>
      <c r="P3222" s="5">
        <v>40</v>
      </c>
      <c r="Q3222" s="5">
        <v>50</v>
      </c>
      <c r="R3222" s="5">
        <v>38</v>
      </c>
      <c r="S3222" s="21">
        <v>35</v>
      </c>
      <c r="T3222" s="17">
        <v>1630</v>
      </c>
      <c r="U3222" s="7">
        <v>175</v>
      </c>
      <c r="V3222" s="8">
        <v>1610</v>
      </c>
      <c r="W3222" s="8">
        <v>1620</v>
      </c>
      <c r="X3222" s="8">
        <v>1620</v>
      </c>
      <c r="Z3222" s="7">
        <v>130</v>
      </c>
      <c r="AA3222" s="8">
        <v>1580</v>
      </c>
      <c r="AB3222" s="8">
        <v>1590</v>
      </c>
      <c r="AC3222" s="8">
        <v>1560</v>
      </c>
      <c r="AD3222" s="8">
        <v>1580</v>
      </c>
      <c r="AF3222" s="6">
        <v>1575</v>
      </c>
      <c r="AJ3222" s="7">
        <v>130</v>
      </c>
      <c r="AK3222" s="8">
        <v>1620</v>
      </c>
      <c r="AM3222" s="9">
        <v>125</v>
      </c>
      <c r="AN3222" s="8">
        <v>1610</v>
      </c>
      <c r="AO3222" s="8">
        <v>1620</v>
      </c>
      <c r="AP3222" s="8">
        <v>1700</v>
      </c>
      <c r="AQ3222" s="8">
        <v>1600</v>
      </c>
      <c r="AR3222" s="8">
        <v>1680</v>
      </c>
      <c r="AT3222" s="8">
        <v>1710</v>
      </c>
      <c r="AW3222" s="6">
        <v>1730</v>
      </c>
      <c r="AX3222" s="6">
        <v>1600</v>
      </c>
      <c r="AY3222" s="6">
        <v>1790</v>
      </c>
      <c r="AZ3222" s="6">
        <v>1850</v>
      </c>
      <c r="BA3222" s="6">
        <v>1880</v>
      </c>
      <c r="BB3222" s="6">
        <v>1854</v>
      </c>
      <c r="BC3222" s="6">
        <v>1930</v>
      </c>
      <c r="BD3222" s="6">
        <v>1960</v>
      </c>
      <c r="BE3222" s="6">
        <v>1940</v>
      </c>
      <c r="BF3222" s="6">
        <v>1904</v>
      </c>
      <c r="BG3222" s="6">
        <v>1910</v>
      </c>
      <c r="BH3222" s="6">
        <v>1960</v>
      </c>
      <c r="BI3222" s="6">
        <v>2100</v>
      </c>
      <c r="BJ3222" s="6">
        <v>1920</v>
      </c>
      <c r="BK3222" s="6">
        <v>1920</v>
      </c>
      <c r="BL3222" s="6">
        <v>1940</v>
      </c>
    </row>
    <row r="3223" spans="1:64">
      <c r="A3223" s="3">
        <v>43546</v>
      </c>
      <c r="B3223" s="52">
        <v>1755</v>
      </c>
      <c r="D3223" s="4">
        <v>1750</v>
      </c>
      <c r="F3223" s="4">
        <v>1880</v>
      </c>
      <c r="G3223" s="4">
        <v>1880</v>
      </c>
      <c r="H3223" s="24">
        <v>1880</v>
      </c>
      <c r="I3223" s="24">
        <f t="shared" ref="I3223" si="295">H3223-P3223-B3223-90</f>
        <v>-5</v>
      </c>
      <c r="J3223" s="26">
        <v>1900</v>
      </c>
      <c r="K3223" s="26">
        <f t="shared" ref="K3223" si="296">J3223-R3223-B3223-90</f>
        <v>17</v>
      </c>
      <c r="L3223" s="28">
        <v>1870</v>
      </c>
      <c r="M3223" s="28">
        <f t="shared" ref="M3223" si="297">L3223-Q3223-B3223-90</f>
        <v>-25</v>
      </c>
      <c r="N3223" s="30">
        <v>1870</v>
      </c>
      <c r="O3223" s="30">
        <f t="shared" ref="O3223" si="298">N3223-S3223-B3223-90</f>
        <v>-10</v>
      </c>
      <c r="P3223" s="5">
        <v>40</v>
      </c>
      <c r="Q3223" s="5">
        <v>50</v>
      </c>
      <c r="R3223" s="5">
        <v>38</v>
      </c>
      <c r="S3223" s="21">
        <v>35</v>
      </c>
      <c r="V3223" s="8">
        <v>1610</v>
      </c>
      <c r="W3223" s="8">
        <v>1620</v>
      </c>
      <c r="X3223" s="8">
        <v>1620</v>
      </c>
      <c r="AA3223" s="8">
        <v>1580</v>
      </c>
      <c r="AB3223" s="8">
        <v>1590</v>
      </c>
      <c r="AC3223" s="8">
        <v>1560</v>
      </c>
      <c r="AD3223" s="8">
        <v>1580</v>
      </c>
      <c r="AK3223" s="8">
        <v>1620</v>
      </c>
      <c r="AN3223" s="8">
        <v>1610</v>
      </c>
      <c r="AO3223" s="8">
        <v>1620</v>
      </c>
      <c r="AP3223" s="8">
        <v>1700</v>
      </c>
      <c r="AQ3223" s="8">
        <v>1630</v>
      </c>
      <c r="AR3223" s="8">
        <v>1680</v>
      </c>
      <c r="AT3223" s="8">
        <v>1710</v>
      </c>
      <c r="AW3223" s="6">
        <v>1730</v>
      </c>
      <c r="AX3223" s="6">
        <v>1600</v>
      </c>
      <c r="AY3223" s="6">
        <v>1790</v>
      </c>
      <c r="AZ3223" s="6">
        <v>1850</v>
      </c>
      <c r="BA3223" s="6">
        <v>1880</v>
      </c>
      <c r="BB3223" s="6">
        <v>1854</v>
      </c>
      <c r="BC3223" s="6">
        <v>1930</v>
      </c>
      <c r="BD3223" s="6">
        <v>1960</v>
      </c>
      <c r="BE3223" s="6">
        <v>1940</v>
      </c>
      <c r="BF3223" s="6">
        <v>1904</v>
      </c>
      <c r="BG3223" s="6">
        <v>1910</v>
      </c>
      <c r="BH3223" s="6">
        <v>1960</v>
      </c>
      <c r="BI3223" s="6">
        <v>2100</v>
      </c>
      <c r="BJ3223" s="6">
        <v>1920</v>
      </c>
      <c r="BK3223" s="6">
        <v>1920</v>
      </c>
      <c r="BL3223" s="6">
        <v>1940</v>
      </c>
    </row>
    <row r="3224" spans="1:64">
      <c r="A3224" s="3">
        <v>43549</v>
      </c>
      <c r="B3224" s="52">
        <v>1750</v>
      </c>
      <c r="D3224" s="4">
        <v>1740</v>
      </c>
      <c r="F3224" s="4">
        <v>1880</v>
      </c>
      <c r="G3224" s="4">
        <v>1880</v>
      </c>
      <c r="H3224" s="24">
        <v>1880</v>
      </c>
      <c r="I3224" s="24">
        <f t="shared" ref="I3224" si="299">H3224-P3224-B3224-90</f>
        <v>0</v>
      </c>
      <c r="J3224" s="26">
        <v>1890</v>
      </c>
      <c r="K3224" s="26">
        <f t="shared" ref="K3224" si="300">J3224-R3224-B3224-90</f>
        <v>12</v>
      </c>
      <c r="L3224" s="28">
        <v>1870</v>
      </c>
      <c r="M3224" s="28">
        <f t="shared" ref="M3224" si="301">L3224-Q3224-B3224-90</f>
        <v>-20</v>
      </c>
      <c r="N3224" s="30">
        <v>1860</v>
      </c>
      <c r="O3224" s="30">
        <f t="shared" ref="O3224" si="302">N3224-S3224-B3224-90</f>
        <v>-15</v>
      </c>
      <c r="P3224" s="5">
        <v>40</v>
      </c>
      <c r="Q3224" s="5">
        <v>50</v>
      </c>
      <c r="R3224" s="5">
        <v>38</v>
      </c>
      <c r="S3224" s="21">
        <v>35</v>
      </c>
      <c r="V3224" s="8">
        <v>1610</v>
      </c>
      <c r="W3224" s="8">
        <v>1620</v>
      </c>
      <c r="X3224" s="8">
        <v>1620</v>
      </c>
      <c r="Y3224" s="6">
        <v>1580</v>
      </c>
      <c r="AA3224" s="8">
        <v>1580</v>
      </c>
      <c r="AB3224" s="8">
        <v>1596</v>
      </c>
      <c r="AC3224" s="8">
        <v>1560</v>
      </c>
      <c r="AD3224" s="8">
        <v>1580</v>
      </c>
      <c r="AK3224" s="8">
        <v>1620</v>
      </c>
      <c r="AN3224" s="8">
        <v>1610</v>
      </c>
      <c r="AO3224" s="8">
        <v>1620</v>
      </c>
      <c r="AP3224" s="8">
        <v>1700</v>
      </c>
      <c r="AQ3224" s="8">
        <v>1630</v>
      </c>
      <c r="AR3224" s="8">
        <v>1680</v>
      </c>
      <c r="AT3224" s="8">
        <v>1710</v>
      </c>
      <c r="AV3224" s="6">
        <v>1710</v>
      </c>
      <c r="AW3224" s="6">
        <v>1730</v>
      </c>
      <c r="AX3224" s="6">
        <v>1620</v>
      </c>
      <c r="AY3224" s="6">
        <v>1790</v>
      </c>
      <c r="AZ3224" s="6">
        <v>1850</v>
      </c>
      <c r="BA3224" s="6">
        <v>1860</v>
      </c>
      <c r="BB3224" s="6">
        <v>1840</v>
      </c>
      <c r="BC3224" s="6">
        <v>1930</v>
      </c>
      <c r="BD3224" s="6">
        <v>1950</v>
      </c>
      <c r="BE3224" s="6">
        <v>1940</v>
      </c>
      <c r="BF3224" s="6">
        <v>1904</v>
      </c>
      <c r="BG3224" s="6">
        <v>1900</v>
      </c>
      <c r="BH3224" s="6">
        <v>1950</v>
      </c>
      <c r="BI3224" s="6">
        <v>2090</v>
      </c>
      <c r="BJ3224" s="6">
        <v>1920</v>
      </c>
      <c r="BK3224" s="6">
        <v>1920</v>
      </c>
      <c r="BL3224" s="6">
        <v>1940</v>
      </c>
    </row>
    <row r="3225" spans="1:64">
      <c r="A3225" s="3">
        <v>43550</v>
      </c>
      <c r="B3225" s="52">
        <v>1745</v>
      </c>
      <c r="D3225" s="4">
        <v>1735</v>
      </c>
      <c r="F3225" s="4">
        <v>1870</v>
      </c>
      <c r="G3225" s="4">
        <v>1870</v>
      </c>
      <c r="H3225" s="24">
        <v>1870</v>
      </c>
      <c r="I3225" s="24">
        <f t="shared" ref="I3225" si="303">H3225-P3225-B3225-90</f>
        <v>-5</v>
      </c>
      <c r="J3225" s="26">
        <v>1890</v>
      </c>
      <c r="K3225" s="26">
        <f t="shared" ref="K3225" si="304">J3225-R3225-B3225-90</f>
        <v>17</v>
      </c>
      <c r="L3225" s="28">
        <v>1870</v>
      </c>
      <c r="M3225" s="28">
        <f t="shared" ref="M3225" si="305">L3225-Q3225-B3225-90</f>
        <v>-15</v>
      </c>
      <c r="N3225" s="30">
        <v>1860</v>
      </c>
      <c r="O3225" s="30">
        <f t="shared" ref="O3225" si="306">N3225-S3225-B3225-90</f>
        <v>-10</v>
      </c>
      <c r="P3225" s="5">
        <v>40</v>
      </c>
      <c r="Q3225" s="5">
        <v>50</v>
      </c>
      <c r="R3225" s="5">
        <v>38</v>
      </c>
      <c r="S3225" s="21">
        <v>35</v>
      </c>
      <c r="V3225" s="8">
        <v>1610</v>
      </c>
      <c r="W3225" s="8">
        <v>1620</v>
      </c>
      <c r="X3225" s="8">
        <v>1620</v>
      </c>
      <c r="AA3225" s="8">
        <v>1580</v>
      </c>
      <c r="AB3225" s="8">
        <v>1596</v>
      </c>
      <c r="AC3225" s="8">
        <v>1560</v>
      </c>
      <c r="AD3225" s="8">
        <v>1580</v>
      </c>
      <c r="AK3225" s="8">
        <v>1620</v>
      </c>
      <c r="AN3225" s="8">
        <v>1610</v>
      </c>
      <c r="AO3225" s="8">
        <v>1620</v>
      </c>
      <c r="AP3225" s="8">
        <v>1700</v>
      </c>
      <c r="AQ3225" s="8">
        <v>1630</v>
      </c>
      <c r="AR3225" s="8">
        <v>1680</v>
      </c>
      <c r="AT3225" s="8">
        <v>1710</v>
      </c>
      <c r="AW3225" s="6">
        <v>1730</v>
      </c>
      <c r="AX3225" s="6">
        <v>1620</v>
      </c>
      <c r="AY3225" s="6">
        <v>1790</v>
      </c>
      <c r="AZ3225" s="6">
        <v>1830</v>
      </c>
      <c r="BA3225" s="6">
        <v>1856</v>
      </c>
      <c r="BB3225" s="6">
        <v>1824</v>
      </c>
      <c r="BC3225" s="6">
        <v>1930</v>
      </c>
      <c r="BD3225" s="6">
        <v>1940</v>
      </c>
      <c r="BE3225" s="6">
        <v>1940</v>
      </c>
      <c r="BF3225" s="6">
        <v>1904</v>
      </c>
      <c r="BG3225" s="6">
        <v>1890</v>
      </c>
      <c r="BH3225" s="6">
        <v>1940</v>
      </c>
      <c r="BI3225" s="6">
        <v>2090</v>
      </c>
      <c r="BJ3225" s="6">
        <v>1920</v>
      </c>
      <c r="BK3225" s="6">
        <v>1920</v>
      </c>
      <c r="BL3225" s="6">
        <v>1940</v>
      </c>
    </row>
    <row r="3226" spans="1:64">
      <c r="A3226" s="3">
        <v>43551</v>
      </c>
      <c r="B3226" s="52">
        <v>1745</v>
      </c>
      <c r="D3226" s="4">
        <v>1730</v>
      </c>
      <c r="F3226" s="4">
        <v>1870</v>
      </c>
      <c r="G3226" s="4">
        <v>1870</v>
      </c>
      <c r="H3226" s="24">
        <v>1870</v>
      </c>
      <c r="I3226" s="24">
        <f t="shared" ref="I3226" si="307">H3226-P3226-B3226-90</f>
        <v>-5</v>
      </c>
      <c r="J3226" s="26">
        <v>1890</v>
      </c>
      <c r="K3226" s="26">
        <f t="shared" ref="K3226" si="308">J3226-R3226-B3226-90</f>
        <v>17</v>
      </c>
      <c r="L3226" s="28">
        <v>1870</v>
      </c>
      <c r="M3226" s="28">
        <f t="shared" ref="M3226" si="309">L3226-Q3226-B3226-90</f>
        <v>-15</v>
      </c>
      <c r="N3226" s="30">
        <v>1860</v>
      </c>
      <c r="O3226" s="30">
        <f t="shared" ref="O3226" si="310">N3226-S3226-B3226-90</f>
        <v>-10</v>
      </c>
      <c r="P3226" s="5">
        <v>40</v>
      </c>
      <c r="Q3226" s="5">
        <v>50</v>
      </c>
      <c r="R3226" s="5">
        <v>38</v>
      </c>
      <c r="S3226" s="21">
        <v>35</v>
      </c>
      <c r="V3226" s="8">
        <v>1610</v>
      </c>
      <c r="W3226" s="8">
        <v>1620</v>
      </c>
      <c r="X3226" s="8">
        <v>1620</v>
      </c>
      <c r="AA3226" s="8">
        <v>1580</v>
      </c>
      <c r="AB3226" s="8">
        <v>1596</v>
      </c>
      <c r="AC3226" s="8">
        <v>1560</v>
      </c>
      <c r="AD3226" s="8">
        <v>1580</v>
      </c>
      <c r="AK3226" s="8">
        <v>1620</v>
      </c>
      <c r="AN3226" s="8">
        <v>1610</v>
      </c>
      <c r="AO3226" s="8">
        <v>1620</v>
      </c>
      <c r="AP3226" s="8">
        <v>1700</v>
      </c>
      <c r="AQ3226" s="8">
        <v>1630</v>
      </c>
      <c r="AR3226" s="8">
        <v>1680</v>
      </c>
      <c r="AT3226" s="8">
        <v>1710</v>
      </c>
      <c r="AW3226" s="6">
        <v>1730</v>
      </c>
      <c r="AX3226" s="6">
        <v>1620</v>
      </c>
      <c r="AY3226" s="6">
        <v>1790</v>
      </c>
      <c r="AZ3226" s="6">
        <v>1820</v>
      </c>
      <c r="BA3226" s="6">
        <v>1856</v>
      </c>
      <c r="BB3226" s="6">
        <v>1814</v>
      </c>
      <c r="BC3226" s="6">
        <v>1930</v>
      </c>
      <c r="BD3226" s="6">
        <v>1930</v>
      </c>
      <c r="BE3226" s="6">
        <v>1940</v>
      </c>
      <c r="BF3226" s="6">
        <v>1904</v>
      </c>
      <c r="BG3226" s="6">
        <v>1890</v>
      </c>
      <c r="BH3226" s="6">
        <v>1940</v>
      </c>
      <c r="BI3226" s="6">
        <v>2090</v>
      </c>
      <c r="BJ3226" s="6">
        <v>1920</v>
      </c>
      <c r="BK3226" s="6">
        <v>1920</v>
      </c>
      <c r="BL3226" s="6">
        <v>1940</v>
      </c>
    </row>
    <row r="3227" spans="1:64">
      <c r="A3227" s="3">
        <v>43552</v>
      </c>
      <c r="B3227" s="52">
        <v>1745</v>
      </c>
      <c r="D3227" s="4">
        <v>1730</v>
      </c>
      <c r="F3227" s="4">
        <v>1870</v>
      </c>
      <c r="G3227" s="4">
        <v>1870</v>
      </c>
      <c r="H3227" s="24">
        <v>1870</v>
      </c>
      <c r="I3227" s="24">
        <f t="shared" ref="I3227" si="311">H3227-P3227-B3227-90</f>
        <v>-5</v>
      </c>
      <c r="J3227" s="26">
        <v>1880</v>
      </c>
      <c r="K3227" s="26">
        <f t="shared" ref="K3227" si="312">J3227-R3227-B3227-90</f>
        <v>7</v>
      </c>
      <c r="L3227" s="28">
        <v>1870</v>
      </c>
      <c r="M3227" s="28">
        <f t="shared" ref="M3227" si="313">L3227-Q3227-B3227-90</f>
        <v>-15</v>
      </c>
      <c r="N3227" s="30">
        <v>1860</v>
      </c>
      <c r="O3227" s="30">
        <f t="shared" ref="O3227" si="314">N3227-S3227-B3227-90</f>
        <v>-10</v>
      </c>
      <c r="P3227" s="5">
        <v>40</v>
      </c>
      <c r="Q3227" s="5">
        <v>50</v>
      </c>
      <c r="R3227" s="5">
        <v>38</v>
      </c>
      <c r="S3227" s="21">
        <v>35</v>
      </c>
      <c r="U3227" s="7">
        <v>175</v>
      </c>
      <c r="V3227" s="8">
        <v>1610</v>
      </c>
      <c r="W3227" s="8">
        <v>1620</v>
      </c>
      <c r="X3227" s="8">
        <v>1620</v>
      </c>
      <c r="Z3227" s="7">
        <v>130</v>
      </c>
      <c r="AA3227" s="8">
        <v>1580</v>
      </c>
      <c r="AB3227" s="8">
        <v>1596</v>
      </c>
      <c r="AC3227" s="8">
        <v>1560</v>
      </c>
      <c r="AD3227" s="8">
        <v>1580</v>
      </c>
      <c r="AJ3227" s="7">
        <v>130</v>
      </c>
      <c r="AK3227" s="8">
        <v>1620</v>
      </c>
      <c r="AM3227" s="9">
        <v>125</v>
      </c>
      <c r="AN3227" s="8">
        <v>1680</v>
      </c>
      <c r="AO3227" s="8">
        <v>1620</v>
      </c>
      <c r="AP3227" s="8">
        <v>1700</v>
      </c>
      <c r="AQ3227" s="8">
        <v>1630</v>
      </c>
      <c r="AR3227" s="8">
        <v>1680</v>
      </c>
      <c r="AT3227" s="8">
        <v>1710</v>
      </c>
      <c r="AW3227" s="6">
        <v>1730</v>
      </c>
      <c r="AX3227" s="6">
        <v>1620</v>
      </c>
      <c r="AY3227" s="6">
        <v>1790</v>
      </c>
      <c r="AZ3227" s="6">
        <v>1820</v>
      </c>
      <c r="BA3227" s="6">
        <v>1850</v>
      </c>
      <c r="BB3227" s="6">
        <v>1814</v>
      </c>
      <c r="BC3227" s="6">
        <v>1930</v>
      </c>
      <c r="BD3227" s="6">
        <v>1920</v>
      </c>
      <c r="BE3227" s="6">
        <v>1940</v>
      </c>
      <c r="BF3227" s="6">
        <v>1904</v>
      </c>
      <c r="BG3227" s="6">
        <v>1884</v>
      </c>
      <c r="BH3227" s="6">
        <v>1920</v>
      </c>
      <c r="BI3227" s="6">
        <v>2090</v>
      </c>
      <c r="BJ3227" s="6">
        <v>1920</v>
      </c>
      <c r="BK3227" s="6">
        <v>1930</v>
      </c>
      <c r="BL3227" s="6">
        <v>1940</v>
      </c>
    </row>
    <row r="3228" spans="1:64">
      <c r="A3228" s="3">
        <v>43553</v>
      </c>
      <c r="B3228" s="52">
        <v>1745</v>
      </c>
      <c r="D3228" s="4">
        <v>1730</v>
      </c>
      <c r="F3228" s="4">
        <v>1860</v>
      </c>
      <c r="G3228" s="4">
        <v>1860</v>
      </c>
      <c r="H3228" s="24">
        <v>1860</v>
      </c>
      <c r="I3228" s="24">
        <f t="shared" ref="I3228" si="315">H3228-P3228-B3228-90</f>
        <v>-15</v>
      </c>
      <c r="J3228" s="26">
        <v>1870</v>
      </c>
      <c r="K3228" s="26">
        <f t="shared" ref="K3228" si="316">J3228-R3228-B3228-90</f>
        <v>-3</v>
      </c>
      <c r="L3228" s="28">
        <v>1870</v>
      </c>
      <c r="M3228" s="28">
        <f t="shared" ref="M3228" si="317">L3228-Q3228-B3228-90</f>
        <v>-15</v>
      </c>
      <c r="N3228" s="30">
        <v>1860</v>
      </c>
      <c r="O3228" s="30">
        <f t="shared" ref="O3228" si="318">N3228-S3228-B3228-90</f>
        <v>-10</v>
      </c>
      <c r="P3228" s="5">
        <v>40</v>
      </c>
      <c r="Q3228" s="5">
        <v>50</v>
      </c>
      <c r="R3228" s="5">
        <v>38</v>
      </c>
      <c r="S3228" s="21">
        <v>35</v>
      </c>
      <c r="V3228" s="8">
        <v>1610</v>
      </c>
      <c r="W3228" s="8">
        <v>1620</v>
      </c>
      <c r="X3228" s="8">
        <v>1620</v>
      </c>
      <c r="AA3228" s="8">
        <v>1580</v>
      </c>
      <c r="AB3228" s="8">
        <v>1596</v>
      </c>
      <c r="AC3228" s="8">
        <v>1560</v>
      </c>
      <c r="AD3228" s="8">
        <v>1580</v>
      </c>
      <c r="AK3228" s="8">
        <v>1620</v>
      </c>
      <c r="AN3228" s="8">
        <v>1680</v>
      </c>
      <c r="AO3228" s="8">
        <v>1620</v>
      </c>
      <c r="AP3228" s="8">
        <v>1700</v>
      </c>
      <c r="AQ3228" s="8">
        <v>1630</v>
      </c>
      <c r="AR3228" s="8">
        <v>1680</v>
      </c>
      <c r="AT3228" s="8">
        <v>1710</v>
      </c>
      <c r="AW3228" s="6">
        <v>1730</v>
      </c>
      <c r="AX3228" s="6">
        <v>1620</v>
      </c>
      <c r="AY3228" s="6">
        <v>1790</v>
      </c>
      <c r="AZ3228" s="6">
        <v>1820</v>
      </c>
      <c r="BA3228" s="6">
        <v>1844</v>
      </c>
      <c r="BB3228" s="6">
        <v>1814</v>
      </c>
      <c r="BC3228" s="6">
        <v>1930</v>
      </c>
      <c r="BD3228" s="6">
        <v>1920</v>
      </c>
      <c r="BE3228" s="6">
        <v>1940</v>
      </c>
      <c r="BF3228" s="6">
        <v>1904</v>
      </c>
      <c r="BG3228" s="6">
        <v>1864</v>
      </c>
      <c r="BH3228" s="6">
        <v>1920</v>
      </c>
      <c r="BI3228" s="6">
        <v>2090</v>
      </c>
      <c r="BJ3228" s="6">
        <v>1920</v>
      </c>
      <c r="BK3228" s="6">
        <v>1930</v>
      </c>
      <c r="BL3228" s="6">
        <v>1940</v>
      </c>
    </row>
    <row r="3229" spans="1:64">
      <c r="A3229" s="3">
        <v>43556</v>
      </c>
      <c r="B3229" s="52">
        <v>1735</v>
      </c>
      <c r="D3229" s="4">
        <v>1730</v>
      </c>
      <c r="F3229" s="4">
        <v>1860</v>
      </c>
      <c r="G3229" s="4">
        <v>1860</v>
      </c>
      <c r="H3229" s="24">
        <v>1860</v>
      </c>
      <c r="I3229" s="24">
        <f t="shared" ref="I3229" si="319">H3229-P3229-B3229-90</f>
        <v>-5</v>
      </c>
      <c r="J3229" s="26">
        <v>1870</v>
      </c>
      <c r="K3229" s="26">
        <f t="shared" ref="K3229" si="320">J3229-R3229-B3229-90</f>
        <v>7</v>
      </c>
      <c r="L3229" s="28">
        <v>1870</v>
      </c>
      <c r="M3229" s="28">
        <f t="shared" ref="M3229:M3230" si="321">L3229-Q3229-B3229-90</f>
        <v>-5</v>
      </c>
      <c r="N3229" s="30">
        <v>1850</v>
      </c>
      <c r="O3229" s="30">
        <f t="shared" ref="O3229" si="322">N3229-S3229-B3229-90</f>
        <v>-10</v>
      </c>
      <c r="P3229" s="5">
        <v>40</v>
      </c>
      <c r="Q3229" s="5">
        <v>50</v>
      </c>
      <c r="R3229" s="5">
        <v>38</v>
      </c>
      <c r="S3229" s="21">
        <v>35</v>
      </c>
      <c r="V3229" s="8">
        <v>1610</v>
      </c>
      <c r="W3229" s="8">
        <v>1620</v>
      </c>
      <c r="X3229" s="8">
        <v>1620</v>
      </c>
      <c r="AA3229" s="8">
        <v>1580</v>
      </c>
      <c r="AB3229" s="8">
        <v>1596</v>
      </c>
      <c r="AC3229" s="8">
        <v>1560</v>
      </c>
      <c r="AD3229" s="8">
        <v>1580</v>
      </c>
      <c r="AK3229" s="8">
        <v>1620</v>
      </c>
      <c r="AN3229" s="8">
        <v>1680</v>
      </c>
      <c r="AO3229" s="8">
        <v>1620</v>
      </c>
      <c r="AP3229" s="8">
        <v>1700</v>
      </c>
      <c r="AQ3229" s="8">
        <v>1630</v>
      </c>
      <c r="AR3229" s="8">
        <v>1680</v>
      </c>
      <c r="AT3229" s="8">
        <v>1710</v>
      </c>
      <c r="AW3229" s="6">
        <v>1730</v>
      </c>
      <c r="AX3229" s="6">
        <v>1620</v>
      </c>
      <c r="AY3229" s="6">
        <v>1770</v>
      </c>
      <c r="AZ3229" s="6">
        <v>1800</v>
      </c>
      <c r="BA3229" s="6">
        <v>1840</v>
      </c>
      <c r="BB3229" s="6">
        <v>1814</v>
      </c>
      <c r="BC3229" s="6">
        <v>1930</v>
      </c>
      <c r="BD3229" s="6">
        <v>1940</v>
      </c>
      <c r="BE3229" s="6">
        <v>1940</v>
      </c>
      <c r="BF3229" s="6">
        <v>1904</v>
      </c>
      <c r="BG3229" s="6">
        <v>1860</v>
      </c>
      <c r="BH3229" s="6">
        <v>1920</v>
      </c>
      <c r="BI3229" s="6">
        <v>2090</v>
      </c>
      <c r="BJ3229" s="6">
        <v>1920</v>
      </c>
      <c r="BK3229" s="6">
        <v>1920</v>
      </c>
      <c r="BL3229" s="6">
        <v>1940</v>
      </c>
    </row>
    <row r="3230" spans="1:64">
      <c r="A3230" s="3">
        <v>43557</v>
      </c>
      <c r="B3230" s="52">
        <v>1735</v>
      </c>
      <c r="D3230" s="4">
        <v>1720</v>
      </c>
      <c r="F3230" s="4">
        <v>1850</v>
      </c>
      <c r="G3230" s="4">
        <v>1850</v>
      </c>
      <c r="H3230" s="24">
        <v>1850</v>
      </c>
      <c r="I3230" s="24">
        <f t="shared" ref="I3230" si="323">H3230-P3230-B3230-90</f>
        <v>-15</v>
      </c>
      <c r="J3230" s="26">
        <v>1860</v>
      </c>
      <c r="K3230" s="26">
        <f t="shared" ref="K3230" si="324">J3230-R3230-B3230-90</f>
        <v>-3</v>
      </c>
      <c r="L3230" s="28">
        <v>1860</v>
      </c>
      <c r="M3230" s="28">
        <f t="shared" si="321"/>
        <v>-15</v>
      </c>
      <c r="N3230" s="30">
        <v>1850</v>
      </c>
      <c r="O3230" s="30">
        <f t="shared" ref="O3230" si="325">N3230-S3230-B3230-90</f>
        <v>-10</v>
      </c>
      <c r="P3230" s="5">
        <v>40</v>
      </c>
      <c r="Q3230" s="5">
        <v>50</v>
      </c>
      <c r="R3230" s="5">
        <v>38</v>
      </c>
      <c r="S3230" s="21">
        <v>35</v>
      </c>
      <c r="T3230" s="17">
        <v>1590</v>
      </c>
      <c r="V3230" s="8">
        <v>1610</v>
      </c>
      <c r="W3230" s="8">
        <v>1620</v>
      </c>
      <c r="X3230" s="8">
        <v>1620</v>
      </c>
      <c r="AA3230" s="8">
        <v>1580</v>
      </c>
      <c r="AB3230" s="8">
        <v>1596</v>
      </c>
      <c r="AC3230" s="8">
        <v>1560</v>
      </c>
      <c r="AD3230" s="8">
        <v>1580</v>
      </c>
      <c r="AK3230" s="8">
        <v>1620</v>
      </c>
      <c r="AN3230" s="8">
        <v>1680</v>
      </c>
      <c r="AO3230" s="8">
        <v>1620</v>
      </c>
      <c r="AP3230" s="8">
        <v>1700</v>
      </c>
      <c r="AQ3230" s="8">
        <v>1630</v>
      </c>
      <c r="AR3230" s="8">
        <v>1680</v>
      </c>
      <c r="AT3230" s="8">
        <v>1710</v>
      </c>
      <c r="AW3230" s="6">
        <v>1710</v>
      </c>
      <c r="AX3230" s="6">
        <v>1620</v>
      </c>
      <c r="AY3230" s="6">
        <v>1770</v>
      </c>
      <c r="AZ3230" s="6">
        <v>1800</v>
      </c>
      <c r="BA3230" s="6">
        <v>1850</v>
      </c>
      <c r="BB3230" s="6">
        <v>1814</v>
      </c>
      <c r="BC3230" s="6">
        <v>1924</v>
      </c>
      <c r="BD3230" s="6">
        <v>1940</v>
      </c>
      <c r="BE3230" s="6">
        <v>1940</v>
      </c>
      <c r="BF3230" s="6">
        <v>1904</v>
      </c>
      <c r="BG3230" s="6">
        <v>1870</v>
      </c>
      <c r="BH3230" s="6">
        <v>1920</v>
      </c>
      <c r="BI3230" s="6">
        <v>2090</v>
      </c>
      <c r="BJ3230" s="6">
        <v>1920</v>
      </c>
      <c r="BK3230" s="6">
        <v>1920</v>
      </c>
      <c r="BL3230" s="6">
        <v>1940</v>
      </c>
    </row>
    <row r="3231" spans="1:64">
      <c r="A3231" s="3">
        <v>43558</v>
      </c>
      <c r="B3231" s="52">
        <v>1735</v>
      </c>
      <c r="D3231" s="4">
        <v>1720</v>
      </c>
      <c r="F3231" s="4">
        <v>1850</v>
      </c>
      <c r="G3231" s="4">
        <v>1850</v>
      </c>
      <c r="H3231" s="24">
        <v>1850</v>
      </c>
      <c r="I3231" s="24">
        <f t="shared" ref="I3231" si="326">H3231-P3231-B3231-90</f>
        <v>-15</v>
      </c>
      <c r="J3231" s="26">
        <v>1860</v>
      </c>
      <c r="K3231" s="26">
        <f t="shared" ref="K3231" si="327">J3231-R3231-B3231-90</f>
        <v>-3</v>
      </c>
      <c r="L3231" s="28">
        <v>1850</v>
      </c>
      <c r="M3231" s="28">
        <f t="shared" ref="M3231" si="328">L3231-Q3231-B3231-90</f>
        <v>-25</v>
      </c>
      <c r="N3231" s="30">
        <v>1850</v>
      </c>
      <c r="O3231" s="30">
        <f t="shared" ref="O3231" si="329">N3231-S3231-B3231-90</f>
        <v>-10</v>
      </c>
      <c r="P3231" s="5">
        <v>40</v>
      </c>
      <c r="Q3231" s="5">
        <v>50</v>
      </c>
      <c r="R3231" s="5">
        <v>38</v>
      </c>
      <c r="S3231" s="21">
        <v>35</v>
      </c>
      <c r="V3231" s="8">
        <v>1610</v>
      </c>
      <c r="W3231" s="8">
        <v>1620</v>
      </c>
      <c r="X3231" s="8">
        <v>1630</v>
      </c>
      <c r="AA3231" s="8">
        <v>1580</v>
      </c>
      <c r="AB3231" s="8">
        <v>1626</v>
      </c>
      <c r="AC3231" s="8">
        <v>1560</v>
      </c>
      <c r="AD3231" s="8">
        <v>1610</v>
      </c>
      <c r="AK3231" s="8">
        <v>1620</v>
      </c>
      <c r="AN3231" s="8">
        <v>1680</v>
      </c>
      <c r="AO3231" s="8">
        <v>1620</v>
      </c>
      <c r="AP3231" s="8">
        <v>1700</v>
      </c>
      <c r="AQ3231" s="8">
        <v>1630</v>
      </c>
      <c r="AR3231" s="8">
        <v>1680</v>
      </c>
      <c r="AT3231" s="8">
        <v>1710</v>
      </c>
      <c r="AV3231" s="6">
        <v>1710</v>
      </c>
      <c r="AW3231" s="6">
        <v>1710</v>
      </c>
      <c r="AX3231" s="6">
        <v>1600</v>
      </c>
      <c r="AY3231" s="6">
        <v>1770</v>
      </c>
      <c r="AZ3231" s="6">
        <v>1800</v>
      </c>
      <c r="BA3231" s="6">
        <v>1860</v>
      </c>
      <c r="BB3231" s="6">
        <v>1824</v>
      </c>
      <c r="BC3231" s="6">
        <v>1924</v>
      </c>
      <c r="BD3231" s="6">
        <v>1940</v>
      </c>
      <c r="BE3231" s="6">
        <v>1940</v>
      </c>
      <c r="BF3231" s="6">
        <v>1904</v>
      </c>
      <c r="BG3231" s="6">
        <v>1880</v>
      </c>
      <c r="BH3231" s="6">
        <v>1920</v>
      </c>
      <c r="BI3231" s="6">
        <v>2090</v>
      </c>
      <c r="BJ3231" s="6">
        <v>1920</v>
      </c>
      <c r="BK3231" s="6">
        <v>1920</v>
      </c>
      <c r="BL3231" s="6">
        <v>1940</v>
      </c>
    </row>
    <row r="3232" spans="1:64">
      <c r="A3232" s="3">
        <v>43559</v>
      </c>
      <c r="B3232" s="52">
        <v>1745</v>
      </c>
      <c r="D3232" s="4">
        <v>1725</v>
      </c>
      <c r="F3232" s="4">
        <v>1850</v>
      </c>
      <c r="G3232" s="4">
        <v>1850</v>
      </c>
      <c r="H3232" s="24">
        <v>1850</v>
      </c>
      <c r="I3232" s="24">
        <f t="shared" ref="I3232" si="330">H3232-P3232-B3232-90</f>
        <v>-26</v>
      </c>
      <c r="J3232" s="26">
        <v>1850</v>
      </c>
      <c r="K3232" s="26">
        <f t="shared" ref="K3232" si="331">J3232-R3232-B3232-90</f>
        <v>-24</v>
      </c>
      <c r="L3232" s="28">
        <v>1850</v>
      </c>
      <c r="M3232" s="28">
        <f t="shared" ref="M3232" si="332">L3232-Q3232-B3232-90</f>
        <v>-37</v>
      </c>
      <c r="N3232" s="30">
        <v>1850</v>
      </c>
      <c r="O3232" s="30">
        <f t="shared" ref="O3232" si="333">N3232-S3232-B3232-90</f>
        <v>-19</v>
      </c>
      <c r="P3232" s="5">
        <v>41</v>
      </c>
      <c r="Q3232" s="5">
        <v>52</v>
      </c>
      <c r="R3232" s="5">
        <v>39</v>
      </c>
      <c r="S3232" s="21">
        <v>34</v>
      </c>
      <c r="T3232" s="17">
        <v>1600</v>
      </c>
      <c r="U3232" s="7">
        <v>175</v>
      </c>
      <c r="V3232" s="8">
        <v>1610</v>
      </c>
      <c r="W3232" s="8">
        <v>1620</v>
      </c>
      <c r="X3232" s="8">
        <v>1630</v>
      </c>
      <c r="Z3232" s="7">
        <v>130</v>
      </c>
      <c r="AA3232" s="8">
        <v>1580</v>
      </c>
      <c r="AB3232" s="8">
        <v>1626</v>
      </c>
      <c r="AC3232" s="8">
        <v>1560</v>
      </c>
      <c r="AD3232" s="8">
        <v>1620</v>
      </c>
      <c r="AF3232" s="6">
        <v>1550</v>
      </c>
      <c r="AJ3232" s="7">
        <v>130</v>
      </c>
      <c r="AK3232" s="8">
        <v>1620</v>
      </c>
      <c r="AM3232" s="9">
        <v>125</v>
      </c>
      <c r="AN3232" s="8">
        <v>1680</v>
      </c>
      <c r="AO3232" s="8">
        <v>1620</v>
      </c>
      <c r="AP3232" s="8">
        <v>1690</v>
      </c>
      <c r="AQ3232" s="8">
        <v>1630</v>
      </c>
      <c r="AR3232" s="8">
        <v>1680</v>
      </c>
      <c r="AT3232" s="8">
        <v>1710</v>
      </c>
      <c r="AW3232" s="6">
        <v>1710</v>
      </c>
      <c r="AX3232" s="6">
        <v>1600</v>
      </c>
      <c r="AY3232" s="6">
        <v>1770</v>
      </c>
      <c r="AZ3232" s="6">
        <v>1800</v>
      </c>
      <c r="BA3232" s="6">
        <v>1870</v>
      </c>
      <c r="BB3232" s="6">
        <v>1824</v>
      </c>
      <c r="BC3232" s="6">
        <v>1924</v>
      </c>
      <c r="BD3232" s="6">
        <v>1940</v>
      </c>
      <c r="BE3232" s="6">
        <v>1940</v>
      </c>
      <c r="BF3232" s="6">
        <v>1904</v>
      </c>
      <c r="BG3232" s="6">
        <v>1890</v>
      </c>
      <c r="BH3232" s="6">
        <v>1920</v>
      </c>
      <c r="BI3232" s="6">
        <v>2090</v>
      </c>
      <c r="BJ3232" s="6">
        <v>1920</v>
      </c>
      <c r="BK3232" s="6">
        <v>1900</v>
      </c>
      <c r="BL3232" s="6">
        <v>1940</v>
      </c>
    </row>
    <row r="3233" spans="1:64">
      <c r="A3233" s="3">
        <v>43563</v>
      </c>
      <c r="B3233" s="52">
        <v>1750</v>
      </c>
      <c r="D3233" s="4">
        <v>1745</v>
      </c>
      <c r="F3233" s="4">
        <v>1860</v>
      </c>
      <c r="G3233" s="4">
        <v>1860</v>
      </c>
      <c r="H3233" s="24">
        <v>1860</v>
      </c>
      <c r="I3233" s="24">
        <f t="shared" ref="I3233" si="334">H3233-P3233-B3233-90</f>
        <v>-21</v>
      </c>
      <c r="J3233" s="26">
        <v>1870</v>
      </c>
      <c r="K3233" s="26">
        <f t="shared" ref="K3233" si="335">J3233-R3233-B3233-90</f>
        <v>-9</v>
      </c>
      <c r="L3233" s="28">
        <v>1860</v>
      </c>
      <c r="M3233" s="28">
        <f t="shared" ref="M3233" si="336">L3233-Q3233-B3233-90</f>
        <v>-32</v>
      </c>
      <c r="N3233" s="30">
        <v>1870</v>
      </c>
      <c r="O3233" s="30">
        <f t="shared" ref="O3233" si="337">N3233-S3233-B3233-90</f>
        <v>-4</v>
      </c>
      <c r="P3233" s="5">
        <v>41</v>
      </c>
      <c r="Q3233" s="5">
        <v>52</v>
      </c>
      <c r="R3233" s="5">
        <v>39</v>
      </c>
      <c r="S3233" s="21">
        <v>34</v>
      </c>
      <c r="V3233" s="8">
        <v>1610</v>
      </c>
      <c r="W3233" s="8">
        <v>1620</v>
      </c>
      <c r="X3233" s="8">
        <v>1630</v>
      </c>
      <c r="AA3233" s="8">
        <v>1580</v>
      </c>
      <c r="AB3233" s="8">
        <v>1660</v>
      </c>
      <c r="AC3233" s="8">
        <v>1560</v>
      </c>
      <c r="AD3233" s="8">
        <v>1650</v>
      </c>
      <c r="AK3233" s="8">
        <v>1620</v>
      </c>
      <c r="AN3233" s="8">
        <v>1680</v>
      </c>
      <c r="AO3233" s="8">
        <v>1620</v>
      </c>
      <c r="AP3233" s="8">
        <v>1690</v>
      </c>
      <c r="AQ3233" s="8">
        <v>1630</v>
      </c>
      <c r="AR3233" s="8">
        <v>1680</v>
      </c>
      <c r="AT3233" s="8">
        <v>1710</v>
      </c>
      <c r="AW3233" s="6">
        <v>1710</v>
      </c>
      <c r="AX3233" s="6">
        <v>1600</v>
      </c>
      <c r="AY3233" s="6">
        <v>1790</v>
      </c>
      <c r="AZ3233" s="6">
        <v>1800</v>
      </c>
      <c r="BA3233" s="6">
        <v>1864</v>
      </c>
      <c r="BB3233" s="6">
        <v>1824</v>
      </c>
      <c r="BC3233" s="6">
        <v>1924</v>
      </c>
      <c r="BD3233" s="6">
        <v>1930</v>
      </c>
      <c r="BE3233" s="6">
        <v>1940</v>
      </c>
      <c r="BF3233" s="6">
        <v>1904</v>
      </c>
      <c r="BG3233" s="6">
        <v>1890</v>
      </c>
      <c r="BH3233" s="6">
        <v>1920</v>
      </c>
      <c r="BI3233" s="6">
        <v>2090</v>
      </c>
      <c r="BJ3233" s="6">
        <v>1920</v>
      </c>
      <c r="BK3233" s="6">
        <v>1900</v>
      </c>
      <c r="BL3233" s="6">
        <v>1940</v>
      </c>
    </row>
    <row r="3234" spans="1:64">
      <c r="A3234" s="3">
        <v>43564</v>
      </c>
      <c r="B3234" s="52">
        <v>1750</v>
      </c>
      <c r="D3234" s="4">
        <v>1750</v>
      </c>
      <c r="F3234" s="4">
        <v>1860</v>
      </c>
      <c r="G3234" s="4">
        <v>1860</v>
      </c>
      <c r="H3234" s="24">
        <v>1860</v>
      </c>
      <c r="I3234" s="24">
        <f t="shared" ref="I3234" si="338">H3234-P3234-B3234-90</f>
        <v>-21</v>
      </c>
      <c r="J3234" s="26">
        <v>1870</v>
      </c>
      <c r="K3234" s="26">
        <f t="shared" ref="K3234" si="339">J3234-R3234-B3234-90</f>
        <v>-9</v>
      </c>
      <c r="L3234" s="28">
        <v>1870</v>
      </c>
      <c r="M3234" s="28">
        <f t="shared" ref="M3234" si="340">L3234-Q3234-B3234-90</f>
        <v>-22</v>
      </c>
      <c r="N3234" s="30">
        <v>1870</v>
      </c>
      <c r="O3234" s="30">
        <f t="shared" ref="O3234" si="341">N3234-S3234-B3234-90</f>
        <v>-4</v>
      </c>
      <c r="P3234" s="5">
        <v>41</v>
      </c>
      <c r="Q3234" s="5">
        <v>52</v>
      </c>
      <c r="R3234" s="5">
        <v>39</v>
      </c>
      <c r="S3234" s="21">
        <v>34</v>
      </c>
      <c r="V3234" s="8">
        <v>1610</v>
      </c>
      <c r="W3234" s="8">
        <v>1620</v>
      </c>
      <c r="X3234" s="8">
        <v>1630</v>
      </c>
      <c r="AA3234" s="8">
        <v>1580</v>
      </c>
      <c r="AB3234" s="8">
        <v>1660</v>
      </c>
      <c r="AC3234" s="8">
        <v>1630</v>
      </c>
      <c r="AD3234" s="8">
        <v>1650</v>
      </c>
      <c r="AK3234" s="8">
        <v>1670</v>
      </c>
      <c r="AN3234" s="8">
        <v>1680</v>
      </c>
      <c r="AO3234" s="8">
        <v>1640</v>
      </c>
      <c r="AP3234" s="8">
        <v>1700</v>
      </c>
      <c r="AQ3234" s="8">
        <v>1650</v>
      </c>
      <c r="AR3234" s="8">
        <v>1680</v>
      </c>
      <c r="AT3234" s="8">
        <v>1710</v>
      </c>
      <c r="AW3234" s="6">
        <v>1710</v>
      </c>
      <c r="AX3234" s="6">
        <v>1600</v>
      </c>
      <c r="AY3234" s="6">
        <v>1790</v>
      </c>
      <c r="AZ3234" s="6">
        <v>1820</v>
      </c>
      <c r="BA3234" s="6">
        <v>1864</v>
      </c>
      <c r="BB3234" s="6">
        <v>1830</v>
      </c>
      <c r="BC3234" s="6">
        <v>1924</v>
      </c>
      <c r="BD3234" s="6">
        <v>1930</v>
      </c>
      <c r="BE3234" s="6">
        <v>1940</v>
      </c>
      <c r="BF3234" s="6">
        <v>1904</v>
      </c>
      <c r="BG3234" s="6">
        <v>1890</v>
      </c>
      <c r="BH3234" s="6">
        <v>1930</v>
      </c>
      <c r="BI3234" s="6">
        <v>2090</v>
      </c>
      <c r="BJ3234" s="6">
        <v>1930</v>
      </c>
      <c r="BK3234" s="6">
        <v>1900</v>
      </c>
      <c r="BL3234" s="6">
        <v>1945</v>
      </c>
    </row>
    <row r="3235" spans="1:64">
      <c r="A3235" s="3">
        <v>43565</v>
      </c>
      <c r="B3235" s="52">
        <v>1745</v>
      </c>
      <c r="D3235" s="4">
        <v>1750</v>
      </c>
      <c r="F3235" s="4">
        <v>1860</v>
      </c>
      <c r="G3235" s="4">
        <v>1860</v>
      </c>
      <c r="H3235" s="24">
        <v>1860</v>
      </c>
      <c r="I3235" s="24">
        <f t="shared" ref="I3235" si="342">H3235-P3235-B3235-90</f>
        <v>-16</v>
      </c>
      <c r="J3235" s="26">
        <v>1870</v>
      </c>
      <c r="K3235" s="26">
        <f t="shared" ref="K3235" si="343">J3235-R3235-B3235-90</f>
        <v>-4</v>
      </c>
      <c r="L3235" s="28">
        <v>1870</v>
      </c>
      <c r="M3235" s="28">
        <f t="shared" ref="M3235" si="344">L3235-Q3235-B3235-90</f>
        <v>-17</v>
      </c>
      <c r="N3235" s="30">
        <v>1860</v>
      </c>
      <c r="O3235" s="30">
        <f t="shared" ref="O3235" si="345">N3235-S3235-B3235-90</f>
        <v>-9</v>
      </c>
      <c r="P3235" s="5">
        <v>41</v>
      </c>
      <c r="Q3235" s="5">
        <v>52</v>
      </c>
      <c r="R3235" s="5">
        <v>39</v>
      </c>
      <c r="S3235" s="21">
        <v>34</v>
      </c>
      <c r="V3235" s="8">
        <v>1610</v>
      </c>
      <c r="W3235" s="8">
        <v>1620</v>
      </c>
      <c r="X3235" s="8">
        <v>1630</v>
      </c>
      <c r="AA3235" s="8">
        <v>1640</v>
      </c>
      <c r="AB3235" s="8">
        <v>1680</v>
      </c>
      <c r="AC3235" s="8">
        <v>1630</v>
      </c>
      <c r="AD3235" s="8">
        <v>1670</v>
      </c>
      <c r="AK3235" s="8">
        <v>1670</v>
      </c>
      <c r="AN3235" s="8">
        <v>1680</v>
      </c>
      <c r="AO3235" s="8">
        <v>1640</v>
      </c>
      <c r="AP3235" s="8">
        <v>1700</v>
      </c>
      <c r="AQ3235" s="8">
        <v>1650</v>
      </c>
      <c r="AR3235" s="8">
        <v>1680</v>
      </c>
      <c r="AT3235" s="8">
        <v>1710</v>
      </c>
      <c r="AW3235" s="6">
        <v>1710</v>
      </c>
      <c r="AX3235" s="6">
        <v>1600</v>
      </c>
      <c r="AY3235" s="6">
        <v>1810</v>
      </c>
      <c r="AZ3235" s="6">
        <v>1820</v>
      </c>
      <c r="BA3235" s="6">
        <v>1864</v>
      </c>
      <c r="BB3235" s="6">
        <v>1830</v>
      </c>
      <c r="BC3235" s="6">
        <v>1924</v>
      </c>
      <c r="BD3235" s="6">
        <v>1930</v>
      </c>
      <c r="BE3235" s="6">
        <v>1940</v>
      </c>
      <c r="BF3235" s="6">
        <v>1904</v>
      </c>
      <c r="BG3235" s="6">
        <v>1890</v>
      </c>
      <c r="BH3235" s="6">
        <v>1930</v>
      </c>
      <c r="BI3235" s="6">
        <v>2060</v>
      </c>
      <c r="BJ3235" s="6">
        <v>1930</v>
      </c>
      <c r="BK3235" s="6">
        <v>1900</v>
      </c>
      <c r="BL3235" s="6">
        <v>1945</v>
      </c>
    </row>
    <row r="3236" spans="1:64">
      <c r="A3236" s="3">
        <v>43566</v>
      </c>
      <c r="B3236" s="52">
        <v>1745</v>
      </c>
      <c r="D3236" s="4">
        <v>1750</v>
      </c>
      <c r="F3236" s="4">
        <v>1860</v>
      </c>
      <c r="G3236" s="4">
        <v>1860</v>
      </c>
      <c r="H3236" s="24">
        <v>1860</v>
      </c>
      <c r="I3236" s="24">
        <f t="shared" ref="I3236" si="346">H3236-P3236-B3236-90</f>
        <v>-19</v>
      </c>
      <c r="J3236" s="26">
        <v>1870</v>
      </c>
      <c r="K3236" s="26">
        <f t="shared" ref="K3236" si="347">J3236-R3236-B3236-90</f>
        <v>-7</v>
      </c>
      <c r="L3236" s="28">
        <v>1870</v>
      </c>
      <c r="M3236" s="28">
        <f t="shared" ref="M3236" si="348">L3236-Q3236-B3236-90</f>
        <v>-19</v>
      </c>
      <c r="N3236" s="30">
        <v>1860</v>
      </c>
      <c r="O3236" s="30">
        <f t="shared" ref="O3236" si="349">N3236-S3236-B3236-90</f>
        <v>-14</v>
      </c>
      <c r="P3236" s="5">
        <v>44</v>
      </c>
      <c r="Q3236" s="5">
        <v>54</v>
      </c>
      <c r="R3236" s="5">
        <v>42</v>
      </c>
      <c r="S3236" s="21">
        <v>39</v>
      </c>
      <c r="U3236" s="7">
        <v>175</v>
      </c>
      <c r="V3236" s="8">
        <v>1610</v>
      </c>
      <c r="W3236" s="8">
        <v>1620</v>
      </c>
      <c r="X3236" s="8">
        <v>1630</v>
      </c>
      <c r="Y3236" s="6">
        <v>1630</v>
      </c>
      <c r="Z3236" s="7">
        <v>130</v>
      </c>
      <c r="AA3236" s="8">
        <v>1640</v>
      </c>
      <c r="AB3236" s="8">
        <v>1680</v>
      </c>
      <c r="AC3236" s="8">
        <v>1630</v>
      </c>
      <c r="AD3236" s="8">
        <v>1670</v>
      </c>
      <c r="AJ3236" s="7">
        <v>130</v>
      </c>
      <c r="AK3236" s="8">
        <v>1690</v>
      </c>
      <c r="AL3236" s="6">
        <v>1700</v>
      </c>
      <c r="AM3236" s="9">
        <v>125</v>
      </c>
      <c r="AN3236" s="8">
        <v>1680</v>
      </c>
      <c r="AO3236" s="8">
        <v>1660</v>
      </c>
      <c r="AP3236" s="8">
        <v>1700</v>
      </c>
      <c r="AQ3236" s="8">
        <v>1650</v>
      </c>
      <c r="AR3236" s="8">
        <v>1680</v>
      </c>
      <c r="AT3236" s="8">
        <v>1710</v>
      </c>
      <c r="AW3236" s="6">
        <v>1710</v>
      </c>
      <c r="AX3236" s="6">
        <v>1600</v>
      </c>
      <c r="AY3236" s="6">
        <v>1810</v>
      </c>
      <c r="AZ3236" s="6">
        <v>1820</v>
      </c>
      <c r="BA3236" s="6">
        <v>1864</v>
      </c>
      <c r="BB3236" s="6">
        <v>1830</v>
      </c>
      <c r="BC3236" s="6">
        <v>1924</v>
      </c>
      <c r="BD3236" s="6">
        <v>1930</v>
      </c>
      <c r="BE3236" s="6">
        <v>1940</v>
      </c>
      <c r="BF3236" s="6">
        <v>1904</v>
      </c>
      <c r="BG3236" s="6">
        <v>1890</v>
      </c>
      <c r="BH3236" s="6">
        <v>1930</v>
      </c>
      <c r="BI3236" s="6">
        <v>2070</v>
      </c>
      <c r="BJ3236" s="6">
        <v>1930</v>
      </c>
      <c r="BK3236" s="6">
        <v>1900</v>
      </c>
      <c r="BL3236" s="6">
        <v>1930</v>
      </c>
    </row>
    <row r="3237" spans="1:64">
      <c r="A3237" s="3">
        <v>43567</v>
      </c>
      <c r="B3237" s="52">
        <v>1750</v>
      </c>
      <c r="D3237" s="4">
        <v>1750</v>
      </c>
      <c r="F3237" s="4">
        <v>1860</v>
      </c>
      <c r="G3237" s="4">
        <v>1860</v>
      </c>
      <c r="H3237" s="24">
        <v>1860</v>
      </c>
      <c r="I3237" s="24">
        <f t="shared" ref="I3237" si="350">H3237-P3237-B3237-90</f>
        <v>-24</v>
      </c>
      <c r="J3237" s="26">
        <v>1870</v>
      </c>
      <c r="K3237" s="26">
        <f t="shared" ref="K3237" si="351">J3237-R3237-B3237-90</f>
        <v>-12</v>
      </c>
      <c r="L3237" s="28">
        <v>1870</v>
      </c>
      <c r="M3237" s="28">
        <f t="shared" ref="M3237" si="352">L3237-Q3237-B3237-90</f>
        <v>-24</v>
      </c>
      <c r="N3237" s="30">
        <v>1860</v>
      </c>
      <c r="O3237" s="30">
        <f t="shared" ref="O3237" si="353">N3237-S3237-B3237-90</f>
        <v>-19</v>
      </c>
      <c r="P3237" s="5">
        <v>44</v>
      </c>
      <c r="Q3237" s="5">
        <v>54</v>
      </c>
      <c r="R3237" s="5">
        <v>42</v>
      </c>
      <c r="S3237" s="21">
        <v>39</v>
      </c>
      <c r="V3237" s="8">
        <v>1610</v>
      </c>
      <c r="W3237" s="8">
        <v>1620</v>
      </c>
      <c r="X3237" s="8">
        <v>1630</v>
      </c>
      <c r="AA3237" s="8">
        <v>1640</v>
      </c>
      <c r="AB3237" s="8">
        <v>1680</v>
      </c>
      <c r="AC3237" s="8">
        <v>1630</v>
      </c>
      <c r="AD3237" s="8">
        <v>1670</v>
      </c>
      <c r="AK3237" s="8">
        <v>1690</v>
      </c>
      <c r="AN3237" s="8">
        <v>1680</v>
      </c>
      <c r="AO3237" s="8">
        <v>1660</v>
      </c>
      <c r="AP3237" s="8">
        <v>1700</v>
      </c>
      <c r="AQ3237" s="8">
        <v>1650</v>
      </c>
      <c r="AR3237" s="8">
        <v>1680</v>
      </c>
      <c r="AT3237" s="8">
        <v>1710</v>
      </c>
      <c r="AW3237" s="6">
        <v>1710</v>
      </c>
      <c r="AX3237" s="6">
        <v>1620</v>
      </c>
      <c r="AY3237" s="6">
        <v>1810</v>
      </c>
      <c r="AZ3237" s="6">
        <v>1820</v>
      </c>
      <c r="BA3237" s="6">
        <v>1870</v>
      </c>
      <c r="BB3237" s="6">
        <v>1836</v>
      </c>
      <c r="BC3237" s="6">
        <v>1924</v>
      </c>
      <c r="BD3237" s="6">
        <v>1940</v>
      </c>
      <c r="BE3237" s="6">
        <v>1940</v>
      </c>
      <c r="BF3237" s="6">
        <v>1904</v>
      </c>
      <c r="BG3237" s="6">
        <v>1900</v>
      </c>
      <c r="BH3237" s="6">
        <v>1930</v>
      </c>
      <c r="BI3237" s="6">
        <v>2070</v>
      </c>
      <c r="BJ3237" s="6">
        <v>1930</v>
      </c>
      <c r="BK3237" s="6">
        <v>1900</v>
      </c>
      <c r="BL3237" s="6">
        <v>1930</v>
      </c>
    </row>
    <row r="3238" spans="1:64">
      <c r="A3238" s="3">
        <v>43570</v>
      </c>
      <c r="B3238" s="52">
        <v>1770</v>
      </c>
      <c r="D3238" s="4">
        <v>1765</v>
      </c>
      <c r="F3238" s="4">
        <v>1860</v>
      </c>
      <c r="G3238" s="4">
        <v>1860</v>
      </c>
      <c r="H3238" s="24">
        <v>1860</v>
      </c>
      <c r="I3238" s="24">
        <f t="shared" ref="I3238" si="354">H3238-P3238-B3238-90</f>
        <v>-44</v>
      </c>
      <c r="J3238" s="26">
        <v>1870</v>
      </c>
      <c r="K3238" s="26">
        <f t="shared" ref="K3238" si="355">J3238-R3238-B3238-90</f>
        <v>-32</v>
      </c>
      <c r="L3238" s="28">
        <v>1870</v>
      </c>
      <c r="M3238" s="28">
        <f t="shared" ref="M3238" si="356">L3238-Q3238-B3238-90</f>
        <v>-44</v>
      </c>
      <c r="N3238" s="30">
        <v>1870</v>
      </c>
      <c r="O3238" s="30">
        <f t="shared" ref="O3238" si="357">N3238-S3238-B3238-90</f>
        <v>-29</v>
      </c>
      <c r="P3238" s="5">
        <v>44</v>
      </c>
      <c r="Q3238" s="5">
        <v>54</v>
      </c>
      <c r="R3238" s="5">
        <v>42</v>
      </c>
      <c r="S3238" s="21">
        <v>39</v>
      </c>
      <c r="V3238" s="8">
        <v>1610</v>
      </c>
      <c r="W3238" s="8">
        <v>1620</v>
      </c>
      <c r="X3238" s="8">
        <v>1630</v>
      </c>
      <c r="AA3238" s="8">
        <v>1640</v>
      </c>
      <c r="AB3238" s="8">
        <v>1680</v>
      </c>
      <c r="AC3238" s="8">
        <v>1630</v>
      </c>
      <c r="AD3238" s="8">
        <v>1670</v>
      </c>
      <c r="AK3238" s="8">
        <v>1690</v>
      </c>
      <c r="AN3238" s="8">
        <v>1680</v>
      </c>
      <c r="AO3238" s="8">
        <v>1660</v>
      </c>
      <c r="AP3238" s="8">
        <v>1700</v>
      </c>
      <c r="AQ3238" s="8">
        <v>1650</v>
      </c>
      <c r="AR3238" s="8">
        <v>1680</v>
      </c>
      <c r="AT3238" s="8">
        <v>1710</v>
      </c>
      <c r="AW3238" s="6">
        <v>1710</v>
      </c>
      <c r="AX3238" s="6">
        <v>1620</v>
      </c>
      <c r="AY3238" s="6">
        <v>1830</v>
      </c>
      <c r="AZ3238" s="6">
        <v>1840</v>
      </c>
      <c r="BA3238" s="6">
        <v>1890</v>
      </c>
      <c r="BB3238" s="6">
        <v>1850</v>
      </c>
      <c r="BC3238" s="6">
        <v>1930</v>
      </c>
      <c r="BD3238" s="6">
        <v>1940</v>
      </c>
      <c r="BE3238" s="6">
        <v>1940</v>
      </c>
      <c r="BF3238" s="6">
        <v>1916</v>
      </c>
      <c r="BG3238" s="6">
        <v>1920</v>
      </c>
      <c r="BH3238" s="6">
        <v>1940</v>
      </c>
      <c r="BI3238" s="6">
        <v>2080</v>
      </c>
      <c r="BJ3238" s="6">
        <v>1930</v>
      </c>
      <c r="BK3238" s="6">
        <v>1910</v>
      </c>
      <c r="BL3238" s="6">
        <v>1950</v>
      </c>
    </row>
    <row r="3239" spans="1:64">
      <c r="A3239" s="3">
        <v>43571</v>
      </c>
      <c r="B3239" s="52">
        <v>1780</v>
      </c>
      <c r="D3239" s="4">
        <v>1780</v>
      </c>
      <c r="F3239" s="4">
        <v>1890</v>
      </c>
      <c r="G3239" s="4">
        <v>1890</v>
      </c>
      <c r="H3239" s="24">
        <v>1890</v>
      </c>
      <c r="I3239" s="24">
        <f t="shared" ref="I3239" si="358">H3239-P3239-B3239-90</f>
        <v>-24</v>
      </c>
      <c r="J3239" s="26">
        <v>1890</v>
      </c>
      <c r="K3239" s="26">
        <f t="shared" ref="K3239" si="359">J3239-R3239-B3239-90</f>
        <v>-22</v>
      </c>
      <c r="L3239" s="28">
        <v>1880</v>
      </c>
      <c r="M3239" s="28">
        <f t="shared" ref="M3239" si="360">L3239-Q3239-B3239-90</f>
        <v>-44</v>
      </c>
      <c r="N3239" s="30">
        <v>1880</v>
      </c>
      <c r="O3239" s="30">
        <f t="shared" ref="O3239" si="361">N3239-S3239-B3239-90</f>
        <v>-29</v>
      </c>
      <c r="P3239" s="5">
        <v>44</v>
      </c>
      <c r="Q3239" s="5">
        <v>54</v>
      </c>
      <c r="R3239" s="5">
        <v>42</v>
      </c>
      <c r="S3239" s="21">
        <v>39</v>
      </c>
      <c r="V3239" s="8">
        <v>1610</v>
      </c>
      <c r="W3239" s="8">
        <v>1620</v>
      </c>
      <c r="X3239" s="8">
        <v>1630</v>
      </c>
      <c r="AA3239" s="8">
        <v>1640</v>
      </c>
      <c r="AB3239" s="8">
        <v>1680</v>
      </c>
      <c r="AC3239" s="8">
        <v>1630</v>
      </c>
      <c r="AD3239" s="8">
        <v>1670</v>
      </c>
      <c r="AK3239" s="8">
        <v>1690</v>
      </c>
      <c r="AN3239" s="8">
        <v>1700</v>
      </c>
      <c r="AO3239" s="8">
        <v>1660</v>
      </c>
      <c r="AP3239" s="8">
        <v>1710</v>
      </c>
      <c r="AQ3239" s="8">
        <v>1650</v>
      </c>
      <c r="AR3239" s="8">
        <v>1680</v>
      </c>
      <c r="AT3239" s="8">
        <v>1720</v>
      </c>
      <c r="AW3239" s="6">
        <v>1730</v>
      </c>
      <c r="AX3239" s="6">
        <v>1620</v>
      </c>
      <c r="AY3239" s="6">
        <v>1830</v>
      </c>
      <c r="AZ3239" s="6">
        <v>1850</v>
      </c>
      <c r="BA3239" s="6">
        <v>1900</v>
      </c>
      <c r="BB3239" s="6">
        <v>1856</v>
      </c>
      <c r="BC3239" s="6">
        <v>1940</v>
      </c>
      <c r="BD3239" s="6">
        <v>1950</v>
      </c>
      <c r="BE3239" s="6">
        <v>1940</v>
      </c>
      <c r="BF3239" s="6">
        <v>1930</v>
      </c>
      <c r="BG3239" s="6">
        <v>1920</v>
      </c>
      <c r="BH3239" s="6">
        <v>1950</v>
      </c>
      <c r="BI3239" s="6">
        <v>2090</v>
      </c>
      <c r="BJ3239" s="6">
        <v>1930</v>
      </c>
      <c r="BK3239" s="6">
        <v>1910</v>
      </c>
      <c r="BL3239" s="6">
        <v>1950</v>
      </c>
    </row>
    <row r="3240" spans="1:64">
      <c r="A3240" s="3">
        <v>43572</v>
      </c>
      <c r="B3240" s="52">
        <v>1780</v>
      </c>
      <c r="D3240" s="4">
        <v>1780</v>
      </c>
      <c r="F3240" s="4">
        <v>1890</v>
      </c>
      <c r="G3240" s="4">
        <v>1890</v>
      </c>
      <c r="H3240" s="24">
        <v>1890</v>
      </c>
      <c r="I3240" s="24">
        <f t="shared" ref="I3240" si="362">H3240-P3240-B3240-90</f>
        <v>-24</v>
      </c>
      <c r="J3240" s="26">
        <v>1900</v>
      </c>
      <c r="K3240" s="26">
        <f t="shared" ref="K3240" si="363">J3240-R3240-B3240-90</f>
        <v>-12</v>
      </c>
      <c r="L3240" s="28">
        <v>1890</v>
      </c>
      <c r="M3240" s="28">
        <f t="shared" ref="M3240" si="364">L3240-Q3240-B3240-90</f>
        <v>-34</v>
      </c>
      <c r="N3240" s="30">
        <v>1890</v>
      </c>
      <c r="O3240" s="30">
        <f t="shared" ref="O3240" si="365">N3240-S3240-B3240-90</f>
        <v>-19</v>
      </c>
      <c r="P3240" s="5">
        <v>44</v>
      </c>
      <c r="Q3240" s="5">
        <v>54</v>
      </c>
      <c r="R3240" s="5">
        <v>42</v>
      </c>
      <c r="S3240" s="21">
        <v>39</v>
      </c>
      <c r="V3240" s="8">
        <v>1610</v>
      </c>
      <c r="W3240" s="8">
        <v>1620</v>
      </c>
      <c r="X3240" s="8">
        <v>1630</v>
      </c>
      <c r="AA3240" s="8">
        <v>1640</v>
      </c>
      <c r="AB3240" s="8">
        <v>1680</v>
      </c>
      <c r="AC3240" s="8">
        <v>1630</v>
      </c>
      <c r="AD3240" s="8">
        <v>1670</v>
      </c>
      <c r="AK3240" s="8">
        <v>1690</v>
      </c>
      <c r="AN3240" s="8">
        <v>1700</v>
      </c>
      <c r="AO3240" s="8">
        <v>1660</v>
      </c>
      <c r="AP3240" s="8">
        <v>1710</v>
      </c>
      <c r="AQ3240" s="8">
        <v>1650</v>
      </c>
      <c r="AR3240" s="8">
        <v>1680</v>
      </c>
      <c r="AT3240" s="8">
        <v>1720</v>
      </c>
      <c r="AW3240" s="6">
        <v>1730</v>
      </c>
      <c r="AX3240" s="6">
        <v>1620</v>
      </c>
      <c r="AY3240" s="6">
        <v>1850</v>
      </c>
      <c r="AZ3240" s="6">
        <v>1850</v>
      </c>
      <c r="BA3240" s="6">
        <v>1910</v>
      </c>
      <c r="BB3240" s="6">
        <v>1856</v>
      </c>
      <c r="BC3240" s="6">
        <v>1940</v>
      </c>
      <c r="BD3240" s="6">
        <v>1950</v>
      </c>
      <c r="BE3240" s="6">
        <v>1940</v>
      </c>
      <c r="BF3240" s="6">
        <v>1930</v>
      </c>
      <c r="BG3240" s="6">
        <v>1940</v>
      </c>
      <c r="BH3240" s="6">
        <v>1950</v>
      </c>
      <c r="BI3240" s="6">
        <v>2090</v>
      </c>
      <c r="BJ3240" s="6">
        <v>1930</v>
      </c>
      <c r="BK3240" s="6">
        <v>1930</v>
      </c>
      <c r="BL3240" s="6">
        <v>1950</v>
      </c>
    </row>
    <row r="3241" spans="1:64">
      <c r="A3241" s="3">
        <v>43573</v>
      </c>
      <c r="B3241" s="52">
        <v>1790</v>
      </c>
      <c r="D3241" s="4">
        <v>1790</v>
      </c>
      <c r="F3241" s="4">
        <v>1910</v>
      </c>
      <c r="G3241" s="4">
        <v>1910</v>
      </c>
      <c r="H3241" s="24">
        <v>1910</v>
      </c>
      <c r="I3241" s="24">
        <f t="shared" ref="I3241" si="366">H3241-P3241-B3241-90</f>
        <v>-12</v>
      </c>
      <c r="J3241" s="26">
        <v>1900</v>
      </c>
      <c r="K3241" s="26">
        <f t="shared" ref="K3241" si="367">J3241-R3241-B3241-90</f>
        <v>-20</v>
      </c>
      <c r="L3241" s="28">
        <v>1900</v>
      </c>
      <c r="M3241" s="28">
        <f t="shared" ref="M3241" si="368">L3241-Q3241-B3241-90</f>
        <v>-33</v>
      </c>
      <c r="N3241" s="30">
        <v>1910</v>
      </c>
      <c r="O3241" s="30">
        <f t="shared" ref="O3241" si="369">N3241-S3241-B3241-90</f>
        <v>-9</v>
      </c>
      <c r="P3241" s="5">
        <v>42</v>
      </c>
      <c r="Q3241" s="5">
        <v>53</v>
      </c>
      <c r="R3241" s="5">
        <v>40</v>
      </c>
      <c r="S3241" s="21">
        <v>39</v>
      </c>
      <c r="T3241" s="17">
        <v>1620</v>
      </c>
      <c r="U3241" s="7">
        <v>175</v>
      </c>
      <c r="V3241" s="8">
        <v>1610</v>
      </c>
      <c r="W3241" s="8">
        <v>1620</v>
      </c>
      <c r="X3241" s="8">
        <v>1630</v>
      </c>
      <c r="Z3241" s="7">
        <v>130</v>
      </c>
      <c r="AA3241" s="8">
        <v>1640</v>
      </c>
      <c r="AB3241" s="8">
        <v>1680</v>
      </c>
      <c r="AC3241" s="8">
        <v>1630</v>
      </c>
      <c r="AD3241" s="8">
        <v>1670</v>
      </c>
      <c r="AJ3241" s="7">
        <v>130</v>
      </c>
      <c r="AK3241" s="8">
        <v>1690</v>
      </c>
      <c r="AM3241" s="9">
        <v>125</v>
      </c>
      <c r="AN3241" s="8">
        <v>1730</v>
      </c>
      <c r="AO3241" s="8">
        <v>1660</v>
      </c>
      <c r="AP3241" s="8">
        <v>1710</v>
      </c>
      <c r="AQ3241" s="8">
        <v>1650</v>
      </c>
      <c r="AR3241" s="8">
        <v>1680</v>
      </c>
      <c r="AT3241" s="8">
        <v>1720</v>
      </c>
      <c r="AW3241" s="6">
        <v>1730</v>
      </c>
      <c r="AX3241" s="6">
        <v>1620</v>
      </c>
      <c r="AY3241" s="6">
        <v>1850</v>
      </c>
      <c r="AZ3241" s="6">
        <v>1850</v>
      </c>
      <c r="BA3241" s="6">
        <v>1910</v>
      </c>
      <c r="BB3241" s="6">
        <v>1862</v>
      </c>
      <c r="BC3241" s="6">
        <v>1940</v>
      </c>
      <c r="BD3241" s="6">
        <v>1950</v>
      </c>
      <c r="BE3241" s="6">
        <v>1940</v>
      </c>
      <c r="BF3241" s="6">
        <v>1930</v>
      </c>
      <c r="BG3241" s="6">
        <v>1940</v>
      </c>
      <c r="BH3241" s="6">
        <v>1950</v>
      </c>
      <c r="BI3241" s="6">
        <v>2100</v>
      </c>
      <c r="BJ3241" s="6">
        <v>1930</v>
      </c>
      <c r="BK3241" s="6">
        <v>1950</v>
      </c>
      <c r="BL3241" s="6">
        <v>1950</v>
      </c>
    </row>
    <row r="3242" spans="1:64">
      <c r="A3242" s="3">
        <v>43574</v>
      </c>
      <c r="B3242" s="52">
        <v>1800</v>
      </c>
      <c r="D3242" s="4">
        <v>1800</v>
      </c>
      <c r="F3242" s="4">
        <v>1910</v>
      </c>
      <c r="G3242" s="4">
        <v>1910</v>
      </c>
      <c r="H3242" s="24">
        <v>1910</v>
      </c>
      <c r="I3242" s="24">
        <f t="shared" ref="I3242" si="370">H3242-P3242-B3242-90</f>
        <v>-22</v>
      </c>
      <c r="J3242" s="26">
        <v>1910</v>
      </c>
      <c r="K3242" s="26">
        <f t="shared" ref="K3242" si="371">J3242-R3242-B3242-90</f>
        <v>-20</v>
      </c>
      <c r="L3242" s="28">
        <v>1910</v>
      </c>
      <c r="M3242" s="28">
        <f t="shared" ref="M3242" si="372">L3242-Q3242-B3242-90</f>
        <v>-33</v>
      </c>
      <c r="N3242" s="30">
        <v>1910</v>
      </c>
      <c r="O3242" s="30">
        <f t="shared" ref="O3242" si="373">N3242-S3242-B3242-90</f>
        <v>-19</v>
      </c>
      <c r="P3242" s="5">
        <v>42</v>
      </c>
      <c r="Q3242" s="5">
        <v>53</v>
      </c>
      <c r="R3242" s="5">
        <v>40</v>
      </c>
      <c r="S3242" s="21">
        <v>39</v>
      </c>
      <c r="V3242" s="8">
        <v>1610</v>
      </c>
      <c r="W3242" s="8">
        <v>1620</v>
      </c>
      <c r="X3242" s="8">
        <v>1630</v>
      </c>
      <c r="AA3242" s="8">
        <v>1640</v>
      </c>
      <c r="AB3242" s="8">
        <v>1680</v>
      </c>
      <c r="AC3242" s="8">
        <v>1660</v>
      </c>
      <c r="AD3242" s="8">
        <v>1670</v>
      </c>
      <c r="AK3242" s="8">
        <v>1690</v>
      </c>
      <c r="AN3242" s="8">
        <v>1730</v>
      </c>
      <c r="AO3242" s="8">
        <v>1660</v>
      </c>
      <c r="AP3242" s="8">
        <v>1730</v>
      </c>
      <c r="AQ3242" s="8">
        <v>1650</v>
      </c>
      <c r="AR3242" s="8">
        <v>1680</v>
      </c>
      <c r="AT3242" s="8">
        <v>1720</v>
      </c>
      <c r="AW3242" s="6">
        <v>1730</v>
      </c>
      <c r="AX3242" s="6">
        <v>1640</v>
      </c>
      <c r="AY3242" s="6">
        <v>1850</v>
      </c>
      <c r="AZ3242" s="6">
        <v>1850</v>
      </c>
      <c r="BA3242" s="6">
        <v>1910</v>
      </c>
      <c r="BB3242" s="6">
        <v>1862</v>
      </c>
      <c r="BC3242" s="6">
        <v>1940</v>
      </c>
      <c r="BD3242" s="6">
        <v>1950</v>
      </c>
      <c r="BE3242" s="6">
        <v>1940</v>
      </c>
      <c r="BF3242" s="6">
        <v>1930</v>
      </c>
      <c r="BG3242" s="6">
        <v>1940</v>
      </c>
      <c r="BH3242" s="6">
        <v>1950</v>
      </c>
      <c r="BI3242" s="6">
        <v>2100</v>
      </c>
      <c r="BJ3242" s="6">
        <v>1930</v>
      </c>
      <c r="BK3242" s="6">
        <v>1950</v>
      </c>
      <c r="BL3242" s="6">
        <v>1950</v>
      </c>
    </row>
    <row r="3243" spans="1:64">
      <c r="A3243" s="3">
        <v>43577</v>
      </c>
      <c r="B3243" s="52">
        <v>1800</v>
      </c>
      <c r="D3243" s="4">
        <v>1800</v>
      </c>
      <c r="F3243" s="4">
        <v>1910</v>
      </c>
      <c r="G3243" s="4">
        <v>1910</v>
      </c>
      <c r="H3243" s="24">
        <v>1910</v>
      </c>
      <c r="I3243" s="24">
        <f t="shared" ref="I3243" si="374">H3243-P3243-B3243-90</f>
        <v>-22</v>
      </c>
      <c r="J3243" s="26">
        <v>1910</v>
      </c>
      <c r="K3243" s="26">
        <f t="shared" ref="K3243" si="375">J3243-R3243-B3243-90</f>
        <v>-20</v>
      </c>
      <c r="L3243" s="28">
        <v>1910</v>
      </c>
      <c r="M3243" s="28">
        <f t="shared" ref="M3243" si="376">L3243-Q3243-B3243-90</f>
        <v>-33</v>
      </c>
      <c r="N3243" s="30">
        <v>1910</v>
      </c>
      <c r="O3243" s="30">
        <f t="shared" ref="O3243" si="377">N3243-S3243-B3243-90</f>
        <v>-19</v>
      </c>
      <c r="P3243" s="5">
        <v>42</v>
      </c>
      <c r="Q3243" s="5">
        <v>53</v>
      </c>
      <c r="R3243" s="5">
        <v>40</v>
      </c>
      <c r="S3243" s="21">
        <v>39</v>
      </c>
      <c r="V3243" s="8">
        <v>1610</v>
      </c>
      <c r="W3243" s="8">
        <v>1620</v>
      </c>
      <c r="X3243" s="8">
        <v>1630</v>
      </c>
      <c r="Y3243" s="6">
        <v>1690</v>
      </c>
      <c r="AA3243" s="8">
        <v>1640</v>
      </c>
      <c r="AB3243" s="8">
        <v>1700</v>
      </c>
      <c r="AC3243" s="8">
        <v>1680</v>
      </c>
      <c r="AD3243" s="8">
        <v>1670</v>
      </c>
      <c r="AK3243" s="8">
        <v>1690</v>
      </c>
      <c r="AN3243" s="8">
        <v>1730</v>
      </c>
      <c r="AO3243" s="8">
        <v>1660</v>
      </c>
      <c r="AP3243" s="8">
        <v>1730</v>
      </c>
      <c r="AQ3243" s="8">
        <v>1690</v>
      </c>
      <c r="AR3243" s="8">
        <v>1680</v>
      </c>
      <c r="AT3243" s="8">
        <v>1720</v>
      </c>
      <c r="AW3243" s="6">
        <v>1730</v>
      </c>
      <c r="AX3243" s="6">
        <v>1640</v>
      </c>
      <c r="AY3243" s="6">
        <v>1850</v>
      </c>
      <c r="AZ3243" s="6">
        <v>1820</v>
      </c>
      <c r="BA3243" s="6">
        <v>1905</v>
      </c>
      <c r="BB3243" s="6">
        <v>1862</v>
      </c>
      <c r="BC3243" s="6">
        <v>1960</v>
      </c>
      <c r="BD3243" s="6">
        <v>1970</v>
      </c>
      <c r="BE3243" s="6">
        <v>1940</v>
      </c>
      <c r="BF3243" s="6">
        <v>1930</v>
      </c>
      <c r="BG3243" s="6">
        <v>1940</v>
      </c>
      <c r="BH3243" s="6">
        <v>1950</v>
      </c>
      <c r="BI3243" s="6">
        <v>2110</v>
      </c>
      <c r="BJ3243" s="6">
        <v>1960</v>
      </c>
      <c r="BK3243" s="6">
        <v>1950</v>
      </c>
      <c r="BL3243" s="6">
        <v>1950</v>
      </c>
    </row>
    <row r="3244" spans="1:64">
      <c r="A3244" s="3">
        <v>43578</v>
      </c>
      <c r="B3244" s="52">
        <v>1800</v>
      </c>
      <c r="D3244" s="4">
        <v>1800</v>
      </c>
      <c r="F3244" s="4">
        <v>1920</v>
      </c>
      <c r="G3244" s="4">
        <v>1920</v>
      </c>
      <c r="H3244" s="24">
        <v>1920</v>
      </c>
      <c r="I3244" s="24">
        <f t="shared" ref="I3244" si="378">H3244-P3244-B3244-90</f>
        <v>-12</v>
      </c>
      <c r="J3244" s="26">
        <v>1930</v>
      </c>
      <c r="K3244" s="26">
        <f t="shared" ref="K3244" si="379">J3244-R3244-B3244-90</f>
        <v>0</v>
      </c>
      <c r="L3244" s="28">
        <v>1930</v>
      </c>
      <c r="M3244" s="28">
        <f t="shared" ref="M3244" si="380">L3244-Q3244-B3244-90</f>
        <v>-13</v>
      </c>
      <c r="N3244" s="30">
        <v>1920</v>
      </c>
      <c r="O3244" s="30">
        <f t="shared" ref="O3244" si="381">N3244-S3244-B3244-90</f>
        <v>-9</v>
      </c>
      <c r="P3244" s="5">
        <v>42</v>
      </c>
      <c r="Q3244" s="5">
        <v>53</v>
      </c>
      <c r="R3244" s="5">
        <v>40</v>
      </c>
      <c r="S3244" s="21">
        <v>39</v>
      </c>
      <c r="V3244" s="8">
        <v>1610</v>
      </c>
      <c r="W3244" s="8">
        <v>1620</v>
      </c>
      <c r="X3244" s="8">
        <v>1630</v>
      </c>
      <c r="AA3244" s="8">
        <v>1640</v>
      </c>
      <c r="AB3244" s="8">
        <v>1700</v>
      </c>
      <c r="AC3244" s="8">
        <v>1680</v>
      </c>
      <c r="AD3244" s="8">
        <v>1670</v>
      </c>
      <c r="AK3244" s="8">
        <v>1690</v>
      </c>
      <c r="AN3244" s="8">
        <v>1730</v>
      </c>
      <c r="AO3244" s="8">
        <v>1660</v>
      </c>
      <c r="AP3244" s="8">
        <v>1730</v>
      </c>
      <c r="AQ3244" s="8">
        <v>1690</v>
      </c>
      <c r="AR3244" s="8">
        <v>1680</v>
      </c>
      <c r="AT3244" s="8">
        <v>1720</v>
      </c>
      <c r="AV3244" s="6">
        <v>1740</v>
      </c>
      <c r="AW3244" s="6">
        <v>1730</v>
      </c>
      <c r="AX3244" s="6">
        <v>1640</v>
      </c>
      <c r="AY3244" s="6">
        <v>1850</v>
      </c>
      <c r="AZ3244" s="6">
        <v>1820</v>
      </c>
      <c r="BA3244" s="6">
        <v>1905</v>
      </c>
      <c r="BB3244" s="6">
        <v>1862</v>
      </c>
      <c r="BC3244" s="6">
        <v>1960</v>
      </c>
      <c r="BD3244" s="6">
        <v>1970</v>
      </c>
      <c r="BE3244" s="6">
        <v>1940</v>
      </c>
      <c r="BF3244" s="6">
        <v>1930</v>
      </c>
      <c r="BG3244" s="6">
        <v>1940</v>
      </c>
      <c r="BH3244" s="6">
        <v>1950</v>
      </c>
      <c r="BI3244" s="6">
        <v>2110</v>
      </c>
      <c r="BJ3244" s="6">
        <v>1960</v>
      </c>
      <c r="BK3244" s="6">
        <v>1950</v>
      </c>
      <c r="BL3244" s="6">
        <v>1950</v>
      </c>
    </row>
    <row r="3245" spans="1:64">
      <c r="A3245" s="3">
        <v>43579</v>
      </c>
      <c r="B3245" s="52">
        <v>1810</v>
      </c>
      <c r="D3245" s="4">
        <v>1810</v>
      </c>
      <c r="F3245" s="4">
        <v>1930</v>
      </c>
      <c r="G3245" s="4">
        <v>1930</v>
      </c>
      <c r="H3245" s="24">
        <v>1930</v>
      </c>
      <c r="I3245" s="24">
        <f t="shared" ref="I3245" si="382">H3245-P3245-B3245-90</f>
        <v>-12</v>
      </c>
      <c r="J3245" s="26">
        <v>1940</v>
      </c>
      <c r="K3245" s="26">
        <f t="shared" ref="K3245" si="383">J3245-R3245-B3245-90</f>
        <v>0</v>
      </c>
      <c r="L3245" s="28">
        <v>1930</v>
      </c>
      <c r="M3245" s="28">
        <f t="shared" ref="M3245" si="384">L3245-Q3245-B3245-90</f>
        <v>-23</v>
      </c>
      <c r="N3245" s="30">
        <v>1930</v>
      </c>
      <c r="O3245" s="30">
        <f t="shared" ref="O3245" si="385">N3245-S3245-B3245-90</f>
        <v>-9</v>
      </c>
      <c r="P3245" s="5">
        <v>42</v>
      </c>
      <c r="Q3245" s="5">
        <v>53</v>
      </c>
      <c r="R3245" s="5">
        <v>40</v>
      </c>
      <c r="S3245" s="21">
        <v>39</v>
      </c>
      <c r="V3245" s="8">
        <v>1610</v>
      </c>
      <c r="W3245" s="8">
        <v>1620</v>
      </c>
      <c r="X3245" s="8">
        <v>1630</v>
      </c>
      <c r="AA3245" s="8">
        <v>1640</v>
      </c>
      <c r="AB3245" s="8">
        <v>1700</v>
      </c>
      <c r="AC3245" s="8">
        <v>1680</v>
      </c>
      <c r="AD3245" s="8">
        <v>1670</v>
      </c>
      <c r="AK3245" s="8">
        <v>1690</v>
      </c>
      <c r="AN3245" s="8">
        <v>1730</v>
      </c>
      <c r="AO3245" s="8">
        <v>1660</v>
      </c>
      <c r="AP3245" s="8">
        <v>1730</v>
      </c>
      <c r="AQ3245" s="8">
        <v>1690</v>
      </c>
      <c r="AR3245" s="8">
        <v>1680</v>
      </c>
      <c r="AT3245" s="8">
        <v>1720</v>
      </c>
      <c r="AW3245" s="6">
        <v>1730</v>
      </c>
      <c r="AX3245" s="6">
        <v>1640</v>
      </c>
      <c r="AY3245" s="6">
        <v>1850</v>
      </c>
      <c r="AZ3245" s="6">
        <v>1820</v>
      </c>
      <c r="BA3245" s="6">
        <v>1898</v>
      </c>
      <c r="BB3245" s="6">
        <v>1844</v>
      </c>
      <c r="BC3245" s="6">
        <v>1970</v>
      </c>
      <c r="BD3245" s="6">
        <v>1970</v>
      </c>
      <c r="BE3245" s="6">
        <v>1940</v>
      </c>
      <c r="BF3245" s="6">
        <v>1930</v>
      </c>
      <c r="BG3245" s="6">
        <v>1924</v>
      </c>
      <c r="BH3245" s="6">
        <v>1950</v>
      </c>
      <c r="BI3245" s="6">
        <v>2110</v>
      </c>
      <c r="BJ3245" s="6">
        <v>1960</v>
      </c>
      <c r="BK3245" s="6">
        <v>1950</v>
      </c>
      <c r="BL3245" s="6">
        <v>1950</v>
      </c>
    </row>
    <row r="3246" spans="1:64">
      <c r="A3246" s="3">
        <v>43580</v>
      </c>
      <c r="B3246" s="52">
        <v>1820</v>
      </c>
      <c r="D3246" s="4">
        <v>1810</v>
      </c>
      <c r="F3246" s="4">
        <v>1940</v>
      </c>
      <c r="G3246" s="4">
        <v>1940</v>
      </c>
      <c r="H3246" s="24">
        <v>1940</v>
      </c>
      <c r="I3246" s="24">
        <f t="shared" ref="I3246" si="386">H3246-P3246-B3246-90</f>
        <v>-13</v>
      </c>
      <c r="J3246" s="26">
        <v>1940</v>
      </c>
      <c r="K3246" s="26">
        <f t="shared" ref="K3246" si="387">J3246-R3246-B3246-90</f>
        <v>-11</v>
      </c>
      <c r="L3246" s="28">
        <v>1940</v>
      </c>
      <c r="M3246" s="28">
        <f t="shared" ref="M3246" si="388">L3246-Q3246-B3246-90</f>
        <v>-24</v>
      </c>
      <c r="N3246" s="30">
        <v>1940</v>
      </c>
      <c r="O3246" s="30">
        <f t="shared" ref="O3246" si="389">N3246-S3246-B3246-90</f>
        <v>-9</v>
      </c>
      <c r="P3246" s="5">
        <v>43</v>
      </c>
      <c r="Q3246" s="5">
        <v>54</v>
      </c>
      <c r="R3246" s="5">
        <v>41</v>
      </c>
      <c r="S3246" s="21">
        <v>39</v>
      </c>
      <c r="U3246" s="7">
        <v>175</v>
      </c>
      <c r="V3246" s="8">
        <v>1610</v>
      </c>
      <c r="W3246" s="8">
        <v>1620</v>
      </c>
      <c r="X3246" s="8">
        <v>1630</v>
      </c>
      <c r="Z3246" s="7">
        <v>130</v>
      </c>
      <c r="AA3246" s="8">
        <v>1640</v>
      </c>
      <c r="AB3246" s="8">
        <v>1700</v>
      </c>
      <c r="AC3246" s="8">
        <v>1680</v>
      </c>
      <c r="AD3246" s="8">
        <v>1670</v>
      </c>
      <c r="AF3246" s="6">
        <v>1620</v>
      </c>
      <c r="AI3246" s="6">
        <v>1710</v>
      </c>
      <c r="AJ3246" s="7">
        <v>130</v>
      </c>
      <c r="AK3246" s="8">
        <v>1690</v>
      </c>
      <c r="AL3246" s="6">
        <v>1750</v>
      </c>
      <c r="AM3246" s="9">
        <v>125</v>
      </c>
      <c r="AN3246" s="8">
        <v>1730</v>
      </c>
      <c r="AO3246" s="8">
        <v>1660</v>
      </c>
      <c r="AP3246" s="8">
        <v>1730</v>
      </c>
      <c r="AQ3246" s="8">
        <v>1690</v>
      </c>
      <c r="AR3246" s="8">
        <v>1680</v>
      </c>
      <c r="AS3246" s="6">
        <v>1770</v>
      </c>
      <c r="AT3246" s="8">
        <v>1720</v>
      </c>
      <c r="AW3246" s="6">
        <v>1750</v>
      </c>
      <c r="AX3246" s="6">
        <v>1640</v>
      </c>
      <c r="AY3246" s="6">
        <v>1870</v>
      </c>
      <c r="AZ3246" s="6">
        <v>1820</v>
      </c>
      <c r="BA3246" s="6">
        <v>1898</v>
      </c>
      <c r="BB3246" s="6">
        <v>1844</v>
      </c>
      <c r="BC3246" s="6">
        <v>1970</v>
      </c>
      <c r="BD3246" s="6">
        <v>1970</v>
      </c>
      <c r="BE3246" s="6">
        <v>1940</v>
      </c>
      <c r="BF3246" s="6">
        <v>1940</v>
      </c>
      <c r="BG3246" s="6">
        <v>1924</v>
      </c>
      <c r="BH3246" s="6">
        <v>1950</v>
      </c>
      <c r="BI3246" s="6">
        <v>2110</v>
      </c>
      <c r="BJ3246" s="6">
        <v>1960</v>
      </c>
      <c r="BK3246" s="6">
        <v>1960</v>
      </c>
      <c r="BL3246" s="6">
        <v>1980</v>
      </c>
    </row>
    <row r="3247" spans="1:64">
      <c r="A3247" s="3">
        <v>43581</v>
      </c>
      <c r="B3247" s="52">
        <v>1820</v>
      </c>
      <c r="D3247" s="4">
        <v>1820</v>
      </c>
      <c r="F3247" s="4">
        <v>1940</v>
      </c>
      <c r="G3247" s="4">
        <v>1940</v>
      </c>
      <c r="H3247" s="24">
        <v>1940</v>
      </c>
      <c r="I3247" s="24">
        <f t="shared" ref="I3247" si="390">H3247-P3247-B3247-90</f>
        <v>-13</v>
      </c>
      <c r="J3247" s="26">
        <v>1950</v>
      </c>
      <c r="K3247" s="26">
        <f t="shared" ref="K3247" si="391">J3247-R3247-B3247-90</f>
        <v>-1</v>
      </c>
      <c r="L3247" s="28">
        <v>1940</v>
      </c>
      <c r="M3247" s="28">
        <f t="shared" ref="M3247" si="392">L3247-Q3247-B3247-90</f>
        <v>-24</v>
      </c>
      <c r="N3247" s="30">
        <v>1940</v>
      </c>
      <c r="O3247" s="30">
        <f t="shared" ref="O3247" si="393">N3247-S3247-B3247-90</f>
        <v>-9</v>
      </c>
      <c r="P3247" s="5">
        <v>43</v>
      </c>
      <c r="Q3247" s="5">
        <v>54</v>
      </c>
      <c r="R3247" s="5">
        <v>41</v>
      </c>
      <c r="S3247" s="21">
        <v>39</v>
      </c>
      <c r="T3247" s="17">
        <v>1660</v>
      </c>
      <c r="V3247" s="8">
        <v>1610</v>
      </c>
      <c r="W3247" s="8">
        <v>1620</v>
      </c>
      <c r="X3247" s="8">
        <v>1630</v>
      </c>
      <c r="AA3247" s="8">
        <v>1640</v>
      </c>
      <c r="AB3247" s="8">
        <v>1710</v>
      </c>
      <c r="AC3247" s="8">
        <v>1680</v>
      </c>
      <c r="AD3247" s="8">
        <v>1670</v>
      </c>
      <c r="AK3247" s="8">
        <v>1690</v>
      </c>
      <c r="AN3247" s="8">
        <v>1730</v>
      </c>
      <c r="AO3247" s="8">
        <v>1660</v>
      </c>
      <c r="AP3247" s="8">
        <v>1730</v>
      </c>
      <c r="AQ3247" s="8">
        <v>1690</v>
      </c>
      <c r="AR3247" s="8">
        <v>1680</v>
      </c>
      <c r="AT3247" s="8">
        <v>1720</v>
      </c>
      <c r="AW3247" s="6">
        <v>1750</v>
      </c>
      <c r="AX3247" s="6">
        <v>1640</v>
      </c>
      <c r="AY3247" s="6">
        <v>1870</v>
      </c>
      <c r="AZ3247" s="6">
        <v>1860</v>
      </c>
      <c r="BA3247" s="6">
        <v>1898</v>
      </c>
      <c r="BB3247" s="6">
        <v>1854</v>
      </c>
      <c r="BC3247" s="6">
        <v>1980</v>
      </c>
      <c r="BD3247" s="6">
        <v>1970</v>
      </c>
      <c r="BE3247" s="6">
        <v>1940</v>
      </c>
      <c r="BF3247" s="6">
        <v>1940</v>
      </c>
      <c r="BG3247" s="6">
        <v>1924</v>
      </c>
      <c r="BH3247" s="6">
        <v>1950</v>
      </c>
      <c r="BI3247" s="6">
        <v>2110</v>
      </c>
      <c r="BJ3247" s="6">
        <v>1960</v>
      </c>
      <c r="BK3247" s="6">
        <v>1960</v>
      </c>
      <c r="BL3247" s="6">
        <v>1980</v>
      </c>
    </row>
    <row r="3248" spans="1:64">
      <c r="A3248" s="3">
        <v>43584</v>
      </c>
      <c r="B3248" s="52">
        <v>1830</v>
      </c>
      <c r="D3248" s="4">
        <v>1820</v>
      </c>
      <c r="F3248" s="4">
        <v>1940</v>
      </c>
      <c r="G3248" s="4">
        <v>1940</v>
      </c>
      <c r="H3248" s="24">
        <v>1940</v>
      </c>
      <c r="I3248" s="24">
        <f t="shared" ref="I3248" si="394">H3248-P3248-B3248-90</f>
        <v>-23</v>
      </c>
      <c r="J3248" s="26">
        <v>1950</v>
      </c>
      <c r="K3248" s="26">
        <f t="shared" ref="K3248" si="395">J3248-R3248-B3248-90</f>
        <v>-11</v>
      </c>
      <c r="L3248" s="28">
        <v>1940</v>
      </c>
      <c r="M3248" s="28">
        <f t="shared" ref="M3248" si="396">L3248-Q3248-B3248-90</f>
        <v>-34</v>
      </c>
      <c r="N3248" s="30">
        <v>1940</v>
      </c>
      <c r="O3248" s="30">
        <f t="shared" ref="O3248" si="397">N3248-S3248-B3248-90</f>
        <v>-19</v>
      </c>
      <c r="P3248" s="5">
        <v>43</v>
      </c>
      <c r="Q3248" s="5">
        <v>54</v>
      </c>
      <c r="R3248" s="5">
        <v>41</v>
      </c>
      <c r="S3248" s="21">
        <v>39</v>
      </c>
      <c r="V3248" s="8">
        <v>1610</v>
      </c>
      <c r="W3248" s="8">
        <v>1620</v>
      </c>
      <c r="X3248" s="8">
        <v>1630</v>
      </c>
      <c r="AA3248" s="8">
        <v>1640</v>
      </c>
      <c r="AB3248" s="8">
        <v>1730</v>
      </c>
      <c r="AC3248" s="8">
        <v>1680</v>
      </c>
      <c r="AD3248" s="8">
        <v>1670</v>
      </c>
      <c r="AK3248" s="8">
        <v>1690</v>
      </c>
      <c r="AN3248" s="8">
        <v>1730</v>
      </c>
      <c r="AO3248" s="8">
        <v>1660</v>
      </c>
      <c r="AP3248" s="8">
        <v>1750</v>
      </c>
      <c r="AQ3248" s="8">
        <v>1690</v>
      </c>
      <c r="AR3248" s="8">
        <v>1680</v>
      </c>
      <c r="AT3248" s="8">
        <v>1720</v>
      </c>
      <c r="AW3248" s="6">
        <v>1780</v>
      </c>
      <c r="AX3248" s="6">
        <v>1640</v>
      </c>
      <c r="AY3248" s="6">
        <v>1870</v>
      </c>
      <c r="AZ3248" s="6">
        <v>1880</v>
      </c>
      <c r="BA3248" s="6">
        <v>1920</v>
      </c>
      <c r="BB3248" s="6">
        <v>1870</v>
      </c>
      <c r="BC3248" s="6">
        <v>1980</v>
      </c>
      <c r="BD3248" s="6">
        <v>1990</v>
      </c>
      <c r="BE3248" s="6">
        <v>1940</v>
      </c>
      <c r="BF3248" s="6">
        <v>1950</v>
      </c>
      <c r="BG3248" s="6">
        <v>1944</v>
      </c>
      <c r="BH3248" s="6">
        <v>1950</v>
      </c>
      <c r="BI3248" s="6">
        <v>2140</v>
      </c>
      <c r="BJ3248" s="6">
        <v>1960</v>
      </c>
      <c r="BK3248" s="6">
        <v>1960</v>
      </c>
      <c r="BL3248" s="6">
        <v>1980</v>
      </c>
    </row>
    <row r="3249" spans="1:64">
      <c r="A3249" s="3">
        <v>43585</v>
      </c>
      <c r="B3249" s="52">
        <v>1830</v>
      </c>
      <c r="D3249" s="4">
        <v>1830</v>
      </c>
      <c r="F3249" s="4">
        <v>1940</v>
      </c>
      <c r="G3249" s="4">
        <v>1940</v>
      </c>
      <c r="H3249" s="24">
        <v>1940</v>
      </c>
      <c r="I3249" s="24">
        <f t="shared" ref="I3249:I3251" si="398">H3249-P3249-B3249-90</f>
        <v>-23</v>
      </c>
      <c r="J3249" s="26">
        <v>1950</v>
      </c>
      <c r="K3249" s="26">
        <f t="shared" ref="K3249:K3251" si="399">J3249-R3249-B3249-90</f>
        <v>-11</v>
      </c>
      <c r="L3249" s="28">
        <v>1940</v>
      </c>
      <c r="M3249" s="28">
        <f t="shared" ref="M3249:M3251" si="400">L3249-Q3249-B3249-90</f>
        <v>-34</v>
      </c>
      <c r="N3249" s="30">
        <v>1950</v>
      </c>
      <c r="O3249" s="30">
        <f t="shared" ref="O3249:O3251" si="401">N3249-S3249-B3249-90</f>
        <v>-9</v>
      </c>
      <c r="P3249" s="5">
        <v>43</v>
      </c>
      <c r="Q3249" s="5">
        <v>54</v>
      </c>
      <c r="R3249" s="5">
        <v>41</v>
      </c>
      <c r="S3249" s="21">
        <v>39</v>
      </c>
      <c r="V3249" s="8">
        <v>1610</v>
      </c>
      <c r="W3249" s="8">
        <v>1620</v>
      </c>
      <c r="X3249" s="8">
        <v>1630</v>
      </c>
      <c r="AA3249" s="8">
        <v>1640</v>
      </c>
      <c r="AB3249" s="8">
        <v>1724</v>
      </c>
      <c r="AC3249" s="8">
        <v>1680</v>
      </c>
      <c r="AD3249" s="8">
        <v>1670</v>
      </c>
      <c r="AK3249" s="8">
        <v>1690</v>
      </c>
      <c r="AN3249" s="8">
        <v>1730</v>
      </c>
      <c r="AO3249" s="8">
        <v>1660</v>
      </c>
      <c r="AP3249" s="8">
        <v>1750</v>
      </c>
      <c r="AQ3249" s="8">
        <v>1690</v>
      </c>
      <c r="AR3249" s="8">
        <v>1680</v>
      </c>
      <c r="AT3249" s="8">
        <v>1720</v>
      </c>
      <c r="AW3249" s="6">
        <v>1750</v>
      </c>
      <c r="AX3249" s="6">
        <v>1640</v>
      </c>
      <c r="AY3249" s="6">
        <v>1870</v>
      </c>
      <c r="AZ3249" s="6">
        <v>1850</v>
      </c>
      <c r="BA3249" s="6">
        <v>1920</v>
      </c>
      <c r="BB3249" s="6">
        <v>1870</v>
      </c>
      <c r="BC3249" s="6">
        <v>1980</v>
      </c>
      <c r="BD3249" s="6">
        <v>1990</v>
      </c>
      <c r="BE3249" s="6">
        <v>1940</v>
      </c>
      <c r="BF3249" s="6">
        <v>1950</v>
      </c>
      <c r="BG3249" s="6">
        <v>1954</v>
      </c>
      <c r="BH3249" s="6">
        <v>1950</v>
      </c>
      <c r="BI3249" s="6">
        <v>2150</v>
      </c>
      <c r="BJ3249" s="6">
        <v>1960</v>
      </c>
      <c r="BK3249" s="6">
        <v>1960</v>
      </c>
      <c r="BL3249" s="6">
        <v>1980</v>
      </c>
    </row>
    <row r="3250" spans="1:64">
      <c r="A3250" s="3">
        <v>43588</v>
      </c>
      <c r="B3250" s="52">
        <v>1840</v>
      </c>
      <c r="D3250" s="4">
        <v>1840</v>
      </c>
      <c r="F3250" s="4">
        <v>1950</v>
      </c>
      <c r="G3250" s="4">
        <v>1950</v>
      </c>
      <c r="H3250" s="24">
        <v>1940</v>
      </c>
      <c r="I3250" s="24">
        <f t="shared" si="398"/>
        <v>-33</v>
      </c>
      <c r="J3250" s="26">
        <v>1950</v>
      </c>
      <c r="K3250" s="26">
        <f t="shared" si="399"/>
        <v>-21</v>
      </c>
      <c r="L3250" s="28">
        <v>1940</v>
      </c>
      <c r="M3250" s="28">
        <f t="shared" si="400"/>
        <v>-44</v>
      </c>
      <c r="N3250" s="30">
        <v>1960</v>
      </c>
      <c r="O3250" s="30">
        <f t="shared" si="401"/>
        <v>-9</v>
      </c>
      <c r="P3250" s="5">
        <v>43</v>
      </c>
      <c r="Q3250" s="5">
        <v>54</v>
      </c>
      <c r="R3250" s="5">
        <v>41</v>
      </c>
      <c r="S3250" s="21">
        <v>39</v>
      </c>
      <c r="V3250" s="8">
        <v>1610</v>
      </c>
      <c r="W3250" s="8">
        <v>1620</v>
      </c>
      <c r="X3250" s="8">
        <v>1630</v>
      </c>
      <c r="AA3250" s="8">
        <v>1640</v>
      </c>
      <c r="AB3250" s="8">
        <v>1724</v>
      </c>
      <c r="AC3250" s="8">
        <v>1680</v>
      </c>
      <c r="AD3250" s="8">
        <v>1670</v>
      </c>
      <c r="AK3250" s="8">
        <v>1690</v>
      </c>
      <c r="AN3250" s="8">
        <v>1730</v>
      </c>
      <c r="AO3250" s="8">
        <v>1660</v>
      </c>
      <c r="AP3250" s="8">
        <v>1750</v>
      </c>
      <c r="AQ3250" s="8">
        <v>1690</v>
      </c>
      <c r="AR3250" s="8">
        <v>1680</v>
      </c>
      <c r="AT3250" s="8">
        <v>1720</v>
      </c>
      <c r="AW3250" s="6">
        <v>1750</v>
      </c>
      <c r="AX3250" s="6">
        <v>1640</v>
      </c>
      <c r="AY3250" s="6">
        <v>1870</v>
      </c>
      <c r="AZ3250" s="6">
        <v>1850</v>
      </c>
      <c r="BA3250" s="6">
        <v>1920</v>
      </c>
      <c r="BB3250" s="6">
        <v>1870</v>
      </c>
      <c r="BC3250" s="6">
        <v>1980</v>
      </c>
      <c r="BD3250" s="6">
        <v>1990</v>
      </c>
      <c r="BE3250" s="6">
        <v>1940</v>
      </c>
      <c r="BF3250" s="6">
        <v>1950</v>
      </c>
      <c r="BG3250" s="6">
        <v>1954</v>
      </c>
      <c r="BH3250" s="6">
        <v>1950</v>
      </c>
      <c r="BI3250" s="6">
        <v>2150</v>
      </c>
      <c r="BJ3250" s="6">
        <v>1960</v>
      </c>
      <c r="BK3250" s="6">
        <v>1960</v>
      </c>
      <c r="BL3250" s="6">
        <v>1980</v>
      </c>
    </row>
    <row r="3251" spans="1:64">
      <c r="A3251" s="3">
        <v>43591</v>
      </c>
      <c r="B3251" s="52">
        <v>1850</v>
      </c>
      <c r="D3251" s="4">
        <v>1840</v>
      </c>
      <c r="F3251" s="4">
        <v>1960</v>
      </c>
      <c r="G3251" s="4">
        <v>1960</v>
      </c>
      <c r="H3251" s="24">
        <v>1960</v>
      </c>
      <c r="I3251" s="24">
        <f t="shared" si="398"/>
        <v>-23</v>
      </c>
      <c r="J3251" s="26">
        <v>1990</v>
      </c>
      <c r="K3251" s="26">
        <f t="shared" si="399"/>
        <v>9</v>
      </c>
      <c r="L3251" s="28">
        <v>1960</v>
      </c>
      <c r="M3251" s="28">
        <f t="shared" si="400"/>
        <v>-34</v>
      </c>
      <c r="N3251" s="30">
        <v>1970</v>
      </c>
      <c r="O3251" s="30">
        <f t="shared" si="401"/>
        <v>-9</v>
      </c>
      <c r="P3251" s="5">
        <v>43</v>
      </c>
      <c r="Q3251" s="5">
        <v>54</v>
      </c>
      <c r="R3251" s="5">
        <v>41</v>
      </c>
      <c r="S3251" s="21">
        <v>39</v>
      </c>
      <c r="V3251" s="8">
        <v>1610</v>
      </c>
      <c r="W3251" s="8">
        <v>1620</v>
      </c>
      <c r="X3251" s="8">
        <v>1630</v>
      </c>
      <c r="AA3251" s="8">
        <v>1640</v>
      </c>
      <c r="AB3251" s="8">
        <v>1724</v>
      </c>
      <c r="AC3251" s="8">
        <v>1680</v>
      </c>
      <c r="AD3251" s="8">
        <v>1670</v>
      </c>
      <c r="AK3251" s="8">
        <v>1690</v>
      </c>
      <c r="AN3251" s="8">
        <v>1730</v>
      </c>
      <c r="AO3251" s="8">
        <v>1660</v>
      </c>
      <c r="AP3251" s="8">
        <v>1750</v>
      </c>
      <c r="AQ3251" s="8">
        <v>1690</v>
      </c>
      <c r="AR3251" s="8">
        <v>1680</v>
      </c>
      <c r="AT3251" s="8">
        <v>1720</v>
      </c>
      <c r="AW3251" s="6">
        <v>1750</v>
      </c>
      <c r="AX3251" s="6">
        <v>1640</v>
      </c>
      <c r="AY3251" s="6">
        <v>1870</v>
      </c>
      <c r="AZ3251" s="6">
        <v>1850</v>
      </c>
      <c r="BA3251" s="6">
        <v>1910</v>
      </c>
      <c r="BB3251" s="6">
        <v>1870</v>
      </c>
      <c r="BC3251" s="6">
        <v>1990</v>
      </c>
      <c r="BD3251" s="6">
        <v>1990</v>
      </c>
      <c r="BE3251" s="6">
        <v>1960</v>
      </c>
      <c r="BF3251" s="6">
        <v>1954</v>
      </c>
      <c r="BG3251" s="6">
        <v>1954</v>
      </c>
      <c r="BH3251" s="6">
        <v>1970</v>
      </c>
      <c r="BI3251" s="6">
        <v>2160</v>
      </c>
      <c r="BJ3251" s="6">
        <v>1960</v>
      </c>
      <c r="BK3251" s="6">
        <v>1970</v>
      </c>
      <c r="BL3251" s="6">
        <v>1990</v>
      </c>
    </row>
    <row r="3252" spans="1:64">
      <c r="A3252" s="3">
        <v>43592</v>
      </c>
      <c r="B3252" s="52">
        <v>1850</v>
      </c>
      <c r="D3252" s="4">
        <v>1830</v>
      </c>
      <c r="F3252" s="4">
        <v>1960</v>
      </c>
      <c r="G3252" s="4">
        <v>1960</v>
      </c>
      <c r="H3252" s="24">
        <v>1960</v>
      </c>
      <c r="I3252" s="24">
        <f t="shared" ref="I3252" si="402">H3252-P3252-B3252-90</f>
        <v>-23</v>
      </c>
      <c r="J3252" s="26">
        <v>1990</v>
      </c>
      <c r="K3252" s="26">
        <f t="shared" ref="K3252" si="403">J3252-R3252-B3252-90</f>
        <v>9</v>
      </c>
      <c r="L3252" s="28">
        <v>1960</v>
      </c>
      <c r="M3252" s="28">
        <f t="shared" ref="M3252" si="404">L3252-Q3252-B3252-90</f>
        <v>-34</v>
      </c>
      <c r="N3252" s="30">
        <v>1970</v>
      </c>
      <c r="O3252" s="30">
        <f t="shared" ref="O3252" si="405">N3252-S3252-B3252-90</f>
        <v>-9</v>
      </c>
      <c r="P3252" s="5">
        <v>43</v>
      </c>
      <c r="Q3252" s="5">
        <v>54</v>
      </c>
      <c r="R3252" s="5">
        <v>41</v>
      </c>
      <c r="S3252" s="21">
        <v>39</v>
      </c>
      <c r="V3252" s="8">
        <v>1610</v>
      </c>
      <c r="W3252" s="8">
        <v>1620</v>
      </c>
      <c r="X3252" s="8">
        <v>1630</v>
      </c>
      <c r="AA3252" s="8">
        <v>1640</v>
      </c>
      <c r="AB3252" s="8">
        <v>1730</v>
      </c>
      <c r="AC3252" s="8">
        <v>1680</v>
      </c>
      <c r="AD3252" s="8">
        <v>1670</v>
      </c>
      <c r="AK3252" s="8">
        <v>1690</v>
      </c>
      <c r="AN3252" s="8">
        <v>1730</v>
      </c>
      <c r="AO3252" s="8">
        <v>1660</v>
      </c>
      <c r="AP3252" s="8">
        <v>1750</v>
      </c>
      <c r="AQ3252" s="8">
        <v>1690</v>
      </c>
      <c r="AR3252" s="8">
        <v>1680</v>
      </c>
      <c r="AT3252" s="8">
        <v>1720</v>
      </c>
      <c r="AW3252" s="6">
        <v>1750</v>
      </c>
      <c r="AX3252" s="6">
        <v>1640</v>
      </c>
      <c r="AY3252" s="6">
        <v>1850</v>
      </c>
      <c r="AZ3252" s="6">
        <v>1850</v>
      </c>
      <c r="BA3252" s="6">
        <v>1910</v>
      </c>
      <c r="BB3252" s="6">
        <v>1870</v>
      </c>
      <c r="BC3252" s="6">
        <v>1990</v>
      </c>
      <c r="BD3252" s="6">
        <v>1990</v>
      </c>
      <c r="BE3252" s="6">
        <v>1960</v>
      </c>
      <c r="BF3252" s="6">
        <v>1954</v>
      </c>
      <c r="BG3252" s="6">
        <v>1954</v>
      </c>
      <c r="BH3252" s="6">
        <v>1960</v>
      </c>
      <c r="BI3252" s="6">
        <v>2160</v>
      </c>
      <c r="BJ3252" s="6">
        <v>2000</v>
      </c>
      <c r="BK3252" s="6">
        <v>2000</v>
      </c>
      <c r="BL3252" s="6">
        <v>2030</v>
      </c>
    </row>
    <row r="3253" spans="1:64">
      <c r="A3253" s="3">
        <v>43593</v>
      </c>
      <c r="B3253" s="52">
        <v>1850</v>
      </c>
      <c r="D3253" s="4">
        <v>1835</v>
      </c>
      <c r="F3253" s="4">
        <v>1970</v>
      </c>
      <c r="G3253" s="4">
        <v>1970</v>
      </c>
      <c r="H3253" s="24">
        <v>1970</v>
      </c>
      <c r="I3253" s="24">
        <f t="shared" ref="I3253:I3254" si="406">H3253-P3253-B3253-90</f>
        <v>-13</v>
      </c>
      <c r="J3253" s="26">
        <v>1990</v>
      </c>
      <c r="K3253" s="26">
        <f t="shared" ref="K3253:K3254" si="407">J3253-R3253-B3253-90</f>
        <v>9</v>
      </c>
      <c r="L3253" s="28">
        <v>1960</v>
      </c>
      <c r="M3253" s="28">
        <f t="shared" ref="M3253:M3254" si="408">L3253-Q3253-B3253-90</f>
        <v>-34</v>
      </c>
      <c r="N3253" s="30">
        <v>1970</v>
      </c>
      <c r="O3253" s="30">
        <f t="shared" ref="O3253:O3254" si="409">N3253-S3253-B3253-90</f>
        <v>-9</v>
      </c>
      <c r="P3253" s="5">
        <v>43</v>
      </c>
      <c r="Q3253" s="5">
        <v>54</v>
      </c>
      <c r="R3253" s="5">
        <v>41</v>
      </c>
      <c r="S3253" s="21">
        <v>39</v>
      </c>
      <c r="V3253" s="8">
        <v>1610</v>
      </c>
      <c r="W3253" s="8">
        <v>1620</v>
      </c>
      <c r="X3253" s="8">
        <v>1630</v>
      </c>
      <c r="AA3253" s="8">
        <v>1640</v>
      </c>
      <c r="AB3253" s="8">
        <v>1730</v>
      </c>
      <c r="AC3253" s="8">
        <v>1680</v>
      </c>
      <c r="AD3253" s="8">
        <v>1670</v>
      </c>
      <c r="AK3253" s="8">
        <v>1750</v>
      </c>
      <c r="AN3253" s="8">
        <v>1780</v>
      </c>
      <c r="AO3253" s="8">
        <v>1660</v>
      </c>
      <c r="AP3253" s="8">
        <v>1750</v>
      </c>
      <c r="AQ3253" s="8">
        <v>1690</v>
      </c>
      <c r="AR3253" s="8">
        <v>1680</v>
      </c>
      <c r="AT3253" s="8">
        <v>1790</v>
      </c>
      <c r="AW3253" s="6">
        <v>1750</v>
      </c>
      <c r="AX3253" s="6">
        <v>1640</v>
      </c>
      <c r="AY3253" s="6">
        <v>1850</v>
      </c>
      <c r="AZ3253" s="6">
        <v>1850</v>
      </c>
      <c r="BA3253" s="6">
        <v>1910</v>
      </c>
      <c r="BB3253" s="6">
        <v>1870</v>
      </c>
      <c r="BC3253" s="6">
        <v>1990</v>
      </c>
      <c r="BD3253" s="6">
        <v>1990</v>
      </c>
      <c r="BE3253" s="6">
        <v>1960</v>
      </c>
      <c r="BF3253" s="6">
        <v>1950</v>
      </c>
      <c r="BG3253" s="6">
        <v>1954</v>
      </c>
      <c r="BH3253" s="6">
        <v>1960</v>
      </c>
      <c r="BI3253" s="6">
        <v>2160</v>
      </c>
      <c r="BJ3253" s="6">
        <v>2000</v>
      </c>
      <c r="BK3253" s="6">
        <v>2000</v>
      </c>
      <c r="BL3253" s="6">
        <v>2030</v>
      </c>
    </row>
    <row r="3254" spans="1:64">
      <c r="A3254" s="3">
        <v>43594</v>
      </c>
      <c r="B3254" s="52">
        <v>1850</v>
      </c>
      <c r="D3254" s="4">
        <v>1835</v>
      </c>
      <c r="F3254" s="4">
        <v>1970</v>
      </c>
      <c r="G3254" s="4">
        <v>1970</v>
      </c>
      <c r="H3254" s="24">
        <v>1970</v>
      </c>
      <c r="I3254" s="24">
        <f t="shared" si="406"/>
        <v>-23</v>
      </c>
      <c r="J3254" s="26">
        <v>1990</v>
      </c>
      <c r="K3254" s="26">
        <f t="shared" si="407"/>
        <v>-1</v>
      </c>
      <c r="L3254" s="28">
        <v>1960</v>
      </c>
      <c r="M3254" s="28">
        <f t="shared" si="408"/>
        <v>-45</v>
      </c>
      <c r="N3254" s="30">
        <v>1970</v>
      </c>
      <c r="O3254" s="30">
        <f t="shared" si="409"/>
        <v>-15</v>
      </c>
      <c r="P3254" s="5">
        <v>53</v>
      </c>
      <c r="Q3254" s="5">
        <v>65</v>
      </c>
      <c r="R3254" s="5">
        <v>51</v>
      </c>
      <c r="S3254" s="21">
        <v>45</v>
      </c>
      <c r="U3254" s="7">
        <v>175</v>
      </c>
      <c r="V3254" s="8">
        <v>1610</v>
      </c>
      <c r="W3254" s="8">
        <v>1620</v>
      </c>
      <c r="X3254" s="8">
        <v>1630</v>
      </c>
      <c r="Z3254" s="7">
        <v>130</v>
      </c>
      <c r="AA3254" s="8">
        <v>1640</v>
      </c>
      <c r="AB3254" s="8">
        <v>1730</v>
      </c>
      <c r="AC3254" s="8">
        <v>1680</v>
      </c>
      <c r="AD3254" s="8">
        <v>1670</v>
      </c>
      <c r="AJ3254" s="7">
        <v>130</v>
      </c>
      <c r="AK3254" s="8">
        <v>1750</v>
      </c>
      <c r="AM3254" s="9">
        <v>125</v>
      </c>
      <c r="AN3254" s="8">
        <v>1780</v>
      </c>
      <c r="AO3254" s="8">
        <v>1660</v>
      </c>
      <c r="AP3254" s="8">
        <v>1750</v>
      </c>
      <c r="AQ3254" s="8">
        <v>1690</v>
      </c>
      <c r="AR3254" s="8">
        <v>1680</v>
      </c>
      <c r="AT3254" s="8">
        <v>1790</v>
      </c>
      <c r="AW3254" s="6">
        <v>1750</v>
      </c>
      <c r="AX3254" s="6">
        <v>1640</v>
      </c>
      <c r="AY3254" s="6">
        <v>1850</v>
      </c>
      <c r="AZ3254" s="6">
        <v>1850</v>
      </c>
      <c r="BA3254" s="6">
        <v>1910</v>
      </c>
      <c r="BB3254" s="6">
        <v>1870</v>
      </c>
      <c r="BC3254" s="6">
        <v>1990</v>
      </c>
      <c r="BD3254" s="6">
        <v>2000</v>
      </c>
      <c r="BE3254" s="6">
        <v>1960</v>
      </c>
      <c r="BF3254" s="6">
        <v>1950</v>
      </c>
      <c r="BG3254" s="6">
        <v>1954</v>
      </c>
      <c r="BH3254" s="6">
        <v>1960</v>
      </c>
      <c r="BI3254" s="6">
        <v>2160</v>
      </c>
      <c r="BJ3254" s="6">
        <v>2000</v>
      </c>
      <c r="BK3254" s="6">
        <v>2000</v>
      </c>
      <c r="BL3254" s="6">
        <v>2030</v>
      </c>
    </row>
    <row r="3255" spans="1:64">
      <c r="A3255" s="3">
        <v>43595</v>
      </c>
      <c r="B3255" s="52">
        <v>1850</v>
      </c>
      <c r="D3255" s="4">
        <v>1840</v>
      </c>
      <c r="F3255" s="4">
        <v>1980</v>
      </c>
      <c r="G3255" s="4">
        <v>1980</v>
      </c>
      <c r="H3255" s="24">
        <v>1980</v>
      </c>
      <c r="I3255" s="24">
        <f t="shared" ref="I3255" si="410">H3255-P3255-B3255-90</f>
        <v>-13</v>
      </c>
      <c r="J3255" s="26">
        <v>1990</v>
      </c>
      <c r="K3255" s="26">
        <f t="shared" ref="K3255" si="411">J3255-R3255-B3255-90</f>
        <v>-1</v>
      </c>
      <c r="L3255" s="28">
        <v>1970</v>
      </c>
      <c r="M3255" s="28">
        <f t="shared" ref="M3255" si="412">L3255-Q3255-B3255-90</f>
        <v>-35</v>
      </c>
      <c r="N3255" s="30">
        <v>1990</v>
      </c>
      <c r="O3255" s="30">
        <f t="shared" ref="O3255" si="413">N3255-S3255-B3255-90</f>
        <v>5</v>
      </c>
      <c r="P3255" s="5">
        <v>53</v>
      </c>
      <c r="Q3255" s="5">
        <v>65</v>
      </c>
      <c r="R3255" s="5">
        <v>51</v>
      </c>
      <c r="S3255" s="21">
        <v>45</v>
      </c>
      <c r="V3255" s="8">
        <v>1610</v>
      </c>
      <c r="W3255" s="8">
        <v>1620</v>
      </c>
      <c r="X3255" s="8">
        <v>1630</v>
      </c>
      <c r="AA3255" s="8">
        <v>1640</v>
      </c>
      <c r="AB3255" s="8">
        <v>1726</v>
      </c>
      <c r="AC3255" s="8">
        <v>1690</v>
      </c>
      <c r="AD3255" s="8">
        <v>1710</v>
      </c>
      <c r="AK3255" s="8">
        <v>1750</v>
      </c>
      <c r="AN3255" s="8">
        <v>1780</v>
      </c>
      <c r="AO3255" s="8">
        <v>1660</v>
      </c>
      <c r="AP3255" s="8">
        <v>1750</v>
      </c>
      <c r="AQ3255" s="8">
        <v>1690</v>
      </c>
      <c r="AR3255" s="8">
        <v>1680</v>
      </c>
      <c r="AT3255" s="8">
        <v>1790</v>
      </c>
      <c r="AW3255" s="6">
        <v>1750</v>
      </c>
      <c r="AX3255" s="6">
        <v>1640</v>
      </c>
      <c r="AY3255" s="6">
        <v>1850</v>
      </c>
      <c r="AZ3255" s="6">
        <v>1850</v>
      </c>
      <c r="BA3255" s="6">
        <v>1910</v>
      </c>
      <c r="BB3255" s="6">
        <v>1870</v>
      </c>
      <c r="BC3255" s="6">
        <v>1990</v>
      </c>
      <c r="BD3255" s="6">
        <v>2000</v>
      </c>
      <c r="BE3255" s="6">
        <v>1960</v>
      </c>
      <c r="BF3255" s="6">
        <v>1950</v>
      </c>
      <c r="BG3255" s="6">
        <v>1954</v>
      </c>
      <c r="BH3255" s="6">
        <v>1960</v>
      </c>
      <c r="BI3255" s="6">
        <v>2160</v>
      </c>
      <c r="BJ3255" s="6">
        <v>2010</v>
      </c>
      <c r="BK3255" s="6">
        <v>2020</v>
      </c>
      <c r="BL3255" s="6">
        <v>2060</v>
      </c>
    </row>
    <row r="3256" spans="1:64">
      <c r="A3256" s="3">
        <v>43598</v>
      </c>
      <c r="B3256" s="52">
        <v>1850</v>
      </c>
      <c r="D3256" s="4">
        <v>1855</v>
      </c>
      <c r="F3256" s="4">
        <v>1980</v>
      </c>
      <c r="G3256" s="4">
        <v>1980</v>
      </c>
      <c r="H3256" s="24">
        <v>1980</v>
      </c>
      <c r="I3256" s="24">
        <f t="shared" ref="I3256:I3257" si="414">H3256-P3256-B3256-90</f>
        <v>-13</v>
      </c>
      <c r="J3256" s="26">
        <v>1990</v>
      </c>
      <c r="K3256" s="26">
        <f t="shared" ref="K3256:K3257" si="415">J3256-R3256-B3256-90</f>
        <v>-1</v>
      </c>
      <c r="L3256" s="28">
        <v>1980</v>
      </c>
      <c r="M3256" s="28">
        <f t="shared" ref="M3256:M3257" si="416">L3256-Q3256-B3256-90</f>
        <v>-25</v>
      </c>
      <c r="N3256" s="30">
        <v>1990</v>
      </c>
      <c r="O3256" s="30">
        <f t="shared" ref="O3256:O3257" si="417">N3256-S3256-B3256-90</f>
        <v>5</v>
      </c>
      <c r="P3256" s="5">
        <v>53</v>
      </c>
      <c r="Q3256" s="5">
        <v>65</v>
      </c>
      <c r="R3256" s="5">
        <v>51</v>
      </c>
      <c r="S3256" s="21">
        <v>45</v>
      </c>
      <c r="V3256" s="8">
        <v>1610</v>
      </c>
      <c r="W3256" s="8">
        <v>1620</v>
      </c>
      <c r="X3256" s="8">
        <v>1630</v>
      </c>
      <c r="AA3256" s="8">
        <v>1640</v>
      </c>
      <c r="AB3256" s="8">
        <v>1726</v>
      </c>
      <c r="AC3256" s="8">
        <v>1690</v>
      </c>
      <c r="AD3256" s="8">
        <v>1710</v>
      </c>
      <c r="AK3256" s="8">
        <v>1750</v>
      </c>
      <c r="AN3256" s="8">
        <v>1780</v>
      </c>
      <c r="AO3256" s="8">
        <v>1660</v>
      </c>
      <c r="AP3256" s="8">
        <v>1750</v>
      </c>
      <c r="AQ3256" s="8">
        <v>1690</v>
      </c>
      <c r="AR3256" s="8">
        <v>1680</v>
      </c>
      <c r="AT3256" s="8">
        <v>1800</v>
      </c>
      <c r="AW3256" s="6">
        <v>1750</v>
      </c>
      <c r="AX3256" s="6">
        <v>1640</v>
      </c>
      <c r="AY3256" s="6">
        <v>1850</v>
      </c>
      <c r="AZ3256" s="6">
        <v>1890</v>
      </c>
      <c r="BA3256" s="6">
        <v>1940</v>
      </c>
      <c r="BB3256" s="6">
        <v>1876</v>
      </c>
      <c r="BC3256" s="6">
        <v>1990</v>
      </c>
      <c r="BD3256" s="6">
        <v>2020</v>
      </c>
      <c r="BE3256" s="6">
        <v>1980</v>
      </c>
      <c r="BF3256" s="6">
        <v>1950</v>
      </c>
      <c r="BG3256" s="6">
        <v>1980</v>
      </c>
      <c r="BH3256" s="6">
        <v>1980</v>
      </c>
      <c r="BI3256" s="6">
        <v>2160</v>
      </c>
      <c r="BJ3256" s="6">
        <v>2030</v>
      </c>
      <c r="BK3256" s="6">
        <v>2020</v>
      </c>
      <c r="BL3256" s="6">
        <v>2060</v>
      </c>
    </row>
    <row r="3257" spans="1:64">
      <c r="A3257" s="3">
        <v>43599</v>
      </c>
      <c r="B3257" s="52">
        <v>1860</v>
      </c>
      <c r="D3257" s="4">
        <v>1870</v>
      </c>
      <c r="F3257" s="4">
        <v>1990</v>
      </c>
      <c r="H3257" s="24">
        <v>1990</v>
      </c>
      <c r="I3257" s="24">
        <f t="shared" si="414"/>
        <v>-13</v>
      </c>
      <c r="J3257" s="26">
        <v>1990</v>
      </c>
      <c r="K3257" s="26">
        <f t="shared" si="415"/>
        <v>-11</v>
      </c>
      <c r="L3257" s="28">
        <v>1990</v>
      </c>
      <c r="M3257" s="28">
        <f t="shared" si="416"/>
        <v>-25</v>
      </c>
      <c r="N3257" s="30">
        <v>2000</v>
      </c>
      <c r="O3257" s="30">
        <f t="shared" si="417"/>
        <v>5</v>
      </c>
      <c r="P3257" s="5">
        <v>53</v>
      </c>
      <c r="Q3257" s="5">
        <v>65</v>
      </c>
      <c r="R3257" s="5">
        <v>51</v>
      </c>
      <c r="S3257" s="21">
        <v>45</v>
      </c>
      <c r="V3257" s="8">
        <v>1610</v>
      </c>
      <c r="W3257" s="8">
        <v>1620</v>
      </c>
      <c r="X3257" s="8">
        <v>1630</v>
      </c>
      <c r="AA3257" s="8">
        <v>1640</v>
      </c>
      <c r="AB3257" s="8">
        <v>1726</v>
      </c>
      <c r="AC3257" s="8">
        <v>1690</v>
      </c>
      <c r="AD3257" s="8">
        <v>1710</v>
      </c>
      <c r="AK3257" s="8">
        <v>1750</v>
      </c>
      <c r="AN3257" s="8">
        <v>1780</v>
      </c>
      <c r="AO3257" s="8">
        <v>1660</v>
      </c>
      <c r="AP3257" s="8">
        <v>1750</v>
      </c>
      <c r="AQ3257" s="8">
        <v>1690</v>
      </c>
      <c r="AR3257" s="8">
        <v>1680</v>
      </c>
      <c r="AT3257" s="8">
        <v>1800</v>
      </c>
      <c r="AW3257" s="6">
        <v>1750</v>
      </c>
      <c r="AX3257" s="6">
        <v>1640</v>
      </c>
      <c r="AY3257" s="6">
        <v>1850</v>
      </c>
      <c r="AZ3257" s="6">
        <v>1890</v>
      </c>
      <c r="BA3257" s="6">
        <v>1950</v>
      </c>
      <c r="BB3257" s="6">
        <v>1890</v>
      </c>
      <c r="BC3257" s="6">
        <v>1990</v>
      </c>
      <c r="BD3257" s="6">
        <v>2020</v>
      </c>
      <c r="BE3257" s="6">
        <v>1980</v>
      </c>
      <c r="BF3257" s="6">
        <v>1950</v>
      </c>
      <c r="BG3257" s="6">
        <v>1990</v>
      </c>
      <c r="BH3257" s="6">
        <v>1980</v>
      </c>
      <c r="BI3257" s="6">
        <v>2190</v>
      </c>
      <c r="BJ3257" s="6">
        <v>2050</v>
      </c>
      <c r="BK3257" s="6">
        <v>2020</v>
      </c>
      <c r="BL3257" s="6">
        <v>2070</v>
      </c>
    </row>
    <row r="3258" spans="1:64">
      <c r="A3258" s="3">
        <v>43600</v>
      </c>
      <c r="B3258" s="52">
        <v>1870</v>
      </c>
      <c r="D3258" s="4">
        <v>1870</v>
      </c>
      <c r="F3258" s="4">
        <v>2010</v>
      </c>
      <c r="H3258" s="24">
        <v>2010</v>
      </c>
      <c r="I3258" s="24">
        <f t="shared" ref="I3258" si="418">H3258-P3258-B3258-90</f>
        <v>-3</v>
      </c>
      <c r="J3258" s="26">
        <v>2010</v>
      </c>
      <c r="K3258" s="26">
        <f t="shared" ref="K3258" si="419">J3258-R3258-B3258-90</f>
        <v>-1</v>
      </c>
      <c r="L3258" s="28">
        <v>2010</v>
      </c>
      <c r="M3258" s="28">
        <f t="shared" ref="M3258" si="420">L3258-Q3258-B3258-90</f>
        <v>-15</v>
      </c>
      <c r="N3258" s="30">
        <v>2040</v>
      </c>
      <c r="O3258" s="30">
        <f t="shared" ref="O3258" si="421">N3258-S3258-B3258-90</f>
        <v>35</v>
      </c>
      <c r="P3258" s="5">
        <v>53</v>
      </c>
      <c r="Q3258" s="5">
        <v>65</v>
      </c>
      <c r="R3258" s="5">
        <v>51</v>
      </c>
      <c r="S3258" s="21">
        <v>45</v>
      </c>
      <c r="V3258" s="8">
        <v>1610</v>
      </c>
      <c r="W3258" s="8">
        <v>1720</v>
      </c>
      <c r="X3258" s="8">
        <v>1630</v>
      </c>
      <c r="AA3258" s="8">
        <v>1640</v>
      </c>
      <c r="AB3258" s="8">
        <v>1740</v>
      </c>
      <c r="AC3258" s="8">
        <v>1710</v>
      </c>
      <c r="AD3258" s="8">
        <v>1710</v>
      </c>
      <c r="AK3258" s="8">
        <v>1750</v>
      </c>
      <c r="AN3258" s="8">
        <v>1780</v>
      </c>
      <c r="AO3258" s="8">
        <v>1660</v>
      </c>
      <c r="AP3258" s="8">
        <v>1750</v>
      </c>
      <c r="AQ3258" s="8">
        <v>1690</v>
      </c>
      <c r="AR3258" s="8">
        <v>1680</v>
      </c>
      <c r="AT3258" s="8">
        <v>1850</v>
      </c>
      <c r="AW3258" s="6">
        <v>1750</v>
      </c>
      <c r="AX3258" s="6">
        <v>1640</v>
      </c>
      <c r="AY3258" s="6">
        <v>1850</v>
      </c>
      <c r="AZ3258" s="6">
        <v>1890</v>
      </c>
      <c r="BA3258" s="6">
        <v>1970</v>
      </c>
      <c r="BB3258" s="6">
        <v>1890</v>
      </c>
      <c r="BC3258" s="6">
        <v>2000</v>
      </c>
      <c r="BD3258" s="6">
        <v>2030</v>
      </c>
      <c r="BE3258" s="6">
        <v>2000</v>
      </c>
      <c r="BF3258" s="6">
        <v>1950</v>
      </c>
      <c r="BG3258" s="6">
        <v>2000</v>
      </c>
      <c r="BH3258" s="6">
        <v>1980</v>
      </c>
      <c r="BI3258" s="6">
        <v>2200</v>
      </c>
      <c r="BJ3258" s="6">
        <v>2050</v>
      </c>
      <c r="BK3258" s="6">
        <v>2020</v>
      </c>
      <c r="BL3258" s="6">
        <v>2080</v>
      </c>
    </row>
    <row r="3259" spans="1:64">
      <c r="A3259" s="3">
        <v>43601</v>
      </c>
      <c r="B3259" s="52">
        <v>1890</v>
      </c>
      <c r="D3259" s="4">
        <v>1880</v>
      </c>
      <c r="F3259" s="4">
        <v>2010</v>
      </c>
      <c r="H3259" s="24">
        <v>2010</v>
      </c>
      <c r="I3259" s="24">
        <f t="shared" ref="I3259" si="422">H3259-P3259-B3259-90</f>
        <v>-25</v>
      </c>
      <c r="J3259" s="26">
        <v>2010</v>
      </c>
      <c r="K3259" s="26">
        <f t="shared" ref="K3259" si="423">J3259-R3259-B3259-90</f>
        <v>-23</v>
      </c>
      <c r="L3259" s="28">
        <v>2010</v>
      </c>
      <c r="M3259" s="28">
        <f t="shared" ref="M3259" si="424">L3259-Q3259-B3259-90</f>
        <v>-37</v>
      </c>
      <c r="N3259" s="30">
        <v>2040</v>
      </c>
      <c r="O3259" s="30">
        <f t="shared" ref="O3259" si="425">N3259-S3259-B3259-90</f>
        <v>13</v>
      </c>
      <c r="P3259" s="5">
        <v>55</v>
      </c>
      <c r="Q3259" s="5">
        <v>67</v>
      </c>
      <c r="R3259" s="5">
        <v>53</v>
      </c>
      <c r="S3259" s="21">
        <v>47</v>
      </c>
      <c r="U3259" s="7">
        <v>175</v>
      </c>
      <c r="V3259" s="8">
        <v>1610</v>
      </c>
      <c r="W3259" s="8">
        <v>1720</v>
      </c>
      <c r="X3259" s="8">
        <v>1630</v>
      </c>
      <c r="Z3259" s="7">
        <v>130</v>
      </c>
      <c r="AA3259" s="8">
        <v>1640</v>
      </c>
      <c r="AB3259" s="8">
        <v>1760</v>
      </c>
      <c r="AC3259" s="8">
        <v>1710</v>
      </c>
      <c r="AD3259" s="8">
        <v>1750</v>
      </c>
      <c r="AJ3259" s="7">
        <v>130</v>
      </c>
      <c r="AK3259" s="8">
        <v>1750</v>
      </c>
      <c r="AM3259" s="9">
        <v>125</v>
      </c>
      <c r="AN3259" s="8">
        <v>1780</v>
      </c>
      <c r="AO3259" s="8">
        <v>1660</v>
      </c>
      <c r="AP3259" s="8">
        <v>1750</v>
      </c>
      <c r="AQ3259" s="8">
        <v>1800</v>
      </c>
      <c r="AR3259" s="8">
        <v>1680</v>
      </c>
      <c r="AT3259" s="8">
        <v>1850</v>
      </c>
      <c r="AW3259" s="6">
        <v>1750</v>
      </c>
      <c r="AX3259" s="6">
        <v>1640</v>
      </c>
      <c r="AY3259" s="6">
        <v>1850</v>
      </c>
      <c r="AZ3259" s="6">
        <v>1890</v>
      </c>
      <c r="BA3259" s="6">
        <v>1990</v>
      </c>
      <c r="BB3259" s="6">
        <v>1920</v>
      </c>
      <c r="BC3259" s="6">
        <v>2020</v>
      </c>
      <c r="BD3259" s="6">
        <v>2030</v>
      </c>
      <c r="BE3259" s="6">
        <v>2020</v>
      </c>
      <c r="BF3259" s="6">
        <v>1980</v>
      </c>
      <c r="BG3259" s="6">
        <v>2000</v>
      </c>
      <c r="BH3259" s="6">
        <v>1990</v>
      </c>
      <c r="BI3259" s="6">
        <v>2220</v>
      </c>
      <c r="BJ3259" s="6">
        <v>2080</v>
      </c>
      <c r="BK3259" s="6">
        <v>2070</v>
      </c>
      <c r="BL3259" s="6">
        <v>2080</v>
      </c>
    </row>
    <row r="3260" spans="1:64">
      <c r="A3260" s="3">
        <v>43602</v>
      </c>
      <c r="B3260" s="52">
        <v>1900</v>
      </c>
      <c r="D3260" s="4">
        <v>1880</v>
      </c>
      <c r="F3260" s="4">
        <v>2010</v>
      </c>
      <c r="H3260" s="24">
        <v>2010</v>
      </c>
      <c r="I3260" s="24">
        <f t="shared" ref="I3260:I3261" si="426">H3260-P3260-B3260-90</f>
        <v>-35</v>
      </c>
      <c r="J3260" s="26">
        <v>2020</v>
      </c>
      <c r="K3260" s="26">
        <f t="shared" ref="K3260:K3261" si="427">J3260-R3260-B3260-90</f>
        <v>-23</v>
      </c>
      <c r="L3260" s="28">
        <v>2010</v>
      </c>
      <c r="M3260" s="28">
        <f t="shared" ref="M3260" si="428">L3260-Q3260-B3260-90</f>
        <v>-47</v>
      </c>
      <c r="N3260" s="30">
        <v>2040</v>
      </c>
      <c r="O3260" s="30">
        <f t="shared" ref="O3260" si="429">N3260-S3260-B3260-90</f>
        <v>3</v>
      </c>
      <c r="P3260" s="5">
        <v>55</v>
      </c>
      <c r="Q3260" s="5">
        <v>67</v>
      </c>
      <c r="R3260" s="5">
        <v>53</v>
      </c>
      <c r="S3260" s="21">
        <v>47</v>
      </c>
      <c r="V3260" s="8">
        <v>1610</v>
      </c>
      <c r="W3260" s="8">
        <v>1720</v>
      </c>
      <c r="X3260" s="8">
        <v>1630</v>
      </c>
      <c r="AA3260" s="8" t="s">
        <v>172</v>
      </c>
      <c r="AB3260" s="8">
        <v>1780</v>
      </c>
      <c r="AC3260" s="8">
        <v>1710</v>
      </c>
      <c r="AD3260" s="8">
        <v>1750</v>
      </c>
      <c r="AK3260" s="8">
        <v>1750</v>
      </c>
      <c r="AN3260" s="8">
        <v>1780</v>
      </c>
      <c r="AO3260" s="8">
        <v>1660</v>
      </c>
      <c r="AP3260" s="8">
        <v>1750</v>
      </c>
      <c r="AQ3260" s="8">
        <v>1800</v>
      </c>
      <c r="AR3260" s="8">
        <v>1680</v>
      </c>
      <c r="AT3260" s="8">
        <v>1850</v>
      </c>
      <c r="AW3260" s="6">
        <v>1750</v>
      </c>
      <c r="AX3260" s="6">
        <v>1700</v>
      </c>
      <c r="AY3260" s="6">
        <v>1910</v>
      </c>
      <c r="AZ3260" s="6">
        <v>1940</v>
      </c>
      <c r="BA3260" s="6">
        <v>2010</v>
      </c>
      <c r="BB3260" s="6">
        <v>1960</v>
      </c>
      <c r="BC3260" s="6">
        <v>2040</v>
      </c>
      <c r="BD3260" s="6">
        <v>2050</v>
      </c>
      <c r="BE3260" s="6">
        <v>2020</v>
      </c>
      <c r="BF3260" s="6">
        <v>2000</v>
      </c>
      <c r="BG3260" s="6">
        <v>2020</v>
      </c>
      <c r="BH3260" s="6">
        <v>2000</v>
      </c>
      <c r="BI3260" s="6">
        <v>2220</v>
      </c>
      <c r="BJ3260" s="6">
        <v>2080</v>
      </c>
      <c r="BK3260" s="6">
        <v>2070</v>
      </c>
      <c r="BL3260" s="6">
        <v>2100</v>
      </c>
    </row>
    <row r="3261" spans="1:64">
      <c r="A3261" s="3">
        <v>43605</v>
      </c>
      <c r="B3261" s="52">
        <v>1900</v>
      </c>
      <c r="D3261" s="4">
        <v>1900</v>
      </c>
      <c r="F3261" s="4">
        <v>2020</v>
      </c>
      <c r="H3261" s="24">
        <v>2020</v>
      </c>
      <c r="I3261" s="24">
        <f t="shared" si="426"/>
        <v>-25</v>
      </c>
      <c r="J3261" s="26">
        <v>2040</v>
      </c>
      <c r="K3261" s="26">
        <f t="shared" si="427"/>
        <v>-3</v>
      </c>
      <c r="L3261" s="28">
        <v>2020</v>
      </c>
      <c r="M3261" s="63">
        <f t="shared" ref="M3261:M3269" si="430">L3261-Q3261-B3261-90</f>
        <v>-37</v>
      </c>
      <c r="N3261" s="30">
        <v>2030</v>
      </c>
      <c r="O3261" s="30">
        <f t="shared" ref="O3261:O3269" si="431">N3261-S3261-B3261-90</f>
        <v>-7</v>
      </c>
      <c r="P3261" s="5">
        <v>55</v>
      </c>
      <c r="Q3261" s="5">
        <v>67</v>
      </c>
      <c r="R3261" s="5">
        <v>53</v>
      </c>
      <c r="S3261" s="21">
        <v>47</v>
      </c>
      <c r="T3261" s="17">
        <v>1760</v>
      </c>
      <c r="V3261" s="8">
        <v>1610</v>
      </c>
      <c r="W3261" s="8">
        <v>1720</v>
      </c>
      <c r="X3261" s="8">
        <v>1630</v>
      </c>
      <c r="Y3261" s="6">
        <v>1800</v>
      </c>
      <c r="AB3261" s="8">
        <v>1780</v>
      </c>
      <c r="AC3261" s="8">
        <v>1710</v>
      </c>
      <c r="AD3261" s="8">
        <v>1770</v>
      </c>
      <c r="AF3261" s="6">
        <v>1720</v>
      </c>
      <c r="AI3261" s="6">
        <v>1750</v>
      </c>
      <c r="AK3261" s="8">
        <v>1750</v>
      </c>
      <c r="AL3261" s="6">
        <v>1820</v>
      </c>
      <c r="AN3261" s="8">
        <v>1780</v>
      </c>
      <c r="AO3261" s="8">
        <v>1660</v>
      </c>
      <c r="AP3261" s="8">
        <v>1750</v>
      </c>
      <c r="AQ3261" s="8">
        <v>1800</v>
      </c>
      <c r="AR3261" s="8">
        <v>1680</v>
      </c>
      <c r="AS3261" s="6">
        <v>1870</v>
      </c>
      <c r="AT3261" s="8">
        <v>1850</v>
      </c>
      <c r="AV3261" s="6">
        <v>1780</v>
      </c>
      <c r="AW3261" s="6">
        <v>1750</v>
      </c>
      <c r="AX3261" s="6">
        <v>1700</v>
      </c>
      <c r="AY3261" s="6">
        <v>1910</v>
      </c>
      <c r="AZ3261" s="6">
        <v>1950</v>
      </c>
      <c r="BA3261" s="6">
        <v>2010</v>
      </c>
      <c r="BB3261" s="6">
        <v>1960</v>
      </c>
      <c r="BC3261" s="6">
        <v>2040</v>
      </c>
      <c r="BD3261" s="6">
        <v>2060</v>
      </c>
      <c r="BE3261" s="6">
        <v>2020</v>
      </c>
      <c r="BF3261" s="6">
        <v>2000</v>
      </c>
      <c r="BG3261" s="6">
        <v>2040</v>
      </c>
      <c r="BH3261" s="6">
        <v>2040</v>
      </c>
      <c r="BI3261" s="6">
        <v>2230</v>
      </c>
      <c r="BJ3261" s="6">
        <v>2100</v>
      </c>
      <c r="BK3261" s="6">
        <v>2070</v>
      </c>
      <c r="BL3261" s="6">
        <v>2100</v>
      </c>
    </row>
    <row r="3262" spans="1:64">
      <c r="A3262" s="3">
        <v>43606</v>
      </c>
      <c r="B3262" s="52">
        <v>1900</v>
      </c>
      <c r="D3262" s="4">
        <v>1900</v>
      </c>
      <c r="F3262" s="4">
        <v>2020</v>
      </c>
      <c r="H3262" s="24">
        <v>2020</v>
      </c>
      <c r="I3262" s="64">
        <f t="shared" ref="I3262:I3269" si="432">H3262-P3262-B3262-90</f>
        <v>-25</v>
      </c>
      <c r="J3262" s="26">
        <v>2040</v>
      </c>
      <c r="K3262" s="65">
        <f t="shared" ref="K3262:K3269" si="433">J3262-R3262-B3262-90</f>
        <v>-3</v>
      </c>
      <c r="L3262" s="28">
        <v>2030</v>
      </c>
      <c r="M3262" s="63">
        <f t="shared" si="430"/>
        <v>-27</v>
      </c>
      <c r="N3262" s="30">
        <v>2040</v>
      </c>
      <c r="O3262" s="62">
        <f t="shared" si="431"/>
        <v>3</v>
      </c>
      <c r="P3262" s="5">
        <v>55</v>
      </c>
      <c r="Q3262" s="5">
        <v>67</v>
      </c>
      <c r="R3262" s="5">
        <v>53</v>
      </c>
      <c r="S3262" s="21">
        <v>47</v>
      </c>
      <c r="V3262" s="8">
        <v>1610</v>
      </c>
      <c r="W3262" s="8">
        <v>1720</v>
      </c>
      <c r="X3262" s="8">
        <v>1630</v>
      </c>
      <c r="Y3262" s="6">
        <v>1800</v>
      </c>
      <c r="AB3262" s="8">
        <v>1780</v>
      </c>
      <c r="AC3262" s="8">
        <v>1710</v>
      </c>
      <c r="AD3262" s="8">
        <v>1770</v>
      </c>
      <c r="AF3262" s="6">
        <v>1720</v>
      </c>
      <c r="AI3262" s="6">
        <v>1750</v>
      </c>
      <c r="AK3262" s="8">
        <v>1750</v>
      </c>
      <c r="AL3262" s="6">
        <v>1820</v>
      </c>
      <c r="AN3262" s="8">
        <v>1780</v>
      </c>
      <c r="AO3262" s="8">
        <v>1660</v>
      </c>
      <c r="AP3262" s="8">
        <v>1750</v>
      </c>
      <c r="AQ3262" s="8">
        <v>1800</v>
      </c>
      <c r="AR3262" s="8">
        <v>1680</v>
      </c>
      <c r="AS3262" s="6">
        <v>1870</v>
      </c>
      <c r="AT3262" s="8">
        <v>1850</v>
      </c>
      <c r="AV3262" s="6">
        <v>1800</v>
      </c>
      <c r="AW3262" s="6">
        <v>1750</v>
      </c>
      <c r="AX3262" s="6">
        <v>1700</v>
      </c>
      <c r="AY3262" s="6">
        <v>1910</v>
      </c>
      <c r="AZ3262" s="6">
        <v>1950</v>
      </c>
      <c r="BA3262" s="6">
        <v>2000</v>
      </c>
      <c r="BB3262" s="6">
        <v>1940</v>
      </c>
      <c r="BC3262" s="6">
        <v>2040</v>
      </c>
      <c r="BD3262" s="6">
        <v>2060</v>
      </c>
      <c r="BE3262" s="6">
        <v>2020</v>
      </c>
      <c r="BF3262" s="6">
        <v>2000</v>
      </c>
      <c r="BG3262" s="6">
        <v>2030</v>
      </c>
      <c r="BH3262" s="6">
        <v>2040</v>
      </c>
      <c r="BI3262" s="6">
        <v>2230</v>
      </c>
      <c r="BJ3262" s="6">
        <v>2100</v>
      </c>
      <c r="BK3262" s="6">
        <v>2070</v>
      </c>
      <c r="BL3262" s="6">
        <v>2100</v>
      </c>
    </row>
    <row r="3263" spans="1:64">
      <c r="A3263" s="3">
        <v>43607</v>
      </c>
      <c r="B3263" s="52">
        <v>1900</v>
      </c>
      <c r="D3263" s="4">
        <v>1900</v>
      </c>
      <c r="F3263" s="4">
        <v>2020</v>
      </c>
      <c r="H3263" s="24">
        <v>2020</v>
      </c>
      <c r="I3263" s="64">
        <f t="shared" si="432"/>
        <v>-25</v>
      </c>
      <c r="J3263" s="26">
        <v>2040</v>
      </c>
      <c r="K3263" s="65">
        <f t="shared" si="433"/>
        <v>-3</v>
      </c>
      <c r="L3263" s="28">
        <v>2030</v>
      </c>
      <c r="M3263" s="63">
        <f t="shared" si="430"/>
        <v>-27</v>
      </c>
      <c r="N3263" s="30">
        <v>2040</v>
      </c>
      <c r="O3263" s="62">
        <f t="shared" si="431"/>
        <v>3</v>
      </c>
      <c r="P3263" s="5">
        <v>55</v>
      </c>
      <c r="Q3263" s="5">
        <v>67</v>
      </c>
      <c r="R3263" s="5">
        <v>53</v>
      </c>
      <c r="S3263" s="21">
        <v>47</v>
      </c>
      <c r="U3263" s="7">
        <v>190</v>
      </c>
      <c r="V3263" s="8">
        <v>1610</v>
      </c>
      <c r="W3263" s="8">
        <v>1720</v>
      </c>
      <c r="X3263" s="8">
        <v>1630</v>
      </c>
      <c r="Y3263" s="6">
        <v>1800</v>
      </c>
      <c r="Z3263" s="7">
        <v>130</v>
      </c>
      <c r="AB3263" s="8">
        <v>1780</v>
      </c>
      <c r="AC3263" s="8">
        <v>1710</v>
      </c>
      <c r="AD3263" s="8">
        <v>1770</v>
      </c>
      <c r="AF3263" s="6">
        <v>1720</v>
      </c>
      <c r="AI3263" s="6">
        <v>1750</v>
      </c>
      <c r="AJ3263" s="7">
        <v>130</v>
      </c>
      <c r="AK3263" s="8">
        <v>1750</v>
      </c>
      <c r="AL3263" s="6">
        <v>1820</v>
      </c>
      <c r="AM3263" s="9">
        <v>125</v>
      </c>
      <c r="AN3263" s="8">
        <v>1780</v>
      </c>
      <c r="AO3263" s="8">
        <v>1660</v>
      </c>
      <c r="AP3263" s="8">
        <v>1750</v>
      </c>
      <c r="AQ3263" s="8">
        <v>1800</v>
      </c>
      <c r="AR3263" s="8">
        <v>1680</v>
      </c>
      <c r="AS3263" s="6">
        <v>1870</v>
      </c>
      <c r="AT3263" s="8">
        <v>1850</v>
      </c>
      <c r="AV3263" s="6">
        <v>1800</v>
      </c>
      <c r="AW3263" s="6">
        <v>1750</v>
      </c>
      <c r="AX3263" s="6">
        <v>1740</v>
      </c>
      <c r="AY3263" s="6">
        <v>1910</v>
      </c>
      <c r="AZ3263" s="6">
        <v>1950</v>
      </c>
      <c r="BA3263" s="6">
        <v>2000</v>
      </c>
      <c r="BB3263" s="6">
        <v>1940</v>
      </c>
      <c r="BC3263" s="6">
        <v>2040</v>
      </c>
      <c r="BD3263" s="6">
        <v>2060</v>
      </c>
      <c r="BE3263" s="6">
        <v>2020</v>
      </c>
      <c r="BF3263" s="6">
        <v>2000</v>
      </c>
      <c r="BG3263" s="6">
        <v>2030</v>
      </c>
      <c r="BH3263" s="6">
        <v>2040</v>
      </c>
      <c r="BI3263" s="6">
        <v>2230</v>
      </c>
      <c r="BJ3263" s="6">
        <v>2100</v>
      </c>
      <c r="BK3263" s="6">
        <v>2070</v>
      </c>
      <c r="BL3263" s="6">
        <v>2100</v>
      </c>
    </row>
    <row r="3264" spans="1:64">
      <c r="A3264" s="3">
        <v>43608</v>
      </c>
      <c r="B3264" s="52">
        <v>1900</v>
      </c>
      <c r="D3264" s="4">
        <v>1900</v>
      </c>
      <c r="F3264" s="4">
        <v>2010</v>
      </c>
      <c r="H3264" s="24">
        <v>2010</v>
      </c>
      <c r="I3264" s="24">
        <f t="shared" si="432"/>
        <v>-35</v>
      </c>
      <c r="J3264" s="26">
        <v>2040</v>
      </c>
      <c r="K3264" s="26">
        <f t="shared" si="433"/>
        <v>-3</v>
      </c>
      <c r="L3264" s="28">
        <v>2020</v>
      </c>
      <c r="M3264" s="28">
        <f t="shared" si="430"/>
        <v>-37</v>
      </c>
      <c r="N3264" s="30">
        <v>2040</v>
      </c>
      <c r="O3264" s="62">
        <f t="shared" si="431"/>
        <v>3</v>
      </c>
      <c r="P3264" s="5">
        <v>55</v>
      </c>
      <c r="Q3264" s="5">
        <v>67</v>
      </c>
      <c r="R3264" s="5">
        <v>53</v>
      </c>
      <c r="S3264" s="21">
        <v>47</v>
      </c>
      <c r="V3264" s="8">
        <v>1610</v>
      </c>
      <c r="W3264" s="8">
        <v>1720</v>
      </c>
      <c r="X3264" s="8">
        <v>1630</v>
      </c>
      <c r="Y3264" s="6">
        <v>1800</v>
      </c>
      <c r="AB3264" s="8">
        <v>1780</v>
      </c>
      <c r="AC3264" s="8">
        <v>1710</v>
      </c>
      <c r="AD3264" s="8">
        <v>1770</v>
      </c>
      <c r="AF3264" s="6">
        <v>1720</v>
      </c>
      <c r="AI3264" s="6">
        <v>1750</v>
      </c>
      <c r="AK3264" s="8">
        <v>1750</v>
      </c>
      <c r="AL3264" s="6">
        <v>1820</v>
      </c>
      <c r="AN3264" s="8">
        <v>1780</v>
      </c>
      <c r="AO3264" s="8">
        <v>1660</v>
      </c>
      <c r="AP3264" s="8">
        <v>1750</v>
      </c>
      <c r="AQ3264" s="8">
        <v>1800</v>
      </c>
      <c r="AR3264" s="8">
        <v>1680</v>
      </c>
      <c r="AS3264" s="6">
        <v>1880</v>
      </c>
      <c r="AT3264" s="8">
        <v>1850</v>
      </c>
      <c r="AV3264" s="6">
        <v>1820</v>
      </c>
      <c r="AW3264" s="6">
        <v>1750</v>
      </c>
      <c r="AX3264" s="6">
        <v>1740</v>
      </c>
      <c r="AY3264" s="6">
        <v>1910</v>
      </c>
      <c r="AZ3264" s="6">
        <v>1950</v>
      </c>
      <c r="BA3264" s="6">
        <v>2000</v>
      </c>
      <c r="BB3264" s="6">
        <v>1940</v>
      </c>
      <c r="BC3264" s="6">
        <v>2040</v>
      </c>
      <c r="BD3264" s="6">
        <v>2080</v>
      </c>
      <c r="BE3264" s="6">
        <v>2020</v>
      </c>
      <c r="BF3264" s="6">
        <v>2000</v>
      </c>
      <c r="BG3264" s="6">
        <v>2030</v>
      </c>
      <c r="BH3264" s="6">
        <v>2040</v>
      </c>
      <c r="BI3264" s="6">
        <v>2230</v>
      </c>
      <c r="BJ3264" s="6">
        <v>2100</v>
      </c>
      <c r="BK3264" s="6">
        <v>2070</v>
      </c>
      <c r="BL3264" s="6">
        <v>2100</v>
      </c>
    </row>
    <row r="3265" spans="1:64">
      <c r="A3265" s="3">
        <v>43609</v>
      </c>
      <c r="B3265" s="52">
        <v>1910</v>
      </c>
      <c r="D3265" s="4">
        <v>1910</v>
      </c>
      <c r="F3265" s="4">
        <v>2020</v>
      </c>
      <c r="H3265" s="24">
        <v>2020</v>
      </c>
      <c r="I3265" s="24">
        <f t="shared" si="432"/>
        <v>-35</v>
      </c>
      <c r="J3265" s="26">
        <v>2040</v>
      </c>
      <c r="K3265" s="26">
        <f t="shared" si="433"/>
        <v>-13</v>
      </c>
      <c r="L3265" s="28">
        <v>2030</v>
      </c>
      <c r="M3265" s="28">
        <f t="shared" si="430"/>
        <v>-37</v>
      </c>
      <c r="N3265" s="30">
        <v>2040</v>
      </c>
      <c r="O3265" s="62">
        <f t="shared" si="431"/>
        <v>-7</v>
      </c>
      <c r="P3265" s="5">
        <v>55</v>
      </c>
      <c r="Q3265" s="5">
        <v>67</v>
      </c>
      <c r="R3265" s="5">
        <v>53</v>
      </c>
      <c r="S3265" s="21">
        <v>47</v>
      </c>
      <c r="V3265" s="8">
        <v>1610</v>
      </c>
      <c r="W3265" s="8">
        <v>1720</v>
      </c>
      <c r="X3265" s="8">
        <v>1630</v>
      </c>
      <c r="Y3265" s="6">
        <v>1800</v>
      </c>
      <c r="AB3265" s="8">
        <v>1780</v>
      </c>
      <c r="AC3265" s="8">
        <v>1710</v>
      </c>
      <c r="AD3265" s="8">
        <v>1810</v>
      </c>
      <c r="AF3265" s="6">
        <v>1720</v>
      </c>
      <c r="AI3265" s="6">
        <v>1750</v>
      </c>
      <c r="AK3265" s="8">
        <v>1750</v>
      </c>
      <c r="AL3265" s="6">
        <v>1820</v>
      </c>
      <c r="AN3265" s="8">
        <v>1780</v>
      </c>
      <c r="AO3265" s="8">
        <v>1660</v>
      </c>
      <c r="AP3265" s="8">
        <v>1750</v>
      </c>
      <c r="AQ3265" s="8">
        <v>1800</v>
      </c>
      <c r="AR3265" s="8">
        <v>1680</v>
      </c>
      <c r="AS3265" s="6">
        <v>1880</v>
      </c>
      <c r="AT3265" s="8">
        <v>1850</v>
      </c>
      <c r="AV3265" s="6">
        <v>1820</v>
      </c>
      <c r="AW3265" s="6">
        <v>1750</v>
      </c>
      <c r="AX3265" s="6">
        <v>1740</v>
      </c>
      <c r="AY3265" s="6">
        <v>1950</v>
      </c>
      <c r="AZ3265" s="6">
        <v>1960</v>
      </c>
      <c r="BA3265" s="6">
        <v>2020</v>
      </c>
      <c r="BB3265" s="6">
        <v>1940</v>
      </c>
      <c r="BC3265" s="6">
        <v>2040</v>
      </c>
      <c r="BD3265" s="6">
        <v>2100</v>
      </c>
      <c r="BE3265" s="6">
        <v>2040</v>
      </c>
      <c r="BF3265" s="6">
        <v>2000</v>
      </c>
      <c r="BG3265" s="6">
        <v>2030</v>
      </c>
      <c r="BH3265" s="6">
        <v>2040</v>
      </c>
      <c r="BI3265" s="6">
        <v>2230</v>
      </c>
      <c r="BJ3265" s="6">
        <v>2100</v>
      </c>
      <c r="BK3265" s="6">
        <v>2070</v>
      </c>
      <c r="BL3265" s="6">
        <v>2100</v>
      </c>
    </row>
    <row r="3266" spans="1:64">
      <c r="A3266" s="3">
        <v>43612</v>
      </c>
      <c r="B3266" s="52">
        <v>1910</v>
      </c>
      <c r="D3266" s="4">
        <v>1910</v>
      </c>
      <c r="F3266" s="4">
        <v>2020</v>
      </c>
      <c r="H3266" s="24">
        <v>2020</v>
      </c>
      <c r="I3266" s="24">
        <f t="shared" si="432"/>
        <v>-35</v>
      </c>
      <c r="J3266" s="26">
        <v>2040</v>
      </c>
      <c r="K3266" s="26">
        <f t="shared" si="433"/>
        <v>-13</v>
      </c>
      <c r="L3266" s="28">
        <v>2030</v>
      </c>
      <c r="M3266" s="28">
        <f t="shared" si="430"/>
        <v>-37</v>
      </c>
      <c r="N3266" s="30">
        <v>2040</v>
      </c>
      <c r="O3266" s="62">
        <f t="shared" si="431"/>
        <v>-7</v>
      </c>
      <c r="P3266" s="5">
        <v>55</v>
      </c>
      <c r="Q3266" s="5">
        <v>67</v>
      </c>
      <c r="R3266" s="5">
        <v>53</v>
      </c>
      <c r="S3266" s="21">
        <v>47</v>
      </c>
      <c r="T3266" s="17">
        <v>1820</v>
      </c>
      <c r="V3266" s="8">
        <v>1610</v>
      </c>
      <c r="W3266" s="8">
        <v>1720</v>
      </c>
      <c r="X3266" s="8">
        <v>1630</v>
      </c>
      <c r="Y3266" s="6">
        <v>1800</v>
      </c>
      <c r="AB3266" s="8">
        <v>1780</v>
      </c>
      <c r="AC3266" s="8">
        <v>1710</v>
      </c>
      <c r="AD3266" s="8">
        <v>1810</v>
      </c>
      <c r="AF3266" s="6">
        <v>1720</v>
      </c>
      <c r="AI3266" s="6">
        <v>1760</v>
      </c>
      <c r="AK3266" s="8">
        <v>1750</v>
      </c>
      <c r="AL3266" s="6">
        <v>1820</v>
      </c>
      <c r="AN3266" s="8">
        <v>1780</v>
      </c>
      <c r="AO3266" s="8">
        <v>1660</v>
      </c>
      <c r="AP3266" s="8">
        <v>1750</v>
      </c>
      <c r="AQ3266" s="8">
        <v>1800</v>
      </c>
      <c r="AR3266" s="8">
        <v>1680</v>
      </c>
      <c r="AS3266" s="6">
        <v>1900</v>
      </c>
      <c r="AT3266" s="8">
        <v>1850</v>
      </c>
      <c r="AV3266" s="6">
        <v>1840</v>
      </c>
      <c r="AW3266" s="6">
        <v>1750</v>
      </c>
      <c r="AX3266" s="6">
        <v>1740</v>
      </c>
      <c r="AY3266" s="6">
        <v>1950</v>
      </c>
      <c r="AZ3266" s="6">
        <v>1960</v>
      </c>
      <c r="BA3266" s="6">
        <v>2050</v>
      </c>
      <c r="BB3266" s="6">
        <v>2000</v>
      </c>
      <c r="BC3266" s="6">
        <v>2060</v>
      </c>
      <c r="BD3266" s="6">
        <v>2130</v>
      </c>
      <c r="BE3266" s="6">
        <v>2080</v>
      </c>
      <c r="BF3266" s="6">
        <v>2020</v>
      </c>
      <c r="BG3266" s="6">
        <v>2080</v>
      </c>
      <c r="BH3266" s="6">
        <v>2060</v>
      </c>
      <c r="BI3266" s="6">
        <v>2230</v>
      </c>
      <c r="BJ3266" s="6">
        <v>2100</v>
      </c>
      <c r="BK3266" s="6">
        <v>2070</v>
      </c>
      <c r="BL3266" s="6">
        <v>2100</v>
      </c>
    </row>
    <row r="3267" spans="1:64">
      <c r="A3267" s="3">
        <v>43613</v>
      </c>
      <c r="B3267" s="52">
        <v>1910</v>
      </c>
      <c r="D3267" s="4">
        <v>1910</v>
      </c>
      <c r="F3267" s="4">
        <v>2020</v>
      </c>
      <c r="H3267" s="24">
        <v>2020</v>
      </c>
      <c r="I3267" s="24">
        <f t="shared" si="432"/>
        <v>-35</v>
      </c>
      <c r="J3267" s="26">
        <v>2040</v>
      </c>
      <c r="K3267" s="26">
        <f t="shared" si="433"/>
        <v>-13</v>
      </c>
      <c r="L3267" s="28">
        <v>2030</v>
      </c>
      <c r="M3267" s="28">
        <f t="shared" si="430"/>
        <v>-37</v>
      </c>
      <c r="N3267" s="30">
        <v>2040</v>
      </c>
      <c r="O3267" s="62">
        <f t="shared" si="431"/>
        <v>-7</v>
      </c>
      <c r="P3267" s="5">
        <v>55</v>
      </c>
      <c r="Q3267" s="5">
        <v>67</v>
      </c>
      <c r="R3267" s="5">
        <v>53</v>
      </c>
      <c r="S3267" s="21">
        <v>47</v>
      </c>
      <c r="V3267" s="8">
        <v>1610</v>
      </c>
      <c r="W3267" s="8">
        <v>1720</v>
      </c>
      <c r="X3267" s="8">
        <v>1630</v>
      </c>
      <c r="Y3267" s="6">
        <v>1800</v>
      </c>
      <c r="AB3267" s="8">
        <v>1780</v>
      </c>
      <c r="AC3267" s="8">
        <v>1710</v>
      </c>
      <c r="AD3267" s="8">
        <v>1810</v>
      </c>
      <c r="AF3267" s="6">
        <v>1720</v>
      </c>
      <c r="AI3267" s="6">
        <v>1760</v>
      </c>
      <c r="AK3267" s="8">
        <v>1750</v>
      </c>
      <c r="AL3267" s="6">
        <v>1820</v>
      </c>
      <c r="AN3267" s="8">
        <v>1780</v>
      </c>
      <c r="AO3267" s="8">
        <v>1660</v>
      </c>
      <c r="AP3267" s="8">
        <v>1750</v>
      </c>
      <c r="AQ3267" s="8">
        <v>1800</v>
      </c>
      <c r="AR3267" s="8">
        <v>1680</v>
      </c>
      <c r="AS3267" s="6">
        <v>1900</v>
      </c>
      <c r="AT3267" s="8">
        <v>1850</v>
      </c>
      <c r="AV3267" s="6">
        <v>1840</v>
      </c>
      <c r="AW3267" s="6">
        <v>1750</v>
      </c>
      <c r="AX3267" s="6">
        <v>1740</v>
      </c>
      <c r="AY3267" s="6">
        <v>1960</v>
      </c>
      <c r="AZ3267" s="6">
        <v>1960</v>
      </c>
      <c r="BA3267" s="6">
        <v>2060</v>
      </c>
      <c r="BB3267" s="6">
        <v>2010</v>
      </c>
      <c r="BC3267" s="6">
        <v>2060</v>
      </c>
      <c r="BD3267" s="6">
        <v>2130</v>
      </c>
      <c r="BE3267" s="6">
        <v>2080</v>
      </c>
      <c r="BF3267" s="6">
        <v>2030</v>
      </c>
      <c r="BG3267" s="6">
        <v>2090</v>
      </c>
      <c r="BH3267" s="6">
        <v>2080</v>
      </c>
      <c r="BI3267" s="6">
        <v>2240</v>
      </c>
      <c r="BJ3267" s="6">
        <v>2100</v>
      </c>
      <c r="BK3267" s="6">
        <v>2070</v>
      </c>
      <c r="BL3267" s="6">
        <v>2100</v>
      </c>
    </row>
    <row r="3268" spans="1:64">
      <c r="A3268" s="3">
        <v>43614</v>
      </c>
      <c r="B3268" s="52">
        <v>1910</v>
      </c>
      <c r="D3268" s="4">
        <v>1910</v>
      </c>
      <c r="F3268" s="4">
        <v>2010</v>
      </c>
      <c r="H3268" s="24">
        <v>2010</v>
      </c>
      <c r="I3268" s="24">
        <f t="shared" si="432"/>
        <v>-43</v>
      </c>
      <c r="J3268" s="26">
        <v>2040</v>
      </c>
      <c r="K3268" s="26">
        <f t="shared" si="433"/>
        <v>-11</v>
      </c>
      <c r="L3268" s="28">
        <v>2030</v>
      </c>
      <c r="M3268" s="28">
        <f t="shared" si="430"/>
        <v>-31</v>
      </c>
      <c r="N3268" s="30">
        <v>2040</v>
      </c>
      <c r="O3268" s="62">
        <f t="shared" si="431"/>
        <v>-5</v>
      </c>
      <c r="P3268" s="5">
        <v>53</v>
      </c>
      <c r="Q3268" s="5">
        <v>61</v>
      </c>
      <c r="R3268" s="5">
        <v>51</v>
      </c>
      <c r="S3268" s="21">
        <v>45</v>
      </c>
      <c r="U3268" s="7">
        <v>190</v>
      </c>
      <c r="V3268" s="8">
        <v>1610</v>
      </c>
      <c r="W3268" s="8">
        <v>1720</v>
      </c>
      <c r="X3268" s="8">
        <v>1630</v>
      </c>
      <c r="Y3268" s="6">
        <v>1800</v>
      </c>
      <c r="Z3268" s="7">
        <v>130</v>
      </c>
      <c r="AB3268" s="8">
        <v>1780</v>
      </c>
      <c r="AC3268" s="8">
        <v>1710</v>
      </c>
      <c r="AD3268" s="8">
        <v>1810</v>
      </c>
      <c r="AF3268" s="6">
        <v>1720</v>
      </c>
      <c r="AI3268" s="6">
        <v>1760</v>
      </c>
      <c r="AJ3268" s="7">
        <v>130</v>
      </c>
      <c r="AK3268" s="8">
        <v>1750</v>
      </c>
      <c r="AL3268" s="6">
        <v>1820</v>
      </c>
      <c r="AM3268" s="9">
        <v>125</v>
      </c>
      <c r="AN3268" s="8">
        <v>1780</v>
      </c>
      <c r="AO3268" s="8">
        <v>1660</v>
      </c>
      <c r="AP3268" s="8">
        <v>1750</v>
      </c>
      <c r="AQ3268" s="8">
        <v>1800</v>
      </c>
      <c r="AR3268" s="8">
        <v>1680</v>
      </c>
      <c r="AS3268" s="6">
        <v>1900</v>
      </c>
      <c r="AT3268" s="8">
        <v>1850</v>
      </c>
      <c r="AV3268" s="6">
        <v>1840</v>
      </c>
      <c r="AW3268" s="6">
        <v>1750</v>
      </c>
      <c r="AX3268" s="6">
        <v>1740</v>
      </c>
      <c r="AY3268" s="6">
        <v>1960</v>
      </c>
      <c r="AZ3268" s="6">
        <v>1960</v>
      </c>
      <c r="BA3268" s="6">
        <v>2060</v>
      </c>
      <c r="BB3268" s="6">
        <v>2010</v>
      </c>
      <c r="BC3268" s="6">
        <v>2070</v>
      </c>
      <c r="BD3268" s="6">
        <v>2130</v>
      </c>
      <c r="BE3268" s="6">
        <v>2080</v>
      </c>
      <c r="BF3268" s="6">
        <v>2030</v>
      </c>
      <c r="BG3268" s="6">
        <v>2090</v>
      </c>
      <c r="BH3268" s="6">
        <v>2080</v>
      </c>
      <c r="BI3268" s="6">
        <v>2240</v>
      </c>
      <c r="BJ3268" s="6">
        <v>2080</v>
      </c>
      <c r="BK3268" s="6">
        <v>2070</v>
      </c>
      <c r="BL3268" s="6">
        <v>2100</v>
      </c>
    </row>
    <row r="3269" spans="1:64">
      <c r="A3269" s="3">
        <v>43615</v>
      </c>
      <c r="B3269" s="52">
        <v>1910</v>
      </c>
      <c r="D3269" s="4">
        <v>1910</v>
      </c>
      <c r="F3269" s="4">
        <v>2010</v>
      </c>
      <c r="H3269" s="24">
        <v>2010</v>
      </c>
      <c r="I3269" s="24">
        <f t="shared" si="432"/>
        <v>-43</v>
      </c>
      <c r="J3269" s="26">
        <v>2040</v>
      </c>
      <c r="K3269" s="26">
        <f t="shared" si="433"/>
        <v>-11</v>
      </c>
      <c r="L3269" s="28">
        <v>2030</v>
      </c>
      <c r="M3269" s="28">
        <f t="shared" si="430"/>
        <v>-31</v>
      </c>
      <c r="N3269" s="30">
        <v>2040</v>
      </c>
      <c r="O3269" s="62">
        <f t="shared" si="431"/>
        <v>-5</v>
      </c>
      <c r="P3269" s="5">
        <v>53</v>
      </c>
      <c r="Q3269" s="5">
        <v>61</v>
      </c>
      <c r="R3269" s="5">
        <v>51</v>
      </c>
      <c r="S3269" s="21">
        <v>45</v>
      </c>
      <c r="V3269" s="8">
        <v>1610</v>
      </c>
      <c r="W3269" s="8">
        <v>1720</v>
      </c>
      <c r="X3269" s="8">
        <v>1630</v>
      </c>
      <c r="Y3269" s="6">
        <v>1800</v>
      </c>
      <c r="AB3269" s="8">
        <v>1780</v>
      </c>
      <c r="AC3269" s="8">
        <v>1710</v>
      </c>
      <c r="AD3269" s="8">
        <v>1810</v>
      </c>
      <c r="AF3269" s="6">
        <v>1720</v>
      </c>
      <c r="AI3269" s="6">
        <v>1760</v>
      </c>
      <c r="AK3269" s="8">
        <v>1750</v>
      </c>
      <c r="AL3269" s="6">
        <v>1820</v>
      </c>
      <c r="AN3269" s="8">
        <v>1780</v>
      </c>
      <c r="AO3269" s="8">
        <v>1660</v>
      </c>
      <c r="AP3269" s="8">
        <v>1750</v>
      </c>
      <c r="AQ3269" s="8">
        <v>1800</v>
      </c>
      <c r="AR3269" s="8">
        <v>1680</v>
      </c>
      <c r="AS3269" s="6">
        <v>1900</v>
      </c>
      <c r="AT3269" s="8">
        <v>1850</v>
      </c>
      <c r="AV3269" s="6">
        <v>1840</v>
      </c>
      <c r="AW3269" s="6">
        <v>1750</v>
      </c>
      <c r="AX3269" s="6">
        <v>1740</v>
      </c>
      <c r="AY3269" s="6">
        <v>1960</v>
      </c>
      <c r="AZ3269" s="6">
        <v>1960</v>
      </c>
      <c r="BA3269" s="6">
        <v>2060</v>
      </c>
      <c r="BB3269" s="6">
        <v>2010</v>
      </c>
      <c r="BC3269" s="6">
        <v>2070</v>
      </c>
      <c r="BD3269" s="6">
        <v>2130</v>
      </c>
      <c r="BE3269" s="6">
        <v>2080</v>
      </c>
      <c r="BF3269" s="6">
        <v>2040</v>
      </c>
      <c r="BG3269" s="6">
        <v>2090</v>
      </c>
      <c r="BH3269" s="6">
        <v>2080</v>
      </c>
      <c r="BI3269" s="6">
        <v>2250</v>
      </c>
      <c r="BJ3269" s="6">
        <v>2080</v>
      </c>
      <c r="BK3269" s="6">
        <v>2070</v>
      </c>
      <c r="BL3269" s="6">
        <v>2100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42" t="s">
        <v>99</v>
      </c>
      <c r="B1" s="42" t="s">
        <v>143</v>
      </c>
      <c r="C1" s="42" t="s">
        <v>123</v>
      </c>
      <c r="D1" s="42" t="s">
        <v>124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2">
      <c r="A2" s="42">
        <v>1870</v>
      </c>
      <c r="B2" s="42">
        <v>1872</v>
      </c>
      <c r="C2" s="44">
        <f ca="1">TODAY()</f>
        <v>43615</v>
      </c>
      <c r="D2" s="44">
        <v>43470</v>
      </c>
      <c r="E2" s="19"/>
      <c r="F2" s="19"/>
      <c r="G2" s="19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spans="1:32" ht="16.5">
      <c r="A3" s="66">
        <f ca="1">TODAY()</f>
        <v>43615</v>
      </c>
      <c r="B3" s="67"/>
      <c r="C3" s="68"/>
      <c r="D3" s="74" t="s">
        <v>127</v>
      </c>
      <c r="E3" s="75"/>
      <c r="F3" s="75"/>
      <c r="G3" s="76"/>
      <c r="H3" s="77" t="s">
        <v>45</v>
      </c>
      <c r="I3" s="78"/>
      <c r="J3" s="78"/>
      <c r="K3" s="78"/>
      <c r="L3" s="79"/>
      <c r="M3" s="80" t="s">
        <v>125</v>
      </c>
      <c r="N3" s="81"/>
      <c r="O3" s="82" t="s">
        <v>110</v>
      </c>
      <c r="P3" s="83"/>
      <c r="Q3" s="83"/>
      <c r="R3" s="83"/>
      <c r="S3" s="84"/>
      <c r="T3" s="82" t="s">
        <v>116</v>
      </c>
      <c r="U3" s="83"/>
      <c r="V3" s="83"/>
      <c r="W3" s="83"/>
      <c r="X3" s="83"/>
      <c r="Y3" s="84"/>
      <c r="Z3" s="69" t="s">
        <v>148</v>
      </c>
      <c r="AA3" s="70"/>
      <c r="AB3" s="71"/>
      <c r="AC3" s="72" t="s">
        <v>131</v>
      </c>
      <c r="AD3" s="73"/>
      <c r="AE3" s="73"/>
      <c r="AF3" s="73"/>
    </row>
    <row r="4" spans="1:32" ht="21">
      <c r="A4" s="32"/>
      <c r="B4" s="18" t="s">
        <v>105</v>
      </c>
      <c r="C4" s="18" t="s">
        <v>106</v>
      </c>
      <c r="D4" s="39" t="s">
        <v>53</v>
      </c>
      <c r="E4" s="39" t="s">
        <v>106</v>
      </c>
      <c r="F4" s="39" t="s">
        <v>138</v>
      </c>
      <c r="G4" s="39" t="s">
        <v>139</v>
      </c>
      <c r="H4" s="18" t="s">
        <v>107</v>
      </c>
      <c r="I4" s="18" t="s">
        <v>108</v>
      </c>
      <c r="J4" s="18" t="s">
        <v>109</v>
      </c>
      <c r="K4" s="34" t="s">
        <v>130</v>
      </c>
      <c r="L4" s="35" t="s">
        <v>99</v>
      </c>
      <c r="M4" s="39" t="s">
        <v>53</v>
      </c>
      <c r="N4" s="39" t="s">
        <v>126</v>
      </c>
      <c r="O4" s="18" t="s">
        <v>111</v>
      </c>
      <c r="P4" s="18" t="s">
        <v>112</v>
      </c>
      <c r="Q4" s="18" t="s">
        <v>113</v>
      </c>
      <c r="R4" s="18" t="s">
        <v>114</v>
      </c>
      <c r="S4" s="18" t="s">
        <v>115</v>
      </c>
      <c r="T4" s="18" t="s">
        <v>117</v>
      </c>
      <c r="U4" s="18" t="s">
        <v>118</v>
      </c>
      <c r="V4" s="18" t="s">
        <v>119</v>
      </c>
      <c r="W4" s="18" t="s">
        <v>120</v>
      </c>
      <c r="X4" s="18" t="s">
        <v>121</v>
      </c>
      <c r="Y4" s="18" t="s">
        <v>122</v>
      </c>
      <c r="Z4" s="37" t="s">
        <v>141</v>
      </c>
      <c r="AA4" s="45" t="s">
        <v>100</v>
      </c>
      <c r="AB4" s="46" t="s">
        <v>142</v>
      </c>
      <c r="AC4" s="48" t="s">
        <v>99</v>
      </c>
      <c r="AD4" s="48" t="s">
        <v>59</v>
      </c>
      <c r="AE4" s="6" t="s">
        <v>132</v>
      </c>
      <c r="AF4" s="6" t="s">
        <v>133</v>
      </c>
    </row>
    <row r="5" spans="1:32" ht="21">
      <c r="A5" s="33" t="s">
        <v>101</v>
      </c>
      <c r="B5" s="18">
        <v>1420</v>
      </c>
      <c r="C5" s="18">
        <v>1730</v>
      </c>
      <c r="D5" s="39" t="s">
        <v>128</v>
      </c>
      <c r="E5" s="39">
        <f>LOOKUP(2,1/(prices!1612:1612&lt;&gt;0),prices!1612:1612)</f>
        <v>2440</v>
      </c>
      <c r="F5" s="39" t="s">
        <v>140</v>
      </c>
      <c r="G5" s="39" t="str">
        <f>LOOKUP(2,1/(prices!$AH:$AH&lt;&gt;0),prices!$AH:$AH)</f>
        <v>停收</v>
      </c>
      <c r="H5" s="18">
        <f>10+12</f>
        <v>22</v>
      </c>
      <c r="I5" s="18">
        <v>150</v>
      </c>
      <c r="J5" s="18">
        <v>15</v>
      </c>
      <c r="K5" s="34">
        <f>C5+H5+I5+J5</f>
        <v>1917</v>
      </c>
      <c r="L5" s="35">
        <f>$A$2</f>
        <v>1870</v>
      </c>
      <c r="M5" s="39" t="s">
        <v>144</v>
      </c>
      <c r="N5" s="39">
        <f>LOOKUP(2,1/(prices!$AY:$AY&lt;&gt;0),prices!$AY:$AY)</f>
        <v>1960</v>
      </c>
      <c r="O5" s="18">
        <v>4</v>
      </c>
      <c r="P5" s="18">
        <v>5</v>
      </c>
      <c r="Q5" s="36">
        <f ca="1">C5*0.1*($D$2-$C$2)/365</f>
        <v>-68.726027397260268</v>
      </c>
      <c r="R5" s="36">
        <f ca="1">AA5*0.2*0.1*($D$2-$C$2)/365</f>
        <v>-14.873424657534249</v>
      </c>
      <c r="S5" s="36">
        <f ca="1">SUM(O5:R5)</f>
        <v>-74.599452054794511</v>
      </c>
      <c r="T5" s="18">
        <v>20</v>
      </c>
      <c r="U5" s="18">
        <v>5</v>
      </c>
      <c r="V5" s="18">
        <v>1</v>
      </c>
      <c r="W5" s="18">
        <v>1</v>
      </c>
      <c r="X5" s="18">
        <v>0.2</v>
      </c>
      <c r="Y5" s="18">
        <f>SUM(T5:X5)</f>
        <v>27.2</v>
      </c>
      <c r="Z5" s="38">
        <f ca="1">K5+S5+Y5</f>
        <v>1869.6005479452056</v>
      </c>
      <c r="AA5" s="45">
        <f>$B$2</f>
        <v>1872</v>
      </c>
      <c r="AB5" s="47">
        <f ca="1">AA5-Z5</f>
        <v>2.3994520547944376</v>
      </c>
      <c r="AC5" s="40"/>
      <c r="AD5" s="41"/>
      <c r="AE5" s="43"/>
      <c r="AF5" s="43"/>
    </row>
    <row r="6" spans="1:32" ht="21">
      <c r="A6" s="33" t="s">
        <v>102</v>
      </c>
      <c r="B6" s="18">
        <v>1476</v>
      </c>
      <c r="C6" s="18">
        <v>1810</v>
      </c>
      <c r="D6" s="39" t="s">
        <v>69</v>
      </c>
      <c r="E6" s="39">
        <f>LOOKUP(2,1/(prices!1619:1619&lt;&gt;0),prices!1619:1619)</f>
        <v>2440</v>
      </c>
      <c r="F6" s="39" t="s">
        <v>134</v>
      </c>
      <c r="G6" s="39">
        <f>LOOKUP(2,1/(prices!$X:$X&lt;&gt;0),prices!$X:$X)</f>
        <v>1630</v>
      </c>
      <c r="H6" s="18">
        <f>3.5+10+11</f>
        <v>24.5</v>
      </c>
      <c r="I6" s="18">
        <v>86</v>
      </c>
      <c r="J6" s="18">
        <v>15</v>
      </c>
      <c r="K6" s="34">
        <f>C6+H6+I6+J6</f>
        <v>1935.5</v>
      </c>
      <c r="L6" s="35">
        <f>$A$2</f>
        <v>1870</v>
      </c>
      <c r="M6" s="39" t="s">
        <v>145</v>
      </c>
      <c r="N6" s="39">
        <f>LOOKUP(2,1/(prices!$BC:$BC&lt;&gt;0),prices!$BC:$BC)</f>
        <v>2070</v>
      </c>
      <c r="O6" s="18">
        <v>4</v>
      </c>
      <c r="P6" s="18">
        <v>5</v>
      </c>
      <c r="Q6" s="36">
        <f ca="1">C6*0.1*($D$2-$C$2)/365</f>
        <v>-71.904109589041099</v>
      </c>
      <c r="R6" s="36">
        <f ca="1">AA6*0.2*0.1*($D$2-$C$2)/365</f>
        <v>-14.873424657534249</v>
      </c>
      <c r="S6" s="36">
        <f ca="1">SUM(O6:R6)</f>
        <v>-77.777534246575343</v>
      </c>
      <c r="T6" s="18">
        <v>20</v>
      </c>
      <c r="U6" s="18">
        <v>5</v>
      </c>
      <c r="V6" s="18">
        <v>1</v>
      </c>
      <c r="W6" s="18">
        <v>1</v>
      </c>
      <c r="X6" s="18">
        <v>0.2</v>
      </c>
      <c r="Y6" s="18">
        <f>SUM(T6:X6)</f>
        <v>27.2</v>
      </c>
      <c r="Z6" s="38">
        <f ca="1">K6+S6+Y6</f>
        <v>1884.9224657534246</v>
      </c>
      <c r="AA6" s="45">
        <f>$B$2</f>
        <v>1872</v>
      </c>
      <c r="AB6" s="47">
        <f ca="1">AA6-Z6</f>
        <v>-12.922465753424603</v>
      </c>
      <c r="AC6" s="40"/>
      <c r="AD6" s="41"/>
      <c r="AE6" s="43"/>
      <c r="AF6" s="43"/>
    </row>
    <row r="7" spans="1:32" ht="21">
      <c r="A7" s="33" t="s">
        <v>103</v>
      </c>
      <c r="B7" s="18">
        <v>446</v>
      </c>
      <c r="C7" s="18">
        <v>1811</v>
      </c>
      <c r="D7" s="39" t="s">
        <v>47</v>
      </c>
      <c r="E7" s="39">
        <f>LOOKUP(2,1/(prices!$AB:$AB&lt;&gt;0),prices!$AB:$AB)</f>
        <v>1780</v>
      </c>
      <c r="F7" s="39" t="s">
        <v>135</v>
      </c>
      <c r="G7" s="39" t="str">
        <f>LOOKUP(2,1/(prices!$AE:$AE&lt;&gt;0),prices!$AE:$AE)</f>
        <v>停收</v>
      </c>
      <c r="H7" s="18">
        <f>20+10+50</f>
        <v>80</v>
      </c>
      <c r="I7" s="18">
        <v>133</v>
      </c>
      <c r="J7" s="18">
        <v>15</v>
      </c>
      <c r="K7" s="34">
        <f>C7+H7+I7+J7</f>
        <v>2039</v>
      </c>
      <c r="L7" s="35">
        <f>$A$2</f>
        <v>1870</v>
      </c>
      <c r="M7" s="39" t="s">
        <v>146</v>
      </c>
      <c r="N7" s="39"/>
      <c r="O7" s="18">
        <v>4</v>
      </c>
      <c r="P7" s="18">
        <v>5</v>
      </c>
      <c r="Q7" s="36">
        <f ca="1">C7*0.1*($D$2-$C$2)/365</f>
        <v>-71.943835616438363</v>
      </c>
      <c r="R7" s="36">
        <f ca="1">AA7*0.2*0.1*($D$2-$C$2)/365</f>
        <v>-14.873424657534249</v>
      </c>
      <c r="S7" s="36">
        <f ca="1">SUM(O7:R7)</f>
        <v>-77.817260273972607</v>
      </c>
      <c r="T7" s="18">
        <v>20</v>
      </c>
      <c r="U7" s="18">
        <v>5</v>
      </c>
      <c r="V7" s="18">
        <v>1</v>
      </c>
      <c r="W7" s="18">
        <v>1</v>
      </c>
      <c r="X7" s="18">
        <v>0.2</v>
      </c>
      <c r="Y7" s="18">
        <f>SUM(T7:X7)</f>
        <v>27.2</v>
      </c>
      <c r="Z7" s="38">
        <f ca="1">K7+S7+Y7</f>
        <v>1988.3827397260275</v>
      </c>
      <c r="AA7" s="45">
        <f>$B$2</f>
        <v>1872</v>
      </c>
      <c r="AB7" s="47">
        <f ca="1">AA7-Z7</f>
        <v>-116.38273972602747</v>
      </c>
      <c r="AC7" s="40"/>
      <c r="AD7" s="41"/>
      <c r="AE7" s="43"/>
      <c r="AF7" s="43"/>
    </row>
    <row r="8" spans="1:32" ht="21">
      <c r="A8" s="33" t="s">
        <v>104</v>
      </c>
      <c r="B8" s="18">
        <v>1410</v>
      </c>
      <c r="C8" s="18">
        <v>1769</v>
      </c>
      <c r="D8" s="39"/>
      <c r="E8" s="39"/>
      <c r="F8" s="39" t="s">
        <v>136</v>
      </c>
      <c r="G8" s="39">
        <f>LOOKUP(2,1/(prices!$AW:$AW&lt;&gt;0),prices!$AW:$AW)</f>
        <v>1750</v>
      </c>
      <c r="H8" s="18">
        <f>50+6+15+8.4</f>
        <v>79.400000000000006</v>
      </c>
      <c r="I8" s="18">
        <v>85</v>
      </c>
      <c r="J8" s="18">
        <v>15</v>
      </c>
      <c r="K8" s="34">
        <f>C8+H8+I8+J8</f>
        <v>1948.4</v>
      </c>
      <c r="L8" s="35">
        <f>$A$2</f>
        <v>1870</v>
      </c>
      <c r="M8" s="39" t="s">
        <v>71</v>
      </c>
      <c r="N8" s="39">
        <f>LOOKUP(2,1/(prices!$BD:$BD&lt;&gt;0),prices!$BD:$BD)</f>
        <v>2130</v>
      </c>
      <c r="O8" s="18">
        <v>4</v>
      </c>
      <c r="P8" s="18">
        <v>5</v>
      </c>
      <c r="Q8" s="36">
        <f ca="1">C8*0.1*($D$2-$C$2)/365</f>
        <v>-70.275342465753425</v>
      </c>
      <c r="R8" s="36">
        <f ca="1">AA8*0.2*0.1*($D$2-$C$2)/365</f>
        <v>-14.873424657534249</v>
      </c>
      <c r="S8" s="36">
        <f ca="1">SUM(O8:R8)</f>
        <v>-76.148767123287669</v>
      </c>
      <c r="T8" s="18">
        <v>20</v>
      </c>
      <c r="U8" s="18">
        <v>5</v>
      </c>
      <c r="V8" s="18">
        <v>1</v>
      </c>
      <c r="W8" s="18">
        <v>1</v>
      </c>
      <c r="X8" s="18">
        <v>0.2</v>
      </c>
      <c r="Y8" s="18">
        <f>SUM(T8:X8)</f>
        <v>27.2</v>
      </c>
      <c r="Z8" s="38">
        <f ca="1">K8+S8+Y8</f>
        <v>1899.4512328767125</v>
      </c>
      <c r="AA8" s="45">
        <f>$B$2</f>
        <v>1872</v>
      </c>
      <c r="AB8" s="47">
        <f ca="1">AA8-Z8</f>
        <v>-27.451232876712538</v>
      </c>
      <c r="AC8" s="40"/>
      <c r="AD8" s="41"/>
      <c r="AE8" s="43"/>
      <c r="AF8" s="43"/>
    </row>
    <row r="9" spans="1:32" ht="21">
      <c r="A9" s="33" t="s">
        <v>129</v>
      </c>
      <c r="B9" s="18">
        <v>1474</v>
      </c>
      <c r="C9" s="18">
        <v>1811</v>
      </c>
      <c r="D9" s="39" t="s">
        <v>51</v>
      </c>
      <c r="E9" s="39">
        <f>LOOKUP(2,1/(prices!$AK:$AK&lt;&gt;0),prices!$AK:$AK)</f>
        <v>1750</v>
      </c>
      <c r="F9" s="39" t="s">
        <v>137</v>
      </c>
      <c r="G9" s="39">
        <f>LOOKUP(2,1/(prices!$AT:$AT&lt;&gt;0),prices!$AT:$AT)</f>
        <v>1850</v>
      </c>
      <c r="H9" s="18">
        <f>3+20+8.4+50</f>
        <v>81.400000000000006</v>
      </c>
      <c r="I9" s="18">
        <v>75</v>
      </c>
      <c r="J9" s="18">
        <v>15</v>
      </c>
      <c r="K9" s="34">
        <f>C9+H9+I9+J9</f>
        <v>1982.4</v>
      </c>
      <c r="L9" s="35">
        <f>$A$2</f>
        <v>1870</v>
      </c>
      <c r="M9" s="39" t="s">
        <v>147</v>
      </c>
      <c r="N9" s="39">
        <f>LOOKUP(2,1/(prices!$BE:$BE&lt;&gt;0),prices!$BE:$BE)</f>
        <v>2080</v>
      </c>
      <c r="O9" s="18">
        <v>4</v>
      </c>
      <c r="P9" s="18">
        <v>5</v>
      </c>
      <c r="Q9" s="36">
        <f ca="1">C9*0.1*($D$2-$C$2)/365</f>
        <v>-71.943835616438363</v>
      </c>
      <c r="R9" s="36">
        <f ca="1">AA9*0.2*0.1*($D$2-$C$2)/365</f>
        <v>-14.873424657534249</v>
      </c>
      <c r="S9" s="36">
        <f ca="1">SUM(O9:R9)</f>
        <v>-77.817260273972607</v>
      </c>
      <c r="T9" s="18">
        <v>20</v>
      </c>
      <c r="U9" s="18">
        <v>5</v>
      </c>
      <c r="V9" s="18">
        <v>1</v>
      </c>
      <c r="W9" s="18">
        <v>1</v>
      </c>
      <c r="X9" s="18">
        <v>0.2</v>
      </c>
      <c r="Y9" s="18">
        <f>SUM(T9:X9)</f>
        <v>27.2</v>
      </c>
      <c r="Z9" s="38">
        <f ca="1">K9+S9+Y9</f>
        <v>1931.7827397260276</v>
      </c>
      <c r="AA9" s="45">
        <f>$B$2</f>
        <v>1872</v>
      </c>
      <c r="AB9" s="47">
        <f ca="1">AA9-Z9</f>
        <v>-59.782739726027557</v>
      </c>
      <c r="AC9" s="40"/>
      <c r="AD9" s="41"/>
      <c r="AE9" s="43"/>
      <c r="AF9" s="43"/>
    </row>
    <row r="15" spans="1:32">
      <c r="A15" s="19">
        <f ca="1">A3</f>
        <v>43615</v>
      </c>
      <c r="B15" s="49">
        <f t="shared" ref="B15:G15" si="0">B3</f>
        <v>0</v>
      </c>
      <c r="C15" s="49">
        <f t="shared" si="0"/>
        <v>0</v>
      </c>
      <c r="D15" s="49" t="str">
        <f t="shared" si="0"/>
        <v>东北深加工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 t="str">
        <f>H3</f>
        <v>到港成本</v>
      </c>
    </row>
    <row r="16" spans="1:32">
      <c r="A16" s="49">
        <f t="shared" ref="A16:G20" si="1">A4</f>
        <v>0</v>
      </c>
      <c r="B16" s="49" t="str">
        <f t="shared" si="1"/>
        <v>潮粮价</v>
      </c>
      <c r="C16" s="49" t="str">
        <f t="shared" si="1"/>
        <v>干粮价</v>
      </c>
      <c r="D16" s="49" t="str">
        <f t="shared" si="1"/>
        <v>企业</v>
      </c>
      <c r="E16" s="49" t="str">
        <f t="shared" si="1"/>
        <v>干粮价</v>
      </c>
      <c r="F16" s="49" t="str">
        <f t="shared" si="1"/>
        <v>企业</v>
      </c>
      <c r="G16" s="49" t="str">
        <f t="shared" si="1"/>
        <v>干粮价</v>
      </c>
      <c r="H16" s="49" t="str">
        <f>K4</f>
        <v>我司到港成本</v>
      </c>
      <c r="I16" s="49" t="str">
        <f>L4</f>
        <v>港口价格</v>
      </c>
    </row>
    <row r="17" spans="1:9">
      <c r="A17" s="49" t="str">
        <f t="shared" si="1"/>
        <v>克山天跃</v>
      </c>
      <c r="B17" s="49">
        <f t="shared" si="1"/>
        <v>1420</v>
      </c>
      <c r="C17" s="49">
        <f t="shared" si="1"/>
        <v>1730</v>
      </c>
      <c r="D17" s="49" t="str">
        <f t="shared" si="1"/>
        <v>依安鹏程</v>
      </c>
      <c r="E17" s="49">
        <f t="shared" si="1"/>
        <v>2440</v>
      </c>
      <c r="F17" s="49" t="str">
        <f t="shared" si="1"/>
        <v>富锦象屿</v>
      </c>
      <c r="G17" s="49" t="str">
        <f t="shared" si="1"/>
        <v>停收</v>
      </c>
      <c r="H17" s="49">
        <f t="shared" ref="H17:H21" si="2">K5</f>
        <v>1917</v>
      </c>
      <c r="I17" s="49">
        <f t="shared" ref="I17:I21" si="3">L5</f>
        <v>1870</v>
      </c>
    </row>
    <row r="18" spans="1:9">
      <c r="A18" s="49" t="str">
        <f t="shared" si="1"/>
        <v>镇赉益健</v>
      </c>
      <c r="B18" s="49">
        <f t="shared" si="1"/>
        <v>1476</v>
      </c>
      <c r="C18" s="49">
        <f t="shared" si="1"/>
        <v>1810</v>
      </c>
      <c r="D18" s="49" t="str">
        <f t="shared" si="1"/>
        <v>中粮龙江</v>
      </c>
      <c r="E18" s="49">
        <f t="shared" si="1"/>
        <v>2440</v>
      </c>
      <c r="F18" s="49" t="str">
        <f t="shared" si="1"/>
        <v>中粮肇东</v>
      </c>
      <c r="G18" s="49">
        <f t="shared" si="1"/>
        <v>1630</v>
      </c>
      <c r="H18" s="49">
        <f t="shared" si="2"/>
        <v>1935.5</v>
      </c>
      <c r="I18" s="49">
        <f t="shared" si="3"/>
        <v>1870</v>
      </c>
    </row>
    <row r="19" spans="1:9">
      <c r="A19" s="49" t="str">
        <f t="shared" si="1"/>
        <v>安达亿鼎</v>
      </c>
      <c r="B19" s="49">
        <f t="shared" si="1"/>
        <v>446</v>
      </c>
      <c r="C19" s="49">
        <f t="shared" si="1"/>
        <v>1811</v>
      </c>
      <c r="D19" s="49" t="str">
        <f t="shared" si="1"/>
        <v>青冈龙凤</v>
      </c>
      <c r="E19" s="49">
        <f t="shared" si="1"/>
        <v>1780</v>
      </c>
      <c r="F19" s="49" t="str">
        <f t="shared" si="1"/>
        <v>北安象屿</v>
      </c>
      <c r="G19" s="49" t="str">
        <f t="shared" si="1"/>
        <v>停收</v>
      </c>
      <c r="H19" s="49">
        <f t="shared" si="2"/>
        <v>2039</v>
      </c>
      <c r="I19" s="49">
        <f t="shared" si="3"/>
        <v>1870</v>
      </c>
    </row>
    <row r="20" spans="1:9">
      <c r="A20" s="49" t="str">
        <f t="shared" si="1"/>
        <v>兴安盟稷丰</v>
      </c>
      <c r="B20" s="49">
        <f t="shared" si="1"/>
        <v>1410</v>
      </c>
      <c r="C20" s="49">
        <f t="shared" si="1"/>
        <v>1769</v>
      </c>
      <c r="D20" s="49">
        <f t="shared" si="1"/>
        <v>0</v>
      </c>
      <c r="E20" s="49">
        <f t="shared" si="1"/>
        <v>0</v>
      </c>
      <c r="F20" s="49" t="str">
        <f t="shared" si="1"/>
        <v>通辽梅花</v>
      </c>
      <c r="G20" s="49">
        <f t="shared" si="1"/>
        <v>1750</v>
      </c>
      <c r="H20" s="49">
        <f t="shared" si="2"/>
        <v>1948.4</v>
      </c>
      <c r="I20" s="49">
        <f t="shared" si="3"/>
        <v>1870</v>
      </c>
    </row>
    <row r="21" spans="1:9">
      <c r="A21" s="49" t="str">
        <f>A9</f>
        <v>大安洵佶</v>
      </c>
      <c r="B21" s="49">
        <f t="shared" ref="B21:G21" si="4">B9</f>
        <v>1474</v>
      </c>
      <c r="C21" s="49">
        <f t="shared" si="4"/>
        <v>1811</v>
      </c>
      <c r="D21" s="49" t="str">
        <f t="shared" si="4"/>
        <v>松原嘉吉</v>
      </c>
      <c r="E21" s="49">
        <f t="shared" si="4"/>
        <v>1750</v>
      </c>
      <c r="F21" s="49" t="str">
        <f t="shared" si="4"/>
        <v>开原益海</v>
      </c>
      <c r="G21" s="49">
        <f t="shared" si="4"/>
        <v>1850</v>
      </c>
      <c r="H21" s="49">
        <f t="shared" si="2"/>
        <v>1982.4</v>
      </c>
      <c r="I21" s="49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22" workbookViewId="0">
      <selection activeCell="D53" sqref="D53"/>
    </sheetView>
  </sheetViews>
  <sheetFormatPr defaultRowHeight="13.5"/>
  <sheetData>
    <row r="1" spans="1:24">
      <c r="A1" s="85" t="s">
        <v>8</v>
      </c>
      <c r="B1" s="85" t="s">
        <v>0</v>
      </c>
      <c r="C1" s="85" t="s">
        <v>1</v>
      </c>
      <c r="D1" s="86"/>
      <c r="E1" s="86"/>
      <c r="F1" s="85" t="s">
        <v>9</v>
      </c>
      <c r="G1" s="86"/>
      <c r="H1" s="86"/>
      <c r="I1" s="86"/>
      <c r="J1" s="86"/>
      <c r="K1" s="85" t="s">
        <v>10</v>
      </c>
      <c r="L1" s="86"/>
      <c r="M1" s="86"/>
      <c r="N1" s="85" t="s">
        <v>11</v>
      </c>
      <c r="O1" s="86"/>
      <c r="P1" s="86"/>
      <c r="Q1" s="85" t="s">
        <v>12</v>
      </c>
      <c r="R1" s="86"/>
      <c r="S1" s="86"/>
      <c r="T1" s="86"/>
      <c r="U1" s="1" t="s">
        <v>13</v>
      </c>
      <c r="V1" s="85" t="s">
        <v>14</v>
      </c>
      <c r="W1" s="86"/>
      <c r="X1" s="86"/>
    </row>
    <row r="2" spans="1:24">
      <c r="A2" s="85"/>
      <c r="B2" s="85"/>
      <c r="C2" s="1" t="s">
        <v>15</v>
      </c>
      <c r="D2" s="1" t="s">
        <v>5</v>
      </c>
      <c r="E2" s="1" t="s">
        <v>6</v>
      </c>
      <c r="F2" s="1" t="s">
        <v>3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</v>
      </c>
      <c r="L2" s="1" t="s">
        <v>20</v>
      </c>
      <c r="M2" s="1" t="s">
        <v>21</v>
      </c>
      <c r="N2" s="1" t="s">
        <v>4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</row>
    <row r="3" spans="1:24">
      <c r="A3" s="2" t="s">
        <v>32</v>
      </c>
      <c r="B3" s="2">
        <v>827.55</v>
      </c>
      <c r="C3" s="2">
        <v>704.51</v>
      </c>
      <c r="D3" s="2">
        <v>804.71</v>
      </c>
      <c r="E3" s="2">
        <v>559.14</v>
      </c>
      <c r="F3" s="2">
        <v>770.02</v>
      </c>
      <c r="G3" s="2">
        <v>637.08000000000004</v>
      </c>
      <c r="H3" s="2"/>
      <c r="I3" s="2">
        <v>980.47</v>
      </c>
      <c r="J3" s="2"/>
      <c r="K3" s="2">
        <v>802.39</v>
      </c>
      <c r="L3" s="2"/>
      <c r="M3" s="2">
        <v>630.26</v>
      </c>
      <c r="N3" s="2">
        <v>686.71</v>
      </c>
      <c r="O3" s="2"/>
      <c r="P3" s="2">
        <v>901.04</v>
      </c>
      <c r="Q3" s="2"/>
      <c r="R3" s="2">
        <v>828.1</v>
      </c>
      <c r="S3" s="2">
        <v>1085.8900000000001</v>
      </c>
      <c r="T3" s="2">
        <v>1061</v>
      </c>
      <c r="U3" s="2">
        <v>1051.97</v>
      </c>
      <c r="V3" s="2">
        <v>1419.88</v>
      </c>
      <c r="W3" s="2">
        <v>1253.92</v>
      </c>
      <c r="X3" s="2">
        <v>1192.99</v>
      </c>
    </row>
    <row r="4" spans="1:24">
      <c r="A4" s="2" t="s">
        <v>33</v>
      </c>
      <c r="B4" s="2">
        <v>844.94</v>
      </c>
      <c r="C4" s="2">
        <v>721.29</v>
      </c>
      <c r="D4" s="2">
        <v>839.42</v>
      </c>
      <c r="E4" s="2">
        <v>554.35</v>
      </c>
      <c r="F4" s="2">
        <v>794.34</v>
      </c>
      <c r="G4" s="2">
        <v>683.66</v>
      </c>
      <c r="H4" s="2"/>
      <c r="I4" s="2">
        <v>997.39</v>
      </c>
      <c r="J4" s="2"/>
      <c r="K4" s="2">
        <v>848.6</v>
      </c>
      <c r="L4" s="2"/>
      <c r="M4" s="2">
        <v>673.1</v>
      </c>
      <c r="N4" s="2">
        <v>711.07</v>
      </c>
      <c r="O4" s="2"/>
      <c r="P4" s="2">
        <v>943.97</v>
      </c>
      <c r="Q4" s="2"/>
      <c r="R4" s="2">
        <v>827.76</v>
      </c>
      <c r="S4" s="2">
        <v>1064.03</v>
      </c>
      <c r="T4" s="2">
        <v>1077.55</v>
      </c>
      <c r="U4" s="2">
        <v>1010.06</v>
      </c>
      <c r="V4" s="2">
        <v>1365.85</v>
      </c>
      <c r="W4" s="2">
        <v>1257.69</v>
      </c>
      <c r="X4" s="2">
        <v>1210.72</v>
      </c>
    </row>
    <row r="5" spans="1:24">
      <c r="A5" s="2" t="s">
        <v>34</v>
      </c>
      <c r="B5" s="2">
        <v>839.48</v>
      </c>
      <c r="C5" s="2">
        <v>744.99</v>
      </c>
      <c r="D5" s="2">
        <v>817.61</v>
      </c>
      <c r="E5" s="2">
        <v>561.28</v>
      </c>
      <c r="F5" s="2">
        <v>755.94</v>
      </c>
      <c r="G5" s="2">
        <v>669.6</v>
      </c>
      <c r="H5" s="2"/>
      <c r="I5" s="2">
        <v>954.39</v>
      </c>
      <c r="J5" s="2"/>
      <c r="K5" s="2">
        <v>815.03</v>
      </c>
      <c r="L5" s="2"/>
      <c r="M5" s="2">
        <v>686.2</v>
      </c>
      <c r="N5" s="2">
        <v>760.14</v>
      </c>
      <c r="O5" s="2"/>
      <c r="P5" s="2">
        <v>927.73</v>
      </c>
      <c r="Q5" s="2"/>
      <c r="R5" s="2">
        <v>866.28</v>
      </c>
      <c r="S5" s="2">
        <v>1053.27</v>
      </c>
      <c r="T5" s="2">
        <v>970.23</v>
      </c>
      <c r="U5" s="2">
        <v>1035.77</v>
      </c>
      <c r="V5" s="2">
        <v>1331.94</v>
      </c>
      <c r="W5" s="2">
        <v>1269.97</v>
      </c>
      <c r="X5" s="2">
        <v>1203.56</v>
      </c>
    </row>
    <row r="6" spans="1:24">
      <c r="A6" s="2" t="s">
        <v>35</v>
      </c>
      <c r="B6" s="2">
        <v>815.08</v>
      </c>
      <c r="C6" s="2">
        <v>756.17</v>
      </c>
      <c r="D6" s="2">
        <v>817.8</v>
      </c>
      <c r="E6" s="2">
        <v>562.42999999999995</v>
      </c>
      <c r="F6" s="2">
        <v>696.11</v>
      </c>
      <c r="G6" s="2">
        <v>678.42</v>
      </c>
      <c r="H6" s="2"/>
      <c r="I6" s="2">
        <v>916.24</v>
      </c>
      <c r="J6" s="2"/>
      <c r="K6" s="2">
        <v>772.74</v>
      </c>
      <c r="L6" s="2"/>
      <c r="M6" s="2">
        <v>641.89</v>
      </c>
      <c r="N6" s="2">
        <v>676.16</v>
      </c>
      <c r="O6" s="2"/>
      <c r="P6" s="2">
        <v>901.03</v>
      </c>
      <c r="Q6" s="2"/>
      <c r="R6" s="2">
        <v>891.45</v>
      </c>
      <c r="S6" s="2">
        <v>1006.17</v>
      </c>
      <c r="T6" s="2">
        <v>936.12</v>
      </c>
      <c r="U6" s="2">
        <v>1103.1500000000001</v>
      </c>
      <c r="V6" s="2">
        <v>1286.8800000000001</v>
      </c>
      <c r="W6" s="2">
        <v>1191.8900000000001</v>
      </c>
      <c r="X6" s="2">
        <v>1184.81</v>
      </c>
    </row>
    <row r="7" spans="1:24">
      <c r="A7" s="2" t="s">
        <v>36</v>
      </c>
      <c r="B7" s="2">
        <v>742.98</v>
      </c>
      <c r="C7" s="2">
        <v>687.42</v>
      </c>
      <c r="D7" s="2">
        <v>752.9</v>
      </c>
      <c r="E7" s="2">
        <v>509.5</v>
      </c>
      <c r="F7" s="2">
        <v>626.52</v>
      </c>
      <c r="G7" s="2">
        <v>640.22</v>
      </c>
      <c r="H7" s="2"/>
      <c r="I7" s="2">
        <v>827.67</v>
      </c>
      <c r="J7" s="2"/>
      <c r="K7" s="2">
        <v>693.38</v>
      </c>
      <c r="L7" s="2"/>
      <c r="M7" s="2">
        <v>636.46</v>
      </c>
      <c r="N7" s="2">
        <v>639.71</v>
      </c>
      <c r="O7" s="2"/>
      <c r="P7" s="2">
        <v>902.81</v>
      </c>
      <c r="Q7" s="2"/>
      <c r="R7" s="2">
        <v>863.36</v>
      </c>
      <c r="S7" s="2">
        <v>894.73</v>
      </c>
      <c r="T7" s="2">
        <v>902.52</v>
      </c>
      <c r="U7" s="2">
        <v>926.36</v>
      </c>
      <c r="V7" s="2">
        <v>1154.56</v>
      </c>
      <c r="W7" s="2">
        <v>1028.79</v>
      </c>
      <c r="X7" s="2">
        <v>1110.0999999999999</v>
      </c>
    </row>
    <row r="18" spans="2:31">
      <c r="Y18" t="s">
        <v>62</v>
      </c>
      <c r="Z18" t="s">
        <v>63</v>
      </c>
      <c r="AA18" t="s">
        <v>64</v>
      </c>
      <c r="AB18" t="s">
        <v>65</v>
      </c>
      <c r="AC18" t="s">
        <v>66</v>
      </c>
      <c r="AD18" t="s">
        <v>67</v>
      </c>
      <c r="AE18" t="s">
        <v>68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156</v>
      </c>
      <c r="C23" t="s">
        <v>155</v>
      </c>
      <c r="D23" t="s">
        <v>157</v>
      </c>
      <c r="E23" t="s">
        <v>158</v>
      </c>
      <c r="F23" t="s">
        <v>159</v>
      </c>
      <c r="G23" t="s">
        <v>160</v>
      </c>
      <c r="H23" t="s">
        <v>163</v>
      </c>
    </row>
    <row r="24" spans="2:31">
      <c r="B24" t="s">
        <v>161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162</v>
      </c>
      <c r="C25">
        <f>C24/15</f>
        <v>60</v>
      </c>
      <c r="D25" s="51">
        <f t="shared" ref="D25:G25" si="0">D24/15</f>
        <v>156.66666666666666</v>
      </c>
      <c r="E25" s="51">
        <f t="shared" si="0"/>
        <v>90</v>
      </c>
      <c r="F25" s="51">
        <f t="shared" si="0"/>
        <v>16.133333333333333</v>
      </c>
      <c r="G25" s="51">
        <f t="shared" si="0"/>
        <v>466.66666666666669</v>
      </c>
      <c r="H25">
        <f>H24/15*2</f>
        <v>0.93333333333333335</v>
      </c>
      <c r="I25" s="51">
        <f t="shared" ref="I25:K25" si="1">I24/15*2</f>
        <v>1</v>
      </c>
      <c r="J25" s="51">
        <f t="shared" si="1"/>
        <v>1.1333333333333333</v>
      </c>
      <c r="K25" s="51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prices</vt:lpstr>
      <vt:lpstr>Sheet1</vt:lpstr>
      <vt:lpstr>种植成本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2019-05-30T05:15:59Z</dcterms:modified>
</cp:coreProperties>
</file>