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21138/RA_plasma_metabolites/Results/"/>
    </mc:Choice>
  </mc:AlternateContent>
  <xr:revisionPtr revIDLastSave="0" documentId="13_ncr:1_{A7533DEC-814E-4B4A-89BA-2616CFA8A382}" xr6:coauthVersionLast="36" xr6:coauthVersionMax="36" xr10:uidLastSave="{00000000-0000-0000-0000-000000000000}"/>
  <bookViews>
    <workbookView xWindow="1280" yWindow="-20040" windowWidth="31220" windowHeight="18920" xr2:uid="{00000000-000D-0000-FFFF-FFFF00000000}"/>
  </bookViews>
  <sheets>
    <sheet name="Sheet1" sheetId="4" r:id="rId1"/>
    <sheet name="Patient Info (1)" sheetId="1" r:id="rId2"/>
    <sheet name="Patient Info (2)" sheetId="3" r:id="rId3"/>
    <sheet name="Treatment" sheetId="2" r:id="rId4"/>
  </sheets>
  <calcPr calcId="181029"/>
</workbook>
</file>

<file path=xl/calcChain.xml><?xml version="1.0" encoding="utf-8"?>
<calcChain xmlns="http://schemas.openxmlformats.org/spreadsheetml/2006/main">
  <c r="R7" i="4" l="1"/>
  <c r="R5" i="4"/>
  <c r="R4" i="4"/>
  <c r="R3" i="4"/>
  <c r="R2" i="4"/>
  <c r="G18" i="4" l="1"/>
  <c r="F18" i="4"/>
  <c r="G17" i="4"/>
  <c r="F17" i="4"/>
  <c r="H17" i="4" s="1"/>
  <c r="G16" i="4"/>
  <c r="F16" i="4"/>
  <c r="G14" i="4"/>
  <c r="F14" i="4"/>
  <c r="G5" i="4"/>
  <c r="F5" i="4"/>
  <c r="G4" i="4"/>
  <c r="F4" i="4"/>
  <c r="H4" i="4" s="1"/>
  <c r="G3" i="4"/>
  <c r="F3" i="4"/>
  <c r="G2" i="4"/>
  <c r="F2" i="4"/>
  <c r="F6" i="4" l="1"/>
  <c r="G6" i="4"/>
  <c r="H3" i="4"/>
  <c r="H5" i="4"/>
  <c r="H14" i="4"/>
  <c r="F19" i="4"/>
  <c r="G19" i="4"/>
  <c r="H18" i="4"/>
  <c r="H2" i="4"/>
  <c r="H6" i="4" s="1"/>
  <c r="H16" i="4"/>
  <c r="H19" i="4" s="1"/>
  <c r="D154" i="2" l="1"/>
  <c r="D155" i="2" s="1"/>
  <c r="E154" i="2"/>
  <c r="E155" i="2" s="1"/>
  <c r="F154" i="2"/>
  <c r="F155" i="2" s="1"/>
  <c r="G154" i="2"/>
  <c r="G155" i="2" s="1"/>
  <c r="H154" i="2"/>
  <c r="H155" i="2" s="1"/>
  <c r="I154" i="2"/>
  <c r="I155" i="2" s="1"/>
  <c r="J154" i="2"/>
  <c r="J155" i="2" s="1"/>
  <c r="K154" i="2"/>
  <c r="K155" i="2" s="1"/>
  <c r="L154" i="2"/>
  <c r="L155" i="2" s="1"/>
  <c r="M154" i="2"/>
  <c r="M155" i="2" s="1"/>
  <c r="N154" i="2"/>
  <c r="N155" i="2" s="1"/>
  <c r="O154" i="2"/>
  <c r="O155" i="2" s="1"/>
  <c r="P154" i="2"/>
  <c r="P155" i="2" s="1"/>
  <c r="Q154" i="2"/>
  <c r="Q155" i="2" s="1"/>
  <c r="R154" i="2"/>
  <c r="R155" i="2" s="1"/>
  <c r="C154" i="2"/>
  <c r="C155" i="2" s="1"/>
</calcChain>
</file>

<file path=xl/sharedStrings.xml><?xml version="1.0" encoding="utf-8"?>
<sst xmlns="http://schemas.openxmlformats.org/spreadsheetml/2006/main" count="3840" uniqueCount="143">
  <si>
    <t>External_Participant_Id</t>
  </si>
  <si>
    <t>visit</t>
  </si>
  <si>
    <t>age</t>
  </si>
  <si>
    <t>sex</t>
  </si>
  <si>
    <t>DAS28crp</t>
  </si>
  <si>
    <t>ST-00010415</t>
  </si>
  <si>
    <t>male</t>
  </si>
  <si>
    <t>ST-00010421</t>
  </si>
  <si>
    <t>ST-00011458</t>
  </si>
  <si>
    <t>female</t>
  </si>
  <si>
    <t>ST-00044073</t>
  </si>
  <si>
    <t>ST-00044885</t>
  </si>
  <si>
    <t>ST-00045433</t>
  </si>
  <si>
    <t>ST-00057286</t>
  </si>
  <si>
    <t>ST-00057532</t>
  </si>
  <si>
    <t>ST-00058750</t>
  </si>
  <si>
    <t>ST-00060623</t>
  </si>
  <si>
    <t>ST-00062958</t>
  </si>
  <si>
    <t>ST-00075023</t>
  </si>
  <si>
    <t>ST-00079522</t>
  </si>
  <si>
    <t>ST-00128432</t>
  </si>
  <si>
    <t>ST-00177454</t>
  </si>
  <si>
    <t>ST-00242187</t>
  </si>
  <si>
    <t>ST-00286016</t>
  </si>
  <si>
    <t>ST-00286572</t>
  </si>
  <si>
    <t>ST-00287578</t>
  </si>
  <si>
    <t>ST-00287851</t>
  </si>
  <si>
    <t>ST-00290771</t>
  </si>
  <si>
    <t>ST-00295414</t>
  </si>
  <si>
    <t>ST-00319255</t>
  </si>
  <si>
    <t>ST-00320227</t>
  </si>
  <si>
    <t>ST-00329527</t>
  </si>
  <si>
    <t>ST-00339988</t>
  </si>
  <si>
    <t>ST-00356509</t>
  </si>
  <si>
    <t>ST-00360236</t>
  </si>
  <si>
    <t>ST-00418342</t>
  </si>
  <si>
    <t>ST-00423444</t>
  </si>
  <si>
    <t>ST-00435597</t>
  </si>
  <si>
    <t>ST-00466055</t>
  </si>
  <si>
    <t>ST-00505289</t>
  </si>
  <si>
    <t>ST-00525539</t>
  </si>
  <si>
    <t>ST-00531850</t>
  </si>
  <si>
    <t>ST-00550067</t>
  </si>
  <si>
    <t>ST-00596988</t>
  </si>
  <si>
    <t>ST-00597582</t>
  </si>
  <si>
    <t>ST-00606222</t>
  </si>
  <si>
    <t>ST-00611296</t>
  </si>
  <si>
    <t>ST-00616972</t>
  </si>
  <si>
    <t>ST-00621700</t>
  </si>
  <si>
    <t>ST-00622319</t>
  </si>
  <si>
    <t>ST-00624870</t>
  </si>
  <si>
    <t>ST-00630737</t>
  </si>
  <si>
    <t>ST-00631493</t>
  </si>
  <si>
    <t>ST-00632345</t>
  </si>
  <si>
    <t>ST-00634998</t>
  </si>
  <si>
    <t>ST-00637791</t>
  </si>
  <si>
    <t>ST-00641613</t>
  </si>
  <si>
    <t>ST-00648002</t>
  </si>
  <si>
    <t>ST-00651926</t>
  </si>
  <si>
    <t>ST-00652037</t>
  </si>
  <si>
    <t>ST-00653378</t>
  </si>
  <si>
    <t>ST-00656708</t>
  </si>
  <si>
    <t>ST-00659767</t>
  </si>
  <si>
    <t>ST-00660767</t>
  </si>
  <si>
    <t>ST-00685031</t>
  </si>
  <si>
    <t>ST-00705243</t>
  </si>
  <si>
    <t>ST-00705245</t>
  </si>
  <si>
    <t>ST-00708220</t>
  </si>
  <si>
    <t>ST-00709819</t>
  </si>
  <si>
    <t>ST-00711931</t>
  </si>
  <si>
    <t>ST-00714687</t>
  </si>
  <si>
    <t>ST-00717157</t>
  </si>
  <si>
    <t>ST-00717455</t>
  </si>
  <si>
    <t>ST-00718962</t>
  </si>
  <si>
    <t>ST-00723045</t>
  </si>
  <si>
    <t>ST-00730777</t>
  </si>
  <si>
    <t>ST-00731125</t>
  </si>
  <si>
    <t>ST-00731336</t>
  </si>
  <si>
    <t>ST-00731705</t>
  </si>
  <si>
    <t>ST-00732623</t>
  </si>
  <si>
    <t>ST-00732959</t>
  </si>
  <si>
    <t>ST-00739471</t>
  </si>
  <si>
    <t>ST-00745902</t>
  </si>
  <si>
    <t>rf</t>
  </si>
  <si>
    <t>mtx</t>
  </si>
  <si>
    <t>hcq</t>
  </si>
  <si>
    <t>ssz</t>
  </si>
  <si>
    <t>lef</t>
  </si>
  <si>
    <t>aza</t>
  </si>
  <si>
    <t>tofacitinib</t>
  </si>
  <si>
    <t>infliximab</t>
  </si>
  <si>
    <t>etanercept</t>
  </si>
  <si>
    <t>adalimumab</t>
  </si>
  <si>
    <t>golimumab</t>
  </si>
  <si>
    <t>certolizumab</t>
  </si>
  <si>
    <t>tocilizumab</t>
  </si>
  <si>
    <t>anakinra</t>
  </si>
  <si>
    <t>abatacept</t>
  </si>
  <si>
    <t>rituximab</t>
  </si>
  <si>
    <t>pred</t>
  </si>
  <si>
    <t>ST-00010415</t>
    <phoneticPr fontId="2" type="noConversion"/>
  </si>
  <si>
    <t>positive</t>
  </si>
  <si>
    <t>yes</t>
  </si>
  <si>
    <t>no</t>
  </si>
  <si>
    <t>negative</t>
  </si>
  <si>
    <t>patientID</t>
  </si>
  <si>
    <t>mcID</t>
  </si>
  <si>
    <t>das28</t>
  </si>
  <si>
    <t>bmi</t>
  </si>
  <si>
    <t>smoke</t>
  </si>
  <si>
    <t>anti_ccp</t>
  </si>
  <si>
    <t>former</t>
  </si>
  <si>
    <t>nan</t>
  </si>
  <si>
    <t>never</t>
  </si>
  <si>
    <t>current (within 3 months)</t>
  </si>
  <si>
    <t>COUNTS</t>
    <phoneticPr fontId="2" type="noConversion"/>
  </si>
  <si>
    <t>Percentage</t>
    <phoneticPr fontId="2" type="noConversion"/>
  </si>
  <si>
    <t>participantID</t>
  </si>
  <si>
    <t>DAS</t>
  </si>
  <si>
    <t>세로 막대형1</t>
    <phoneticPr fontId="20" type="noConversion"/>
  </si>
  <si>
    <t>T1</t>
    <phoneticPr fontId="20" type="noConversion"/>
  </si>
  <si>
    <t>T2</t>
    <phoneticPr fontId="20" type="noConversion"/>
  </si>
  <si>
    <t>SUM</t>
    <phoneticPr fontId="20" type="noConversion"/>
  </si>
  <si>
    <t>memo</t>
    <phoneticPr fontId="20" type="noConversion"/>
  </si>
  <si>
    <t>Near-Remission</t>
    <phoneticPr fontId="20" type="noConversion"/>
  </si>
  <si>
    <t>&lt;2.6</t>
    <phoneticPr fontId="20" type="noConversion"/>
  </si>
  <si>
    <t>LOW</t>
    <phoneticPr fontId="20" type="noConversion"/>
  </si>
  <si>
    <t>2.6&lt;=</t>
    <phoneticPr fontId="20" type="noConversion"/>
  </si>
  <si>
    <t>&lt;= 3.2</t>
    <phoneticPr fontId="20" type="noConversion"/>
  </si>
  <si>
    <t>MODERATE</t>
    <phoneticPr fontId="20" type="noConversion"/>
  </si>
  <si>
    <t>3.2&lt;</t>
    <phoneticPr fontId="20" type="noConversion"/>
  </si>
  <si>
    <t>&lt;=5.1</t>
    <phoneticPr fontId="20" type="noConversion"/>
  </si>
  <si>
    <t>HIGH</t>
    <phoneticPr fontId="20" type="noConversion"/>
  </si>
  <si>
    <t>&gt;5.1</t>
    <phoneticPr fontId="20" type="noConversion"/>
  </si>
  <si>
    <t>*Criteria from previous discussion</t>
    <phoneticPr fontId="20" type="noConversion"/>
  </si>
  <si>
    <t>TOTAL # Patients</t>
    <phoneticPr fontId="20" type="noConversion"/>
  </si>
  <si>
    <t>TOTAL # timepoint paired Patients</t>
    <phoneticPr fontId="20" type="noConversion"/>
  </si>
  <si>
    <t>TOTAL Missing #Time Points</t>
    <phoneticPr fontId="20" type="noConversion"/>
  </si>
  <si>
    <t>Near-Remission (subset of low)</t>
    <phoneticPr fontId="20" type="noConversion"/>
  </si>
  <si>
    <t>R</t>
    <phoneticPr fontId="20" type="noConversion"/>
  </si>
  <si>
    <t>L</t>
    <phoneticPr fontId="20" type="noConversion"/>
  </si>
  <si>
    <t>M</t>
    <phoneticPr fontId="20" type="noConversion"/>
  </si>
  <si>
    <t>H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</si>
</sst>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맑은 고딕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2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31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9" fontId="3" fillId="0" borderId="0" xfId="29" applyFont="1">
      <alignment vertical="center"/>
    </xf>
    <xf numFmtId="0" fontId="21" fillId="0" borderId="0" xfId="0" applyFont="1">
      <alignment vertical="center"/>
    </xf>
    <xf numFmtId="0" fontId="22" fillId="33" borderId="10" xfId="0" applyFont="1" applyFill="1" applyBorder="1">
      <alignment vertical="center"/>
    </xf>
    <xf numFmtId="0" fontId="22" fillId="33" borderId="11" xfId="0" applyFont="1" applyFill="1" applyBorder="1">
      <alignment vertical="center"/>
    </xf>
    <xf numFmtId="0" fontId="22" fillId="33" borderId="12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0" fillId="34" borderId="11" xfId="0" applyFont="1" applyFill="1" applyBorder="1">
      <alignment vertical="center"/>
    </xf>
    <xf numFmtId="0" fontId="0" fillId="34" borderId="13" xfId="0" applyFont="1" applyFill="1" applyBorder="1">
      <alignment vertical="center"/>
    </xf>
    <xf numFmtId="0" fontId="21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34" borderId="12" xfId="0" applyFont="1" applyFill="1" applyBorder="1">
      <alignment vertical="center"/>
    </xf>
    <xf numFmtId="0" fontId="1" fillId="0" borderId="0" xfId="0" applyFont="1">
      <alignment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백분율" xfId="29" builtinId="5"/>
    <cellStyle name="보통" xfId="30" builtinId="28" customBuiltin="1"/>
    <cellStyle name="설명 텍스트" xfId="31" builtinId="53" customBuiltin="1"/>
    <cellStyle name="셀 확인" xfId="32" builtinId="23" customBuiltin="1"/>
    <cellStyle name="연결된 셀" xfId="33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표준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2"/>
        <charset val="129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2"/>
        <charset val="129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E1:H7" totalsRowShown="0" headerRowDxfId="1">
  <autoFilter ref="E1:H7" xr:uid="{00000000-0009-0000-0100-000001000000}"/>
  <tableColumns count="4">
    <tableColumn id="1" xr3:uid="{00000000-0010-0000-0000-000001000000}" name="세로 막대형1" dataDxfId="0"/>
    <tableColumn id="2" xr3:uid="{00000000-0010-0000-0000-000002000000}" name="T1"/>
    <tableColumn id="3" xr3:uid="{00000000-0010-0000-0000-000003000000}" name="T2"/>
    <tableColumn id="4" xr3:uid="{00000000-0010-0000-0000-000004000000}" name="S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topLeftCell="C1" workbookViewId="0">
      <selection activeCell="I24" sqref="I24"/>
    </sheetView>
  </sheetViews>
  <sheetFormatPr baseColWidth="10" defaultRowHeight="18"/>
  <cols>
    <col min="5" max="5" width="29.7109375" bestFit="1" customWidth="1"/>
  </cols>
  <sheetData>
    <row r="1" spans="1:18">
      <c r="A1" t="s">
        <v>117</v>
      </c>
      <c r="B1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J1" t="s">
        <v>123</v>
      </c>
      <c r="M1" t="s">
        <v>117</v>
      </c>
    </row>
    <row r="2" spans="1:18">
      <c r="A2" t="s">
        <v>23</v>
      </c>
      <c r="B2">
        <v>1.98407</v>
      </c>
      <c r="C2">
        <v>2.34396</v>
      </c>
      <c r="E2" s="2" t="s">
        <v>124</v>
      </c>
      <c r="F2">
        <f>COUNTIF(B:B,"&lt;2.6")</f>
        <v>35</v>
      </c>
      <c r="G2">
        <f>COUNTIF(C:C,"&lt;2.6")</f>
        <v>33</v>
      </c>
      <c r="H2">
        <f>SUM(F2:G2)</f>
        <v>68</v>
      </c>
      <c r="J2" t="s">
        <v>125</v>
      </c>
      <c r="M2" t="s">
        <v>23</v>
      </c>
      <c r="N2">
        <v>1.98407</v>
      </c>
      <c r="O2">
        <v>2.34396</v>
      </c>
      <c r="Q2" s="13" t="s">
        <v>139</v>
      </c>
      <c r="R2">
        <f>COUNTIF(N:O,"&lt;2.6")</f>
        <v>59</v>
      </c>
    </row>
    <row r="3" spans="1:18">
      <c r="A3" t="s">
        <v>11</v>
      </c>
      <c r="B3">
        <v>1.70967</v>
      </c>
      <c r="C3">
        <v>2.2311200000000002</v>
      </c>
      <c r="E3" s="2" t="s">
        <v>126</v>
      </c>
      <c r="F3">
        <f>COUNTIFS(B:B,"&gt;=2.6",B:B,"&lt;=3.2")</f>
        <v>12</v>
      </c>
      <c r="G3">
        <f>COUNTIFS(C:C,"&gt;=2.6",C:C,"&lt;=3.2")</f>
        <v>6</v>
      </c>
      <c r="H3">
        <f>SUM(F3:G3)</f>
        <v>18</v>
      </c>
      <c r="J3" t="s">
        <v>127</v>
      </c>
      <c r="K3" t="s">
        <v>128</v>
      </c>
      <c r="M3" t="s">
        <v>11</v>
      </c>
      <c r="N3">
        <v>1.70967</v>
      </c>
      <c r="O3">
        <v>2.2311200000000002</v>
      </c>
      <c r="Q3" s="13" t="s">
        <v>140</v>
      </c>
      <c r="R3">
        <f>COUNTIFS(N:O,"&gt;= 2.6", N:O,"&lt;= 3.2")</f>
        <v>17</v>
      </c>
    </row>
    <row r="4" spans="1:18">
      <c r="A4" t="s">
        <v>17</v>
      </c>
      <c r="B4">
        <v>1.61795</v>
      </c>
      <c r="C4">
        <v>1.57595</v>
      </c>
      <c r="E4" s="2" t="s">
        <v>129</v>
      </c>
      <c r="F4">
        <f>COUNTIFS(B:B,"&gt;3.2",B:B,"&lt;=5.1")</f>
        <v>20</v>
      </c>
      <c r="G4">
        <f>COUNTIFS(C:C,"&gt;3.2",C:C,"&lt;=5.1")</f>
        <v>22</v>
      </c>
      <c r="H4">
        <f>SUM(F4:G4)</f>
        <v>42</v>
      </c>
      <c r="J4" t="s">
        <v>130</v>
      </c>
      <c r="K4" t="s">
        <v>131</v>
      </c>
      <c r="M4" t="s">
        <v>17</v>
      </c>
      <c r="N4">
        <v>1.61795</v>
      </c>
      <c r="O4">
        <v>1.57595</v>
      </c>
      <c r="Q4" s="13" t="s">
        <v>141</v>
      </c>
      <c r="R4">
        <f>COUNTIFS(N:O,"&gt; 3.2", N:O,"&lt;= 5.1")</f>
        <v>41</v>
      </c>
    </row>
    <row r="5" spans="1:18">
      <c r="A5" t="s">
        <v>42</v>
      </c>
      <c r="B5">
        <v>2.7778900000000002</v>
      </c>
      <c r="C5">
        <v>5.4535</v>
      </c>
      <c r="E5" s="2" t="s">
        <v>132</v>
      </c>
      <c r="F5">
        <f>COUNTIF(B:B,"&gt;5.1")</f>
        <v>5</v>
      </c>
      <c r="G5">
        <f>COUNTIF(C:C,"&gt;=5.1")</f>
        <v>7</v>
      </c>
      <c r="H5">
        <f>SUM(F5:G5)</f>
        <v>12</v>
      </c>
      <c r="J5" t="s">
        <v>133</v>
      </c>
      <c r="M5" t="s">
        <v>42</v>
      </c>
      <c r="N5">
        <v>2.7778900000000002</v>
      </c>
      <c r="O5">
        <v>5.4535</v>
      </c>
      <c r="Q5" s="13" t="s">
        <v>142</v>
      </c>
      <c r="R5">
        <f>COUNTIF(N:O,"&gt; 5.1")</f>
        <v>11</v>
      </c>
    </row>
    <row r="6" spans="1:18">
      <c r="A6" t="s">
        <v>70</v>
      </c>
      <c r="B6">
        <v>5.0959099999999999</v>
      </c>
      <c r="C6">
        <v>3.7676599999999998</v>
      </c>
      <c r="E6" s="2" t="s">
        <v>122</v>
      </c>
      <c r="F6">
        <f>SUM(F2:F5)</f>
        <v>72</v>
      </c>
      <c r="G6">
        <f>SUM(G2:G5)</f>
        <v>68</v>
      </c>
      <c r="H6">
        <f>SUM(H2:H5)</f>
        <v>140</v>
      </c>
      <c r="M6" t="s">
        <v>70</v>
      </c>
      <c r="N6">
        <v>5.0959099999999999</v>
      </c>
      <c r="O6">
        <v>3.7676599999999998</v>
      </c>
    </row>
    <row r="7" spans="1:18">
      <c r="A7" t="s">
        <v>45</v>
      </c>
      <c r="B7">
        <v>3.0319500000000001</v>
      </c>
      <c r="C7">
        <v>3.37590999999999</v>
      </c>
      <c r="E7" s="2" t="s">
        <v>134</v>
      </c>
      <c r="M7" t="s">
        <v>45</v>
      </c>
      <c r="N7">
        <v>3.0319500000000001</v>
      </c>
      <c r="O7">
        <v>3.37590999999999</v>
      </c>
      <c r="R7">
        <f>SUM(R2:R5)</f>
        <v>128</v>
      </c>
    </row>
    <row r="8" spans="1:18">
      <c r="A8" t="s">
        <v>24</v>
      </c>
      <c r="B8">
        <v>3.0819099999999899</v>
      </c>
      <c r="C8">
        <v>2.4858099999999999</v>
      </c>
      <c r="E8" s="2" t="s">
        <v>135</v>
      </c>
      <c r="F8">
        <v>76</v>
      </c>
      <c r="M8" t="s">
        <v>24</v>
      </c>
      <c r="N8">
        <v>3.0819099999999899</v>
      </c>
      <c r="O8">
        <v>2.4858099999999999</v>
      </c>
    </row>
    <row r="9" spans="1:18">
      <c r="A9" t="s">
        <v>10</v>
      </c>
      <c r="B9">
        <v>3.03363</v>
      </c>
      <c r="C9">
        <v>4.0719000000000003</v>
      </c>
      <c r="E9" s="2" t="s">
        <v>136</v>
      </c>
      <c r="F9">
        <v>64</v>
      </c>
      <c r="M9" t="s">
        <v>10</v>
      </c>
      <c r="N9">
        <v>3.03363</v>
      </c>
      <c r="O9">
        <v>4.0719000000000003</v>
      </c>
    </row>
    <row r="10" spans="1:18">
      <c r="A10" t="s">
        <v>59</v>
      </c>
      <c r="B10">
        <v>3.9923999999999999</v>
      </c>
      <c r="C10">
        <v>4.2694999999999999</v>
      </c>
      <c r="E10" s="2" t="s">
        <v>137</v>
      </c>
      <c r="F10">
        <v>12</v>
      </c>
      <c r="M10" t="s">
        <v>59</v>
      </c>
      <c r="N10">
        <v>3.9923999999999999</v>
      </c>
      <c r="O10">
        <v>4.2694999999999999</v>
      </c>
    </row>
    <row r="11" spans="1:18">
      <c r="A11" t="s">
        <v>46</v>
      </c>
      <c r="B11">
        <v>2.3805999999999998</v>
      </c>
      <c r="C11">
        <v>1.60057</v>
      </c>
      <c r="M11" t="s">
        <v>46</v>
      </c>
      <c r="N11">
        <v>2.3805999999999998</v>
      </c>
      <c r="O11">
        <v>1.60057</v>
      </c>
    </row>
    <row r="12" spans="1:18">
      <c r="A12" t="s">
        <v>63</v>
      </c>
      <c r="B12">
        <v>3.6659299999999999</v>
      </c>
      <c r="C12">
        <v>2.74193</v>
      </c>
      <c r="M12" t="s">
        <v>63</v>
      </c>
      <c r="N12">
        <v>3.6659299999999999</v>
      </c>
      <c r="O12">
        <v>2.74193</v>
      </c>
    </row>
    <row r="13" spans="1:18">
      <c r="A13" t="s">
        <v>25</v>
      </c>
      <c r="B13">
        <v>1.5199499999999999</v>
      </c>
      <c r="C13">
        <v>1.5059499999999999</v>
      </c>
      <c r="E13" s="3" t="s">
        <v>119</v>
      </c>
      <c r="F13" s="4" t="s">
        <v>120</v>
      </c>
      <c r="G13" s="4" t="s">
        <v>121</v>
      </c>
      <c r="H13" s="5" t="s">
        <v>122</v>
      </c>
      <c r="J13" t="s">
        <v>123</v>
      </c>
      <c r="M13" t="s">
        <v>25</v>
      </c>
      <c r="N13">
        <v>1.5199499999999999</v>
      </c>
      <c r="O13">
        <v>1.5059499999999999</v>
      </c>
    </row>
    <row r="14" spans="1:18">
      <c r="A14" t="s">
        <v>20</v>
      </c>
      <c r="B14">
        <v>1.5619499999999999</v>
      </c>
      <c r="C14">
        <v>1.4779500000000001</v>
      </c>
      <c r="E14" s="6" t="s">
        <v>138</v>
      </c>
      <c r="F14" s="7">
        <f>COUNTIF(B:B,"&lt;2.6")</f>
        <v>35</v>
      </c>
      <c r="G14" s="7">
        <f>COUNTIF(C:C,"&lt;2.6")</f>
        <v>33</v>
      </c>
      <c r="H14" s="8">
        <f>SUM(F14:G14)</f>
        <v>68</v>
      </c>
      <c r="J14" t="s">
        <v>125</v>
      </c>
      <c r="M14" t="s">
        <v>20</v>
      </c>
      <c r="N14">
        <v>1.5619499999999999</v>
      </c>
      <c r="O14">
        <v>1.4779500000000001</v>
      </c>
    </row>
    <row r="15" spans="1:18">
      <c r="A15" t="s">
        <v>8</v>
      </c>
      <c r="B15">
        <v>1.7859499999999999</v>
      </c>
      <c r="C15">
        <v>2.0379499999999999</v>
      </c>
      <c r="E15" s="2"/>
      <c r="M15" t="s">
        <v>8</v>
      </c>
      <c r="N15">
        <v>1.7859499999999999</v>
      </c>
      <c r="O15">
        <v>2.0379499999999999</v>
      </c>
    </row>
    <row r="16" spans="1:18">
      <c r="A16" t="s">
        <v>18</v>
      </c>
      <c r="B16">
        <v>4.1622599999999998</v>
      </c>
      <c r="C16">
        <v>4.2499199999999897</v>
      </c>
      <c r="E16" s="9" t="s">
        <v>126</v>
      </c>
      <c r="F16" s="10">
        <f>COUNTIF(B:B,"&lt;=3.2")</f>
        <v>47</v>
      </c>
      <c r="G16" s="10">
        <f>COUNTIF(C:C,"&lt;=3.2")</f>
        <v>39</v>
      </c>
      <c r="H16" s="11">
        <f>SUM(F16:G16)</f>
        <v>86</v>
      </c>
      <c r="J16" t="s">
        <v>128</v>
      </c>
      <c r="M16" t="s">
        <v>18</v>
      </c>
      <c r="N16">
        <v>4.1622599999999998</v>
      </c>
      <c r="O16">
        <v>4.2499199999999897</v>
      </c>
    </row>
    <row r="17" spans="1:15">
      <c r="A17" t="s">
        <v>37</v>
      </c>
      <c r="B17">
        <v>2.12195</v>
      </c>
      <c r="C17" t="s">
        <v>112</v>
      </c>
      <c r="E17" s="6" t="s">
        <v>129</v>
      </c>
      <c r="F17" s="7">
        <f>COUNTIFS(B:B,"&gt;3.2",B:B,"&lt;=5.1")</f>
        <v>20</v>
      </c>
      <c r="G17" s="7">
        <f>COUNTIFS(C:C,"&gt;3.2",C:C,"&lt;=5.1")</f>
        <v>22</v>
      </c>
      <c r="H17" s="12">
        <f>SUM(F17:G17)</f>
        <v>42</v>
      </c>
      <c r="J17" t="s">
        <v>130</v>
      </c>
      <c r="K17" t="s">
        <v>131</v>
      </c>
      <c r="M17" t="s">
        <v>13</v>
      </c>
      <c r="N17">
        <v>2.0799500000000002</v>
      </c>
      <c r="O17">
        <v>1.60395</v>
      </c>
    </row>
    <row r="18" spans="1:15">
      <c r="A18" t="s">
        <v>26</v>
      </c>
      <c r="B18" t="s">
        <v>112</v>
      </c>
      <c r="C18">
        <v>3.3548800000000001</v>
      </c>
      <c r="E18" s="9" t="s">
        <v>132</v>
      </c>
      <c r="F18" s="10">
        <f>COUNTIF(B:B,"&gt;5.1")</f>
        <v>5</v>
      </c>
      <c r="G18" s="10">
        <f>COUNTIF(C:C,"&gt;=5.1")</f>
        <v>7</v>
      </c>
      <c r="H18" s="11">
        <f>SUM(F18:G18)</f>
        <v>12</v>
      </c>
      <c r="J18" t="s">
        <v>133</v>
      </c>
      <c r="M18" t="s">
        <v>5</v>
      </c>
      <c r="N18">
        <v>1.63195</v>
      </c>
      <c r="O18">
        <v>2.7799499999999999</v>
      </c>
    </row>
    <row r="19" spans="1:15">
      <c r="A19" t="s">
        <v>13</v>
      </c>
      <c r="B19">
        <v>2.0799500000000002</v>
      </c>
      <c r="C19">
        <v>1.60395</v>
      </c>
      <c r="E19" s="2" t="s">
        <v>122</v>
      </c>
      <c r="F19">
        <f>SUM(F16:F18)</f>
        <v>72</v>
      </c>
      <c r="G19">
        <f t="shared" ref="G19:H19" si="0">SUM(G16:G18)</f>
        <v>68</v>
      </c>
      <c r="H19">
        <f t="shared" si="0"/>
        <v>140</v>
      </c>
      <c r="M19" t="s">
        <v>40</v>
      </c>
      <c r="N19">
        <v>1.7719499999999999</v>
      </c>
      <c r="O19">
        <v>2.06595</v>
      </c>
    </row>
    <row r="20" spans="1:15">
      <c r="A20" t="s">
        <v>31</v>
      </c>
      <c r="B20">
        <v>3.1225099999999899</v>
      </c>
      <c r="C20" t="s">
        <v>112</v>
      </c>
      <c r="M20" t="s">
        <v>12</v>
      </c>
      <c r="N20">
        <v>3.2250299999999998</v>
      </c>
      <c r="O20">
        <v>3.78125</v>
      </c>
    </row>
    <row r="21" spans="1:15">
      <c r="A21" t="s">
        <v>5</v>
      </c>
      <c r="B21">
        <v>1.63195</v>
      </c>
      <c r="C21">
        <v>2.7799499999999999</v>
      </c>
      <c r="E21" s="2" t="s">
        <v>135</v>
      </c>
      <c r="F21">
        <v>76</v>
      </c>
      <c r="M21" t="s">
        <v>78</v>
      </c>
      <c r="N21">
        <v>3.0179499999999999</v>
      </c>
      <c r="O21">
        <v>3.4099499999999998</v>
      </c>
    </row>
    <row r="22" spans="1:15">
      <c r="A22" t="s">
        <v>40</v>
      </c>
      <c r="B22">
        <v>1.7719499999999999</v>
      </c>
      <c r="C22">
        <v>2.06595</v>
      </c>
      <c r="E22" s="2" t="s">
        <v>136</v>
      </c>
      <c r="F22">
        <v>64</v>
      </c>
      <c r="M22" t="s">
        <v>7</v>
      </c>
      <c r="N22">
        <v>2.5863200000000002</v>
      </c>
      <c r="O22">
        <v>1.4919500000000001</v>
      </c>
    </row>
    <row r="23" spans="1:15">
      <c r="A23" t="s">
        <v>12</v>
      </c>
      <c r="B23">
        <v>3.2250299999999998</v>
      </c>
      <c r="C23">
        <v>3.78125</v>
      </c>
      <c r="E23" s="2" t="s">
        <v>137</v>
      </c>
      <c r="F23">
        <v>12</v>
      </c>
      <c r="M23" t="s">
        <v>16</v>
      </c>
      <c r="N23">
        <v>2.03498</v>
      </c>
      <c r="O23">
        <v>2.02237</v>
      </c>
    </row>
    <row r="24" spans="1:15">
      <c r="A24" t="s">
        <v>78</v>
      </c>
      <c r="B24">
        <v>3.0179499999999999</v>
      </c>
      <c r="C24">
        <v>3.4099499999999998</v>
      </c>
      <c r="M24" t="s">
        <v>69</v>
      </c>
      <c r="N24">
        <v>2.9379</v>
      </c>
      <c r="O24">
        <v>5.8819099999999898</v>
      </c>
    </row>
    <row r="25" spans="1:15">
      <c r="A25" t="s">
        <v>7</v>
      </c>
      <c r="B25">
        <v>2.5863200000000002</v>
      </c>
      <c r="C25">
        <v>1.4919500000000001</v>
      </c>
      <c r="M25" t="s">
        <v>38</v>
      </c>
      <c r="N25">
        <v>4.0130299999999997</v>
      </c>
      <c r="O25">
        <v>6.0933299999999999</v>
      </c>
    </row>
    <row r="26" spans="1:15">
      <c r="A26" t="s">
        <v>33</v>
      </c>
      <c r="B26">
        <v>1.7313799999999999</v>
      </c>
      <c r="C26" t="s">
        <v>112</v>
      </c>
      <c r="M26" t="s">
        <v>39</v>
      </c>
      <c r="N26">
        <v>3.0969899999999999</v>
      </c>
      <c r="O26">
        <v>3.0623200000000002</v>
      </c>
    </row>
    <row r="27" spans="1:15">
      <c r="A27" t="s">
        <v>16</v>
      </c>
      <c r="B27">
        <v>2.03498</v>
      </c>
      <c r="C27">
        <v>2.02237</v>
      </c>
      <c r="M27" t="s">
        <v>22</v>
      </c>
      <c r="N27">
        <v>5.2583799999999998</v>
      </c>
      <c r="O27">
        <v>3.7853500000000002</v>
      </c>
    </row>
    <row r="28" spans="1:15">
      <c r="A28" t="s">
        <v>69</v>
      </c>
      <c r="B28">
        <v>2.9379</v>
      </c>
      <c r="C28">
        <v>5.8819099999999898</v>
      </c>
      <c r="M28" t="s">
        <v>43</v>
      </c>
      <c r="N28">
        <v>3.7534999999999998</v>
      </c>
      <c r="O28">
        <v>3.3378899999999998</v>
      </c>
    </row>
    <row r="29" spans="1:15">
      <c r="A29" t="s">
        <v>38</v>
      </c>
      <c r="B29">
        <v>4.0130299999999997</v>
      </c>
      <c r="C29">
        <v>6.0933299999999999</v>
      </c>
      <c r="M29" t="s">
        <v>62</v>
      </c>
      <c r="N29">
        <v>4.0536699999999897</v>
      </c>
      <c r="O29">
        <v>5.0199499999999997</v>
      </c>
    </row>
    <row r="30" spans="1:15">
      <c r="A30" t="s">
        <v>39</v>
      </c>
      <c r="B30">
        <v>3.0969899999999999</v>
      </c>
      <c r="C30">
        <v>3.0623200000000002</v>
      </c>
      <c r="M30" t="s">
        <v>32</v>
      </c>
      <c r="N30">
        <v>3.99751999999999</v>
      </c>
      <c r="O30">
        <v>2.30538</v>
      </c>
    </row>
    <row r="31" spans="1:15">
      <c r="A31" t="s">
        <v>22</v>
      </c>
      <c r="B31">
        <v>5.2583799999999998</v>
      </c>
      <c r="C31">
        <v>3.7853500000000002</v>
      </c>
      <c r="M31" t="s">
        <v>36</v>
      </c>
      <c r="N31">
        <v>5.3769200000000001</v>
      </c>
      <c r="O31">
        <v>5.4673800000000004</v>
      </c>
    </row>
    <row r="32" spans="1:15">
      <c r="A32" t="s">
        <v>43</v>
      </c>
      <c r="B32">
        <v>3.7534999999999998</v>
      </c>
      <c r="C32">
        <v>3.3378899999999998</v>
      </c>
      <c r="M32" t="s">
        <v>51</v>
      </c>
      <c r="N32">
        <v>2.35995</v>
      </c>
      <c r="O32">
        <v>4.6645399999999997</v>
      </c>
    </row>
    <row r="33" spans="1:15">
      <c r="A33" t="s">
        <v>62</v>
      </c>
      <c r="B33">
        <v>4.0536699999999897</v>
      </c>
      <c r="C33">
        <v>5.0199499999999997</v>
      </c>
      <c r="M33" t="s">
        <v>14</v>
      </c>
      <c r="N33">
        <v>2.3645999999999998</v>
      </c>
      <c r="O33">
        <v>4.1752799999999999</v>
      </c>
    </row>
    <row r="34" spans="1:15">
      <c r="A34" t="s">
        <v>32</v>
      </c>
      <c r="B34">
        <v>3.99751999999999</v>
      </c>
      <c r="C34">
        <v>2.30538</v>
      </c>
      <c r="M34" t="s">
        <v>21</v>
      </c>
      <c r="N34">
        <v>4.8286600000000002</v>
      </c>
      <c r="O34">
        <v>2.8679700000000001</v>
      </c>
    </row>
    <row r="35" spans="1:15">
      <c r="A35" t="s">
        <v>36</v>
      </c>
      <c r="B35">
        <v>5.3769200000000001</v>
      </c>
      <c r="C35">
        <v>5.4673800000000004</v>
      </c>
      <c r="M35" t="s">
        <v>41</v>
      </c>
      <c r="N35">
        <v>2.0474700000000001</v>
      </c>
      <c r="O35">
        <v>2.24335</v>
      </c>
    </row>
    <row r="36" spans="1:15">
      <c r="A36" t="s">
        <v>15</v>
      </c>
      <c r="B36">
        <v>1.7439499999999999</v>
      </c>
      <c r="C36" t="s">
        <v>112</v>
      </c>
      <c r="M36" t="s">
        <v>29</v>
      </c>
      <c r="N36">
        <v>2.5182500000000001</v>
      </c>
      <c r="O36">
        <v>2.4460299999999999</v>
      </c>
    </row>
    <row r="37" spans="1:15">
      <c r="A37" t="s">
        <v>51</v>
      </c>
      <c r="B37">
        <v>2.35995</v>
      </c>
      <c r="C37">
        <v>4.6645399999999997</v>
      </c>
      <c r="M37" t="s">
        <v>60</v>
      </c>
      <c r="N37">
        <v>3.9434900000000002</v>
      </c>
      <c r="O37">
        <v>3.5208400000000002</v>
      </c>
    </row>
    <row r="38" spans="1:15">
      <c r="A38" t="s">
        <v>14</v>
      </c>
      <c r="B38">
        <v>2.3645999999999998</v>
      </c>
      <c r="C38">
        <v>4.1752799999999999</v>
      </c>
      <c r="M38" t="s">
        <v>34</v>
      </c>
      <c r="N38">
        <v>3.8579500000000002</v>
      </c>
      <c r="O38">
        <v>2.1779500000000001</v>
      </c>
    </row>
    <row r="39" spans="1:15">
      <c r="A39" t="s">
        <v>21</v>
      </c>
      <c r="B39">
        <v>4.8286600000000002</v>
      </c>
      <c r="C39">
        <v>2.8679700000000001</v>
      </c>
      <c r="M39" t="s">
        <v>53</v>
      </c>
      <c r="N39">
        <v>6.2729999999999997</v>
      </c>
      <c r="O39">
        <v>1.57595</v>
      </c>
    </row>
    <row r="40" spans="1:15">
      <c r="A40" t="s">
        <v>27</v>
      </c>
      <c r="B40" t="s">
        <v>112</v>
      </c>
      <c r="C40">
        <v>1.8633500000000001</v>
      </c>
      <c r="M40" t="s">
        <v>73</v>
      </c>
      <c r="N40">
        <v>4.9647899999999998</v>
      </c>
      <c r="O40">
        <v>4.9627600000000003</v>
      </c>
    </row>
    <row r="41" spans="1:15">
      <c r="A41" t="s">
        <v>41</v>
      </c>
      <c r="B41">
        <v>2.0474700000000001</v>
      </c>
      <c r="C41">
        <v>2.24335</v>
      </c>
      <c r="M41" t="s">
        <v>65</v>
      </c>
      <c r="N41">
        <v>2.33385</v>
      </c>
      <c r="O41">
        <v>1.5619499999999999</v>
      </c>
    </row>
    <row r="42" spans="1:15">
      <c r="A42" t="s">
        <v>29</v>
      </c>
      <c r="B42">
        <v>2.5182500000000001</v>
      </c>
      <c r="C42">
        <v>2.4460299999999999</v>
      </c>
      <c r="M42" t="s">
        <v>61</v>
      </c>
      <c r="N42">
        <v>3.6479499999999998</v>
      </c>
      <c r="O42">
        <v>4.1556499999999996</v>
      </c>
    </row>
    <row r="43" spans="1:15">
      <c r="A43" t="s">
        <v>71</v>
      </c>
      <c r="B43">
        <v>1.60503</v>
      </c>
      <c r="C43" t="s">
        <v>112</v>
      </c>
      <c r="M43" t="s">
        <v>80</v>
      </c>
      <c r="N43">
        <v>2.58067</v>
      </c>
      <c r="O43">
        <v>1.5619499999999999</v>
      </c>
    </row>
    <row r="44" spans="1:15">
      <c r="A44" t="s">
        <v>60</v>
      </c>
      <c r="B44">
        <v>3.9434900000000002</v>
      </c>
      <c r="C44">
        <v>3.5208400000000002</v>
      </c>
      <c r="M44" t="s">
        <v>67</v>
      </c>
      <c r="N44">
        <v>1.4779500000000001</v>
      </c>
      <c r="O44">
        <v>1.7719499999999999</v>
      </c>
    </row>
    <row r="45" spans="1:15">
      <c r="A45" t="s">
        <v>34</v>
      </c>
      <c r="B45">
        <v>3.8579500000000002</v>
      </c>
      <c r="C45">
        <v>2.1779500000000001</v>
      </c>
      <c r="M45" t="s">
        <v>77</v>
      </c>
      <c r="N45">
        <v>6.15442</v>
      </c>
      <c r="O45">
        <v>6.6011600000000001</v>
      </c>
    </row>
    <row r="46" spans="1:15">
      <c r="A46" t="s">
        <v>19</v>
      </c>
      <c r="B46">
        <v>1.5619499999999999</v>
      </c>
      <c r="C46" t="s">
        <v>112</v>
      </c>
      <c r="M46" t="s">
        <v>64</v>
      </c>
      <c r="N46">
        <v>3.7297199999999999</v>
      </c>
      <c r="O46">
        <v>2.60692999999999</v>
      </c>
    </row>
    <row r="47" spans="1:15">
      <c r="A47" t="s">
        <v>72</v>
      </c>
      <c r="B47">
        <v>1.4779500000000001</v>
      </c>
      <c r="C47" t="s">
        <v>112</v>
      </c>
      <c r="M47" t="s">
        <v>68</v>
      </c>
      <c r="N47">
        <v>1.9533799999999999</v>
      </c>
      <c r="O47">
        <v>2.0924999999999998</v>
      </c>
    </row>
    <row r="48" spans="1:15">
      <c r="A48" t="s">
        <v>53</v>
      </c>
      <c r="B48">
        <v>6.2729999999999997</v>
      </c>
      <c r="C48">
        <v>1.57595</v>
      </c>
      <c r="M48" t="s">
        <v>75</v>
      </c>
      <c r="N48">
        <v>3.4</v>
      </c>
      <c r="O48">
        <v>4.9942299999999999</v>
      </c>
    </row>
    <row r="49" spans="1:15">
      <c r="A49" t="s">
        <v>73</v>
      </c>
      <c r="B49">
        <v>4.9647899999999998</v>
      </c>
      <c r="C49">
        <v>4.9627600000000003</v>
      </c>
      <c r="M49" t="s">
        <v>28</v>
      </c>
      <c r="N49">
        <v>1.5619499999999999</v>
      </c>
      <c r="O49">
        <v>2.3179500000000002</v>
      </c>
    </row>
    <row r="50" spans="1:15">
      <c r="A50" t="s">
        <v>65</v>
      </c>
      <c r="B50">
        <v>2.33385</v>
      </c>
      <c r="C50">
        <v>1.5619499999999999</v>
      </c>
      <c r="M50" t="s">
        <v>30</v>
      </c>
      <c r="N50">
        <v>3.91156999999999</v>
      </c>
      <c r="O50">
        <v>3.7561300000000002</v>
      </c>
    </row>
    <row r="51" spans="1:15">
      <c r="A51" t="s">
        <v>61</v>
      </c>
      <c r="B51">
        <v>3.6479499999999998</v>
      </c>
      <c r="C51">
        <v>4.1556499999999996</v>
      </c>
      <c r="M51" t="s">
        <v>44</v>
      </c>
      <c r="N51">
        <v>1.4499500000000001</v>
      </c>
      <c r="O51">
        <v>1.4779500000000001</v>
      </c>
    </row>
    <row r="52" spans="1:15">
      <c r="A52" t="s">
        <v>80</v>
      </c>
      <c r="B52">
        <v>2.58067</v>
      </c>
      <c r="C52">
        <v>1.5619499999999999</v>
      </c>
      <c r="M52" t="s">
        <v>81</v>
      </c>
      <c r="N52">
        <v>1.67395</v>
      </c>
      <c r="O52">
        <v>2.45447999999999</v>
      </c>
    </row>
    <row r="53" spans="1:15">
      <c r="A53" t="s">
        <v>67</v>
      </c>
      <c r="B53">
        <v>1.4779500000000001</v>
      </c>
      <c r="C53">
        <v>1.7719499999999999</v>
      </c>
      <c r="M53" t="s">
        <v>57</v>
      </c>
      <c r="N53">
        <v>1.7159500000000001</v>
      </c>
      <c r="O53">
        <v>1.58995</v>
      </c>
    </row>
    <row r="54" spans="1:15">
      <c r="A54" t="s">
        <v>77</v>
      </c>
      <c r="B54">
        <v>6.15442</v>
      </c>
      <c r="C54">
        <v>6.6011600000000001</v>
      </c>
      <c r="M54" t="s">
        <v>76</v>
      </c>
      <c r="N54">
        <v>2.1283699999999999</v>
      </c>
      <c r="O54">
        <v>3.2091699999999999</v>
      </c>
    </row>
    <row r="55" spans="1:15">
      <c r="A55" t="s">
        <v>64</v>
      </c>
      <c r="B55">
        <v>3.7297199999999999</v>
      </c>
      <c r="C55">
        <v>2.60692999999999</v>
      </c>
      <c r="M55" t="s">
        <v>56</v>
      </c>
      <c r="N55">
        <v>3.1999499999999999</v>
      </c>
      <c r="O55">
        <v>1.4499500000000001</v>
      </c>
    </row>
    <row r="56" spans="1:15">
      <c r="A56" t="s">
        <v>68</v>
      </c>
      <c r="B56">
        <v>1.9533799999999999</v>
      </c>
      <c r="C56">
        <v>2.0924999999999998</v>
      </c>
      <c r="M56" t="s">
        <v>49</v>
      </c>
      <c r="N56">
        <v>1.84195</v>
      </c>
      <c r="O56">
        <v>1.81395</v>
      </c>
    </row>
    <row r="57" spans="1:15">
      <c r="A57" t="s">
        <v>75</v>
      </c>
      <c r="B57">
        <v>3.4</v>
      </c>
      <c r="C57">
        <v>4.9942299999999999</v>
      </c>
      <c r="M57" t="s">
        <v>35</v>
      </c>
      <c r="N57">
        <v>3.4391199999999902</v>
      </c>
      <c r="O57">
        <v>3.0119099999999999</v>
      </c>
    </row>
    <row r="58" spans="1:15">
      <c r="A58" t="s">
        <v>28</v>
      </c>
      <c r="B58">
        <v>1.5619499999999999</v>
      </c>
      <c r="C58">
        <v>2.3179500000000002</v>
      </c>
      <c r="M58" t="s">
        <v>50</v>
      </c>
      <c r="N58">
        <v>1.5619499999999999</v>
      </c>
      <c r="O58">
        <v>1.63195</v>
      </c>
    </row>
    <row r="59" spans="1:15">
      <c r="A59" t="s">
        <v>48</v>
      </c>
      <c r="B59" t="s">
        <v>112</v>
      </c>
      <c r="C59">
        <v>5.8697900000000001</v>
      </c>
      <c r="M59" t="s">
        <v>52</v>
      </c>
      <c r="N59">
        <v>3.7521199999999899</v>
      </c>
      <c r="O59">
        <v>4.0819400000000003</v>
      </c>
    </row>
    <row r="60" spans="1:15">
      <c r="A60" t="s">
        <v>30</v>
      </c>
      <c r="B60">
        <v>3.91156999999999</v>
      </c>
      <c r="C60">
        <v>3.7561300000000002</v>
      </c>
      <c r="M60" t="s">
        <v>66</v>
      </c>
      <c r="N60">
        <v>7.0003099999999998</v>
      </c>
      <c r="O60">
        <v>5.7152399999999997</v>
      </c>
    </row>
    <row r="61" spans="1:15">
      <c r="A61" t="s">
        <v>44</v>
      </c>
      <c r="B61">
        <v>1.4499500000000001</v>
      </c>
      <c r="C61">
        <v>1.4779500000000001</v>
      </c>
      <c r="M61" t="s">
        <v>54</v>
      </c>
      <c r="N61">
        <v>3.0316700000000001</v>
      </c>
      <c r="O61">
        <v>4.2938700000000001</v>
      </c>
    </row>
    <row r="62" spans="1:15">
      <c r="A62" t="s">
        <v>81</v>
      </c>
      <c r="B62">
        <v>1.67395</v>
      </c>
      <c r="C62">
        <v>2.45447999999999</v>
      </c>
      <c r="M62" t="s">
        <v>82</v>
      </c>
      <c r="N62">
        <v>2.9403700000000002</v>
      </c>
      <c r="O62">
        <v>2.1291000000000002</v>
      </c>
    </row>
    <row r="63" spans="1:15">
      <c r="A63" t="s">
        <v>57</v>
      </c>
      <c r="B63">
        <v>1.7159500000000001</v>
      </c>
      <c r="C63">
        <v>1.58995</v>
      </c>
      <c r="M63" t="s">
        <v>74</v>
      </c>
      <c r="N63">
        <v>1.5010699999999999</v>
      </c>
      <c r="O63">
        <v>1.2070299999999901</v>
      </c>
    </row>
    <row r="64" spans="1:15">
      <c r="A64" t="s">
        <v>76</v>
      </c>
      <c r="B64">
        <v>2.1283699999999999</v>
      </c>
      <c r="C64">
        <v>3.2091699999999999</v>
      </c>
      <c r="M64" t="s">
        <v>47</v>
      </c>
      <c r="N64">
        <v>2.8589500000000001</v>
      </c>
      <c r="O64">
        <v>3.21367</v>
      </c>
    </row>
    <row r="65" spans="1:15">
      <c r="A65" t="s">
        <v>56</v>
      </c>
      <c r="B65">
        <v>3.1999499999999999</v>
      </c>
      <c r="C65">
        <v>1.4499500000000001</v>
      </c>
      <c r="M65" t="s">
        <v>58</v>
      </c>
      <c r="N65">
        <v>4.6415100000000002</v>
      </c>
      <c r="O65">
        <v>1.89795</v>
      </c>
    </row>
    <row r="66" spans="1:15">
      <c r="A66" t="s">
        <v>49</v>
      </c>
      <c r="B66">
        <v>1.84195</v>
      </c>
      <c r="C66">
        <v>1.81395</v>
      </c>
    </row>
    <row r="67" spans="1:15">
      <c r="A67" t="s">
        <v>35</v>
      </c>
      <c r="B67">
        <v>3.4391199999999902</v>
      </c>
      <c r="C67">
        <v>3.0119099999999999</v>
      </c>
    </row>
    <row r="68" spans="1:15">
      <c r="A68" t="s">
        <v>50</v>
      </c>
      <c r="B68">
        <v>1.5619499999999999</v>
      </c>
      <c r="C68">
        <v>1.63195</v>
      </c>
    </row>
    <row r="69" spans="1:15">
      <c r="A69" t="s">
        <v>55</v>
      </c>
      <c r="B69">
        <v>2.4339</v>
      </c>
      <c r="C69" t="s">
        <v>112</v>
      </c>
    </row>
    <row r="70" spans="1:15">
      <c r="A70" t="s">
        <v>52</v>
      </c>
      <c r="B70">
        <v>3.7521199999999899</v>
      </c>
      <c r="C70">
        <v>4.0819400000000003</v>
      </c>
    </row>
    <row r="71" spans="1:15">
      <c r="A71" t="s">
        <v>79</v>
      </c>
      <c r="B71" t="s">
        <v>112</v>
      </c>
      <c r="C71">
        <v>1.6786000000000001</v>
      </c>
    </row>
    <row r="72" spans="1:15">
      <c r="A72" t="s">
        <v>66</v>
      </c>
      <c r="B72">
        <v>7.0003099999999998</v>
      </c>
      <c r="C72">
        <v>5.7152399999999997</v>
      </c>
    </row>
    <row r="73" spans="1:15">
      <c r="A73" t="s">
        <v>54</v>
      </c>
      <c r="B73">
        <v>3.0316700000000001</v>
      </c>
      <c r="C73">
        <v>4.2938700000000001</v>
      </c>
    </row>
    <row r="74" spans="1:15">
      <c r="A74" t="s">
        <v>82</v>
      </c>
      <c r="B74">
        <v>2.9403700000000002</v>
      </c>
      <c r="C74">
        <v>2.1291000000000002</v>
      </c>
    </row>
    <row r="75" spans="1:15">
      <c r="A75" t="s">
        <v>74</v>
      </c>
      <c r="B75">
        <v>1.5010699999999999</v>
      </c>
      <c r="C75">
        <v>1.2070299999999901</v>
      </c>
    </row>
    <row r="76" spans="1:15">
      <c r="A76" t="s">
        <v>47</v>
      </c>
      <c r="B76">
        <v>2.8589500000000001</v>
      </c>
      <c r="C76">
        <v>3.21367</v>
      </c>
    </row>
    <row r="77" spans="1:15">
      <c r="A77" t="s">
        <v>58</v>
      </c>
      <c r="B77">
        <v>4.6415100000000002</v>
      </c>
      <c r="C77">
        <v>1.89795</v>
      </c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3"/>
  <sheetViews>
    <sheetView workbookViewId="0">
      <selection activeCell="E19" sqref="E19"/>
    </sheetView>
  </sheetViews>
  <sheetFormatPr baseColWidth="10" defaultRowHeight="18"/>
  <cols>
    <col min="1" max="1" width="19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75</v>
      </c>
      <c r="D2" t="s">
        <v>6</v>
      </c>
      <c r="E2">
        <v>1.63195</v>
      </c>
    </row>
    <row r="3" spans="1:5">
      <c r="A3" t="s">
        <v>5</v>
      </c>
      <c r="B3">
        <v>2</v>
      </c>
      <c r="C3">
        <v>76</v>
      </c>
      <c r="D3" t="s">
        <v>6</v>
      </c>
      <c r="E3">
        <v>2.7799499999999999</v>
      </c>
    </row>
    <row r="4" spans="1:5">
      <c r="A4" t="s">
        <v>7</v>
      </c>
      <c r="B4">
        <v>1</v>
      </c>
      <c r="C4">
        <v>70</v>
      </c>
      <c r="D4" t="s">
        <v>6</v>
      </c>
      <c r="E4">
        <v>2.5863200000000002</v>
      </c>
    </row>
    <row r="5" spans="1:5">
      <c r="A5" t="s">
        <v>7</v>
      </c>
      <c r="B5">
        <v>2</v>
      </c>
      <c r="C5">
        <v>71</v>
      </c>
      <c r="D5" t="s">
        <v>6</v>
      </c>
      <c r="E5">
        <v>1.4919500000000001</v>
      </c>
    </row>
    <row r="6" spans="1:5">
      <c r="A6" t="s">
        <v>8</v>
      </c>
      <c r="B6">
        <v>1</v>
      </c>
      <c r="C6">
        <v>69</v>
      </c>
      <c r="D6" t="s">
        <v>9</v>
      </c>
      <c r="E6">
        <v>1.7859499999999999</v>
      </c>
    </row>
    <row r="7" spans="1:5">
      <c r="A7" t="s">
        <v>8</v>
      </c>
      <c r="B7">
        <v>2</v>
      </c>
      <c r="C7">
        <v>69</v>
      </c>
      <c r="D7" t="s">
        <v>9</v>
      </c>
      <c r="E7">
        <v>2.0379499999999999</v>
      </c>
    </row>
    <row r="8" spans="1:5">
      <c r="A8" t="s">
        <v>10</v>
      </c>
      <c r="B8">
        <v>1</v>
      </c>
      <c r="C8">
        <v>61</v>
      </c>
      <c r="D8" t="s">
        <v>9</v>
      </c>
      <c r="E8">
        <v>3.03363</v>
      </c>
    </row>
    <row r="9" spans="1:5">
      <c r="A9" t="s">
        <v>10</v>
      </c>
      <c r="B9">
        <v>2</v>
      </c>
      <c r="C9">
        <v>62</v>
      </c>
      <c r="D9" t="s">
        <v>9</v>
      </c>
      <c r="E9">
        <v>4.0719000000000003</v>
      </c>
    </row>
    <row r="10" spans="1:5">
      <c r="A10" t="s">
        <v>11</v>
      </c>
      <c r="B10">
        <v>1</v>
      </c>
      <c r="C10">
        <v>64</v>
      </c>
      <c r="D10" t="s">
        <v>9</v>
      </c>
      <c r="E10">
        <v>1.70967</v>
      </c>
    </row>
    <row r="11" spans="1:5">
      <c r="A11" t="s">
        <v>11</v>
      </c>
      <c r="B11">
        <v>2</v>
      </c>
      <c r="C11">
        <v>64</v>
      </c>
      <c r="D11" t="s">
        <v>9</v>
      </c>
      <c r="E11">
        <v>2.2311200000000002</v>
      </c>
    </row>
    <row r="12" spans="1:5">
      <c r="A12" t="s">
        <v>12</v>
      </c>
      <c r="B12">
        <v>1</v>
      </c>
      <c r="C12">
        <v>60</v>
      </c>
      <c r="D12" t="s">
        <v>9</v>
      </c>
      <c r="E12">
        <v>3.2250299999999998</v>
      </c>
    </row>
    <row r="13" spans="1:5">
      <c r="A13" t="s">
        <v>12</v>
      </c>
      <c r="B13">
        <v>2</v>
      </c>
      <c r="C13">
        <v>60</v>
      </c>
      <c r="D13" t="s">
        <v>9</v>
      </c>
      <c r="E13">
        <v>3.78125</v>
      </c>
    </row>
    <row r="14" spans="1:5">
      <c r="A14" t="s">
        <v>13</v>
      </c>
      <c r="B14">
        <v>1</v>
      </c>
      <c r="C14">
        <v>78</v>
      </c>
      <c r="D14" t="s">
        <v>6</v>
      </c>
      <c r="E14">
        <v>2.0799500000000002</v>
      </c>
    </row>
    <row r="15" spans="1:5">
      <c r="A15" t="s">
        <v>13</v>
      </c>
      <c r="B15">
        <v>2</v>
      </c>
      <c r="C15">
        <v>79</v>
      </c>
      <c r="D15" t="s">
        <v>6</v>
      </c>
      <c r="E15">
        <v>1.60395</v>
      </c>
    </row>
    <row r="16" spans="1:5">
      <c r="A16" t="s">
        <v>14</v>
      </c>
      <c r="B16">
        <v>1</v>
      </c>
      <c r="C16">
        <v>62</v>
      </c>
      <c r="D16" t="s">
        <v>9</v>
      </c>
      <c r="E16">
        <v>2.3645999999999998</v>
      </c>
    </row>
    <row r="17" spans="1:5">
      <c r="A17" t="s">
        <v>14</v>
      </c>
      <c r="B17">
        <v>2</v>
      </c>
      <c r="C17">
        <v>63</v>
      </c>
      <c r="D17" t="s">
        <v>9</v>
      </c>
      <c r="E17">
        <v>4.1752799999999999</v>
      </c>
    </row>
    <row r="18" spans="1:5">
      <c r="A18" t="s">
        <v>15</v>
      </c>
      <c r="B18">
        <v>1</v>
      </c>
      <c r="C18">
        <v>56</v>
      </c>
      <c r="D18" t="s">
        <v>9</v>
      </c>
      <c r="E18">
        <v>1.7439499999999999</v>
      </c>
    </row>
    <row r="19" spans="1:5">
      <c r="A19" t="s">
        <v>15</v>
      </c>
      <c r="B19">
        <v>2</v>
      </c>
      <c r="C19">
        <v>57</v>
      </c>
      <c r="D19" t="s">
        <v>9</v>
      </c>
    </row>
    <row r="20" spans="1:5">
      <c r="A20" t="s">
        <v>16</v>
      </c>
      <c r="B20">
        <v>1</v>
      </c>
      <c r="C20">
        <v>67</v>
      </c>
      <c r="D20" t="s">
        <v>6</v>
      </c>
      <c r="E20">
        <v>2.03498</v>
      </c>
    </row>
    <row r="21" spans="1:5">
      <c r="A21" t="s">
        <v>16</v>
      </c>
      <c r="B21">
        <v>2</v>
      </c>
      <c r="C21">
        <v>68</v>
      </c>
      <c r="D21" t="s">
        <v>6</v>
      </c>
      <c r="E21">
        <v>2.02237</v>
      </c>
    </row>
    <row r="22" spans="1:5">
      <c r="A22" t="s">
        <v>17</v>
      </c>
      <c r="B22">
        <v>1</v>
      </c>
      <c r="C22">
        <v>64</v>
      </c>
      <c r="D22" t="s">
        <v>6</v>
      </c>
      <c r="E22">
        <v>1.61795</v>
      </c>
    </row>
    <row r="23" spans="1:5">
      <c r="A23" t="s">
        <v>17</v>
      </c>
      <c r="B23">
        <v>2</v>
      </c>
      <c r="C23">
        <v>65</v>
      </c>
      <c r="D23" t="s">
        <v>6</v>
      </c>
      <c r="E23">
        <v>1.57595</v>
      </c>
    </row>
    <row r="24" spans="1:5">
      <c r="A24" t="s">
        <v>18</v>
      </c>
      <c r="B24">
        <v>1</v>
      </c>
      <c r="C24">
        <v>76</v>
      </c>
      <c r="D24" t="s">
        <v>9</v>
      </c>
      <c r="E24">
        <v>4.1622599999999998</v>
      </c>
    </row>
    <row r="25" spans="1:5">
      <c r="A25" t="s">
        <v>18</v>
      </c>
      <c r="B25">
        <v>2</v>
      </c>
      <c r="C25">
        <v>76</v>
      </c>
      <c r="D25" t="s">
        <v>9</v>
      </c>
      <c r="E25">
        <v>4.2499200000000004</v>
      </c>
    </row>
    <row r="26" spans="1:5">
      <c r="A26" t="s">
        <v>19</v>
      </c>
      <c r="B26">
        <v>1</v>
      </c>
      <c r="C26">
        <v>60</v>
      </c>
      <c r="D26" t="s">
        <v>9</v>
      </c>
      <c r="E26">
        <v>1.5619499999999999</v>
      </c>
    </row>
    <row r="27" spans="1:5">
      <c r="A27" t="s">
        <v>19</v>
      </c>
      <c r="B27">
        <v>2</v>
      </c>
      <c r="C27">
        <v>61</v>
      </c>
      <c r="D27" t="s">
        <v>9</v>
      </c>
    </row>
    <row r="28" spans="1:5">
      <c r="A28" t="s">
        <v>20</v>
      </c>
      <c r="B28">
        <v>1</v>
      </c>
      <c r="C28">
        <v>66</v>
      </c>
      <c r="D28" t="s">
        <v>9</v>
      </c>
      <c r="E28">
        <v>1.5619499999999999</v>
      </c>
    </row>
    <row r="29" spans="1:5">
      <c r="A29" t="s">
        <v>20</v>
      </c>
      <c r="B29">
        <v>2</v>
      </c>
      <c r="C29">
        <v>67</v>
      </c>
      <c r="D29" t="s">
        <v>9</v>
      </c>
      <c r="E29">
        <v>1.4779500000000001</v>
      </c>
    </row>
    <row r="30" spans="1:5">
      <c r="A30" t="s">
        <v>21</v>
      </c>
      <c r="B30">
        <v>1</v>
      </c>
      <c r="C30">
        <v>85</v>
      </c>
      <c r="D30" t="s">
        <v>6</v>
      </c>
      <c r="E30">
        <v>4.8286600000000002</v>
      </c>
    </row>
    <row r="31" spans="1:5">
      <c r="A31" t="s">
        <v>21</v>
      </c>
      <c r="B31">
        <v>2</v>
      </c>
      <c r="C31">
        <v>86</v>
      </c>
      <c r="D31" t="s">
        <v>6</v>
      </c>
      <c r="E31">
        <v>2.8679700000000001</v>
      </c>
    </row>
    <row r="32" spans="1:5">
      <c r="A32" t="s">
        <v>22</v>
      </c>
      <c r="B32">
        <v>1</v>
      </c>
      <c r="C32">
        <v>35</v>
      </c>
      <c r="D32" t="s">
        <v>9</v>
      </c>
      <c r="E32">
        <v>5.2583799999999998</v>
      </c>
    </row>
    <row r="33" spans="1:5">
      <c r="A33" t="s">
        <v>22</v>
      </c>
      <c r="B33">
        <v>2</v>
      </c>
      <c r="C33">
        <v>35</v>
      </c>
      <c r="D33" t="s">
        <v>9</v>
      </c>
      <c r="E33">
        <v>3.7853500000000002</v>
      </c>
    </row>
    <row r="34" spans="1:5">
      <c r="A34" t="s">
        <v>23</v>
      </c>
      <c r="B34">
        <v>1</v>
      </c>
      <c r="C34">
        <v>73</v>
      </c>
      <c r="D34" t="s">
        <v>9</v>
      </c>
      <c r="E34">
        <v>1.98407</v>
      </c>
    </row>
    <row r="35" spans="1:5">
      <c r="A35" t="s">
        <v>23</v>
      </c>
      <c r="B35">
        <v>2</v>
      </c>
      <c r="C35">
        <v>74</v>
      </c>
      <c r="D35" t="s">
        <v>9</v>
      </c>
      <c r="E35">
        <v>2.34396</v>
      </c>
    </row>
    <row r="36" spans="1:5">
      <c r="A36" t="s">
        <v>24</v>
      </c>
      <c r="B36">
        <v>1</v>
      </c>
      <c r="C36">
        <v>63</v>
      </c>
      <c r="D36" t="s">
        <v>9</v>
      </c>
      <c r="E36">
        <v>3.0819100000000001</v>
      </c>
    </row>
    <row r="37" spans="1:5">
      <c r="A37" t="s">
        <v>24</v>
      </c>
      <c r="B37">
        <v>2</v>
      </c>
      <c r="C37">
        <v>64</v>
      </c>
      <c r="D37" t="s">
        <v>9</v>
      </c>
      <c r="E37">
        <v>2.4858099999999999</v>
      </c>
    </row>
    <row r="38" spans="1:5">
      <c r="A38" t="s">
        <v>25</v>
      </c>
      <c r="B38">
        <v>1</v>
      </c>
      <c r="C38">
        <v>67</v>
      </c>
      <c r="D38" t="s">
        <v>9</v>
      </c>
      <c r="E38">
        <v>1.5199499999999999</v>
      </c>
    </row>
    <row r="39" spans="1:5">
      <c r="A39" t="s">
        <v>25</v>
      </c>
      <c r="B39">
        <v>2</v>
      </c>
      <c r="C39">
        <v>69</v>
      </c>
      <c r="D39" t="s">
        <v>9</v>
      </c>
      <c r="E39">
        <v>1.5059499999999999</v>
      </c>
    </row>
    <row r="40" spans="1:5">
      <c r="A40" t="s">
        <v>26</v>
      </c>
      <c r="B40">
        <v>1</v>
      </c>
      <c r="C40">
        <v>80</v>
      </c>
      <c r="D40" t="s">
        <v>9</v>
      </c>
    </row>
    <row r="41" spans="1:5">
      <c r="A41" t="s">
        <v>26</v>
      </c>
      <c r="B41">
        <v>2</v>
      </c>
      <c r="C41">
        <v>81</v>
      </c>
      <c r="D41" t="s">
        <v>9</v>
      </c>
      <c r="E41">
        <v>3.3548800000000001</v>
      </c>
    </row>
    <row r="42" spans="1:5">
      <c r="A42" t="s">
        <v>27</v>
      </c>
      <c r="B42">
        <v>1</v>
      </c>
      <c r="C42">
        <v>79</v>
      </c>
      <c r="D42" t="s">
        <v>9</v>
      </c>
    </row>
    <row r="43" spans="1:5">
      <c r="A43" t="s">
        <v>27</v>
      </c>
      <c r="B43">
        <v>2</v>
      </c>
      <c r="C43">
        <v>80</v>
      </c>
      <c r="D43" t="s">
        <v>9</v>
      </c>
      <c r="E43">
        <v>1.8633500000000001</v>
      </c>
    </row>
    <row r="44" spans="1:5">
      <c r="A44" t="s">
        <v>28</v>
      </c>
      <c r="B44">
        <v>1</v>
      </c>
      <c r="C44">
        <v>39</v>
      </c>
      <c r="D44" t="s">
        <v>9</v>
      </c>
      <c r="E44">
        <v>1.5619499999999999</v>
      </c>
    </row>
    <row r="45" spans="1:5">
      <c r="A45" t="s">
        <v>28</v>
      </c>
      <c r="B45">
        <v>2</v>
      </c>
      <c r="C45">
        <v>39</v>
      </c>
      <c r="D45" t="s">
        <v>9</v>
      </c>
      <c r="E45">
        <v>2.3179500000000002</v>
      </c>
    </row>
    <row r="46" spans="1:5">
      <c r="A46" t="s">
        <v>29</v>
      </c>
      <c r="B46">
        <v>1</v>
      </c>
      <c r="C46">
        <v>76</v>
      </c>
      <c r="D46" t="s">
        <v>9</v>
      </c>
      <c r="E46">
        <v>2.5182500000000001</v>
      </c>
    </row>
    <row r="47" spans="1:5">
      <c r="A47" t="s">
        <v>29</v>
      </c>
      <c r="B47">
        <v>2</v>
      </c>
      <c r="C47">
        <v>77</v>
      </c>
      <c r="D47" t="s">
        <v>9</v>
      </c>
      <c r="E47">
        <v>2.4460299999999999</v>
      </c>
    </row>
    <row r="48" spans="1:5">
      <c r="A48" t="s">
        <v>30</v>
      </c>
      <c r="B48">
        <v>1</v>
      </c>
      <c r="C48">
        <v>43</v>
      </c>
      <c r="D48" t="s">
        <v>6</v>
      </c>
      <c r="E48">
        <v>3.9115700000000002</v>
      </c>
    </row>
    <row r="49" spans="1:5">
      <c r="A49" t="s">
        <v>30</v>
      </c>
      <c r="B49">
        <v>2</v>
      </c>
      <c r="C49">
        <v>44</v>
      </c>
      <c r="D49" t="s">
        <v>6</v>
      </c>
      <c r="E49">
        <v>3.7561300000000002</v>
      </c>
    </row>
    <row r="50" spans="1:5">
      <c r="A50" t="s">
        <v>31</v>
      </c>
      <c r="B50">
        <v>1</v>
      </c>
      <c r="C50">
        <v>67</v>
      </c>
      <c r="D50" t="s">
        <v>9</v>
      </c>
      <c r="E50">
        <v>3.1225100000000001</v>
      </c>
    </row>
    <row r="51" spans="1:5">
      <c r="A51" t="s">
        <v>31</v>
      </c>
      <c r="B51">
        <v>2</v>
      </c>
      <c r="C51">
        <v>68</v>
      </c>
      <c r="D51" t="s">
        <v>9</v>
      </c>
    </row>
    <row r="52" spans="1:5">
      <c r="A52" t="s">
        <v>32</v>
      </c>
      <c r="B52">
        <v>1</v>
      </c>
      <c r="C52">
        <v>67</v>
      </c>
      <c r="D52" t="s">
        <v>9</v>
      </c>
      <c r="E52">
        <v>3.9975200000000002</v>
      </c>
    </row>
    <row r="53" spans="1:5">
      <c r="A53" t="s">
        <v>32</v>
      </c>
      <c r="B53">
        <v>2</v>
      </c>
      <c r="C53">
        <v>68</v>
      </c>
      <c r="D53" t="s">
        <v>9</v>
      </c>
      <c r="E53">
        <v>2.30538</v>
      </c>
    </row>
    <row r="54" spans="1:5">
      <c r="A54" t="s">
        <v>33</v>
      </c>
      <c r="B54">
        <v>1</v>
      </c>
      <c r="C54">
        <v>80</v>
      </c>
      <c r="D54" t="s">
        <v>9</v>
      </c>
      <c r="E54">
        <v>1.7313799999999999</v>
      </c>
    </row>
    <row r="55" spans="1:5">
      <c r="A55" t="s">
        <v>33</v>
      </c>
      <c r="B55">
        <v>2</v>
      </c>
      <c r="C55">
        <v>81</v>
      </c>
      <c r="D55" t="s">
        <v>9</v>
      </c>
    </row>
    <row r="56" spans="1:5">
      <c r="A56" t="s">
        <v>34</v>
      </c>
      <c r="B56">
        <v>1</v>
      </c>
      <c r="C56">
        <v>66</v>
      </c>
      <c r="D56" t="s">
        <v>9</v>
      </c>
      <c r="E56">
        <v>3.8579500000000002</v>
      </c>
    </row>
    <row r="57" spans="1:5">
      <c r="A57" t="s">
        <v>34</v>
      </c>
      <c r="B57">
        <v>2</v>
      </c>
      <c r="C57">
        <v>67</v>
      </c>
      <c r="D57" t="s">
        <v>9</v>
      </c>
      <c r="E57">
        <v>2.1779500000000001</v>
      </c>
    </row>
    <row r="58" spans="1:5">
      <c r="A58" t="s">
        <v>35</v>
      </c>
      <c r="B58">
        <v>1</v>
      </c>
      <c r="C58">
        <v>53</v>
      </c>
      <c r="D58" t="s">
        <v>9</v>
      </c>
      <c r="E58">
        <v>3.43912</v>
      </c>
    </row>
    <row r="59" spans="1:5">
      <c r="A59" t="s">
        <v>35</v>
      </c>
      <c r="B59">
        <v>2</v>
      </c>
      <c r="C59">
        <v>54</v>
      </c>
      <c r="D59" t="s">
        <v>9</v>
      </c>
      <c r="E59">
        <v>3.0119099999999999</v>
      </c>
    </row>
    <row r="60" spans="1:5">
      <c r="A60" t="s">
        <v>36</v>
      </c>
      <c r="B60">
        <v>1</v>
      </c>
      <c r="C60">
        <v>70</v>
      </c>
      <c r="D60" t="s">
        <v>9</v>
      </c>
      <c r="E60">
        <v>5.3769200000000001</v>
      </c>
    </row>
    <row r="61" spans="1:5">
      <c r="A61" t="s">
        <v>36</v>
      </c>
      <c r="B61">
        <v>2</v>
      </c>
      <c r="C61">
        <v>71</v>
      </c>
      <c r="D61" t="s">
        <v>9</v>
      </c>
      <c r="E61">
        <v>5.4673800000000004</v>
      </c>
    </row>
    <row r="62" spans="1:5">
      <c r="A62" t="s">
        <v>37</v>
      </c>
      <c r="B62">
        <v>1</v>
      </c>
      <c r="C62">
        <v>59</v>
      </c>
      <c r="D62" t="s">
        <v>6</v>
      </c>
      <c r="E62">
        <v>2.12195</v>
      </c>
    </row>
    <row r="63" spans="1:5">
      <c r="A63" t="s">
        <v>37</v>
      </c>
      <c r="B63">
        <v>2</v>
      </c>
      <c r="C63">
        <v>60</v>
      </c>
      <c r="D63" t="s">
        <v>6</v>
      </c>
    </row>
    <row r="64" spans="1:5">
      <c r="A64" t="s">
        <v>38</v>
      </c>
      <c r="B64">
        <v>1</v>
      </c>
      <c r="C64">
        <v>55</v>
      </c>
      <c r="D64" t="s">
        <v>9</v>
      </c>
      <c r="E64">
        <v>4.0130299999999997</v>
      </c>
    </row>
    <row r="65" spans="1:5">
      <c r="A65" t="s">
        <v>38</v>
      </c>
      <c r="B65">
        <v>2</v>
      </c>
      <c r="C65">
        <v>56</v>
      </c>
      <c r="D65" t="s">
        <v>9</v>
      </c>
      <c r="E65">
        <v>6.0933299999999999</v>
      </c>
    </row>
    <row r="66" spans="1:5">
      <c r="A66" t="s">
        <v>39</v>
      </c>
      <c r="B66">
        <v>1</v>
      </c>
      <c r="C66">
        <v>65</v>
      </c>
      <c r="D66" t="s">
        <v>6</v>
      </c>
      <c r="E66">
        <v>3.0969899999999999</v>
      </c>
    </row>
    <row r="67" spans="1:5">
      <c r="A67" t="s">
        <v>39</v>
      </c>
      <c r="B67">
        <v>2</v>
      </c>
      <c r="C67">
        <v>66</v>
      </c>
      <c r="D67" t="s">
        <v>6</v>
      </c>
      <c r="E67">
        <v>3.0623200000000002</v>
      </c>
    </row>
    <row r="68" spans="1:5">
      <c r="A68" t="s">
        <v>40</v>
      </c>
      <c r="B68">
        <v>1</v>
      </c>
      <c r="C68">
        <v>71</v>
      </c>
      <c r="D68" t="s">
        <v>6</v>
      </c>
      <c r="E68">
        <v>1.7719499999999999</v>
      </c>
    </row>
    <row r="69" spans="1:5">
      <c r="A69" t="s">
        <v>40</v>
      </c>
      <c r="B69">
        <v>2</v>
      </c>
      <c r="C69">
        <v>72</v>
      </c>
      <c r="D69" t="s">
        <v>6</v>
      </c>
      <c r="E69">
        <v>2.06595</v>
      </c>
    </row>
    <row r="70" spans="1:5">
      <c r="A70" t="s">
        <v>41</v>
      </c>
      <c r="B70">
        <v>1</v>
      </c>
      <c r="C70">
        <v>62</v>
      </c>
      <c r="D70" t="s">
        <v>6</v>
      </c>
      <c r="E70">
        <v>2.0474700000000001</v>
      </c>
    </row>
    <row r="71" spans="1:5">
      <c r="A71" t="s">
        <v>41</v>
      </c>
      <c r="B71">
        <v>2</v>
      </c>
      <c r="C71">
        <v>63</v>
      </c>
      <c r="D71" t="s">
        <v>6</v>
      </c>
      <c r="E71">
        <v>2.24335</v>
      </c>
    </row>
    <row r="72" spans="1:5">
      <c r="A72" t="s">
        <v>42</v>
      </c>
      <c r="B72">
        <v>1</v>
      </c>
      <c r="C72">
        <v>62</v>
      </c>
      <c r="D72" t="s">
        <v>6</v>
      </c>
      <c r="E72">
        <v>2.7778900000000002</v>
      </c>
    </row>
    <row r="73" spans="1:5">
      <c r="A73" t="s">
        <v>42</v>
      </c>
      <c r="B73">
        <v>2</v>
      </c>
      <c r="C73">
        <v>63</v>
      </c>
      <c r="D73" t="s">
        <v>6</v>
      </c>
      <c r="E73">
        <v>5.4535</v>
      </c>
    </row>
    <row r="74" spans="1:5">
      <c r="A74" t="s">
        <v>43</v>
      </c>
      <c r="B74">
        <v>1</v>
      </c>
      <c r="C74">
        <v>64</v>
      </c>
      <c r="D74" t="s">
        <v>9</v>
      </c>
      <c r="E74">
        <v>3.7534999999999998</v>
      </c>
    </row>
    <row r="75" spans="1:5">
      <c r="A75" t="s">
        <v>43</v>
      </c>
      <c r="B75">
        <v>2</v>
      </c>
      <c r="C75">
        <v>65</v>
      </c>
      <c r="D75" t="s">
        <v>9</v>
      </c>
      <c r="E75">
        <v>3.3378899999999998</v>
      </c>
    </row>
    <row r="76" spans="1:5">
      <c r="A76" t="s">
        <v>44</v>
      </c>
      <c r="B76">
        <v>1</v>
      </c>
      <c r="C76">
        <v>70</v>
      </c>
      <c r="D76" t="s">
        <v>9</v>
      </c>
      <c r="E76">
        <v>1.4499500000000001</v>
      </c>
    </row>
    <row r="77" spans="1:5">
      <c r="A77" t="s">
        <v>44</v>
      </c>
      <c r="B77">
        <v>2</v>
      </c>
      <c r="C77">
        <v>70</v>
      </c>
      <c r="D77" t="s">
        <v>9</v>
      </c>
      <c r="E77">
        <v>1.4779500000000001</v>
      </c>
    </row>
    <row r="78" spans="1:5">
      <c r="A78" t="s">
        <v>45</v>
      </c>
      <c r="B78">
        <v>1</v>
      </c>
      <c r="C78">
        <v>61</v>
      </c>
      <c r="D78" t="s">
        <v>6</v>
      </c>
      <c r="E78">
        <v>3.0319500000000001</v>
      </c>
    </row>
    <row r="79" spans="1:5">
      <c r="A79" t="s">
        <v>45</v>
      </c>
      <c r="B79">
        <v>2</v>
      </c>
      <c r="C79">
        <v>62</v>
      </c>
      <c r="D79" t="s">
        <v>6</v>
      </c>
      <c r="E79">
        <v>3.3759100000000002</v>
      </c>
    </row>
    <row r="80" spans="1:5">
      <c r="A80" t="s">
        <v>46</v>
      </c>
      <c r="B80">
        <v>1</v>
      </c>
      <c r="C80">
        <v>67</v>
      </c>
      <c r="D80" t="s">
        <v>6</v>
      </c>
      <c r="E80">
        <v>2.3805999999999998</v>
      </c>
    </row>
    <row r="81" spans="1:5">
      <c r="A81" t="s">
        <v>46</v>
      </c>
      <c r="B81">
        <v>2</v>
      </c>
      <c r="C81">
        <v>68</v>
      </c>
      <c r="D81" t="s">
        <v>6</v>
      </c>
      <c r="E81">
        <v>1.60057</v>
      </c>
    </row>
    <row r="82" spans="1:5">
      <c r="A82" t="s">
        <v>47</v>
      </c>
      <c r="B82">
        <v>1</v>
      </c>
      <c r="C82">
        <v>62</v>
      </c>
      <c r="D82" t="s">
        <v>6</v>
      </c>
      <c r="E82">
        <v>2.8589500000000001</v>
      </c>
    </row>
    <row r="83" spans="1:5">
      <c r="A83" t="s">
        <v>47</v>
      </c>
      <c r="B83">
        <v>2</v>
      </c>
      <c r="C83">
        <v>63</v>
      </c>
      <c r="D83" t="s">
        <v>6</v>
      </c>
      <c r="E83">
        <v>3.21367</v>
      </c>
    </row>
    <row r="84" spans="1:5">
      <c r="A84" t="s">
        <v>48</v>
      </c>
      <c r="B84">
        <v>1</v>
      </c>
      <c r="C84">
        <v>54</v>
      </c>
      <c r="D84" t="s">
        <v>9</v>
      </c>
    </row>
    <row r="85" spans="1:5">
      <c r="A85" t="s">
        <v>48</v>
      </c>
      <c r="B85">
        <v>2</v>
      </c>
      <c r="C85">
        <v>54</v>
      </c>
      <c r="D85" t="s">
        <v>9</v>
      </c>
      <c r="E85">
        <v>5.8697900000000001</v>
      </c>
    </row>
    <row r="86" spans="1:5">
      <c r="A86" t="s">
        <v>49</v>
      </c>
      <c r="B86">
        <v>1</v>
      </c>
      <c r="C86">
        <v>40</v>
      </c>
      <c r="D86" t="s">
        <v>9</v>
      </c>
      <c r="E86">
        <v>1.84195</v>
      </c>
    </row>
    <row r="87" spans="1:5">
      <c r="A87" t="s">
        <v>49</v>
      </c>
      <c r="B87">
        <v>2</v>
      </c>
      <c r="C87">
        <v>40</v>
      </c>
      <c r="D87" t="s">
        <v>9</v>
      </c>
      <c r="E87">
        <v>1.81395</v>
      </c>
    </row>
    <row r="88" spans="1:5">
      <c r="A88" t="s">
        <v>50</v>
      </c>
      <c r="B88">
        <v>1</v>
      </c>
      <c r="C88">
        <v>61</v>
      </c>
      <c r="D88" t="s">
        <v>9</v>
      </c>
      <c r="E88">
        <v>1.5619499999999999</v>
      </c>
    </row>
    <row r="89" spans="1:5">
      <c r="A89" t="s">
        <v>50</v>
      </c>
      <c r="B89">
        <v>2</v>
      </c>
      <c r="C89">
        <v>62</v>
      </c>
      <c r="D89" t="s">
        <v>9</v>
      </c>
      <c r="E89">
        <v>1.63195</v>
      </c>
    </row>
    <row r="90" spans="1:5">
      <c r="A90" t="s">
        <v>51</v>
      </c>
      <c r="B90">
        <v>1</v>
      </c>
      <c r="C90">
        <v>65</v>
      </c>
      <c r="D90" t="s">
        <v>9</v>
      </c>
      <c r="E90">
        <v>2.35995</v>
      </c>
    </row>
    <row r="91" spans="1:5">
      <c r="A91" t="s">
        <v>51</v>
      </c>
      <c r="B91">
        <v>2</v>
      </c>
      <c r="C91">
        <v>65</v>
      </c>
      <c r="D91" t="s">
        <v>9</v>
      </c>
      <c r="E91">
        <v>4.6645399999999997</v>
      </c>
    </row>
    <row r="92" spans="1:5">
      <c r="A92" t="s">
        <v>52</v>
      </c>
      <c r="B92">
        <v>1</v>
      </c>
      <c r="C92">
        <v>75</v>
      </c>
      <c r="D92" t="s">
        <v>9</v>
      </c>
      <c r="E92">
        <v>3.7521200000000001</v>
      </c>
    </row>
    <row r="93" spans="1:5">
      <c r="A93" t="s">
        <v>52</v>
      </c>
      <c r="B93">
        <v>2</v>
      </c>
      <c r="C93">
        <v>76</v>
      </c>
      <c r="D93" t="s">
        <v>9</v>
      </c>
      <c r="E93">
        <v>4.0819400000000003</v>
      </c>
    </row>
    <row r="94" spans="1:5">
      <c r="A94" t="s">
        <v>53</v>
      </c>
      <c r="B94">
        <v>1</v>
      </c>
      <c r="C94">
        <v>73</v>
      </c>
      <c r="D94" t="s">
        <v>9</v>
      </c>
      <c r="E94">
        <v>6.2729999999999997</v>
      </c>
    </row>
    <row r="95" spans="1:5">
      <c r="A95" t="s">
        <v>53</v>
      </c>
      <c r="B95">
        <v>2</v>
      </c>
      <c r="C95">
        <v>75</v>
      </c>
      <c r="D95" t="s">
        <v>9</v>
      </c>
      <c r="E95">
        <v>1.57595</v>
      </c>
    </row>
    <row r="96" spans="1:5">
      <c r="A96" t="s">
        <v>54</v>
      </c>
      <c r="B96">
        <v>1</v>
      </c>
      <c r="C96">
        <v>32</v>
      </c>
      <c r="D96" t="s">
        <v>9</v>
      </c>
      <c r="E96">
        <v>3.0316700000000001</v>
      </c>
    </row>
    <row r="97" spans="1:5">
      <c r="A97" t="s">
        <v>54</v>
      </c>
      <c r="B97">
        <v>2</v>
      </c>
      <c r="C97">
        <v>33</v>
      </c>
      <c r="D97" t="s">
        <v>9</v>
      </c>
      <c r="E97">
        <v>4.2938700000000001</v>
      </c>
    </row>
    <row r="98" spans="1:5">
      <c r="A98" t="s">
        <v>55</v>
      </c>
      <c r="B98">
        <v>1</v>
      </c>
      <c r="C98">
        <v>56</v>
      </c>
      <c r="D98" t="s">
        <v>6</v>
      </c>
      <c r="E98">
        <v>2.4339</v>
      </c>
    </row>
    <row r="99" spans="1:5">
      <c r="A99" t="s">
        <v>55</v>
      </c>
      <c r="B99">
        <v>2</v>
      </c>
      <c r="C99">
        <v>56</v>
      </c>
      <c r="D99" t="s">
        <v>6</v>
      </c>
    </row>
    <row r="100" spans="1:5">
      <c r="A100" t="s">
        <v>56</v>
      </c>
      <c r="B100">
        <v>1</v>
      </c>
      <c r="C100">
        <v>67</v>
      </c>
      <c r="D100" t="s">
        <v>9</v>
      </c>
      <c r="E100">
        <v>3.1999499999999999</v>
      </c>
    </row>
    <row r="101" spans="1:5">
      <c r="A101" t="s">
        <v>56</v>
      </c>
      <c r="B101">
        <v>2</v>
      </c>
      <c r="C101">
        <v>68</v>
      </c>
      <c r="D101" t="s">
        <v>9</v>
      </c>
      <c r="E101">
        <v>1.4499500000000001</v>
      </c>
    </row>
    <row r="102" spans="1:5">
      <c r="A102" t="s">
        <v>57</v>
      </c>
      <c r="B102">
        <v>1</v>
      </c>
      <c r="C102">
        <v>64</v>
      </c>
      <c r="D102" t="s">
        <v>9</v>
      </c>
      <c r="E102">
        <v>1.7159500000000001</v>
      </c>
    </row>
    <row r="103" spans="1:5">
      <c r="A103" t="s">
        <v>57</v>
      </c>
      <c r="B103">
        <v>2</v>
      </c>
      <c r="C103">
        <v>65</v>
      </c>
      <c r="D103" t="s">
        <v>9</v>
      </c>
      <c r="E103">
        <v>1.58995</v>
      </c>
    </row>
    <row r="104" spans="1:5">
      <c r="A104" t="s">
        <v>58</v>
      </c>
      <c r="B104">
        <v>1</v>
      </c>
      <c r="C104">
        <v>66</v>
      </c>
      <c r="D104" t="s">
        <v>9</v>
      </c>
      <c r="E104">
        <v>4.6415100000000002</v>
      </c>
    </row>
    <row r="105" spans="1:5">
      <c r="A105" t="s">
        <v>58</v>
      </c>
      <c r="B105">
        <v>2</v>
      </c>
      <c r="C105">
        <v>67</v>
      </c>
      <c r="D105" t="s">
        <v>9</v>
      </c>
      <c r="E105">
        <v>1.89795</v>
      </c>
    </row>
    <row r="106" spans="1:5">
      <c r="A106" t="s">
        <v>59</v>
      </c>
      <c r="B106">
        <v>1</v>
      </c>
      <c r="C106">
        <v>72</v>
      </c>
      <c r="D106" t="s">
        <v>6</v>
      </c>
      <c r="E106">
        <v>3.9923999999999999</v>
      </c>
    </row>
    <row r="107" spans="1:5">
      <c r="A107" t="s">
        <v>59</v>
      </c>
      <c r="B107">
        <v>2</v>
      </c>
      <c r="C107">
        <v>74</v>
      </c>
      <c r="D107" t="s">
        <v>6</v>
      </c>
      <c r="E107">
        <v>4.2694999999999999</v>
      </c>
    </row>
    <row r="108" spans="1:5">
      <c r="A108" t="s">
        <v>60</v>
      </c>
      <c r="B108">
        <v>1</v>
      </c>
      <c r="C108">
        <v>55</v>
      </c>
      <c r="D108" t="s">
        <v>9</v>
      </c>
      <c r="E108">
        <v>3.9434900000000002</v>
      </c>
    </row>
    <row r="109" spans="1:5">
      <c r="A109" t="s">
        <v>60</v>
      </c>
      <c r="B109">
        <v>2</v>
      </c>
      <c r="C109">
        <v>55</v>
      </c>
      <c r="D109" t="s">
        <v>9</v>
      </c>
      <c r="E109">
        <v>3.5208400000000002</v>
      </c>
    </row>
    <row r="110" spans="1:5">
      <c r="A110" t="s">
        <v>61</v>
      </c>
      <c r="B110">
        <v>1</v>
      </c>
      <c r="C110">
        <v>65</v>
      </c>
      <c r="D110" t="s">
        <v>9</v>
      </c>
      <c r="E110">
        <v>3.6479499999999998</v>
      </c>
    </row>
    <row r="111" spans="1:5">
      <c r="A111" t="s">
        <v>61</v>
      </c>
      <c r="B111">
        <v>2</v>
      </c>
      <c r="C111">
        <v>65</v>
      </c>
      <c r="D111" t="s">
        <v>9</v>
      </c>
      <c r="E111">
        <v>4.1556499999999996</v>
      </c>
    </row>
    <row r="112" spans="1:5">
      <c r="A112" t="s">
        <v>62</v>
      </c>
      <c r="B112">
        <v>1</v>
      </c>
      <c r="C112">
        <v>58</v>
      </c>
      <c r="D112" t="s">
        <v>9</v>
      </c>
      <c r="E112">
        <v>4.0536700000000003</v>
      </c>
    </row>
    <row r="113" spans="1:5">
      <c r="A113" t="s">
        <v>62</v>
      </c>
      <c r="B113">
        <v>2</v>
      </c>
      <c r="C113">
        <v>59</v>
      </c>
      <c r="D113" t="s">
        <v>9</v>
      </c>
      <c r="E113">
        <v>5.0199499999999997</v>
      </c>
    </row>
    <row r="114" spans="1:5">
      <c r="A114" t="s">
        <v>63</v>
      </c>
      <c r="B114">
        <v>1</v>
      </c>
      <c r="C114">
        <v>74</v>
      </c>
      <c r="D114" t="s">
        <v>9</v>
      </c>
      <c r="E114">
        <v>3.6659299999999999</v>
      </c>
    </row>
    <row r="115" spans="1:5">
      <c r="A115" t="s">
        <v>63</v>
      </c>
      <c r="B115">
        <v>2</v>
      </c>
      <c r="C115">
        <v>75</v>
      </c>
      <c r="D115" t="s">
        <v>9</v>
      </c>
      <c r="E115">
        <v>2.74193</v>
      </c>
    </row>
    <row r="116" spans="1:5">
      <c r="A116" t="s">
        <v>64</v>
      </c>
      <c r="B116">
        <v>1</v>
      </c>
      <c r="C116">
        <v>58</v>
      </c>
      <c r="D116" t="s">
        <v>9</v>
      </c>
      <c r="E116">
        <v>3.7297199999999999</v>
      </c>
    </row>
    <row r="117" spans="1:5">
      <c r="A117" t="s">
        <v>64</v>
      </c>
      <c r="B117">
        <v>2</v>
      </c>
      <c r="C117">
        <v>59</v>
      </c>
      <c r="D117" t="s">
        <v>9</v>
      </c>
      <c r="E117">
        <v>2.6069300000000002</v>
      </c>
    </row>
    <row r="118" spans="1:5">
      <c r="A118" t="s">
        <v>65</v>
      </c>
      <c r="B118">
        <v>1</v>
      </c>
      <c r="C118">
        <v>80</v>
      </c>
      <c r="D118" t="s">
        <v>6</v>
      </c>
      <c r="E118">
        <v>2.33385</v>
      </c>
    </row>
    <row r="119" spans="1:5">
      <c r="A119" t="s">
        <v>65</v>
      </c>
      <c r="B119">
        <v>2</v>
      </c>
      <c r="C119">
        <v>81</v>
      </c>
      <c r="D119" t="s">
        <v>6</v>
      </c>
      <c r="E119">
        <v>1.5619499999999999</v>
      </c>
    </row>
    <row r="120" spans="1:5">
      <c r="A120" t="s">
        <v>66</v>
      </c>
      <c r="B120">
        <v>1</v>
      </c>
      <c r="C120">
        <v>74</v>
      </c>
      <c r="D120" t="s">
        <v>6</v>
      </c>
      <c r="E120">
        <v>7.0003099999999998</v>
      </c>
    </row>
    <row r="121" spans="1:5">
      <c r="A121" t="s">
        <v>66</v>
      </c>
      <c r="B121">
        <v>2</v>
      </c>
      <c r="C121">
        <v>74</v>
      </c>
      <c r="D121" t="s">
        <v>6</v>
      </c>
      <c r="E121">
        <v>5.7152399999999997</v>
      </c>
    </row>
    <row r="122" spans="1:5">
      <c r="A122" t="s">
        <v>67</v>
      </c>
      <c r="B122">
        <v>1</v>
      </c>
      <c r="C122">
        <v>61</v>
      </c>
      <c r="D122" t="s">
        <v>6</v>
      </c>
      <c r="E122">
        <v>1.4779500000000001</v>
      </c>
    </row>
    <row r="123" spans="1:5">
      <c r="A123" t="s">
        <v>67</v>
      </c>
      <c r="B123">
        <v>2</v>
      </c>
      <c r="C123">
        <v>61</v>
      </c>
      <c r="D123" t="s">
        <v>6</v>
      </c>
      <c r="E123">
        <v>1.7719499999999999</v>
      </c>
    </row>
    <row r="124" spans="1:5">
      <c r="A124" t="s">
        <v>68</v>
      </c>
      <c r="B124">
        <v>1</v>
      </c>
      <c r="C124">
        <v>61</v>
      </c>
      <c r="D124" t="s">
        <v>9</v>
      </c>
      <c r="E124">
        <v>1.9533799999999999</v>
      </c>
    </row>
    <row r="125" spans="1:5">
      <c r="A125" t="s">
        <v>68</v>
      </c>
      <c r="B125">
        <v>2</v>
      </c>
      <c r="C125">
        <v>62</v>
      </c>
      <c r="D125" t="s">
        <v>9</v>
      </c>
      <c r="E125">
        <v>2.0924999999999998</v>
      </c>
    </row>
    <row r="126" spans="1:5">
      <c r="A126" t="s">
        <v>69</v>
      </c>
      <c r="B126">
        <v>1</v>
      </c>
      <c r="C126">
        <v>58</v>
      </c>
      <c r="D126" t="s">
        <v>9</v>
      </c>
      <c r="E126">
        <v>2.9379</v>
      </c>
    </row>
    <row r="127" spans="1:5">
      <c r="A127" t="s">
        <v>69</v>
      </c>
      <c r="B127">
        <v>2</v>
      </c>
      <c r="C127">
        <v>59</v>
      </c>
      <c r="D127" t="s">
        <v>9</v>
      </c>
      <c r="E127">
        <v>5.8819100000000004</v>
      </c>
    </row>
    <row r="128" spans="1:5">
      <c r="A128" t="s">
        <v>70</v>
      </c>
      <c r="B128">
        <v>1</v>
      </c>
      <c r="C128">
        <v>62</v>
      </c>
      <c r="D128" t="s">
        <v>9</v>
      </c>
      <c r="E128">
        <v>5.0959099999999999</v>
      </c>
    </row>
    <row r="129" spans="1:5">
      <c r="A129" t="s">
        <v>70</v>
      </c>
      <c r="B129">
        <v>2</v>
      </c>
      <c r="C129">
        <v>63</v>
      </c>
      <c r="D129" t="s">
        <v>9</v>
      </c>
      <c r="E129">
        <v>3.7676599999999998</v>
      </c>
    </row>
    <row r="130" spans="1:5">
      <c r="A130" t="s">
        <v>71</v>
      </c>
      <c r="B130">
        <v>1</v>
      </c>
      <c r="C130">
        <v>78</v>
      </c>
      <c r="D130" t="s">
        <v>6</v>
      </c>
      <c r="E130">
        <v>1.60503</v>
      </c>
    </row>
    <row r="131" spans="1:5">
      <c r="A131" t="s">
        <v>71</v>
      </c>
      <c r="B131">
        <v>2</v>
      </c>
      <c r="C131">
        <v>79</v>
      </c>
      <c r="D131" t="s">
        <v>6</v>
      </c>
    </row>
    <row r="132" spans="1:5">
      <c r="A132" t="s">
        <v>72</v>
      </c>
      <c r="B132">
        <v>1</v>
      </c>
      <c r="C132">
        <v>69</v>
      </c>
      <c r="D132" t="s">
        <v>9</v>
      </c>
      <c r="E132">
        <v>1.4779500000000001</v>
      </c>
    </row>
    <row r="133" spans="1:5">
      <c r="A133" t="s">
        <v>72</v>
      </c>
      <c r="B133">
        <v>2</v>
      </c>
      <c r="C133">
        <v>70</v>
      </c>
      <c r="D133" t="s">
        <v>9</v>
      </c>
    </row>
    <row r="134" spans="1:5">
      <c r="A134" t="s">
        <v>73</v>
      </c>
      <c r="B134">
        <v>1</v>
      </c>
      <c r="C134">
        <v>62</v>
      </c>
      <c r="D134" t="s">
        <v>9</v>
      </c>
      <c r="E134">
        <v>4.9647899999999998</v>
      </c>
    </row>
    <row r="135" spans="1:5">
      <c r="A135" t="s">
        <v>73</v>
      </c>
      <c r="B135">
        <v>2</v>
      </c>
      <c r="C135">
        <v>63</v>
      </c>
      <c r="D135" t="s">
        <v>9</v>
      </c>
      <c r="E135">
        <v>4.9627600000000003</v>
      </c>
    </row>
    <row r="136" spans="1:5">
      <c r="A136" t="s">
        <v>74</v>
      </c>
      <c r="B136">
        <v>1</v>
      </c>
      <c r="C136">
        <v>42</v>
      </c>
      <c r="D136" t="s">
        <v>9</v>
      </c>
      <c r="E136">
        <v>1.5010699999999999</v>
      </c>
    </row>
    <row r="137" spans="1:5">
      <c r="A137" t="s">
        <v>74</v>
      </c>
      <c r="B137">
        <v>2</v>
      </c>
      <c r="C137">
        <v>43</v>
      </c>
      <c r="D137" t="s">
        <v>9</v>
      </c>
      <c r="E137">
        <v>1.20703</v>
      </c>
    </row>
    <row r="138" spans="1:5">
      <c r="A138" t="s">
        <v>75</v>
      </c>
      <c r="B138">
        <v>1</v>
      </c>
      <c r="C138">
        <v>51</v>
      </c>
      <c r="D138" t="s">
        <v>9</v>
      </c>
      <c r="E138">
        <v>3.4</v>
      </c>
    </row>
    <row r="139" spans="1:5">
      <c r="A139" t="s">
        <v>75</v>
      </c>
      <c r="B139">
        <v>2</v>
      </c>
      <c r="C139">
        <v>52</v>
      </c>
      <c r="D139" t="s">
        <v>9</v>
      </c>
      <c r="E139">
        <v>4.9942299999999999</v>
      </c>
    </row>
    <row r="140" spans="1:5">
      <c r="A140" t="s">
        <v>76</v>
      </c>
      <c r="B140">
        <v>1</v>
      </c>
      <c r="C140">
        <v>62</v>
      </c>
      <c r="D140" t="s">
        <v>9</v>
      </c>
      <c r="E140">
        <v>2.1283699999999999</v>
      </c>
    </row>
    <row r="141" spans="1:5">
      <c r="A141" t="s">
        <v>76</v>
      </c>
      <c r="B141">
        <v>2</v>
      </c>
      <c r="C141">
        <v>63</v>
      </c>
      <c r="D141" t="s">
        <v>9</v>
      </c>
      <c r="E141">
        <v>3.2091699999999999</v>
      </c>
    </row>
    <row r="142" spans="1:5">
      <c r="A142" t="s">
        <v>77</v>
      </c>
      <c r="B142">
        <v>1</v>
      </c>
      <c r="C142">
        <v>52</v>
      </c>
      <c r="D142" t="s">
        <v>9</v>
      </c>
      <c r="E142">
        <v>6.15442</v>
      </c>
    </row>
    <row r="143" spans="1:5">
      <c r="A143" t="s">
        <v>77</v>
      </c>
      <c r="B143">
        <v>2</v>
      </c>
      <c r="C143">
        <v>52</v>
      </c>
      <c r="D143" t="s">
        <v>9</v>
      </c>
      <c r="E143">
        <v>6.6011600000000001</v>
      </c>
    </row>
    <row r="144" spans="1:5">
      <c r="A144" t="s">
        <v>78</v>
      </c>
      <c r="B144">
        <v>1</v>
      </c>
      <c r="C144">
        <v>64</v>
      </c>
      <c r="D144" t="s">
        <v>9</v>
      </c>
      <c r="E144">
        <v>3.0179499999999999</v>
      </c>
    </row>
    <row r="145" spans="1:5">
      <c r="A145" t="s">
        <v>78</v>
      </c>
      <c r="B145">
        <v>2</v>
      </c>
      <c r="C145">
        <v>65</v>
      </c>
      <c r="D145" t="s">
        <v>9</v>
      </c>
      <c r="E145">
        <v>3.4099499999999998</v>
      </c>
    </row>
    <row r="146" spans="1:5">
      <c r="A146" t="s">
        <v>79</v>
      </c>
      <c r="B146">
        <v>1</v>
      </c>
      <c r="C146">
        <v>74</v>
      </c>
      <c r="D146" t="s">
        <v>9</v>
      </c>
    </row>
    <row r="147" spans="1:5">
      <c r="A147" t="s">
        <v>79</v>
      </c>
      <c r="B147">
        <v>2</v>
      </c>
      <c r="C147">
        <v>74</v>
      </c>
      <c r="D147" t="s">
        <v>9</v>
      </c>
      <c r="E147">
        <v>1.6786000000000001</v>
      </c>
    </row>
    <row r="148" spans="1:5">
      <c r="A148" t="s">
        <v>80</v>
      </c>
      <c r="B148">
        <v>1</v>
      </c>
      <c r="C148">
        <v>59</v>
      </c>
      <c r="D148" t="s">
        <v>9</v>
      </c>
      <c r="E148">
        <v>2.58067</v>
      </c>
    </row>
    <row r="149" spans="1:5">
      <c r="A149" t="s">
        <v>80</v>
      </c>
      <c r="B149">
        <v>2</v>
      </c>
      <c r="C149">
        <v>60</v>
      </c>
      <c r="D149" t="s">
        <v>9</v>
      </c>
      <c r="E149">
        <v>1.5619499999999999</v>
      </c>
    </row>
    <row r="150" spans="1:5">
      <c r="A150" t="s">
        <v>81</v>
      </c>
      <c r="B150">
        <v>1</v>
      </c>
      <c r="C150">
        <v>62</v>
      </c>
      <c r="D150" t="s">
        <v>6</v>
      </c>
      <c r="E150">
        <v>1.67395</v>
      </c>
    </row>
    <row r="151" spans="1:5">
      <c r="A151" t="s">
        <v>81</v>
      </c>
      <c r="B151">
        <v>2</v>
      </c>
      <c r="C151">
        <v>62</v>
      </c>
      <c r="D151" t="s">
        <v>6</v>
      </c>
      <c r="E151">
        <v>2.4544800000000002</v>
      </c>
    </row>
    <row r="152" spans="1:5">
      <c r="A152" t="s">
        <v>82</v>
      </c>
      <c r="B152">
        <v>1</v>
      </c>
      <c r="C152">
        <v>52</v>
      </c>
      <c r="D152" t="s">
        <v>6</v>
      </c>
      <c r="E152">
        <v>2.9403700000000002</v>
      </c>
    </row>
    <row r="153" spans="1:5">
      <c r="A153" t="s">
        <v>82</v>
      </c>
      <c r="B153">
        <v>2</v>
      </c>
      <c r="C153">
        <v>52</v>
      </c>
      <c r="D153" t="s">
        <v>6</v>
      </c>
      <c r="E153">
        <v>2.1291000000000002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1"/>
  <sheetViews>
    <sheetView workbookViewId="0">
      <selection activeCell="M16" sqref="M16"/>
    </sheetView>
  </sheetViews>
  <sheetFormatPr baseColWidth="10" defaultRowHeight="18"/>
  <sheetData>
    <row r="1" spans="1:10">
      <c r="A1" t="s">
        <v>105</v>
      </c>
      <c r="B1" t="s">
        <v>106</v>
      </c>
      <c r="C1" t="s">
        <v>1</v>
      </c>
      <c r="D1" t="s">
        <v>107</v>
      </c>
      <c r="E1" t="s">
        <v>2</v>
      </c>
      <c r="F1" t="s">
        <v>3</v>
      </c>
      <c r="G1" t="s">
        <v>108</v>
      </c>
      <c r="H1" t="s">
        <v>109</v>
      </c>
      <c r="I1" t="s">
        <v>83</v>
      </c>
      <c r="J1" t="s">
        <v>110</v>
      </c>
    </row>
    <row r="2" spans="1:10">
      <c r="A2" t="s">
        <v>5</v>
      </c>
      <c r="B2">
        <v>2715364</v>
      </c>
      <c r="C2">
        <v>1</v>
      </c>
      <c r="D2">
        <v>1.63195</v>
      </c>
      <c r="E2">
        <v>75</v>
      </c>
      <c r="F2" t="s">
        <v>6</v>
      </c>
      <c r="G2">
        <v>34.6</v>
      </c>
      <c r="H2" t="s">
        <v>111</v>
      </c>
      <c r="I2" t="s">
        <v>101</v>
      </c>
      <c r="J2" t="s">
        <v>101</v>
      </c>
    </row>
    <row r="3" spans="1:10">
      <c r="A3" t="s">
        <v>5</v>
      </c>
      <c r="B3">
        <v>2715364</v>
      </c>
      <c r="C3">
        <v>2</v>
      </c>
      <c r="D3">
        <v>2.7799499999999999</v>
      </c>
      <c r="E3">
        <v>76</v>
      </c>
      <c r="F3" t="s">
        <v>6</v>
      </c>
      <c r="G3">
        <v>37.57</v>
      </c>
      <c r="H3" t="s">
        <v>111</v>
      </c>
      <c r="I3" t="s">
        <v>112</v>
      </c>
      <c r="J3" t="s">
        <v>112</v>
      </c>
    </row>
    <row r="4" spans="1:10">
      <c r="A4" t="s">
        <v>7</v>
      </c>
      <c r="B4">
        <v>3025155</v>
      </c>
      <c r="C4">
        <v>1</v>
      </c>
      <c r="D4">
        <v>2.5863200000000002</v>
      </c>
      <c r="E4">
        <v>70</v>
      </c>
      <c r="F4" t="s">
        <v>6</v>
      </c>
      <c r="G4">
        <v>23.7</v>
      </c>
      <c r="H4" t="s">
        <v>111</v>
      </c>
      <c r="I4" t="s">
        <v>104</v>
      </c>
      <c r="J4" t="s">
        <v>104</v>
      </c>
    </row>
    <row r="5" spans="1:10">
      <c r="A5" t="s">
        <v>7</v>
      </c>
      <c r="B5">
        <v>3025155</v>
      </c>
      <c r="C5">
        <v>2</v>
      </c>
      <c r="D5">
        <v>1.4919500000000001</v>
      </c>
      <c r="E5">
        <v>71</v>
      </c>
      <c r="F5" t="s">
        <v>6</v>
      </c>
      <c r="G5" t="s">
        <v>112</v>
      </c>
      <c r="H5" t="s">
        <v>111</v>
      </c>
      <c r="I5" t="s">
        <v>112</v>
      </c>
      <c r="J5" t="s">
        <v>112</v>
      </c>
    </row>
    <row r="6" spans="1:10">
      <c r="A6" t="s">
        <v>8</v>
      </c>
      <c r="B6">
        <v>2531748</v>
      </c>
      <c r="C6">
        <v>1</v>
      </c>
      <c r="D6">
        <v>1.7859499999999999</v>
      </c>
      <c r="E6">
        <v>69</v>
      </c>
      <c r="F6" t="s">
        <v>9</v>
      </c>
      <c r="G6" t="s">
        <v>112</v>
      </c>
      <c r="H6" t="s">
        <v>113</v>
      </c>
      <c r="I6" t="s">
        <v>112</v>
      </c>
      <c r="J6" t="s">
        <v>104</v>
      </c>
    </row>
    <row r="7" spans="1:10">
      <c r="A7" t="s">
        <v>8</v>
      </c>
      <c r="B7">
        <v>2531748</v>
      </c>
      <c r="C7">
        <v>2</v>
      </c>
      <c r="D7">
        <v>2.0379499999999999</v>
      </c>
      <c r="E7">
        <v>69</v>
      </c>
      <c r="F7" t="s">
        <v>9</v>
      </c>
      <c r="G7">
        <v>24.5</v>
      </c>
      <c r="H7" t="s">
        <v>113</v>
      </c>
      <c r="I7" t="s">
        <v>112</v>
      </c>
      <c r="J7" t="s">
        <v>112</v>
      </c>
    </row>
    <row r="8" spans="1:10">
      <c r="A8" t="s">
        <v>10</v>
      </c>
      <c r="B8">
        <v>1952584</v>
      </c>
      <c r="C8">
        <v>1</v>
      </c>
      <c r="D8">
        <v>3.03363</v>
      </c>
      <c r="E8">
        <v>61</v>
      </c>
      <c r="F8" t="s">
        <v>9</v>
      </c>
      <c r="G8">
        <v>31</v>
      </c>
      <c r="H8" t="s">
        <v>111</v>
      </c>
      <c r="I8" t="s">
        <v>112</v>
      </c>
      <c r="J8" t="s">
        <v>112</v>
      </c>
    </row>
    <row r="9" spans="1:10">
      <c r="A9" t="s">
        <v>10</v>
      </c>
      <c r="B9">
        <v>1952584</v>
      </c>
      <c r="C9">
        <v>2</v>
      </c>
      <c r="D9">
        <v>4.0719000000000003</v>
      </c>
      <c r="E9">
        <v>62</v>
      </c>
      <c r="F9" t="s">
        <v>9</v>
      </c>
      <c r="G9">
        <v>31.68</v>
      </c>
      <c r="H9" t="s">
        <v>111</v>
      </c>
      <c r="I9" t="s">
        <v>112</v>
      </c>
      <c r="J9" t="s">
        <v>112</v>
      </c>
    </row>
    <row r="10" spans="1:10">
      <c r="A10" t="s">
        <v>11</v>
      </c>
      <c r="B10">
        <v>1728881</v>
      </c>
      <c r="C10">
        <v>1</v>
      </c>
      <c r="D10">
        <v>1.70967</v>
      </c>
      <c r="E10">
        <v>64</v>
      </c>
      <c r="F10" t="s">
        <v>9</v>
      </c>
      <c r="G10">
        <v>28.1</v>
      </c>
      <c r="H10" t="s">
        <v>111</v>
      </c>
      <c r="I10" t="s">
        <v>101</v>
      </c>
      <c r="J10" t="s">
        <v>101</v>
      </c>
    </row>
    <row r="11" spans="1:10">
      <c r="A11" t="s">
        <v>11</v>
      </c>
      <c r="B11">
        <v>1728881</v>
      </c>
      <c r="C11">
        <v>2</v>
      </c>
      <c r="D11">
        <v>2.2311200000000002</v>
      </c>
      <c r="E11">
        <v>64</v>
      </c>
      <c r="F11" t="s">
        <v>9</v>
      </c>
      <c r="G11" t="s">
        <v>112</v>
      </c>
      <c r="H11" t="s">
        <v>113</v>
      </c>
      <c r="I11" t="s">
        <v>112</v>
      </c>
      <c r="J11" t="s">
        <v>112</v>
      </c>
    </row>
    <row r="12" spans="1:10">
      <c r="A12" t="s">
        <v>12</v>
      </c>
      <c r="B12">
        <v>2953603</v>
      </c>
      <c r="C12">
        <v>1</v>
      </c>
      <c r="D12">
        <v>3.2250299999999998</v>
      </c>
      <c r="E12">
        <v>60</v>
      </c>
      <c r="F12" t="s">
        <v>9</v>
      </c>
      <c r="G12">
        <v>27.6</v>
      </c>
      <c r="H12" t="s">
        <v>111</v>
      </c>
      <c r="I12" t="s">
        <v>101</v>
      </c>
      <c r="J12" t="s">
        <v>101</v>
      </c>
    </row>
    <row r="13" spans="1:10">
      <c r="A13" t="s">
        <v>12</v>
      </c>
      <c r="B13">
        <v>2953603</v>
      </c>
      <c r="C13">
        <v>2</v>
      </c>
      <c r="D13">
        <v>3.78125</v>
      </c>
      <c r="E13">
        <v>60</v>
      </c>
      <c r="F13" t="s">
        <v>9</v>
      </c>
      <c r="G13">
        <v>30.9</v>
      </c>
      <c r="H13" t="s">
        <v>111</v>
      </c>
      <c r="I13" t="s">
        <v>112</v>
      </c>
      <c r="J13" t="s">
        <v>112</v>
      </c>
    </row>
    <row r="14" spans="1:10">
      <c r="A14" t="s">
        <v>13</v>
      </c>
      <c r="B14">
        <v>2614934</v>
      </c>
      <c r="C14">
        <v>1</v>
      </c>
      <c r="D14">
        <v>2.0799500000000002</v>
      </c>
      <c r="E14">
        <v>78</v>
      </c>
      <c r="F14" t="s">
        <v>6</v>
      </c>
      <c r="G14">
        <v>26.4</v>
      </c>
      <c r="H14" t="s">
        <v>113</v>
      </c>
      <c r="I14" t="s">
        <v>101</v>
      </c>
      <c r="J14" t="s">
        <v>101</v>
      </c>
    </row>
    <row r="15" spans="1:10">
      <c r="A15" t="s">
        <v>13</v>
      </c>
      <c r="B15">
        <v>2614934</v>
      </c>
      <c r="C15">
        <v>2</v>
      </c>
      <c r="D15">
        <v>1.60395</v>
      </c>
      <c r="E15">
        <v>79</v>
      </c>
      <c r="F15" t="s">
        <v>6</v>
      </c>
      <c r="G15" t="s">
        <v>112</v>
      </c>
      <c r="H15" t="s">
        <v>113</v>
      </c>
      <c r="I15" t="s">
        <v>112</v>
      </c>
      <c r="J15" t="s">
        <v>112</v>
      </c>
    </row>
    <row r="16" spans="1:10">
      <c r="A16" t="s">
        <v>14</v>
      </c>
      <c r="B16">
        <v>3709490</v>
      </c>
      <c r="C16">
        <v>1</v>
      </c>
      <c r="D16">
        <v>2.3645999999999998</v>
      </c>
      <c r="E16">
        <v>62</v>
      </c>
      <c r="F16" t="s">
        <v>9</v>
      </c>
      <c r="G16">
        <v>34.299999999999997</v>
      </c>
      <c r="H16" t="s">
        <v>111</v>
      </c>
      <c r="I16" t="s">
        <v>104</v>
      </c>
      <c r="J16" t="s">
        <v>101</v>
      </c>
    </row>
    <row r="17" spans="1:10">
      <c r="A17" t="s">
        <v>14</v>
      </c>
      <c r="B17">
        <v>3709490</v>
      </c>
      <c r="C17">
        <v>2</v>
      </c>
      <c r="D17">
        <v>4.1752799999999999</v>
      </c>
      <c r="E17">
        <v>63</v>
      </c>
      <c r="F17" t="s">
        <v>9</v>
      </c>
      <c r="G17" t="s">
        <v>112</v>
      </c>
      <c r="H17" t="s">
        <v>111</v>
      </c>
      <c r="I17" t="s">
        <v>112</v>
      </c>
      <c r="J17" t="s">
        <v>112</v>
      </c>
    </row>
    <row r="18" spans="1:10">
      <c r="A18" t="s">
        <v>15</v>
      </c>
      <c r="B18">
        <v>3672727</v>
      </c>
      <c r="C18">
        <v>1</v>
      </c>
      <c r="D18">
        <v>1.7439499999999999</v>
      </c>
      <c r="E18">
        <v>56</v>
      </c>
      <c r="F18" t="s">
        <v>9</v>
      </c>
      <c r="G18">
        <v>28.1</v>
      </c>
      <c r="H18" t="s">
        <v>113</v>
      </c>
      <c r="I18" t="s">
        <v>101</v>
      </c>
      <c r="J18" t="s">
        <v>101</v>
      </c>
    </row>
    <row r="19" spans="1:10">
      <c r="A19" t="s">
        <v>16</v>
      </c>
      <c r="B19">
        <v>3138082</v>
      </c>
      <c r="C19">
        <v>1</v>
      </c>
      <c r="D19">
        <v>2.03498</v>
      </c>
      <c r="E19">
        <v>67</v>
      </c>
      <c r="F19" t="s">
        <v>6</v>
      </c>
      <c r="G19" t="s">
        <v>112</v>
      </c>
      <c r="H19" t="s">
        <v>114</v>
      </c>
      <c r="I19" t="s">
        <v>101</v>
      </c>
      <c r="J19" t="s">
        <v>101</v>
      </c>
    </row>
    <row r="20" spans="1:10">
      <c r="A20" t="s">
        <v>16</v>
      </c>
      <c r="B20">
        <v>3138082</v>
      </c>
      <c r="C20">
        <v>2</v>
      </c>
      <c r="D20">
        <v>2.02237</v>
      </c>
      <c r="E20">
        <v>68</v>
      </c>
      <c r="F20" t="s">
        <v>6</v>
      </c>
      <c r="G20" t="s">
        <v>112</v>
      </c>
      <c r="H20" t="s">
        <v>111</v>
      </c>
      <c r="I20" t="s">
        <v>112</v>
      </c>
      <c r="J20" t="s">
        <v>112</v>
      </c>
    </row>
    <row r="21" spans="1:10">
      <c r="A21" t="s">
        <v>17</v>
      </c>
      <c r="B21">
        <v>1751310</v>
      </c>
      <c r="C21">
        <v>1</v>
      </c>
      <c r="D21">
        <v>1.61795</v>
      </c>
      <c r="E21">
        <v>64</v>
      </c>
      <c r="F21" t="s">
        <v>6</v>
      </c>
      <c r="G21">
        <v>32.200000000000003</v>
      </c>
      <c r="H21" t="s">
        <v>114</v>
      </c>
      <c r="I21" t="s">
        <v>101</v>
      </c>
      <c r="J21" t="s">
        <v>101</v>
      </c>
    </row>
    <row r="22" spans="1:10">
      <c r="A22" t="s">
        <v>17</v>
      </c>
      <c r="B22">
        <v>1751310</v>
      </c>
      <c r="C22">
        <v>2</v>
      </c>
      <c r="D22">
        <v>1.57595</v>
      </c>
      <c r="E22">
        <v>65</v>
      </c>
      <c r="F22" t="s">
        <v>6</v>
      </c>
      <c r="G22">
        <v>31.99</v>
      </c>
      <c r="H22" t="s">
        <v>114</v>
      </c>
      <c r="I22" t="s">
        <v>112</v>
      </c>
      <c r="J22" t="s">
        <v>112</v>
      </c>
    </row>
    <row r="23" spans="1:10">
      <c r="A23" t="s">
        <v>18</v>
      </c>
      <c r="B23">
        <v>2536175</v>
      </c>
      <c r="C23">
        <v>1</v>
      </c>
      <c r="D23">
        <v>4.1622599999999998</v>
      </c>
      <c r="E23">
        <v>76</v>
      </c>
      <c r="F23" t="s">
        <v>9</v>
      </c>
      <c r="G23" t="s">
        <v>112</v>
      </c>
      <c r="H23" t="s">
        <v>113</v>
      </c>
      <c r="I23" t="s">
        <v>104</v>
      </c>
      <c r="J23" t="s">
        <v>104</v>
      </c>
    </row>
    <row r="24" spans="1:10">
      <c r="A24" t="s">
        <v>18</v>
      </c>
      <c r="B24">
        <v>2536175</v>
      </c>
      <c r="C24">
        <v>2</v>
      </c>
      <c r="D24">
        <v>4.2499199999999897</v>
      </c>
      <c r="E24">
        <v>76</v>
      </c>
      <c r="F24" t="s">
        <v>9</v>
      </c>
      <c r="G24">
        <v>27.3</v>
      </c>
      <c r="H24" t="s">
        <v>113</v>
      </c>
      <c r="I24" t="s">
        <v>112</v>
      </c>
      <c r="J24" t="s">
        <v>112</v>
      </c>
    </row>
    <row r="25" spans="1:10">
      <c r="A25" t="s">
        <v>19</v>
      </c>
      <c r="B25">
        <v>4445004</v>
      </c>
      <c r="C25">
        <v>1</v>
      </c>
      <c r="D25">
        <v>1.5619499999999999</v>
      </c>
      <c r="E25">
        <v>60</v>
      </c>
      <c r="F25" t="s">
        <v>9</v>
      </c>
      <c r="G25" t="s">
        <v>112</v>
      </c>
      <c r="H25" t="s">
        <v>114</v>
      </c>
      <c r="I25" t="s">
        <v>104</v>
      </c>
      <c r="J25" t="s">
        <v>101</v>
      </c>
    </row>
    <row r="26" spans="1:10">
      <c r="A26" t="s">
        <v>20</v>
      </c>
      <c r="B26">
        <v>2509601</v>
      </c>
      <c r="C26">
        <v>1</v>
      </c>
      <c r="D26">
        <v>1.5619499999999999</v>
      </c>
      <c r="E26">
        <v>66</v>
      </c>
      <c r="F26" t="s">
        <v>9</v>
      </c>
      <c r="G26">
        <v>30.7</v>
      </c>
      <c r="H26" t="s">
        <v>114</v>
      </c>
      <c r="I26" t="s">
        <v>101</v>
      </c>
      <c r="J26" t="s">
        <v>101</v>
      </c>
    </row>
    <row r="27" spans="1:10">
      <c r="A27" t="s">
        <v>20</v>
      </c>
      <c r="B27">
        <v>2509601</v>
      </c>
      <c r="C27">
        <v>2</v>
      </c>
      <c r="D27">
        <v>1.4779500000000001</v>
      </c>
      <c r="E27">
        <v>67</v>
      </c>
      <c r="F27" t="s">
        <v>9</v>
      </c>
      <c r="G27">
        <v>31.1</v>
      </c>
      <c r="H27" t="s">
        <v>113</v>
      </c>
      <c r="I27" t="s">
        <v>112</v>
      </c>
      <c r="J27" t="s">
        <v>112</v>
      </c>
    </row>
    <row r="28" spans="1:10">
      <c r="A28" t="s">
        <v>21</v>
      </c>
      <c r="B28">
        <v>3802693</v>
      </c>
      <c r="C28">
        <v>1</v>
      </c>
      <c r="D28">
        <v>4.8286600000000002</v>
      </c>
      <c r="E28">
        <v>85</v>
      </c>
      <c r="F28" t="s">
        <v>6</v>
      </c>
      <c r="G28">
        <v>24.8</v>
      </c>
      <c r="H28" t="s">
        <v>111</v>
      </c>
      <c r="I28" t="s">
        <v>101</v>
      </c>
      <c r="J28" t="s">
        <v>101</v>
      </c>
    </row>
    <row r="29" spans="1:10">
      <c r="A29" t="s">
        <v>21</v>
      </c>
      <c r="B29">
        <v>3802693</v>
      </c>
      <c r="C29">
        <v>2</v>
      </c>
      <c r="D29">
        <v>2.8679700000000001</v>
      </c>
      <c r="E29">
        <v>86</v>
      </c>
      <c r="F29" t="s">
        <v>6</v>
      </c>
      <c r="G29" t="s">
        <v>112</v>
      </c>
      <c r="H29" t="s">
        <v>111</v>
      </c>
      <c r="I29" t="s">
        <v>101</v>
      </c>
      <c r="J29" t="s">
        <v>101</v>
      </c>
    </row>
    <row r="30" spans="1:10">
      <c r="A30" t="s">
        <v>22</v>
      </c>
      <c r="B30">
        <v>3430633</v>
      </c>
      <c r="C30">
        <v>1</v>
      </c>
      <c r="D30">
        <v>5.2583799999999998</v>
      </c>
      <c r="E30">
        <v>35</v>
      </c>
      <c r="F30" t="s">
        <v>9</v>
      </c>
      <c r="G30">
        <v>31.5</v>
      </c>
      <c r="H30" t="s">
        <v>113</v>
      </c>
      <c r="I30" t="s">
        <v>104</v>
      </c>
      <c r="J30" t="s">
        <v>101</v>
      </c>
    </row>
    <row r="31" spans="1:10">
      <c r="A31" t="s">
        <v>22</v>
      </c>
      <c r="B31">
        <v>3430633</v>
      </c>
      <c r="C31">
        <v>2</v>
      </c>
      <c r="D31">
        <v>3.7853500000000002</v>
      </c>
      <c r="E31">
        <v>35</v>
      </c>
      <c r="F31" t="s">
        <v>9</v>
      </c>
      <c r="G31">
        <v>32.700000000000003</v>
      </c>
      <c r="H31" t="s">
        <v>113</v>
      </c>
      <c r="I31" t="s">
        <v>104</v>
      </c>
      <c r="J31" t="s">
        <v>104</v>
      </c>
    </row>
    <row r="32" spans="1:10">
      <c r="A32" t="s">
        <v>23</v>
      </c>
      <c r="B32">
        <v>1331643</v>
      </c>
      <c r="C32">
        <v>1</v>
      </c>
      <c r="D32">
        <v>1.98407</v>
      </c>
      <c r="E32">
        <v>73</v>
      </c>
      <c r="F32" t="s">
        <v>9</v>
      </c>
      <c r="G32">
        <v>28.2</v>
      </c>
      <c r="H32" t="s">
        <v>111</v>
      </c>
      <c r="I32" t="s">
        <v>101</v>
      </c>
      <c r="J32" t="s">
        <v>101</v>
      </c>
    </row>
    <row r="33" spans="1:10">
      <c r="A33" t="s">
        <v>23</v>
      </c>
      <c r="B33">
        <v>1331643</v>
      </c>
      <c r="C33">
        <v>2</v>
      </c>
      <c r="D33">
        <v>2.34396</v>
      </c>
      <c r="E33">
        <v>74</v>
      </c>
      <c r="F33" t="s">
        <v>9</v>
      </c>
      <c r="G33">
        <v>29.07</v>
      </c>
      <c r="H33" t="s">
        <v>111</v>
      </c>
      <c r="I33" t="s">
        <v>112</v>
      </c>
      <c r="J33" t="s">
        <v>112</v>
      </c>
    </row>
    <row r="34" spans="1:10">
      <c r="A34" t="s">
        <v>24</v>
      </c>
      <c r="B34">
        <v>1903879</v>
      </c>
      <c r="C34">
        <v>1</v>
      </c>
      <c r="D34">
        <v>3.0819099999999899</v>
      </c>
      <c r="E34">
        <v>63</v>
      </c>
      <c r="F34" t="s">
        <v>9</v>
      </c>
      <c r="G34">
        <v>23.3</v>
      </c>
      <c r="H34" t="s">
        <v>111</v>
      </c>
      <c r="I34" t="s">
        <v>112</v>
      </c>
      <c r="J34" t="s">
        <v>112</v>
      </c>
    </row>
    <row r="35" spans="1:10">
      <c r="A35" t="s">
        <v>24</v>
      </c>
      <c r="B35">
        <v>1903879</v>
      </c>
      <c r="C35">
        <v>2</v>
      </c>
      <c r="D35">
        <v>2.4858099999999999</v>
      </c>
      <c r="E35">
        <v>64</v>
      </c>
      <c r="F35" t="s">
        <v>9</v>
      </c>
      <c r="G35">
        <v>23.2</v>
      </c>
      <c r="H35" t="s">
        <v>111</v>
      </c>
      <c r="I35" t="s">
        <v>112</v>
      </c>
      <c r="J35" t="s">
        <v>112</v>
      </c>
    </row>
    <row r="36" spans="1:10">
      <c r="A36" t="s">
        <v>25</v>
      </c>
      <c r="B36">
        <v>2464972</v>
      </c>
      <c r="C36">
        <v>1</v>
      </c>
      <c r="D36">
        <v>1.5199499999999999</v>
      </c>
      <c r="E36">
        <v>67</v>
      </c>
      <c r="F36" t="s">
        <v>9</v>
      </c>
      <c r="G36">
        <v>25.3</v>
      </c>
      <c r="H36" t="s">
        <v>114</v>
      </c>
      <c r="I36" t="s">
        <v>101</v>
      </c>
      <c r="J36" t="s">
        <v>112</v>
      </c>
    </row>
    <row r="37" spans="1:10">
      <c r="A37" t="s">
        <v>25</v>
      </c>
      <c r="B37">
        <v>2464972</v>
      </c>
      <c r="C37">
        <v>2</v>
      </c>
      <c r="D37">
        <v>1.5059499999999999</v>
      </c>
      <c r="E37">
        <v>69</v>
      </c>
      <c r="F37" t="s">
        <v>9</v>
      </c>
      <c r="G37">
        <v>25.23</v>
      </c>
      <c r="H37" t="s">
        <v>111</v>
      </c>
      <c r="I37" t="s">
        <v>112</v>
      </c>
      <c r="J37" t="s">
        <v>112</v>
      </c>
    </row>
    <row r="38" spans="1:10">
      <c r="A38" t="s">
        <v>26</v>
      </c>
      <c r="B38">
        <v>2603407</v>
      </c>
      <c r="C38">
        <v>2</v>
      </c>
      <c r="D38">
        <v>3.3548800000000001</v>
      </c>
      <c r="E38">
        <v>81</v>
      </c>
      <c r="F38" t="s">
        <v>9</v>
      </c>
      <c r="G38">
        <v>18.97</v>
      </c>
      <c r="H38" t="s">
        <v>113</v>
      </c>
      <c r="I38" t="s">
        <v>112</v>
      </c>
      <c r="J38" t="s">
        <v>112</v>
      </c>
    </row>
    <row r="39" spans="1:10">
      <c r="A39" t="s">
        <v>27</v>
      </c>
      <c r="B39">
        <v>3977639</v>
      </c>
      <c r="C39">
        <v>2</v>
      </c>
      <c r="D39">
        <v>1.8633500000000001</v>
      </c>
      <c r="E39">
        <v>80</v>
      </c>
      <c r="F39" t="s">
        <v>9</v>
      </c>
      <c r="G39">
        <v>26.89</v>
      </c>
      <c r="H39" t="s">
        <v>113</v>
      </c>
      <c r="I39" t="s">
        <v>112</v>
      </c>
      <c r="J39" t="s">
        <v>112</v>
      </c>
    </row>
    <row r="40" spans="1:10">
      <c r="A40" t="s">
        <v>28</v>
      </c>
      <c r="B40">
        <v>6340182</v>
      </c>
      <c r="C40">
        <v>1</v>
      </c>
      <c r="D40">
        <v>1.5619499999999999</v>
      </c>
      <c r="E40">
        <v>39</v>
      </c>
      <c r="F40" t="s">
        <v>9</v>
      </c>
      <c r="G40">
        <v>30.5</v>
      </c>
      <c r="H40" t="s">
        <v>113</v>
      </c>
      <c r="I40" t="s">
        <v>112</v>
      </c>
      <c r="J40" t="s">
        <v>112</v>
      </c>
    </row>
    <row r="41" spans="1:10">
      <c r="A41" t="s">
        <v>28</v>
      </c>
      <c r="B41">
        <v>6340182</v>
      </c>
      <c r="C41">
        <v>2</v>
      </c>
      <c r="D41">
        <v>2.3179500000000002</v>
      </c>
      <c r="E41">
        <v>39</v>
      </c>
      <c r="F41" t="s">
        <v>9</v>
      </c>
      <c r="G41">
        <v>30.2</v>
      </c>
      <c r="H41" t="s">
        <v>113</v>
      </c>
      <c r="I41" t="s">
        <v>112</v>
      </c>
      <c r="J41" t="s">
        <v>112</v>
      </c>
    </row>
    <row r="42" spans="1:10">
      <c r="A42" t="s">
        <v>29</v>
      </c>
      <c r="B42">
        <v>4078806</v>
      </c>
      <c r="C42">
        <v>1</v>
      </c>
      <c r="D42">
        <v>2.5182500000000001</v>
      </c>
      <c r="E42">
        <v>76</v>
      </c>
      <c r="F42" t="s">
        <v>9</v>
      </c>
      <c r="G42">
        <v>22.6</v>
      </c>
      <c r="H42" t="s">
        <v>113</v>
      </c>
      <c r="I42" t="s">
        <v>112</v>
      </c>
      <c r="J42" t="s">
        <v>101</v>
      </c>
    </row>
    <row r="43" spans="1:10">
      <c r="A43" t="s">
        <v>29</v>
      </c>
      <c r="B43">
        <v>4078806</v>
      </c>
      <c r="C43">
        <v>2</v>
      </c>
      <c r="D43">
        <v>2.4460299999999999</v>
      </c>
      <c r="E43">
        <v>77</v>
      </c>
      <c r="F43" t="s">
        <v>9</v>
      </c>
      <c r="G43" t="s">
        <v>112</v>
      </c>
      <c r="H43" t="s">
        <v>113</v>
      </c>
      <c r="I43" t="s">
        <v>112</v>
      </c>
      <c r="J43" t="s">
        <v>112</v>
      </c>
    </row>
    <row r="44" spans="1:10">
      <c r="A44" t="s">
        <v>30</v>
      </c>
      <c r="B44">
        <v>6397929</v>
      </c>
      <c r="C44">
        <v>1</v>
      </c>
      <c r="D44">
        <v>3.91156999999999</v>
      </c>
      <c r="E44">
        <v>43</v>
      </c>
      <c r="F44" t="s">
        <v>6</v>
      </c>
      <c r="G44">
        <v>34.6</v>
      </c>
      <c r="H44" t="s">
        <v>111</v>
      </c>
      <c r="I44" t="s">
        <v>112</v>
      </c>
      <c r="J44" t="s">
        <v>101</v>
      </c>
    </row>
    <row r="45" spans="1:10">
      <c r="A45" t="s">
        <v>30</v>
      </c>
      <c r="B45">
        <v>6397929</v>
      </c>
      <c r="C45">
        <v>2</v>
      </c>
      <c r="D45">
        <v>3.7561300000000002</v>
      </c>
      <c r="E45">
        <v>44</v>
      </c>
      <c r="F45" t="s">
        <v>6</v>
      </c>
      <c r="G45">
        <v>34.9</v>
      </c>
      <c r="H45" t="s">
        <v>111</v>
      </c>
      <c r="I45" t="s">
        <v>112</v>
      </c>
      <c r="J45" t="s">
        <v>112</v>
      </c>
    </row>
    <row r="46" spans="1:10">
      <c r="A46" t="s">
        <v>31</v>
      </c>
      <c r="B46">
        <v>2690869</v>
      </c>
      <c r="C46">
        <v>1</v>
      </c>
      <c r="D46">
        <v>3.1225099999999899</v>
      </c>
      <c r="E46">
        <v>67</v>
      </c>
      <c r="F46" t="s">
        <v>9</v>
      </c>
      <c r="G46">
        <v>24.4</v>
      </c>
      <c r="H46" t="s">
        <v>111</v>
      </c>
      <c r="I46" t="s">
        <v>101</v>
      </c>
      <c r="J46" t="s">
        <v>112</v>
      </c>
    </row>
    <row r="47" spans="1:10">
      <c r="A47" t="s">
        <v>32</v>
      </c>
      <c r="B47">
        <v>3540375</v>
      </c>
      <c r="C47">
        <v>1</v>
      </c>
      <c r="D47">
        <v>3.99751999999999</v>
      </c>
      <c r="E47">
        <v>67</v>
      </c>
      <c r="F47" t="s">
        <v>9</v>
      </c>
      <c r="G47">
        <v>35.4</v>
      </c>
      <c r="H47" t="s">
        <v>111</v>
      </c>
      <c r="I47" t="s">
        <v>104</v>
      </c>
      <c r="J47" t="s">
        <v>101</v>
      </c>
    </row>
    <row r="48" spans="1:10">
      <c r="A48" t="s">
        <v>32</v>
      </c>
      <c r="B48">
        <v>3540375</v>
      </c>
      <c r="C48">
        <v>2</v>
      </c>
      <c r="D48">
        <v>2.30538</v>
      </c>
      <c r="E48">
        <v>68</v>
      </c>
      <c r="F48" t="s">
        <v>9</v>
      </c>
      <c r="G48">
        <v>35.590000000000003</v>
      </c>
      <c r="H48" t="s">
        <v>111</v>
      </c>
      <c r="I48" t="s">
        <v>112</v>
      </c>
      <c r="J48" t="s">
        <v>112</v>
      </c>
    </row>
    <row r="49" spans="1:10">
      <c r="A49" t="s">
        <v>33</v>
      </c>
      <c r="B49">
        <v>3030714</v>
      </c>
      <c r="C49">
        <v>1</v>
      </c>
      <c r="D49">
        <v>1.7313799999999999</v>
      </c>
      <c r="E49">
        <v>80</v>
      </c>
      <c r="F49" t="s">
        <v>9</v>
      </c>
      <c r="G49">
        <v>31</v>
      </c>
      <c r="H49" t="s">
        <v>111</v>
      </c>
      <c r="I49" t="s">
        <v>101</v>
      </c>
      <c r="J49" t="s">
        <v>101</v>
      </c>
    </row>
    <row r="50" spans="1:10">
      <c r="A50" t="s">
        <v>34</v>
      </c>
      <c r="B50">
        <v>4364050</v>
      </c>
      <c r="C50">
        <v>1</v>
      </c>
      <c r="D50">
        <v>3.8579500000000002</v>
      </c>
      <c r="E50">
        <v>66</v>
      </c>
      <c r="F50" t="s">
        <v>9</v>
      </c>
      <c r="G50">
        <v>35.5</v>
      </c>
      <c r="H50" t="s">
        <v>113</v>
      </c>
      <c r="I50" t="s">
        <v>101</v>
      </c>
      <c r="J50" t="s">
        <v>101</v>
      </c>
    </row>
    <row r="51" spans="1:10">
      <c r="A51" t="s">
        <v>34</v>
      </c>
      <c r="B51">
        <v>4364050</v>
      </c>
      <c r="C51">
        <v>2</v>
      </c>
      <c r="D51">
        <v>2.1779500000000001</v>
      </c>
      <c r="E51">
        <v>67</v>
      </c>
      <c r="F51" t="s">
        <v>9</v>
      </c>
      <c r="G51">
        <v>36.5</v>
      </c>
      <c r="H51" t="s">
        <v>113</v>
      </c>
      <c r="I51" t="s">
        <v>112</v>
      </c>
      <c r="J51" t="s">
        <v>112</v>
      </c>
    </row>
    <row r="52" spans="1:10">
      <c r="A52" t="s">
        <v>35</v>
      </c>
      <c r="B52">
        <v>7176849</v>
      </c>
      <c r="C52">
        <v>1</v>
      </c>
      <c r="D52">
        <v>3.4391199999999902</v>
      </c>
      <c r="E52">
        <v>53</v>
      </c>
      <c r="F52" t="s">
        <v>9</v>
      </c>
      <c r="G52">
        <v>42.3</v>
      </c>
      <c r="H52" t="s">
        <v>112</v>
      </c>
      <c r="I52" t="s">
        <v>101</v>
      </c>
      <c r="J52" t="s">
        <v>101</v>
      </c>
    </row>
    <row r="53" spans="1:10">
      <c r="A53" t="s">
        <v>35</v>
      </c>
      <c r="B53">
        <v>7176849</v>
      </c>
      <c r="C53">
        <v>2</v>
      </c>
      <c r="D53">
        <v>3.0119099999999999</v>
      </c>
      <c r="E53">
        <v>54</v>
      </c>
      <c r="F53" t="s">
        <v>9</v>
      </c>
      <c r="G53">
        <v>44.9</v>
      </c>
      <c r="H53" t="s">
        <v>111</v>
      </c>
      <c r="I53" t="s">
        <v>112</v>
      </c>
      <c r="J53" t="s">
        <v>112</v>
      </c>
    </row>
    <row r="54" spans="1:10">
      <c r="A54" t="s">
        <v>36</v>
      </c>
      <c r="B54">
        <v>3609406</v>
      </c>
      <c r="C54">
        <v>1</v>
      </c>
      <c r="D54">
        <v>5.3769200000000001</v>
      </c>
      <c r="E54">
        <v>70</v>
      </c>
      <c r="F54" t="s">
        <v>9</v>
      </c>
      <c r="G54" t="s">
        <v>112</v>
      </c>
      <c r="H54" t="s">
        <v>113</v>
      </c>
      <c r="I54" t="s">
        <v>104</v>
      </c>
      <c r="J54" t="s">
        <v>101</v>
      </c>
    </row>
    <row r="55" spans="1:10">
      <c r="A55" t="s">
        <v>36</v>
      </c>
      <c r="B55">
        <v>3609406</v>
      </c>
      <c r="C55">
        <v>2</v>
      </c>
      <c r="D55">
        <v>5.4673800000000004</v>
      </c>
      <c r="E55">
        <v>71</v>
      </c>
      <c r="F55" t="s">
        <v>9</v>
      </c>
      <c r="G55" t="s">
        <v>112</v>
      </c>
      <c r="H55" t="s">
        <v>113</v>
      </c>
      <c r="I55" t="s">
        <v>112</v>
      </c>
      <c r="J55" t="s">
        <v>112</v>
      </c>
    </row>
    <row r="56" spans="1:10">
      <c r="A56" t="s">
        <v>37</v>
      </c>
      <c r="B56">
        <v>2556858</v>
      </c>
      <c r="C56">
        <v>1</v>
      </c>
      <c r="D56">
        <v>2.12195</v>
      </c>
      <c r="E56">
        <v>59</v>
      </c>
      <c r="F56" t="s">
        <v>6</v>
      </c>
      <c r="G56">
        <v>23.3</v>
      </c>
      <c r="H56" t="s">
        <v>113</v>
      </c>
      <c r="I56" t="s">
        <v>101</v>
      </c>
      <c r="J56" t="s">
        <v>112</v>
      </c>
    </row>
    <row r="57" spans="1:10">
      <c r="A57" t="s">
        <v>38</v>
      </c>
      <c r="B57">
        <v>3398103</v>
      </c>
      <c r="C57">
        <v>1</v>
      </c>
      <c r="D57">
        <v>4.0130299999999997</v>
      </c>
      <c r="E57">
        <v>55</v>
      </c>
      <c r="F57" t="s">
        <v>9</v>
      </c>
      <c r="G57">
        <v>45.3</v>
      </c>
      <c r="H57" t="s">
        <v>113</v>
      </c>
      <c r="I57" t="s">
        <v>104</v>
      </c>
      <c r="J57" t="s">
        <v>101</v>
      </c>
    </row>
    <row r="58" spans="1:10">
      <c r="A58" t="s">
        <v>38</v>
      </c>
      <c r="B58">
        <v>3398103</v>
      </c>
      <c r="C58">
        <v>2</v>
      </c>
      <c r="D58">
        <v>6.0933299999999999</v>
      </c>
      <c r="E58">
        <v>56</v>
      </c>
      <c r="F58" t="s">
        <v>9</v>
      </c>
      <c r="G58">
        <v>47.8</v>
      </c>
      <c r="H58" t="s">
        <v>113</v>
      </c>
      <c r="I58" t="s">
        <v>112</v>
      </c>
      <c r="J58" t="s">
        <v>112</v>
      </c>
    </row>
    <row r="59" spans="1:10">
      <c r="A59" t="s">
        <v>39</v>
      </c>
      <c r="B59">
        <v>3425189</v>
      </c>
      <c r="C59">
        <v>1</v>
      </c>
      <c r="D59">
        <v>3.0969899999999999</v>
      </c>
      <c r="E59">
        <v>65</v>
      </c>
      <c r="F59" t="s">
        <v>6</v>
      </c>
      <c r="G59">
        <v>35.9</v>
      </c>
      <c r="H59" t="s">
        <v>111</v>
      </c>
      <c r="I59" t="s">
        <v>104</v>
      </c>
      <c r="J59" t="s">
        <v>104</v>
      </c>
    </row>
    <row r="60" spans="1:10">
      <c r="A60" t="s">
        <v>39</v>
      </c>
      <c r="B60">
        <v>3425189</v>
      </c>
      <c r="C60">
        <v>2</v>
      </c>
      <c r="D60">
        <v>3.0623200000000002</v>
      </c>
      <c r="E60">
        <v>66</v>
      </c>
      <c r="F60" t="s">
        <v>6</v>
      </c>
      <c r="G60">
        <v>35.1</v>
      </c>
      <c r="H60" t="s">
        <v>111</v>
      </c>
      <c r="I60" t="s">
        <v>112</v>
      </c>
      <c r="J60" t="s">
        <v>112</v>
      </c>
    </row>
    <row r="61" spans="1:10">
      <c r="A61" t="s">
        <v>40</v>
      </c>
      <c r="B61">
        <v>2906656</v>
      </c>
      <c r="C61">
        <v>1</v>
      </c>
      <c r="D61">
        <v>1.7719499999999999</v>
      </c>
      <c r="E61">
        <v>71</v>
      </c>
      <c r="F61" t="s">
        <v>6</v>
      </c>
      <c r="G61">
        <v>29.2</v>
      </c>
      <c r="H61" t="s">
        <v>111</v>
      </c>
      <c r="I61" t="s">
        <v>112</v>
      </c>
      <c r="J61" t="s">
        <v>101</v>
      </c>
    </row>
    <row r="62" spans="1:10">
      <c r="A62" t="s">
        <v>40</v>
      </c>
      <c r="B62">
        <v>2906656</v>
      </c>
      <c r="C62">
        <v>2</v>
      </c>
      <c r="D62">
        <v>2.06595</v>
      </c>
      <c r="E62">
        <v>72</v>
      </c>
      <c r="F62" t="s">
        <v>6</v>
      </c>
      <c r="G62">
        <v>29</v>
      </c>
      <c r="H62" t="s">
        <v>111</v>
      </c>
      <c r="I62" t="s">
        <v>112</v>
      </c>
      <c r="J62" t="s">
        <v>112</v>
      </c>
    </row>
    <row r="63" spans="1:10">
      <c r="A63" t="s">
        <v>41</v>
      </c>
      <c r="B63">
        <v>3984153</v>
      </c>
      <c r="C63">
        <v>1</v>
      </c>
      <c r="D63">
        <v>2.0474700000000001</v>
      </c>
      <c r="E63">
        <v>62</v>
      </c>
      <c r="F63" t="s">
        <v>6</v>
      </c>
      <c r="G63">
        <v>22.8</v>
      </c>
      <c r="H63" t="s">
        <v>111</v>
      </c>
      <c r="I63" t="s">
        <v>101</v>
      </c>
      <c r="J63" t="s">
        <v>101</v>
      </c>
    </row>
    <row r="64" spans="1:10">
      <c r="A64" t="s">
        <v>41</v>
      </c>
      <c r="B64">
        <v>3984153</v>
      </c>
      <c r="C64">
        <v>2</v>
      </c>
      <c r="D64">
        <v>2.24335</v>
      </c>
      <c r="E64">
        <v>63</v>
      </c>
      <c r="F64" t="s">
        <v>6</v>
      </c>
      <c r="G64">
        <v>23.51</v>
      </c>
      <c r="H64" t="s">
        <v>111</v>
      </c>
      <c r="I64" t="s">
        <v>101</v>
      </c>
      <c r="J64" t="s">
        <v>101</v>
      </c>
    </row>
    <row r="65" spans="1:10">
      <c r="A65" t="s">
        <v>42</v>
      </c>
      <c r="B65">
        <v>1806113</v>
      </c>
      <c r="C65">
        <v>1</v>
      </c>
      <c r="D65">
        <v>2.7778900000000002</v>
      </c>
      <c r="E65">
        <v>62</v>
      </c>
      <c r="F65" t="s">
        <v>6</v>
      </c>
      <c r="G65">
        <v>36.4</v>
      </c>
      <c r="H65" t="s">
        <v>111</v>
      </c>
      <c r="I65" t="s">
        <v>101</v>
      </c>
      <c r="J65" t="s">
        <v>112</v>
      </c>
    </row>
    <row r="66" spans="1:10">
      <c r="A66" t="s">
        <v>42</v>
      </c>
      <c r="B66">
        <v>1806113</v>
      </c>
      <c r="C66">
        <v>2</v>
      </c>
      <c r="D66">
        <v>5.4535</v>
      </c>
      <c r="E66">
        <v>63</v>
      </c>
      <c r="F66" t="s">
        <v>6</v>
      </c>
      <c r="G66">
        <v>37.1</v>
      </c>
      <c r="H66" t="s">
        <v>111</v>
      </c>
      <c r="I66" t="s">
        <v>112</v>
      </c>
      <c r="J66" t="s">
        <v>101</v>
      </c>
    </row>
    <row r="67" spans="1:10">
      <c r="A67" t="s">
        <v>43</v>
      </c>
      <c r="B67">
        <v>3430782</v>
      </c>
      <c r="C67">
        <v>1</v>
      </c>
      <c r="D67">
        <v>3.7534999999999998</v>
      </c>
      <c r="E67">
        <v>64</v>
      </c>
      <c r="F67" t="s">
        <v>9</v>
      </c>
      <c r="G67">
        <v>41.6</v>
      </c>
      <c r="H67" t="s">
        <v>111</v>
      </c>
      <c r="I67" t="s">
        <v>101</v>
      </c>
      <c r="J67" t="s">
        <v>104</v>
      </c>
    </row>
    <row r="68" spans="1:10">
      <c r="A68" t="s">
        <v>43</v>
      </c>
      <c r="B68">
        <v>3430782</v>
      </c>
      <c r="C68">
        <v>2</v>
      </c>
      <c r="D68">
        <v>3.3378899999999998</v>
      </c>
      <c r="E68">
        <v>65</v>
      </c>
      <c r="F68" t="s">
        <v>9</v>
      </c>
      <c r="G68">
        <v>40.700000000000003</v>
      </c>
      <c r="H68" t="s">
        <v>111</v>
      </c>
      <c r="I68" t="s">
        <v>112</v>
      </c>
      <c r="J68" t="s">
        <v>112</v>
      </c>
    </row>
    <row r="69" spans="1:10">
      <c r="A69" t="s">
        <v>44</v>
      </c>
      <c r="B69">
        <v>6426164</v>
      </c>
      <c r="C69">
        <v>1</v>
      </c>
      <c r="D69">
        <v>1.4499500000000001</v>
      </c>
      <c r="E69">
        <v>70</v>
      </c>
      <c r="F69" t="s">
        <v>9</v>
      </c>
      <c r="G69">
        <v>26.5</v>
      </c>
      <c r="H69" t="s">
        <v>111</v>
      </c>
      <c r="I69" t="s">
        <v>101</v>
      </c>
      <c r="J69" t="s">
        <v>101</v>
      </c>
    </row>
    <row r="70" spans="1:10">
      <c r="A70" t="s">
        <v>44</v>
      </c>
      <c r="B70">
        <v>6426164</v>
      </c>
      <c r="C70">
        <v>2</v>
      </c>
      <c r="D70">
        <v>1.4779500000000001</v>
      </c>
      <c r="E70">
        <v>70</v>
      </c>
      <c r="F70" t="s">
        <v>9</v>
      </c>
      <c r="G70">
        <v>26.8</v>
      </c>
      <c r="H70" t="s">
        <v>111</v>
      </c>
      <c r="I70" t="s">
        <v>112</v>
      </c>
      <c r="J70" t="s">
        <v>112</v>
      </c>
    </row>
    <row r="71" spans="1:10">
      <c r="A71" t="s">
        <v>45</v>
      </c>
      <c r="B71">
        <v>1890468</v>
      </c>
      <c r="C71">
        <v>1</v>
      </c>
      <c r="D71">
        <v>3.0319500000000001</v>
      </c>
      <c r="E71">
        <v>61</v>
      </c>
      <c r="F71" t="s">
        <v>6</v>
      </c>
      <c r="G71">
        <v>37.6</v>
      </c>
      <c r="H71" t="s">
        <v>113</v>
      </c>
      <c r="I71" t="s">
        <v>101</v>
      </c>
      <c r="J71" t="s">
        <v>101</v>
      </c>
    </row>
    <row r="72" spans="1:10">
      <c r="A72" t="s">
        <v>45</v>
      </c>
      <c r="B72">
        <v>1890468</v>
      </c>
      <c r="C72">
        <v>2</v>
      </c>
      <c r="D72">
        <v>3.37590999999999</v>
      </c>
      <c r="E72">
        <v>62</v>
      </c>
      <c r="F72" t="s">
        <v>6</v>
      </c>
      <c r="G72">
        <v>36.200000000000003</v>
      </c>
      <c r="H72" t="s">
        <v>113</v>
      </c>
      <c r="I72" t="s">
        <v>112</v>
      </c>
      <c r="J72" t="s">
        <v>112</v>
      </c>
    </row>
    <row r="73" spans="1:10">
      <c r="A73" t="s">
        <v>46</v>
      </c>
      <c r="B73">
        <v>2228154</v>
      </c>
      <c r="C73">
        <v>1</v>
      </c>
      <c r="D73">
        <v>2.3805999999999998</v>
      </c>
      <c r="E73">
        <v>67</v>
      </c>
      <c r="F73" t="s">
        <v>6</v>
      </c>
      <c r="G73">
        <v>23.75</v>
      </c>
      <c r="H73" t="s">
        <v>113</v>
      </c>
      <c r="I73" t="s">
        <v>112</v>
      </c>
      <c r="J73" t="s">
        <v>101</v>
      </c>
    </row>
    <row r="74" spans="1:10">
      <c r="A74" t="s">
        <v>46</v>
      </c>
      <c r="B74">
        <v>2228154</v>
      </c>
      <c r="C74">
        <v>2</v>
      </c>
      <c r="D74">
        <v>1.60057</v>
      </c>
      <c r="E74">
        <v>68</v>
      </c>
      <c r="F74" t="s">
        <v>6</v>
      </c>
      <c r="G74">
        <v>24.2</v>
      </c>
      <c r="H74" t="s">
        <v>113</v>
      </c>
      <c r="I74" t="s">
        <v>112</v>
      </c>
      <c r="J74" t="s">
        <v>112</v>
      </c>
    </row>
    <row r="75" spans="1:10">
      <c r="A75" t="s">
        <v>47</v>
      </c>
      <c r="B75">
        <v>8347225</v>
      </c>
      <c r="C75">
        <v>1</v>
      </c>
      <c r="D75">
        <v>2.8589500000000001</v>
      </c>
      <c r="E75">
        <v>62</v>
      </c>
      <c r="F75" t="s">
        <v>6</v>
      </c>
      <c r="G75">
        <v>34.9</v>
      </c>
      <c r="H75" t="s">
        <v>111</v>
      </c>
      <c r="I75" t="s">
        <v>104</v>
      </c>
      <c r="J75" t="s">
        <v>104</v>
      </c>
    </row>
    <row r="76" spans="1:10">
      <c r="A76" t="s">
        <v>47</v>
      </c>
      <c r="B76">
        <v>8347225</v>
      </c>
      <c r="C76">
        <v>2</v>
      </c>
      <c r="D76">
        <v>3.21367</v>
      </c>
      <c r="E76">
        <v>63</v>
      </c>
      <c r="F76" t="s">
        <v>6</v>
      </c>
      <c r="G76">
        <v>37</v>
      </c>
      <c r="H76" t="s">
        <v>111</v>
      </c>
      <c r="I76" t="s">
        <v>112</v>
      </c>
      <c r="J76" t="s">
        <v>112</v>
      </c>
    </row>
    <row r="77" spans="1:10">
      <c r="A77" t="s">
        <v>48</v>
      </c>
      <c r="B77">
        <v>6346035</v>
      </c>
      <c r="C77">
        <v>2</v>
      </c>
      <c r="D77">
        <v>5.8697900000000001</v>
      </c>
      <c r="E77">
        <v>54</v>
      </c>
      <c r="F77" t="s">
        <v>9</v>
      </c>
      <c r="G77">
        <v>33.299999999999997</v>
      </c>
      <c r="H77" t="s">
        <v>112</v>
      </c>
      <c r="I77" t="s">
        <v>112</v>
      </c>
      <c r="J77" t="s">
        <v>112</v>
      </c>
    </row>
    <row r="78" spans="1:10">
      <c r="A78" t="s">
        <v>49</v>
      </c>
      <c r="B78">
        <v>7074390</v>
      </c>
      <c r="C78">
        <v>1</v>
      </c>
      <c r="D78">
        <v>1.84195</v>
      </c>
      <c r="E78">
        <v>40</v>
      </c>
      <c r="F78" t="s">
        <v>9</v>
      </c>
      <c r="G78">
        <v>29.2</v>
      </c>
      <c r="H78" t="s">
        <v>113</v>
      </c>
      <c r="I78" t="s">
        <v>101</v>
      </c>
      <c r="J78" t="s">
        <v>101</v>
      </c>
    </row>
    <row r="79" spans="1:10">
      <c r="A79" t="s">
        <v>49</v>
      </c>
      <c r="B79">
        <v>7074390</v>
      </c>
      <c r="C79">
        <v>2</v>
      </c>
      <c r="D79">
        <v>1.81395</v>
      </c>
      <c r="E79">
        <v>40</v>
      </c>
      <c r="F79" t="s">
        <v>9</v>
      </c>
      <c r="G79">
        <v>31.1</v>
      </c>
      <c r="H79" t="s">
        <v>113</v>
      </c>
      <c r="I79" t="s">
        <v>112</v>
      </c>
      <c r="J79" t="s">
        <v>112</v>
      </c>
    </row>
    <row r="80" spans="1:10">
      <c r="A80" t="s">
        <v>50</v>
      </c>
      <c r="B80">
        <v>7181912</v>
      </c>
      <c r="C80">
        <v>1</v>
      </c>
      <c r="D80">
        <v>1.5619499999999999</v>
      </c>
      <c r="E80">
        <v>61</v>
      </c>
      <c r="F80" t="s">
        <v>9</v>
      </c>
      <c r="G80">
        <v>35.299999999999997</v>
      </c>
      <c r="H80" t="s">
        <v>111</v>
      </c>
      <c r="I80" t="s">
        <v>101</v>
      </c>
      <c r="J80" t="s">
        <v>101</v>
      </c>
    </row>
    <row r="81" spans="1:10">
      <c r="A81" t="s">
        <v>50</v>
      </c>
      <c r="B81">
        <v>7181912</v>
      </c>
      <c r="C81">
        <v>2</v>
      </c>
      <c r="D81">
        <v>1.63195</v>
      </c>
      <c r="E81">
        <v>62</v>
      </c>
      <c r="F81" t="s">
        <v>9</v>
      </c>
      <c r="G81">
        <v>33.01</v>
      </c>
      <c r="H81" t="s">
        <v>111</v>
      </c>
      <c r="I81" t="s">
        <v>112</v>
      </c>
      <c r="J81" t="s">
        <v>112</v>
      </c>
    </row>
    <row r="82" spans="1:10">
      <c r="A82" t="s">
        <v>51</v>
      </c>
      <c r="B82">
        <v>3677416</v>
      </c>
      <c r="C82">
        <v>1</v>
      </c>
      <c r="D82">
        <v>2.35995</v>
      </c>
      <c r="E82">
        <v>65</v>
      </c>
      <c r="F82" t="s">
        <v>9</v>
      </c>
      <c r="G82">
        <v>32.799999999999997</v>
      </c>
      <c r="H82" t="s">
        <v>111</v>
      </c>
      <c r="I82" t="s">
        <v>112</v>
      </c>
      <c r="J82" t="s">
        <v>101</v>
      </c>
    </row>
    <row r="83" spans="1:10">
      <c r="A83" t="s">
        <v>51</v>
      </c>
      <c r="B83">
        <v>3677416</v>
      </c>
      <c r="C83">
        <v>2</v>
      </c>
      <c r="D83">
        <v>4.6645399999999997</v>
      </c>
      <c r="E83">
        <v>65</v>
      </c>
      <c r="F83" t="s">
        <v>9</v>
      </c>
      <c r="G83">
        <v>34.9</v>
      </c>
      <c r="H83" t="s">
        <v>114</v>
      </c>
      <c r="I83" t="s">
        <v>112</v>
      </c>
      <c r="J83" t="s">
        <v>112</v>
      </c>
    </row>
    <row r="84" spans="1:10">
      <c r="A84" t="s">
        <v>52</v>
      </c>
      <c r="B84">
        <v>7318316</v>
      </c>
      <c r="C84">
        <v>1</v>
      </c>
      <c r="D84">
        <v>3.7521199999999899</v>
      </c>
      <c r="E84">
        <v>75</v>
      </c>
      <c r="F84" t="s">
        <v>9</v>
      </c>
      <c r="G84">
        <v>22.4</v>
      </c>
      <c r="H84" t="s">
        <v>113</v>
      </c>
      <c r="I84" t="s">
        <v>104</v>
      </c>
      <c r="J84" t="s">
        <v>101</v>
      </c>
    </row>
    <row r="85" spans="1:10">
      <c r="A85" t="s">
        <v>52</v>
      </c>
      <c r="B85">
        <v>7318316</v>
      </c>
      <c r="C85">
        <v>2</v>
      </c>
      <c r="D85">
        <v>4.0819400000000003</v>
      </c>
      <c r="E85">
        <v>76</v>
      </c>
      <c r="F85" t="s">
        <v>9</v>
      </c>
      <c r="G85">
        <v>22.9</v>
      </c>
      <c r="H85" t="s">
        <v>113</v>
      </c>
      <c r="I85" t="s">
        <v>112</v>
      </c>
      <c r="J85" t="s">
        <v>112</v>
      </c>
    </row>
    <row r="86" spans="1:10">
      <c r="A86" t="s">
        <v>53</v>
      </c>
      <c r="B86">
        <v>5336919</v>
      </c>
      <c r="C86">
        <v>1</v>
      </c>
      <c r="D86">
        <v>6.2729999999999997</v>
      </c>
      <c r="E86">
        <v>73</v>
      </c>
      <c r="F86" t="s">
        <v>9</v>
      </c>
      <c r="G86">
        <v>24.7</v>
      </c>
      <c r="H86" t="s">
        <v>113</v>
      </c>
      <c r="I86" t="s">
        <v>112</v>
      </c>
      <c r="J86" t="s">
        <v>101</v>
      </c>
    </row>
    <row r="87" spans="1:10">
      <c r="A87" t="s">
        <v>53</v>
      </c>
      <c r="B87">
        <v>5336919</v>
      </c>
      <c r="C87">
        <v>2</v>
      </c>
      <c r="D87">
        <v>1.57595</v>
      </c>
      <c r="E87">
        <v>75</v>
      </c>
      <c r="F87" t="s">
        <v>9</v>
      </c>
      <c r="G87">
        <v>24.1</v>
      </c>
      <c r="H87" t="s">
        <v>113</v>
      </c>
      <c r="I87" t="s">
        <v>112</v>
      </c>
      <c r="J87" t="s">
        <v>112</v>
      </c>
    </row>
    <row r="88" spans="1:10">
      <c r="A88" t="s">
        <v>54</v>
      </c>
      <c r="B88">
        <v>7441199</v>
      </c>
      <c r="C88">
        <v>1</v>
      </c>
      <c r="D88">
        <v>3.0316700000000001</v>
      </c>
      <c r="E88">
        <v>32</v>
      </c>
      <c r="F88" t="s">
        <v>9</v>
      </c>
      <c r="G88">
        <v>25.5</v>
      </c>
      <c r="H88" t="s">
        <v>113</v>
      </c>
      <c r="I88" t="s">
        <v>104</v>
      </c>
      <c r="J88" t="s">
        <v>104</v>
      </c>
    </row>
    <row r="89" spans="1:10">
      <c r="A89" t="s">
        <v>54</v>
      </c>
      <c r="B89">
        <v>7441199</v>
      </c>
      <c r="C89">
        <v>2</v>
      </c>
      <c r="D89">
        <v>4.2938700000000001</v>
      </c>
      <c r="E89">
        <v>33</v>
      </c>
      <c r="F89" t="s">
        <v>9</v>
      </c>
      <c r="G89">
        <v>26.1</v>
      </c>
      <c r="H89" t="s">
        <v>113</v>
      </c>
      <c r="I89" t="s">
        <v>112</v>
      </c>
      <c r="J89" t="s">
        <v>112</v>
      </c>
    </row>
    <row r="90" spans="1:10">
      <c r="A90" t="s">
        <v>55</v>
      </c>
      <c r="B90">
        <v>7313947</v>
      </c>
      <c r="C90">
        <v>1</v>
      </c>
      <c r="D90">
        <v>2.4339</v>
      </c>
      <c r="E90">
        <v>56</v>
      </c>
      <c r="F90" t="s">
        <v>6</v>
      </c>
      <c r="G90">
        <v>26.4</v>
      </c>
      <c r="H90" t="s">
        <v>113</v>
      </c>
      <c r="I90" t="s">
        <v>101</v>
      </c>
      <c r="J90" t="s">
        <v>101</v>
      </c>
    </row>
    <row r="91" spans="1:10">
      <c r="A91" t="s">
        <v>56</v>
      </c>
      <c r="B91">
        <v>7047170</v>
      </c>
      <c r="C91">
        <v>1</v>
      </c>
      <c r="D91">
        <v>3.1999499999999999</v>
      </c>
      <c r="E91">
        <v>67</v>
      </c>
      <c r="F91" t="s">
        <v>9</v>
      </c>
      <c r="G91">
        <v>37.5</v>
      </c>
      <c r="H91" t="s">
        <v>113</v>
      </c>
      <c r="I91" t="s">
        <v>101</v>
      </c>
      <c r="J91" t="s">
        <v>104</v>
      </c>
    </row>
    <row r="92" spans="1:10">
      <c r="A92" t="s">
        <v>56</v>
      </c>
      <c r="B92">
        <v>7047170</v>
      </c>
      <c r="C92">
        <v>2</v>
      </c>
      <c r="D92">
        <v>1.4499500000000001</v>
      </c>
      <c r="E92">
        <v>68</v>
      </c>
      <c r="F92" t="s">
        <v>9</v>
      </c>
      <c r="G92">
        <v>25.5</v>
      </c>
      <c r="H92" t="s">
        <v>113</v>
      </c>
      <c r="I92" t="s">
        <v>101</v>
      </c>
      <c r="J92" t="s">
        <v>104</v>
      </c>
    </row>
    <row r="93" spans="1:10">
      <c r="A93" t="s">
        <v>57</v>
      </c>
      <c r="B93">
        <v>6481216</v>
      </c>
      <c r="C93">
        <v>1</v>
      </c>
      <c r="D93">
        <v>1.7159500000000001</v>
      </c>
      <c r="E93">
        <v>64</v>
      </c>
      <c r="F93" t="s">
        <v>9</v>
      </c>
      <c r="G93">
        <v>33.5</v>
      </c>
      <c r="H93" t="s">
        <v>111</v>
      </c>
      <c r="I93" t="s">
        <v>101</v>
      </c>
      <c r="J93" t="s">
        <v>101</v>
      </c>
    </row>
    <row r="94" spans="1:10">
      <c r="A94" t="s">
        <v>57</v>
      </c>
      <c r="B94">
        <v>6481216</v>
      </c>
      <c r="C94">
        <v>2</v>
      </c>
      <c r="D94">
        <v>1.58995</v>
      </c>
      <c r="E94">
        <v>65</v>
      </c>
      <c r="F94" t="s">
        <v>9</v>
      </c>
      <c r="G94" t="s">
        <v>112</v>
      </c>
      <c r="H94" t="s">
        <v>111</v>
      </c>
      <c r="I94" t="s">
        <v>112</v>
      </c>
      <c r="J94" t="s">
        <v>112</v>
      </c>
    </row>
    <row r="95" spans="1:10">
      <c r="A95" t="s">
        <v>58</v>
      </c>
      <c r="B95">
        <v>9893262</v>
      </c>
      <c r="C95">
        <v>1</v>
      </c>
      <c r="D95">
        <v>4.6415100000000002</v>
      </c>
      <c r="E95">
        <v>66</v>
      </c>
      <c r="F95" t="s">
        <v>9</v>
      </c>
      <c r="G95">
        <v>28.9</v>
      </c>
      <c r="H95" t="s">
        <v>113</v>
      </c>
      <c r="I95" t="s">
        <v>101</v>
      </c>
      <c r="J95" t="s">
        <v>101</v>
      </c>
    </row>
    <row r="96" spans="1:10">
      <c r="A96" t="s">
        <v>58</v>
      </c>
      <c r="B96">
        <v>9893262</v>
      </c>
      <c r="C96">
        <v>2</v>
      </c>
      <c r="D96">
        <v>1.89795</v>
      </c>
      <c r="E96">
        <v>67</v>
      </c>
      <c r="F96" t="s">
        <v>9</v>
      </c>
      <c r="G96" t="s">
        <v>112</v>
      </c>
      <c r="H96" t="s">
        <v>113</v>
      </c>
      <c r="I96" t="s">
        <v>112</v>
      </c>
      <c r="J96" t="s">
        <v>112</v>
      </c>
    </row>
    <row r="97" spans="1:10">
      <c r="A97" t="s">
        <v>59</v>
      </c>
      <c r="B97">
        <v>2227714</v>
      </c>
      <c r="C97">
        <v>1</v>
      </c>
      <c r="D97">
        <v>3.9923999999999999</v>
      </c>
      <c r="E97">
        <v>72</v>
      </c>
      <c r="F97" t="s">
        <v>6</v>
      </c>
      <c r="G97">
        <v>33.200000000000003</v>
      </c>
      <c r="H97" t="s">
        <v>111</v>
      </c>
      <c r="I97" t="s">
        <v>101</v>
      </c>
      <c r="J97" t="s">
        <v>101</v>
      </c>
    </row>
    <row r="98" spans="1:10">
      <c r="A98" t="s">
        <v>59</v>
      </c>
      <c r="B98">
        <v>2227714</v>
      </c>
      <c r="C98">
        <v>2</v>
      </c>
      <c r="D98">
        <v>4.2694999999999999</v>
      </c>
      <c r="E98">
        <v>74</v>
      </c>
      <c r="F98" t="s">
        <v>6</v>
      </c>
      <c r="G98" t="s">
        <v>112</v>
      </c>
      <c r="H98" t="s">
        <v>111</v>
      </c>
      <c r="I98" t="s">
        <v>104</v>
      </c>
      <c r="J98" t="s">
        <v>101</v>
      </c>
    </row>
    <row r="99" spans="1:10">
      <c r="A99" t="s">
        <v>60</v>
      </c>
      <c r="B99">
        <v>4274053</v>
      </c>
      <c r="C99">
        <v>1</v>
      </c>
      <c r="D99">
        <v>3.9434900000000002</v>
      </c>
      <c r="E99">
        <v>55</v>
      </c>
      <c r="F99" t="s">
        <v>9</v>
      </c>
      <c r="G99">
        <v>24.6</v>
      </c>
      <c r="H99" t="s">
        <v>113</v>
      </c>
      <c r="I99" t="s">
        <v>104</v>
      </c>
      <c r="J99" t="s">
        <v>104</v>
      </c>
    </row>
    <row r="100" spans="1:10">
      <c r="A100" t="s">
        <v>60</v>
      </c>
      <c r="B100">
        <v>4274053</v>
      </c>
      <c r="C100">
        <v>2</v>
      </c>
      <c r="D100">
        <v>3.5208400000000002</v>
      </c>
      <c r="E100">
        <v>55</v>
      </c>
      <c r="F100" t="s">
        <v>9</v>
      </c>
      <c r="G100">
        <v>24.5</v>
      </c>
      <c r="H100" t="s">
        <v>113</v>
      </c>
      <c r="I100" t="s">
        <v>112</v>
      </c>
      <c r="J100" t="s">
        <v>112</v>
      </c>
    </row>
    <row r="101" spans="1:10">
      <c r="A101" t="s">
        <v>61</v>
      </c>
      <c r="B101">
        <v>6084011</v>
      </c>
      <c r="C101">
        <v>1</v>
      </c>
      <c r="D101">
        <v>3.6479499999999998</v>
      </c>
      <c r="E101">
        <v>65</v>
      </c>
      <c r="F101" t="s">
        <v>9</v>
      </c>
      <c r="G101">
        <v>31.4</v>
      </c>
      <c r="H101" t="s">
        <v>111</v>
      </c>
      <c r="I101" t="s">
        <v>101</v>
      </c>
      <c r="J101" t="s">
        <v>101</v>
      </c>
    </row>
    <row r="102" spans="1:10">
      <c r="A102" t="s">
        <v>61</v>
      </c>
      <c r="B102">
        <v>6084011</v>
      </c>
      <c r="C102">
        <v>2</v>
      </c>
      <c r="D102">
        <v>4.1556499999999996</v>
      </c>
      <c r="E102">
        <v>65</v>
      </c>
      <c r="F102" t="s">
        <v>9</v>
      </c>
      <c r="G102">
        <v>30.4</v>
      </c>
      <c r="H102" t="s">
        <v>111</v>
      </c>
      <c r="I102" t="s">
        <v>112</v>
      </c>
      <c r="J102" t="s">
        <v>112</v>
      </c>
    </row>
    <row r="103" spans="1:10">
      <c r="A103" t="s">
        <v>62</v>
      </c>
      <c r="B103">
        <v>3518596</v>
      </c>
      <c r="C103">
        <v>1</v>
      </c>
      <c r="D103">
        <v>4.0536699999999897</v>
      </c>
      <c r="E103">
        <v>58</v>
      </c>
      <c r="F103" t="s">
        <v>9</v>
      </c>
      <c r="G103">
        <v>43.5</v>
      </c>
      <c r="H103" t="s">
        <v>113</v>
      </c>
      <c r="I103" t="s">
        <v>104</v>
      </c>
      <c r="J103" t="s">
        <v>101</v>
      </c>
    </row>
    <row r="104" spans="1:10">
      <c r="A104" t="s">
        <v>62</v>
      </c>
      <c r="B104">
        <v>3518596</v>
      </c>
      <c r="C104">
        <v>2</v>
      </c>
      <c r="D104">
        <v>5.0199499999999997</v>
      </c>
      <c r="E104">
        <v>59</v>
      </c>
      <c r="F104" t="s">
        <v>9</v>
      </c>
      <c r="G104">
        <v>43.88</v>
      </c>
      <c r="H104" t="s">
        <v>113</v>
      </c>
      <c r="I104" t="s">
        <v>112</v>
      </c>
      <c r="J104" t="s">
        <v>112</v>
      </c>
    </row>
    <row r="105" spans="1:10">
      <c r="A105" t="s">
        <v>63</v>
      </c>
      <c r="B105">
        <v>2418423</v>
      </c>
      <c r="C105">
        <v>1</v>
      </c>
      <c r="D105">
        <v>3.6659299999999999</v>
      </c>
      <c r="E105">
        <v>74</v>
      </c>
      <c r="F105" t="s">
        <v>9</v>
      </c>
      <c r="G105">
        <v>22.9</v>
      </c>
      <c r="H105" t="s">
        <v>113</v>
      </c>
      <c r="I105" t="s">
        <v>112</v>
      </c>
      <c r="J105" t="s">
        <v>112</v>
      </c>
    </row>
    <row r="106" spans="1:10">
      <c r="A106" t="s">
        <v>63</v>
      </c>
      <c r="B106">
        <v>2418423</v>
      </c>
      <c r="C106">
        <v>2</v>
      </c>
      <c r="D106">
        <v>2.74193</v>
      </c>
      <c r="E106">
        <v>75</v>
      </c>
      <c r="F106" t="s">
        <v>9</v>
      </c>
      <c r="G106">
        <v>22.82</v>
      </c>
      <c r="H106" t="s">
        <v>113</v>
      </c>
      <c r="I106" t="s">
        <v>112</v>
      </c>
      <c r="J106" t="s">
        <v>112</v>
      </c>
    </row>
    <row r="107" spans="1:10">
      <c r="A107" t="s">
        <v>64</v>
      </c>
      <c r="B107">
        <v>6136285</v>
      </c>
      <c r="C107">
        <v>1</v>
      </c>
      <c r="D107">
        <v>3.7297199999999999</v>
      </c>
      <c r="E107">
        <v>58</v>
      </c>
      <c r="F107" t="s">
        <v>9</v>
      </c>
      <c r="G107">
        <v>34.200000000000003</v>
      </c>
      <c r="H107" t="s">
        <v>111</v>
      </c>
      <c r="I107" t="s">
        <v>104</v>
      </c>
      <c r="J107" t="s">
        <v>104</v>
      </c>
    </row>
    <row r="108" spans="1:10">
      <c r="A108" t="s">
        <v>64</v>
      </c>
      <c r="B108">
        <v>6136285</v>
      </c>
      <c r="C108">
        <v>2</v>
      </c>
      <c r="D108">
        <v>2.60692999999999</v>
      </c>
      <c r="E108">
        <v>59</v>
      </c>
      <c r="F108" t="s">
        <v>9</v>
      </c>
      <c r="G108">
        <v>33.700000000000003</v>
      </c>
      <c r="H108" t="s">
        <v>111</v>
      </c>
      <c r="I108" t="s">
        <v>112</v>
      </c>
      <c r="J108" t="s">
        <v>112</v>
      </c>
    </row>
    <row r="109" spans="1:10">
      <c r="A109" t="s">
        <v>65</v>
      </c>
      <c r="B109">
        <v>5435589</v>
      </c>
      <c r="C109">
        <v>1</v>
      </c>
      <c r="D109">
        <v>2.33385</v>
      </c>
      <c r="E109">
        <v>80</v>
      </c>
      <c r="F109" t="s">
        <v>6</v>
      </c>
      <c r="G109" t="s">
        <v>112</v>
      </c>
      <c r="H109" t="s">
        <v>111</v>
      </c>
      <c r="I109" t="s">
        <v>101</v>
      </c>
      <c r="J109" t="s">
        <v>101</v>
      </c>
    </row>
    <row r="110" spans="1:10">
      <c r="A110" t="s">
        <v>65</v>
      </c>
      <c r="B110">
        <v>5435589</v>
      </c>
      <c r="C110">
        <v>2</v>
      </c>
      <c r="D110">
        <v>1.5619499999999999</v>
      </c>
      <c r="E110">
        <v>81</v>
      </c>
      <c r="F110" t="s">
        <v>6</v>
      </c>
      <c r="G110" t="s">
        <v>112</v>
      </c>
      <c r="H110" t="s">
        <v>111</v>
      </c>
      <c r="I110" t="s">
        <v>112</v>
      </c>
      <c r="J110" t="s">
        <v>112</v>
      </c>
    </row>
    <row r="111" spans="1:10">
      <c r="A111" t="s">
        <v>66</v>
      </c>
      <c r="B111">
        <v>7432029</v>
      </c>
      <c r="C111">
        <v>1</v>
      </c>
      <c r="D111">
        <v>7.0003099999999998</v>
      </c>
      <c r="E111">
        <v>74</v>
      </c>
      <c r="F111" t="s">
        <v>6</v>
      </c>
      <c r="G111">
        <v>27.48</v>
      </c>
      <c r="H111" t="s">
        <v>111</v>
      </c>
      <c r="I111" t="s">
        <v>101</v>
      </c>
      <c r="J111" t="s">
        <v>101</v>
      </c>
    </row>
    <row r="112" spans="1:10">
      <c r="A112" t="s">
        <v>66</v>
      </c>
      <c r="B112">
        <v>7432029</v>
      </c>
      <c r="C112">
        <v>2</v>
      </c>
      <c r="D112">
        <v>5.7152399999999997</v>
      </c>
      <c r="E112">
        <v>74</v>
      </c>
      <c r="F112" t="s">
        <v>6</v>
      </c>
      <c r="G112">
        <v>27.4</v>
      </c>
      <c r="H112" t="s">
        <v>111</v>
      </c>
      <c r="I112" t="s">
        <v>112</v>
      </c>
      <c r="J112" t="s">
        <v>112</v>
      </c>
    </row>
    <row r="113" spans="1:10">
      <c r="A113" t="s">
        <v>67</v>
      </c>
      <c r="B113">
        <v>6125569</v>
      </c>
      <c r="C113">
        <v>1</v>
      </c>
      <c r="D113">
        <v>1.4779500000000001</v>
      </c>
      <c r="E113">
        <v>61</v>
      </c>
      <c r="F113" t="s">
        <v>6</v>
      </c>
      <c r="G113">
        <v>30</v>
      </c>
      <c r="H113" t="s">
        <v>111</v>
      </c>
      <c r="I113" t="s">
        <v>101</v>
      </c>
      <c r="J113" t="s">
        <v>112</v>
      </c>
    </row>
    <row r="114" spans="1:10">
      <c r="A114" t="s">
        <v>67</v>
      </c>
      <c r="B114">
        <v>6125569</v>
      </c>
      <c r="C114">
        <v>2</v>
      </c>
      <c r="D114">
        <v>1.7719499999999999</v>
      </c>
      <c r="E114">
        <v>61</v>
      </c>
      <c r="F114" t="s">
        <v>6</v>
      </c>
      <c r="G114">
        <v>31.26</v>
      </c>
      <c r="H114" t="s">
        <v>111</v>
      </c>
      <c r="I114" t="s">
        <v>104</v>
      </c>
      <c r="J114" t="s">
        <v>104</v>
      </c>
    </row>
    <row r="115" spans="1:10">
      <c r="A115" t="s">
        <v>68</v>
      </c>
      <c r="B115">
        <v>6202830</v>
      </c>
      <c r="C115">
        <v>1</v>
      </c>
      <c r="D115">
        <v>1.9533799999999999</v>
      </c>
      <c r="E115">
        <v>61</v>
      </c>
      <c r="F115" t="s">
        <v>9</v>
      </c>
      <c r="G115">
        <v>31.6</v>
      </c>
      <c r="H115" t="s">
        <v>113</v>
      </c>
      <c r="I115" t="s">
        <v>101</v>
      </c>
      <c r="J115" t="s">
        <v>101</v>
      </c>
    </row>
    <row r="116" spans="1:10">
      <c r="A116" t="s">
        <v>68</v>
      </c>
      <c r="B116">
        <v>6202830</v>
      </c>
      <c r="C116">
        <v>2</v>
      </c>
      <c r="D116">
        <v>2.0924999999999998</v>
      </c>
      <c r="E116">
        <v>62</v>
      </c>
      <c r="F116" t="s">
        <v>9</v>
      </c>
      <c r="G116">
        <v>32.840000000000003</v>
      </c>
      <c r="H116" t="s">
        <v>113</v>
      </c>
      <c r="I116" t="s">
        <v>112</v>
      </c>
      <c r="J116" t="s">
        <v>112</v>
      </c>
    </row>
    <row r="117" spans="1:10">
      <c r="A117" t="s">
        <v>69</v>
      </c>
      <c r="B117">
        <v>3384920</v>
      </c>
      <c r="C117">
        <v>1</v>
      </c>
      <c r="D117">
        <v>2.9379</v>
      </c>
      <c r="E117">
        <v>58</v>
      </c>
      <c r="F117" t="s">
        <v>9</v>
      </c>
      <c r="G117">
        <v>27.5</v>
      </c>
      <c r="H117" t="s">
        <v>113</v>
      </c>
      <c r="I117" t="s">
        <v>104</v>
      </c>
      <c r="J117" t="s">
        <v>101</v>
      </c>
    </row>
    <row r="118" spans="1:10">
      <c r="A118" t="s">
        <v>69</v>
      </c>
      <c r="B118">
        <v>3384920</v>
      </c>
      <c r="C118">
        <v>2</v>
      </c>
      <c r="D118">
        <v>5.8819099999999898</v>
      </c>
      <c r="E118">
        <v>59</v>
      </c>
      <c r="F118" t="s">
        <v>9</v>
      </c>
      <c r="G118">
        <v>26.26</v>
      </c>
      <c r="H118" t="s">
        <v>113</v>
      </c>
      <c r="I118" t="s">
        <v>112</v>
      </c>
      <c r="J118" t="s">
        <v>112</v>
      </c>
    </row>
    <row r="119" spans="1:10">
      <c r="A119" t="s">
        <v>70</v>
      </c>
      <c r="B119">
        <v>1867679</v>
      </c>
      <c r="C119">
        <v>1</v>
      </c>
      <c r="D119">
        <v>5.0959099999999999</v>
      </c>
      <c r="E119">
        <v>62</v>
      </c>
      <c r="F119" t="s">
        <v>9</v>
      </c>
      <c r="G119">
        <v>29.2</v>
      </c>
      <c r="H119" t="s">
        <v>111</v>
      </c>
      <c r="I119" t="s">
        <v>101</v>
      </c>
      <c r="J119" t="s">
        <v>104</v>
      </c>
    </row>
    <row r="120" spans="1:10">
      <c r="A120" t="s">
        <v>70</v>
      </c>
      <c r="B120">
        <v>1867679</v>
      </c>
      <c r="C120">
        <v>2</v>
      </c>
      <c r="D120">
        <v>3.7676599999999998</v>
      </c>
      <c r="E120">
        <v>63</v>
      </c>
      <c r="F120" t="s">
        <v>9</v>
      </c>
      <c r="G120" t="s">
        <v>112</v>
      </c>
      <c r="H120" t="s">
        <v>111</v>
      </c>
      <c r="I120" t="s">
        <v>112</v>
      </c>
      <c r="J120" t="s">
        <v>112</v>
      </c>
    </row>
    <row r="121" spans="1:10">
      <c r="A121" t="s">
        <v>71</v>
      </c>
      <c r="B121">
        <v>4194102</v>
      </c>
      <c r="C121">
        <v>1</v>
      </c>
      <c r="D121">
        <v>1.60503</v>
      </c>
      <c r="E121">
        <v>78</v>
      </c>
      <c r="F121" t="s">
        <v>6</v>
      </c>
      <c r="G121">
        <v>27.7</v>
      </c>
      <c r="H121" t="s">
        <v>113</v>
      </c>
      <c r="I121" t="s">
        <v>104</v>
      </c>
      <c r="J121" t="s">
        <v>104</v>
      </c>
    </row>
    <row r="122" spans="1:10">
      <c r="A122" t="s">
        <v>72</v>
      </c>
      <c r="B122">
        <v>5263398</v>
      </c>
      <c r="C122">
        <v>1</v>
      </c>
      <c r="D122">
        <v>1.4779500000000001</v>
      </c>
      <c r="E122">
        <v>69</v>
      </c>
      <c r="F122" t="s">
        <v>9</v>
      </c>
      <c r="G122" t="s">
        <v>112</v>
      </c>
      <c r="H122" t="s">
        <v>113</v>
      </c>
      <c r="I122" t="s">
        <v>101</v>
      </c>
      <c r="J122" t="s">
        <v>101</v>
      </c>
    </row>
    <row r="123" spans="1:10">
      <c r="A123" t="s">
        <v>73</v>
      </c>
      <c r="B123">
        <v>5380366</v>
      </c>
      <c r="C123">
        <v>1</v>
      </c>
      <c r="D123">
        <v>4.9647899999999998</v>
      </c>
      <c r="E123">
        <v>62</v>
      </c>
      <c r="F123" t="s">
        <v>9</v>
      </c>
      <c r="G123">
        <v>39</v>
      </c>
      <c r="H123" t="s">
        <v>114</v>
      </c>
      <c r="I123" t="s">
        <v>101</v>
      </c>
      <c r="J123" t="s">
        <v>104</v>
      </c>
    </row>
    <row r="124" spans="1:10">
      <c r="A124" t="s">
        <v>73</v>
      </c>
      <c r="B124">
        <v>5380366</v>
      </c>
      <c r="C124">
        <v>2</v>
      </c>
      <c r="D124">
        <v>4.9627600000000003</v>
      </c>
      <c r="E124">
        <v>63</v>
      </c>
      <c r="F124" t="s">
        <v>9</v>
      </c>
      <c r="G124" t="s">
        <v>112</v>
      </c>
      <c r="H124" t="s">
        <v>114</v>
      </c>
      <c r="I124" t="s">
        <v>112</v>
      </c>
      <c r="J124" t="s">
        <v>112</v>
      </c>
    </row>
    <row r="125" spans="1:10">
      <c r="A125" t="s">
        <v>74</v>
      </c>
      <c r="B125">
        <v>8053229</v>
      </c>
      <c r="C125">
        <v>1</v>
      </c>
      <c r="D125">
        <v>1.5010699999999999</v>
      </c>
      <c r="E125">
        <v>42</v>
      </c>
      <c r="F125" t="s">
        <v>9</v>
      </c>
      <c r="G125">
        <v>22.6</v>
      </c>
      <c r="H125" t="s">
        <v>113</v>
      </c>
      <c r="I125" t="s">
        <v>101</v>
      </c>
      <c r="J125" t="s">
        <v>101</v>
      </c>
    </row>
    <row r="126" spans="1:10">
      <c r="A126" t="s">
        <v>74</v>
      </c>
      <c r="B126">
        <v>8053229</v>
      </c>
      <c r="C126">
        <v>2</v>
      </c>
      <c r="D126">
        <v>1.2070299999999901</v>
      </c>
      <c r="E126">
        <v>43</v>
      </c>
      <c r="F126" t="s">
        <v>9</v>
      </c>
      <c r="G126" t="s">
        <v>112</v>
      </c>
      <c r="H126" t="s">
        <v>113</v>
      </c>
      <c r="I126" t="s">
        <v>112</v>
      </c>
      <c r="J126" t="s">
        <v>112</v>
      </c>
    </row>
    <row r="127" spans="1:10">
      <c r="A127" t="s">
        <v>75</v>
      </c>
      <c r="B127">
        <v>6306559</v>
      </c>
      <c r="C127">
        <v>1</v>
      </c>
      <c r="D127">
        <v>3.4</v>
      </c>
      <c r="E127">
        <v>51</v>
      </c>
      <c r="F127" t="s">
        <v>9</v>
      </c>
      <c r="G127">
        <v>31</v>
      </c>
      <c r="H127" t="s">
        <v>113</v>
      </c>
      <c r="I127" t="s">
        <v>101</v>
      </c>
      <c r="J127" t="s">
        <v>101</v>
      </c>
    </row>
    <row r="128" spans="1:10">
      <c r="A128" t="s">
        <v>75</v>
      </c>
      <c r="B128">
        <v>6306559</v>
      </c>
      <c r="C128">
        <v>2</v>
      </c>
      <c r="D128">
        <v>4.9942299999999999</v>
      </c>
      <c r="E128">
        <v>52</v>
      </c>
      <c r="F128" t="s">
        <v>9</v>
      </c>
      <c r="G128" t="s">
        <v>112</v>
      </c>
      <c r="H128" t="s">
        <v>113</v>
      </c>
      <c r="I128" t="s">
        <v>112</v>
      </c>
      <c r="J128" t="s">
        <v>112</v>
      </c>
    </row>
    <row r="129" spans="1:10">
      <c r="A129" t="s">
        <v>76</v>
      </c>
      <c r="B129">
        <v>7020550</v>
      </c>
      <c r="C129">
        <v>1</v>
      </c>
      <c r="D129">
        <v>2.1283699999999999</v>
      </c>
      <c r="E129">
        <v>62</v>
      </c>
      <c r="F129" t="s">
        <v>9</v>
      </c>
      <c r="G129">
        <v>27.2</v>
      </c>
      <c r="H129" t="s">
        <v>114</v>
      </c>
      <c r="I129" t="s">
        <v>112</v>
      </c>
      <c r="J129" t="s">
        <v>101</v>
      </c>
    </row>
    <row r="130" spans="1:10">
      <c r="A130" t="s">
        <v>76</v>
      </c>
      <c r="B130">
        <v>7020550</v>
      </c>
      <c r="C130">
        <v>2</v>
      </c>
      <c r="D130">
        <v>3.2091699999999999</v>
      </c>
      <c r="E130">
        <v>63</v>
      </c>
      <c r="F130" t="s">
        <v>9</v>
      </c>
      <c r="G130">
        <v>26.73</v>
      </c>
      <c r="H130" t="s">
        <v>114</v>
      </c>
      <c r="I130" t="s">
        <v>112</v>
      </c>
      <c r="J130" t="s">
        <v>112</v>
      </c>
    </row>
    <row r="131" spans="1:10">
      <c r="A131" t="s">
        <v>77</v>
      </c>
      <c r="B131">
        <v>6134399</v>
      </c>
      <c r="C131">
        <v>1</v>
      </c>
      <c r="D131">
        <v>6.15442</v>
      </c>
      <c r="E131">
        <v>52</v>
      </c>
      <c r="F131" t="s">
        <v>9</v>
      </c>
      <c r="G131">
        <v>31.4</v>
      </c>
      <c r="H131" t="s">
        <v>111</v>
      </c>
      <c r="I131" t="s">
        <v>101</v>
      </c>
      <c r="J131" t="s">
        <v>101</v>
      </c>
    </row>
    <row r="132" spans="1:10">
      <c r="A132" t="s">
        <v>77</v>
      </c>
      <c r="B132">
        <v>6134399</v>
      </c>
      <c r="C132">
        <v>2</v>
      </c>
      <c r="D132">
        <v>6.6011600000000001</v>
      </c>
      <c r="E132">
        <v>52</v>
      </c>
      <c r="F132" t="s">
        <v>9</v>
      </c>
      <c r="G132">
        <v>31.06</v>
      </c>
      <c r="H132" t="s">
        <v>111</v>
      </c>
      <c r="I132" t="s">
        <v>112</v>
      </c>
      <c r="J132" t="s">
        <v>112</v>
      </c>
    </row>
    <row r="133" spans="1:10">
      <c r="A133" t="s">
        <v>78</v>
      </c>
      <c r="B133">
        <v>3008126</v>
      </c>
      <c r="C133">
        <v>1</v>
      </c>
      <c r="D133">
        <v>3.0179499999999999</v>
      </c>
      <c r="E133">
        <v>64</v>
      </c>
      <c r="F133" t="s">
        <v>9</v>
      </c>
      <c r="G133">
        <v>25.3</v>
      </c>
      <c r="H133" t="s">
        <v>113</v>
      </c>
      <c r="I133" t="s">
        <v>112</v>
      </c>
      <c r="J133" t="s">
        <v>101</v>
      </c>
    </row>
    <row r="134" spans="1:10">
      <c r="A134" t="s">
        <v>78</v>
      </c>
      <c r="B134">
        <v>3008126</v>
      </c>
      <c r="C134">
        <v>2</v>
      </c>
      <c r="D134">
        <v>3.4099499999999998</v>
      </c>
      <c r="E134">
        <v>65</v>
      </c>
      <c r="F134" t="s">
        <v>9</v>
      </c>
      <c r="G134">
        <v>25.19</v>
      </c>
      <c r="H134" t="s">
        <v>113</v>
      </c>
      <c r="I134" t="s">
        <v>112</v>
      </c>
      <c r="J134" t="s">
        <v>112</v>
      </c>
    </row>
    <row r="135" spans="1:10">
      <c r="A135" t="s">
        <v>79</v>
      </c>
      <c r="B135">
        <v>7342418</v>
      </c>
      <c r="C135">
        <v>2</v>
      </c>
      <c r="D135">
        <v>1.6786000000000001</v>
      </c>
      <c r="E135">
        <v>74</v>
      </c>
      <c r="F135" t="s">
        <v>9</v>
      </c>
      <c r="G135">
        <v>30.01</v>
      </c>
      <c r="H135" t="s">
        <v>111</v>
      </c>
      <c r="I135" t="s">
        <v>112</v>
      </c>
      <c r="J135" t="s">
        <v>112</v>
      </c>
    </row>
    <row r="136" spans="1:10">
      <c r="A136" t="s">
        <v>80</v>
      </c>
      <c r="B136">
        <v>6112046</v>
      </c>
      <c r="C136">
        <v>1</v>
      </c>
      <c r="D136">
        <v>2.58067</v>
      </c>
      <c r="E136">
        <v>59</v>
      </c>
      <c r="F136" t="s">
        <v>9</v>
      </c>
      <c r="G136" t="s">
        <v>112</v>
      </c>
      <c r="H136" t="s">
        <v>111</v>
      </c>
      <c r="I136" t="s">
        <v>101</v>
      </c>
      <c r="J136" t="s">
        <v>101</v>
      </c>
    </row>
    <row r="137" spans="1:10">
      <c r="A137" t="s">
        <v>80</v>
      </c>
      <c r="B137">
        <v>6112046</v>
      </c>
      <c r="C137">
        <v>2</v>
      </c>
      <c r="D137">
        <v>1.5619499999999999</v>
      </c>
      <c r="E137">
        <v>60</v>
      </c>
      <c r="F137" t="s">
        <v>9</v>
      </c>
      <c r="G137">
        <v>41.65</v>
      </c>
      <c r="H137" t="s">
        <v>111</v>
      </c>
      <c r="I137" t="s">
        <v>112</v>
      </c>
      <c r="J137" t="s">
        <v>112</v>
      </c>
    </row>
    <row r="138" spans="1:10">
      <c r="A138" t="s">
        <v>81</v>
      </c>
      <c r="B138">
        <v>6466177</v>
      </c>
      <c r="C138">
        <v>1</v>
      </c>
      <c r="D138">
        <v>1.67395</v>
      </c>
      <c r="E138">
        <v>62</v>
      </c>
      <c r="F138" t="s">
        <v>6</v>
      </c>
      <c r="G138">
        <v>29.8</v>
      </c>
      <c r="H138" t="s">
        <v>111</v>
      </c>
      <c r="I138" t="s">
        <v>101</v>
      </c>
      <c r="J138" t="s">
        <v>104</v>
      </c>
    </row>
    <row r="139" spans="1:10">
      <c r="A139" t="s">
        <v>81</v>
      </c>
      <c r="B139">
        <v>6466177</v>
      </c>
      <c r="C139">
        <v>2</v>
      </c>
      <c r="D139">
        <v>2.45447999999999</v>
      </c>
      <c r="E139">
        <v>62</v>
      </c>
      <c r="F139" t="s">
        <v>6</v>
      </c>
      <c r="G139">
        <v>30.2</v>
      </c>
      <c r="H139" t="s">
        <v>111</v>
      </c>
      <c r="I139" t="s">
        <v>112</v>
      </c>
      <c r="J139" t="s">
        <v>112</v>
      </c>
    </row>
    <row r="140" spans="1:10">
      <c r="A140" t="s">
        <v>82</v>
      </c>
      <c r="B140">
        <v>7450086</v>
      </c>
      <c r="C140">
        <v>1</v>
      </c>
      <c r="D140">
        <v>2.9403700000000002</v>
      </c>
      <c r="E140">
        <v>52</v>
      </c>
      <c r="F140" t="s">
        <v>6</v>
      </c>
      <c r="G140">
        <v>24.3</v>
      </c>
      <c r="H140" t="s">
        <v>114</v>
      </c>
      <c r="I140" t="s">
        <v>101</v>
      </c>
      <c r="J140" t="s">
        <v>101</v>
      </c>
    </row>
    <row r="141" spans="1:10">
      <c r="A141" t="s">
        <v>82</v>
      </c>
      <c r="B141">
        <v>7450086</v>
      </c>
      <c r="C141">
        <v>2</v>
      </c>
      <c r="D141">
        <v>2.1291000000000002</v>
      </c>
      <c r="E141">
        <v>52</v>
      </c>
      <c r="F141" t="s">
        <v>6</v>
      </c>
      <c r="G141">
        <v>24.4</v>
      </c>
      <c r="H141" t="s">
        <v>114</v>
      </c>
      <c r="I141" t="s">
        <v>112</v>
      </c>
      <c r="J141" t="s">
        <v>112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55"/>
  <sheetViews>
    <sheetView topLeftCell="A126" workbookViewId="0">
      <selection activeCell="O158" sqref="O158:O159"/>
    </sheetView>
  </sheetViews>
  <sheetFormatPr baseColWidth="10" defaultRowHeight="18"/>
  <sheetData>
    <row r="1" spans="1:18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</row>
    <row r="2" spans="1:18">
      <c r="A2" t="s">
        <v>100</v>
      </c>
      <c r="B2">
        <v>1</v>
      </c>
      <c r="C2" t="s">
        <v>102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</row>
    <row r="3" spans="1:18">
      <c r="A3" t="s">
        <v>5</v>
      </c>
      <c r="B3">
        <v>2</v>
      </c>
      <c r="C3" t="s">
        <v>102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</row>
    <row r="4" spans="1:18">
      <c r="A4" t="s">
        <v>7</v>
      </c>
      <c r="B4">
        <v>1</v>
      </c>
      <c r="C4" t="s">
        <v>102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102</v>
      </c>
      <c r="N4" t="s">
        <v>103</v>
      </c>
      <c r="O4" t="s">
        <v>103</v>
      </c>
      <c r="P4" t="s">
        <v>103</v>
      </c>
      <c r="Q4" t="s">
        <v>103</v>
      </c>
      <c r="R4" t="s">
        <v>102</v>
      </c>
    </row>
    <row r="5" spans="1:18">
      <c r="A5" t="s">
        <v>7</v>
      </c>
      <c r="B5">
        <v>2</v>
      </c>
      <c r="C5" t="s">
        <v>102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102</v>
      </c>
      <c r="N5" t="s">
        <v>103</v>
      </c>
      <c r="O5" t="s">
        <v>103</v>
      </c>
      <c r="P5" t="s">
        <v>103</v>
      </c>
      <c r="Q5" t="s">
        <v>103</v>
      </c>
      <c r="R5" t="s">
        <v>102</v>
      </c>
    </row>
    <row r="6" spans="1:18">
      <c r="A6" t="s">
        <v>8</v>
      </c>
      <c r="B6">
        <v>1</v>
      </c>
      <c r="C6" t="s">
        <v>103</v>
      </c>
      <c r="D6" t="s">
        <v>103</v>
      </c>
      <c r="E6" t="s">
        <v>102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</row>
    <row r="7" spans="1:18">
      <c r="A7" t="s">
        <v>8</v>
      </c>
      <c r="B7">
        <v>2</v>
      </c>
      <c r="C7" t="s">
        <v>103</v>
      </c>
      <c r="D7" t="s">
        <v>103</v>
      </c>
      <c r="E7" t="s">
        <v>102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</row>
    <row r="8" spans="1:18">
      <c r="A8" t="s">
        <v>10</v>
      </c>
      <c r="B8">
        <v>1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102</v>
      </c>
      <c r="R8" t="s">
        <v>103</v>
      </c>
    </row>
    <row r="9" spans="1:18">
      <c r="A9" t="s">
        <v>10</v>
      </c>
      <c r="B9">
        <v>2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O9" t="s">
        <v>103</v>
      </c>
      <c r="P9" t="s">
        <v>103</v>
      </c>
      <c r="Q9" t="s">
        <v>102</v>
      </c>
      <c r="R9" t="s">
        <v>103</v>
      </c>
    </row>
    <row r="10" spans="1:18">
      <c r="A10" t="s">
        <v>11</v>
      </c>
      <c r="B10">
        <v>1</v>
      </c>
      <c r="C10" t="s">
        <v>102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102</v>
      </c>
      <c r="Q10" t="s">
        <v>103</v>
      </c>
      <c r="R10" t="s">
        <v>102</v>
      </c>
    </row>
    <row r="11" spans="1:18">
      <c r="A11" t="s">
        <v>11</v>
      </c>
      <c r="B11">
        <v>2</v>
      </c>
      <c r="C11" t="s">
        <v>102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102</v>
      </c>
      <c r="Q11" t="s">
        <v>103</v>
      </c>
      <c r="R11" t="s">
        <v>103</v>
      </c>
    </row>
    <row r="12" spans="1:18">
      <c r="A12" t="s">
        <v>12</v>
      </c>
      <c r="B12">
        <v>1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102</v>
      </c>
      <c r="Q12" t="s">
        <v>103</v>
      </c>
      <c r="R12" t="s">
        <v>103</v>
      </c>
    </row>
    <row r="13" spans="1:18">
      <c r="A13" t="s">
        <v>12</v>
      </c>
      <c r="B13">
        <v>2</v>
      </c>
      <c r="C13" t="s">
        <v>103</v>
      </c>
      <c r="D13" t="s">
        <v>103</v>
      </c>
      <c r="E13" t="s">
        <v>103</v>
      </c>
      <c r="F13" t="s">
        <v>102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102</v>
      </c>
      <c r="Q13" t="s">
        <v>103</v>
      </c>
      <c r="R13" t="s">
        <v>103</v>
      </c>
    </row>
    <row r="14" spans="1:18">
      <c r="A14" t="s">
        <v>13</v>
      </c>
      <c r="B14">
        <v>1</v>
      </c>
      <c r="C14" t="s">
        <v>102</v>
      </c>
      <c r="D14" t="s">
        <v>102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102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</row>
    <row r="15" spans="1:18">
      <c r="A15" t="s">
        <v>13</v>
      </c>
      <c r="B15">
        <v>2</v>
      </c>
      <c r="C15" t="s">
        <v>102</v>
      </c>
      <c r="D15" t="s">
        <v>102</v>
      </c>
      <c r="E15" t="s">
        <v>103</v>
      </c>
      <c r="F15" t="s">
        <v>103</v>
      </c>
      <c r="G15" t="s">
        <v>103</v>
      </c>
      <c r="H15" t="s">
        <v>103</v>
      </c>
      <c r="I15" t="s">
        <v>103</v>
      </c>
      <c r="J15" t="s">
        <v>102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</row>
    <row r="16" spans="1:18">
      <c r="A16" t="s">
        <v>14</v>
      </c>
      <c r="B16">
        <v>1</v>
      </c>
      <c r="C16" t="s">
        <v>102</v>
      </c>
      <c r="D16" t="s">
        <v>103</v>
      </c>
      <c r="E16" t="s">
        <v>103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</row>
    <row r="17" spans="1:18">
      <c r="A17" t="s">
        <v>14</v>
      </c>
      <c r="B17">
        <v>2</v>
      </c>
      <c r="C17" t="s">
        <v>102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</row>
    <row r="18" spans="1:18">
      <c r="A18" t="s">
        <v>15</v>
      </c>
      <c r="B18">
        <v>1</v>
      </c>
      <c r="C18" t="s">
        <v>103</v>
      </c>
      <c r="D18" t="s">
        <v>102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</row>
    <row r="19" spans="1:18">
      <c r="A19" t="s">
        <v>15</v>
      </c>
      <c r="B19">
        <v>2</v>
      </c>
      <c r="C19" t="s">
        <v>103</v>
      </c>
      <c r="D19" t="s">
        <v>103</v>
      </c>
      <c r="E19" t="s">
        <v>102</v>
      </c>
      <c r="F19" t="s">
        <v>103</v>
      </c>
      <c r="G19" t="s">
        <v>103</v>
      </c>
      <c r="H19" t="s">
        <v>103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</row>
    <row r="20" spans="1:18">
      <c r="A20" t="s">
        <v>16</v>
      </c>
      <c r="B20">
        <v>1</v>
      </c>
      <c r="C20" t="s">
        <v>102</v>
      </c>
      <c r="D20" t="s">
        <v>103</v>
      </c>
      <c r="E20" t="s">
        <v>103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102</v>
      </c>
      <c r="Q20" t="s">
        <v>103</v>
      </c>
      <c r="R20" t="s">
        <v>103</v>
      </c>
    </row>
    <row r="21" spans="1:18">
      <c r="A21" t="s">
        <v>16</v>
      </c>
      <c r="B21">
        <v>2</v>
      </c>
      <c r="C21" t="s">
        <v>102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</row>
    <row r="22" spans="1:18">
      <c r="A22" t="s">
        <v>17</v>
      </c>
      <c r="B22">
        <v>1</v>
      </c>
      <c r="C22" t="s">
        <v>102</v>
      </c>
      <c r="D22" t="s">
        <v>102</v>
      </c>
      <c r="E22" t="s">
        <v>103</v>
      </c>
      <c r="F22" t="s">
        <v>102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102</v>
      </c>
    </row>
    <row r="23" spans="1:18">
      <c r="A23" t="s">
        <v>17</v>
      </c>
      <c r="B23">
        <v>2</v>
      </c>
      <c r="C23" t="s">
        <v>102</v>
      </c>
      <c r="D23" t="s">
        <v>103</v>
      </c>
      <c r="E23" t="s">
        <v>102</v>
      </c>
      <c r="F23" t="s">
        <v>102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102</v>
      </c>
    </row>
    <row r="24" spans="1:18">
      <c r="A24" t="s">
        <v>18</v>
      </c>
      <c r="B24">
        <v>1</v>
      </c>
      <c r="C24" t="s">
        <v>102</v>
      </c>
      <c r="D24" t="s">
        <v>103</v>
      </c>
      <c r="E24" t="s">
        <v>103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  <c r="L24" t="s">
        <v>103</v>
      </c>
      <c r="M24" t="s">
        <v>103</v>
      </c>
      <c r="N24" t="s">
        <v>103</v>
      </c>
      <c r="O24" t="s">
        <v>103</v>
      </c>
      <c r="P24" t="s">
        <v>103</v>
      </c>
      <c r="Q24" t="s">
        <v>103</v>
      </c>
      <c r="R24" t="s">
        <v>102</v>
      </c>
    </row>
    <row r="25" spans="1:18">
      <c r="A25" t="s">
        <v>18</v>
      </c>
      <c r="B25">
        <v>2</v>
      </c>
      <c r="C25" t="s">
        <v>102</v>
      </c>
      <c r="D25" t="s">
        <v>103</v>
      </c>
      <c r="E25" t="s">
        <v>103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  <c r="L25" t="s">
        <v>103</v>
      </c>
      <c r="M25" t="s">
        <v>103</v>
      </c>
      <c r="N25" t="s">
        <v>103</v>
      </c>
      <c r="O25" t="s">
        <v>103</v>
      </c>
      <c r="P25" t="s">
        <v>103</v>
      </c>
      <c r="Q25" t="s">
        <v>103</v>
      </c>
      <c r="R25" t="s">
        <v>102</v>
      </c>
    </row>
    <row r="26" spans="1:18">
      <c r="A26" t="s">
        <v>19</v>
      </c>
      <c r="B26">
        <v>1</v>
      </c>
      <c r="C26" t="s">
        <v>103</v>
      </c>
      <c r="D26" t="s">
        <v>102</v>
      </c>
      <c r="E26" t="s">
        <v>103</v>
      </c>
      <c r="F26" t="s">
        <v>103</v>
      </c>
      <c r="G26" t="s">
        <v>103</v>
      </c>
      <c r="H26" t="s">
        <v>103</v>
      </c>
      <c r="I26" t="s">
        <v>103</v>
      </c>
      <c r="J26" t="s">
        <v>102</v>
      </c>
      <c r="K26" t="s">
        <v>103</v>
      </c>
      <c r="L26" t="s">
        <v>103</v>
      </c>
      <c r="M26" t="s">
        <v>103</v>
      </c>
      <c r="N26" t="s">
        <v>103</v>
      </c>
      <c r="O26" t="s">
        <v>103</v>
      </c>
      <c r="P26" t="s">
        <v>103</v>
      </c>
      <c r="Q26" t="s">
        <v>103</v>
      </c>
      <c r="R26" t="s">
        <v>102</v>
      </c>
    </row>
    <row r="27" spans="1:18">
      <c r="A27" t="s">
        <v>19</v>
      </c>
      <c r="B27">
        <v>2</v>
      </c>
      <c r="C27" t="s">
        <v>103</v>
      </c>
      <c r="D27" t="s">
        <v>102</v>
      </c>
      <c r="E27" t="s">
        <v>103</v>
      </c>
      <c r="F27" t="s">
        <v>103</v>
      </c>
      <c r="G27" t="s">
        <v>103</v>
      </c>
      <c r="H27" t="s">
        <v>103</v>
      </c>
      <c r="I27" t="s">
        <v>103</v>
      </c>
      <c r="J27" t="s">
        <v>103</v>
      </c>
      <c r="K27" t="s">
        <v>102</v>
      </c>
      <c r="L27" t="s">
        <v>103</v>
      </c>
      <c r="M27" t="s">
        <v>103</v>
      </c>
      <c r="N27" t="s">
        <v>103</v>
      </c>
      <c r="O27" t="s">
        <v>103</v>
      </c>
      <c r="P27" t="s">
        <v>103</v>
      </c>
      <c r="Q27" t="s">
        <v>103</v>
      </c>
      <c r="R27" t="s">
        <v>102</v>
      </c>
    </row>
    <row r="28" spans="1:18">
      <c r="A28" t="s">
        <v>20</v>
      </c>
      <c r="B28">
        <v>1</v>
      </c>
      <c r="C28" t="s">
        <v>102</v>
      </c>
      <c r="D28" t="s">
        <v>103</v>
      </c>
      <c r="E28" t="s">
        <v>103</v>
      </c>
      <c r="F28" t="s">
        <v>103</v>
      </c>
      <c r="G28" t="s">
        <v>103</v>
      </c>
      <c r="H28" t="s">
        <v>103</v>
      </c>
      <c r="I28" t="s">
        <v>103</v>
      </c>
      <c r="J28" t="s">
        <v>103</v>
      </c>
      <c r="K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</row>
    <row r="29" spans="1:18">
      <c r="A29" t="s">
        <v>20</v>
      </c>
      <c r="B29">
        <v>2</v>
      </c>
      <c r="C29" t="s">
        <v>102</v>
      </c>
      <c r="D29" t="s">
        <v>103</v>
      </c>
      <c r="E29" t="s">
        <v>103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</row>
    <row r="30" spans="1:18">
      <c r="A30" t="s">
        <v>21</v>
      </c>
      <c r="B30">
        <v>1</v>
      </c>
      <c r="C30" t="s">
        <v>102</v>
      </c>
      <c r="D30" t="s">
        <v>103</v>
      </c>
      <c r="E30" t="s">
        <v>103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  <c r="L30" t="s">
        <v>103</v>
      </c>
      <c r="M30" t="s">
        <v>103</v>
      </c>
      <c r="N30" t="s">
        <v>103</v>
      </c>
      <c r="O30" t="s">
        <v>103</v>
      </c>
      <c r="P30" t="s">
        <v>103</v>
      </c>
      <c r="Q30" t="s">
        <v>103</v>
      </c>
      <c r="R30" t="s">
        <v>102</v>
      </c>
    </row>
    <row r="31" spans="1:18">
      <c r="A31" t="s">
        <v>21</v>
      </c>
      <c r="B31">
        <v>2</v>
      </c>
      <c r="C31" t="s">
        <v>102</v>
      </c>
      <c r="D31" t="s">
        <v>103</v>
      </c>
      <c r="E31" t="s">
        <v>102</v>
      </c>
      <c r="F31" t="s">
        <v>103</v>
      </c>
      <c r="G31" t="s">
        <v>103</v>
      </c>
      <c r="H31" t="s">
        <v>103</v>
      </c>
      <c r="I31" t="s">
        <v>103</v>
      </c>
      <c r="J31" t="s">
        <v>103</v>
      </c>
      <c r="K31" t="s">
        <v>103</v>
      </c>
      <c r="L31" t="s">
        <v>103</v>
      </c>
      <c r="M31" t="s">
        <v>103</v>
      </c>
      <c r="N31" t="s">
        <v>103</v>
      </c>
      <c r="O31" t="s">
        <v>103</v>
      </c>
      <c r="P31" t="s">
        <v>103</v>
      </c>
      <c r="Q31" t="s">
        <v>103</v>
      </c>
      <c r="R31" t="s">
        <v>102</v>
      </c>
    </row>
    <row r="32" spans="1:18">
      <c r="A32" t="s">
        <v>22</v>
      </c>
      <c r="B32">
        <v>1</v>
      </c>
      <c r="C32" t="s">
        <v>102</v>
      </c>
      <c r="D32" t="s">
        <v>103</v>
      </c>
      <c r="E32" t="s">
        <v>103</v>
      </c>
      <c r="F32" t="s">
        <v>103</v>
      </c>
      <c r="G32" t="s">
        <v>103</v>
      </c>
      <c r="H32" t="s">
        <v>103</v>
      </c>
      <c r="I32" t="s">
        <v>103</v>
      </c>
      <c r="J32" t="s">
        <v>103</v>
      </c>
      <c r="K32" t="s">
        <v>103</v>
      </c>
      <c r="L32" t="s">
        <v>103</v>
      </c>
      <c r="M32" t="s">
        <v>102</v>
      </c>
      <c r="N32" t="s">
        <v>103</v>
      </c>
      <c r="O32" t="s">
        <v>103</v>
      </c>
      <c r="P32" t="s">
        <v>103</v>
      </c>
      <c r="Q32" t="s">
        <v>103</v>
      </c>
      <c r="R32" t="s">
        <v>103</v>
      </c>
    </row>
    <row r="33" spans="1:18">
      <c r="A33" t="s">
        <v>22</v>
      </c>
      <c r="B33">
        <v>2</v>
      </c>
      <c r="C33" t="s">
        <v>102</v>
      </c>
      <c r="D33" t="s">
        <v>103</v>
      </c>
      <c r="E33" t="s">
        <v>103</v>
      </c>
      <c r="F33" t="s">
        <v>103</v>
      </c>
      <c r="G33" t="s">
        <v>103</v>
      </c>
      <c r="H33" t="s">
        <v>103</v>
      </c>
      <c r="I33" t="s">
        <v>103</v>
      </c>
      <c r="J33" t="s">
        <v>103</v>
      </c>
      <c r="K33" t="s">
        <v>103</v>
      </c>
      <c r="L33" t="s">
        <v>103</v>
      </c>
      <c r="M33" t="s">
        <v>103</v>
      </c>
      <c r="N33" t="s">
        <v>103</v>
      </c>
      <c r="O33" t="s">
        <v>103</v>
      </c>
      <c r="P33" t="s">
        <v>103</v>
      </c>
      <c r="Q33" t="s">
        <v>103</v>
      </c>
      <c r="R33" t="s">
        <v>103</v>
      </c>
    </row>
    <row r="34" spans="1:18">
      <c r="A34" t="s">
        <v>23</v>
      </c>
      <c r="B34">
        <v>1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  <c r="N34" t="s">
        <v>103</v>
      </c>
      <c r="O34" t="s">
        <v>103</v>
      </c>
      <c r="P34" t="s">
        <v>103</v>
      </c>
      <c r="Q34" t="s">
        <v>103</v>
      </c>
      <c r="R34" t="s">
        <v>103</v>
      </c>
    </row>
    <row r="35" spans="1:18">
      <c r="A35" t="s">
        <v>23</v>
      </c>
      <c r="B35">
        <v>2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  <c r="L35" t="s">
        <v>103</v>
      </c>
      <c r="M35" t="s">
        <v>103</v>
      </c>
      <c r="N35" t="s">
        <v>103</v>
      </c>
      <c r="O35" t="s">
        <v>103</v>
      </c>
      <c r="P35" t="s">
        <v>103</v>
      </c>
      <c r="Q35" t="s">
        <v>103</v>
      </c>
      <c r="R35" t="s">
        <v>103</v>
      </c>
    </row>
    <row r="36" spans="1:18">
      <c r="A36" t="s">
        <v>24</v>
      </c>
      <c r="B36">
        <v>1</v>
      </c>
      <c r="C36" t="s">
        <v>102</v>
      </c>
      <c r="D36" t="s">
        <v>103</v>
      </c>
      <c r="E36" t="s">
        <v>103</v>
      </c>
      <c r="F36" t="s">
        <v>103</v>
      </c>
      <c r="G36" t="s">
        <v>103</v>
      </c>
      <c r="H36" t="s">
        <v>103</v>
      </c>
      <c r="I36" t="s">
        <v>102</v>
      </c>
      <c r="J36" t="s">
        <v>103</v>
      </c>
      <c r="K36" t="s">
        <v>103</v>
      </c>
      <c r="L36" t="s">
        <v>103</v>
      </c>
      <c r="M36" t="s">
        <v>103</v>
      </c>
      <c r="N36" t="s">
        <v>103</v>
      </c>
      <c r="O36" t="s">
        <v>103</v>
      </c>
      <c r="P36" t="s">
        <v>103</v>
      </c>
      <c r="Q36" t="s">
        <v>103</v>
      </c>
      <c r="R36" t="s">
        <v>102</v>
      </c>
    </row>
    <row r="37" spans="1:18">
      <c r="A37" t="s">
        <v>24</v>
      </c>
      <c r="B37">
        <v>2</v>
      </c>
      <c r="C37" t="s">
        <v>102</v>
      </c>
      <c r="D37" t="s">
        <v>103</v>
      </c>
      <c r="E37" t="s">
        <v>103</v>
      </c>
      <c r="F37" t="s">
        <v>103</v>
      </c>
      <c r="G37" t="s">
        <v>103</v>
      </c>
      <c r="H37" t="s">
        <v>103</v>
      </c>
      <c r="I37" t="s">
        <v>102</v>
      </c>
      <c r="J37" t="s">
        <v>103</v>
      </c>
      <c r="K37" t="s">
        <v>103</v>
      </c>
      <c r="L37" t="s">
        <v>103</v>
      </c>
      <c r="M37" t="s">
        <v>103</v>
      </c>
      <c r="N37" t="s">
        <v>103</v>
      </c>
      <c r="O37" t="s">
        <v>103</v>
      </c>
      <c r="P37" t="s">
        <v>103</v>
      </c>
      <c r="Q37" t="s">
        <v>103</v>
      </c>
      <c r="R37" t="s">
        <v>102</v>
      </c>
    </row>
    <row r="38" spans="1:18">
      <c r="A38" t="s">
        <v>25</v>
      </c>
      <c r="B38">
        <v>1</v>
      </c>
      <c r="C38" t="s">
        <v>102</v>
      </c>
      <c r="D38" t="s">
        <v>102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  <c r="K38" t="s">
        <v>103</v>
      </c>
      <c r="L38" t="s">
        <v>103</v>
      </c>
      <c r="M38" t="s">
        <v>103</v>
      </c>
      <c r="N38" t="s">
        <v>103</v>
      </c>
      <c r="O38" t="s">
        <v>103</v>
      </c>
      <c r="P38" t="s">
        <v>103</v>
      </c>
      <c r="Q38" t="s">
        <v>103</v>
      </c>
      <c r="R38" t="s">
        <v>103</v>
      </c>
    </row>
    <row r="39" spans="1:18">
      <c r="A39" t="s">
        <v>25</v>
      </c>
      <c r="B39">
        <v>2</v>
      </c>
      <c r="C39" t="s">
        <v>102</v>
      </c>
      <c r="D39" t="s">
        <v>102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  <c r="L39" t="s">
        <v>103</v>
      </c>
      <c r="M39" t="s">
        <v>103</v>
      </c>
      <c r="N39" t="s">
        <v>103</v>
      </c>
      <c r="O39" t="s">
        <v>103</v>
      </c>
      <c r="P39" t="s">
        <v>103</v>
      </c>
      <c r="Q39" t="s">
        <v>103</v>
      </c>
      <c r="R39" t="s">
        <v>103</v>
      </c>
    </row>
    <row r="40" spans="1:18">
      <c r="A40" t="s">
        <v>26</v>
      </c>
      <c r="B40">
        <v>1</v>
      </c>
      <c r="C40" t="s">
        <v>102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102</v>
      </c>
      <c r="J40" t="s">
        <v>103</v>
      </c>
      <c r="K40" t="s">
        <v>103</v>
      </c>
      <c r="L40" t="s">
        <v>103</v>
      </c>
      <c r="M40" t="s">
        <v>103</v>
      </c>
      <c r="N40" t="s">
        <v>103</v>
      </c>
      <c r="O40" t="s">
        <v>103</v>
      </c>
      <c r="P40" t="s">
        <v>103</v>
      </c>
      <c r="Q40" t="s">
        <v>103</v>
      </c>
      <c r="R40" t="s">
        <v>103</v>
      </c>
    </row>
    <row r="41" spans="1:18">
      <c r="A41" t="s">
        <v>26</v>
      </c>
      <c r="B41">
        <v>2</v>
      </c>
      <c r="C41" t="s">
        <v>102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  <c r="L41" t="s">
        <v>103</v>
      </c>
      <c r="M41" t="s">
        <v>103</v>
      </c>
      <c r="N41" t="s">
        <v>103</v>
      </c>
      <c r="O41" t="s">
        <v>103</v>
      </c>
      <c r="P41" t="s">
        <v>103</v>
      </c>
      <c r="Q41" t="s">
        <v>102</v>
      </c>
      <c r="R41" t="s">
        <v>103</v>
      </c>
    </row>
    <row r="42" spans="1:18">
      <c r="A42" t="s">
        <v>27</v>
      </c>
      <c r="B42">
        <v>1</v>
      </c>
      <c r="C42" t="s">
        <v>103</v>
      </c>
      <c r="D42" t="s">
        <v>103</v>
      </c>
      <c r="E42" t="s">
        <v>103</v>
      </c>
      <c r="F42" t="s">
        <v>102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  <c r="N42" t="s">
        <v>103</v>
      </c>
      <c r="O42" t="s">
        <v>103</v>
      </c>
      <c r="P42" t="s">
        <v>103</v>
      </c>
      <c r="Q42" t="s">
        <v>103</v>
      </c>
      <c r="R42" t="s">
        <v>102</v>
      </c>
    </row>
    <row r="43" spans="1:18">
      <c r="A43" t="s">
        <v>27</v>
      </c>
      <c r="B43">
        <v>2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102</v>
      </c>
      <c r="L43" t="s">
        <v>103</v>
      </c>
      <c r="M43" t="s">
        <v>103</v>
      </c>
      <c r="N43" t="s">
        <v>103</v>
      </c>
      <c r="O43" t="s">
        <v>103</v>
      </c>
      <c r="P43" t="s">
        <v>103</v>
      </c>
      <c r="Q43" t="s">
        <v>103</v>
      </c>
      <c r="R43" t="s">
        <v>102</v>
      </c>
    </row>
    <row r="44" spans="1:18">
      <c r="A44" t="s">
        <v>28</v>
      </c>
      <c r="B44">
        <v>1</v>
      </c>
      <c r="C44" t="s">
        <v>102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102</v>
      </c>
      <c r="N44" t="s">
        <v>103</v>
      </c>
      <c r="O44" t="s">
        <v>103</v>
      </c>
      <c r="P44" t="s">
        <v>103</v>
      </c>
      <c r="Q44" t="s">
        <v>103</v>
      </c>
      <c r="R44" t="s">
        <v>103</v>
      </c>
    </row>
    <row r="45" spans="1:18">
      <c r="A45" t="s">
        <v>28</v>
      </c>
      <c r="B45">
        <v>2</v>
      </c>
      <c r="C45" t="s">
        <v>102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102</v>
      </c>
      <c r="N45" t="s">
        <v>103</v>
      </c>
      <c r="O45" t="s">
        <v>103</v>
      </c>
      <c r="P45" t="s">
        <v>103</v>
      </c>
      <c r="Q45" t="s">
        <v>103</v>
      </c>
      <c r="R45" t="s">
        <v>103</v>
      </c>
    </row>
    <row r="46" spans="1:18">
      <c r="A46" t="s">
        <v>29</v>
      </c>
      <c r="B46">
        <v>1</v>
      </c>
      <c r="C46" t="s">
        <v>102</v>
      </c>
      <c r="D46" t="s">
        <v>103</v>
      </c>
      <c r="E46" t="s">
        <v>103</v>
      </c>
      <c r="F46" t="s">
        <v>102</v>
      </c>
      <c r="G46" t="s">
        <v>103</v>
      </c>
      <c r="H46" t="s">
        <v>103</v>
      </c>
      <c r="I46" t="s">
        <v>103</v>
      </c>
      <c r="J46" t="s">
        <v>103</v>
      </c>
      <c r="K46" t="s">
        <v>103</v>
      </c>
      <c r="L46" t="s">
        <v>103</v>
      </c>
      <c r="M46" t="s">
        <v>103</v>
      </c>
      <c r="N46" t="s">
        <v>103</v>
      </c>
      <c r="O46" t="s">
        <v>103</v>
      </c>
      <c r="P46" t="s">
        <v>103</v>
      </c>
      <c r="Q46" t="s">
        <v>103</v>
      </c>
      <c r="R46" t="s">
        <v>102</v>
      </c>
    </row>
    <row r="47" spans="1:18">
      <c r="A47" t="s">
        <v>29</v>
      </c>
      <c r="B47">
        <v>2</v>
      </c>
      <c r="C47" t="s">
        <v>102</v>
      </c>
      <c r="D47" t="s">
        <v>103</v>
      </c>
      <c r="E47" t="s">
        <v>103</v>
      </c>
      <c r="F47" t="s">
        <v>102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  <c r="L47" t="s">
        <v>103</v>
      </c>
      <c r="M47" t="s">
        <v>103</v>
      </c>
      <c r="N47" t="s">
        <v>103</v>
      </c>
      <c r="O47" t="s">
        <v>103</v>
      </c>
      <c r="P47" t="s">
        <v>103</v>
      </c>
      <c r="Q47" t="s">
        <v>103</v>
      </c>
      <c r="R47" t="s">
        <v>102</v>
      </c>
    </row>
    <row r="48" spans="1:18">
      <c r="A48" t="s">
        <v>30</v>
      </c>
      <c r="B48">
        <v>1</v>
      </c>
      <c r="C48" t="s">
        <v>102</v>
      </c>
      <c r="D48" t="s">
        <v>102</v>
      </c>
      <c r="E48" t="s">
        <v>103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102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</row>
    <row r="49" spans="1:18">
      <c r="A49" t="s">
        <v>30</v>
      </c>
      <c r="B49">
        <v>2</v>
      </c>
      <c r="C49" t="s">
        <v>102</v>
      </c>
      <c r="D49" t="s">
        <v>102</v>
      </c>
      <c r="E49" t="s">
        <v>103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102</v>
      </c>
    </row>
    <row r="50" spans="1:18">
      <c r="A50" t="s">
        <v>31</v>
      </c>
      <c r="B50">
        <v>1</v>
      </c>
      <c r="C50" t="s">
        <v>102</v>
      </c>
      <c r="D50" t="s">
        <v>103</v>
      </c>
      <c r="E50" t="s">
        <v>103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  <c r="L50" t="s">
        <v>103</v>
      </c>
      <c r="M50" t="s">
        <v>103</v>
      </c>
      <c r="N50" t="s">
        <v>103</v>
      </c>
      <c r="O50" t="s">
        <v>103</v>
      </c>
      <c r="P50" t="s">
        <v>103</v>
      </c>
      <c r="Q50" t="s">
        <v>103</v>
      </c>
      <c r="R50" t="s">
        <v>102</v>
      </c>
    </row>
    <row r="51" spans="1:18">
      <c r="A51" t="s">
        <v>31</v>
      </c>
      <c r="B51">
        <v>2</v>
      </c>
      <c r="C51" t="s">
        <v>102</v>
      </c>
      <c r="D51" t="s">
        <v>103</v>
      </c>
      <c r="E51" t="s">
        <v>103</v>
      </c>
      <c r="F51" t="s">
        <v>103</v>
      </c>
      <c r="G51" t="s">
        <v>103</v>
      </c>
      <c r="H51" t="s">
        <v>103</v>
      </c>
      <c r="I51" t="s">
        <v>102</v>
      </c>
      <c r="J51" t="s">
        <v>103</v>
      </c>
      <c r="K51" t="s">
        <v>103</v>
      </c>
      <c r="L51" t="s">
        <v>103</v>
      </c>
      <c r="M51" t="s">
        <v>103</v>
      </c>
      <c r="N51" t="s">
        <v>103</v>
      </c>
      <c r="O51" t="s">
        <v>103</v>
      </c>
      <c r="P51" t="s">
        <v>103</v>
      </c>
      <c r="Q51" t="s">
        <v>103</v>
      </c>
      <c r="R51" t="s">
        <v>102</v>
      </c>
    </row>
    <row r="52" spans="1:18">
      <c r="A52" t="s">
        <v>32</v>
      </c>
      <c r="B52">
        <v>1</v>
      </c>
      <c r="C52" t="s">
        <v>103</v>
      </c>
      <c r="D52" t="s">
        <v>103</v>
      </c>
      <c r="E52" t="s">
        <v>103</v>
      </c>
      <c r="F52" t="s">
        <v>103</v>
      </c>
      <c r="G52" t="s">
        <v>103</v>
      </c>
      <c r="H52" t="s">
        <v>103</v>
      </c>
      <c r="I52" t="s">
        <v>103</v>
      </c>
      <c r="J52" t="s">
        <v>102</v>
      </c>
      <c r="K52" t="s">
        <v>103</v>
      </c>
      <c r="L52" t="s">
        <v>103</v>
      </c>
      <c r="M52" t="s">
        <v>103</v>
      </c>
      <c r="N52" t="s">
        <v>103</v>
      </c>
      <c r="O52" t="s">
        <v>103</v>
      </c>
      <c r="P52" t="s">
        <v>103</v>
      </c>
      <c r="Q52" t="s">
        <v>103</v>
      </c>
      <c r="R52" t="s">
        <v>103</v>
      </c>
    </row>
    <row r="53" spans="1:18">
      <c r="A53" t="s">
        <v>32</v>
      </c>
      <c r="B53">
        <v>2</v>
      </c>
      <c r="C53" t="s">
        <v>103</v>
      </c>
      <c r="D53" t="s">
        <v>103</v>
      </c>
      <c r="E53" t="s">
        <v>103</v>
      </c>
      <c r="F53" t="s">
        <v>103</v>
      </c>
      <c r="G53" t="s">
        <v>103</v>
      </c>
      <c r="H53" t="s">
        <v>103</v>
      </c>
      <c r="I53" t="s">
        <v>103</v>
      </c>
      <c r="J53" t="s">
        <v>102</v>
      </c>
      <c r="K53" t="s">
        <v>103</v>
      </c>
      <c r="L53" t="s">
        <v>103</v>
      </c>
      <c r="M53" t="s">
        <v>103</v>
      </c>
      <c r="N53" t="s">
        <v>103</v>
      </c>
      <c r="O53" t="s">
        <v>103</v>
      </c>
      <c r="P53" t="s">
        <v>103</v>
      </c>
      <c r="Q53" t="s">
        <v>103</v>
      </c>
      <c r="R53" t="s">
        <v>103</v>
      </c>
    </row>
    <row r="54" spans="1:18">
      <c r="A54" t="s">
        <v>33</v>
      </c>
      <c r="B54">
        <v>1</v>
      </c>
      <c r="C54" t="s">
        <v>103</v>
      </c>
      <c r="D54" t="s">
        <v>103</v>
      </c>
      <c r="E54" t="s">
        <v>103</v>
      </c>
      <c r="F54" t="s">
        <v>103</v>
      </c>
      <c r="G54" t="s">
        <v>103</v>
      </c>
      <c r="H54" t="s">
        <v>103</v>
      </c>
      <c r="I54" t="s">
        <v>103</v>
      </c>
      <c r="J54" t="s">
        <v>102</v>
      </c>
      <c r="K54" t="s">
        <v>103</v>
      </c>
      <c r="L54" t="s">
        <v>103</v>
      </c>
      <c r="M54" t="s">
        <v>103</v>
      </c>
      <c r="N54" t="s">
        <v>103</v>
      </c>
      <c r="O54" t="s">
        <v>103</v>
      </c>
      <c r="P54" t="s">
        <v>103</v>
      </c>
      <c r="Q54" t="s">
        <v>103</v>
      </c>
      <c r="R54" t="s">
        <v>103</v>
      </c>
    </row>
    <row r="55" spans="1:18">
      <c r="A55" t="s">
        <v>33</v>
      </c>
      <c r="B55">
        <v>2</v>
      </c>
      <c r="C55" t="s">
        <v>102</v>
      </c>
      <c r="D55" t="s">
        <v>103</v>
      </c>
      <c r="E55" t="s">
        <v>103</v>
      </c>
      <c r="F55" t="s">
        <v>103</v>
      </c>
      <c r="G55" t="s">
        <v>103</v>
      </c>
      <c r="H55" t="s">
        <v>103</v>
      </c>
      <c r="I55" t="s">
        <v>103</v>
      </c>
      <c r="J55" t="s">
        <v>102</v>
      </c>
      <c r="K55" t="s">
        <v>103</v>
      </c>
      <c r="L55" t="s">
        <v>103</v>
      </c>
      <c r="M55" t="s">
        <v>103</v>
      </c>
      <c r="N55" t="s">
        <v>103</v>
      </c>
      <c r="O55" t="s">
        <v>103</v>
      </c>
      <c r="P55" t="s">
        <v>103</v>
      </c>
      <c r="Q55" t="s">
        <v>103</v>
      </c>
      <c r="R55" t="s">
        <v>103</v>
      </c>
    </row>
    <row r="56" spans="1:18">
      <c r="A56" t="s">
        <v>34</v>
      </c>
      <c r="B56">
        <v>1</v>
      </c>
      <c r="C56" t="s">
        <v>103</v>
      </c>
      <c r="D56" t="s">
        <v>103</v>
      </c>
      <c r="E56" t="s">
        <v>103</v>
      </c>
      <c r="F56" t="s">
        <v>103</v>
      </c>
      <c r="G56" t="s">
        <v>103</v>
      </c>
      <c r="H56" t="s">
        <v>103</v>
      </c>
      <c r="I56" t="s">
        <v>102</v>
      </c>
      <c r="J56" t="s">
        <v>103</v>
      </c>
      <c r="K56" t="s">
        <v>103</v>
      </c>
      <c r="L56" t="s">
        <v>103</v>
      </c>
      <c r="M56" t="s">
        <v>103</v>
      </c>
      <c r="N56" t="s">
        <v>103</v>
      </c>
      <c r="O56" t="s">
        <v>103</v>
      </c>
      <c r="P56" t="s">
        <v>103</v>
      </c>
      <c r="Q56" t="s">
        <v>103</v>
      </c>
      <c r="R56" t="s">
        <v>102</v>
      </c>
    </row>
    <row r="57" spans="1:18">
      <c r="A57" t="s">
        <v>34</v>
      </c>
      <c r="B57">
        <v>2</v>
      </c>
      <c r="C57" t="s">
        <v>103</v>
      </c>
      <c r="D57" t="s">
        <v>103</v>
      </c>
      <c r="E57" t="s">
        <v>103</v>
      </c>
      <c r="F57" t="s">
        <v>102</v>
      </c>
      <c r="G57" t="s">
        <v>103</v>
      </c>
      <c r="H57" t="s">
        <v>103</v>
      </c>
      <c r="I57" t="s">
        <v>102</v>
      </c>
      <c r="J57" t="s">
        <v>103</v>
      </c>
      <c r="K57" t="s">
        <v>103</v>
      </c>
      <c r="L57" t="s">
        <v>103</v>
      </c>
      <c r="M57" t="s">
        <v>103</v>
      </c>
      <c r="N57" t="s">
        <v>103</v>
      </c>
      <c r="O57" t="s">
        <v>103</v>
      </c>
      <c r="P57" t="s">
        <v>103</v>
      </c>
      <c r="Q57" t="s">
        <v>103</v>
      </c>
      <c r="R57" t="s">
        <v>102</v>
      </c>
    </row>
    <row r="58" spans="1:18">
      <c r="A58" t="s">
        <v>35</v>
      </c>
      <c r="B58">
        <v>1</v>
      </c>
      <c r="C58" t="s">
        <v>103</v>
      </c>
      <c r="D58" t="s">
        <v>102</v>
      </c>
      <c r="E58" t="s">
        <v>102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  <c r="L58" t="s">
        <v>103</v>
      </c>
      <c r="M58" t="s">
        <v>103</v>
      </c>
      <c r="N58" t="s">
        <v>103</v>
      </c>
      <c r="O58" t="s">
        <v>103</v>
      </c>
      <c r="P58" t="s">
        <v>103</v>
      </c>
      <c r="Q58" t="s">
        <v>103</v>
      </c>
      <c r="R58" t="s">
        <v>102</v>
      </c>
    </row>
    <row r="59" spans="1:18">
      <c r="A59" t="s">
        <v>35</v>
      </c>
      <c r="B59">
        <v>2</v>
      </c>
      <c r="C59" t="s">
        <v>103</v>
      </c>
      <c r="D59" t="s">
        <v>103</v>
      </c>
      <c r="E59" t="s">
        <v>102</v>
      </c>
      <c r="F59" t="s">
        <v>102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  <c r="L59" t="s">
        <v>103</v>
      </c>
      <c r="M59" t="s">
        <v>103</v>
      </c>
      <c r="N59" t="s">
        <v>103</v>
      </c>
      <c r="O59" t="s">
        <v>103</v>
      </c>
      <c r="P59" t="s">
        <v>103</v>
      </c>
      <c r="Q59" t="s">
        <v>103</v>
      </c>
      <c r="R59" t="s">
        <v>102</v>
      </c>
    </row>
    <row r="60" spans="1:18">
      <c r="A60" t="s">
        <v>36</v>
      </c>
      <c r="B60">
        <v>1</v>
      </c>
      <c r="C60" t="s">
        <v>102</v>
      </c>
      <c r="D60" t="s">
        <v>103</v>
      </c>
      <c r="E60" t="s">
        <v>103</v>
      </c>
      <c r="F60" t="s">
        <v>103</v>
      </c>
      <c r="G60" t="s">
        <v>103</v>
      </c>
      <c r="H60" t="s">
        <v>103</v>
      </c>
      <c r="I60" t="s">
        <v>103</v>
      </c>
      <c r="J60" t="s">
        <v>103</v>
      </c>
      <c r="K60" t="s">
        <v>103</v>
      </c>
      <c r="L60" t="s">
        <v>103</v>
      </c>
      <c r="M60" t="s">
        <v>103</v>
      </c>
      <c r="N60" t="s">
        <v>102</v>
      </c>
      <c r="O60" t="s">
        <v>103</v>
      </c>
      <c r="P60" t="s">
        <v>103</v>
      </c>
      <c r="Q60" t="s">
        <v>103</v>
      </c>
      <c r="R60" t="s">
        <v>103</v>
      </c>
    </row>
    <row r="61" spans="1:18">
      <c r="A61" t="s">
        <v>36</v>
      </c>
      <c r="B61">
        <v>2</v>
      </c>
      <c r="C61" t="s">
        <v>102</v>
      </c>
      <c r="D61" t="s">
        <v>102</v>
      </c>
      <c r="E61" t="s">
        <v>103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  <c r="L61" t="s">
        <v>103</v>
      </c>
      <c r="M61" t="s">
        <v>103</v>
      </c>
      <c r="N61" t="s">
        <v>102</v>
      </c>
      <c r="O61" t="s">
        <v>103</v>
      </c>
      <c r="P61" t="s">
        <v>103</v>
      </c>
      <c r="Q61" t="s">
        <v>103</v>
      </c>
      <c r="R61" t="s">
        <v>103</v>
      </c>
    </row>
    <row r="62" spans="1:18">
      <c r="A62" t="s">
        <v>37</v>
      </c>
      <c r="B62">
        <v>1</v>
      </c>
      <c r="C62" t="s">
        <v>102</v>
      </c>
      <c r="D62" t="s">
        <v>103</v>
      </c>
      <c r="E62" t="s">
        <v>103</v>
      </c>
      <c r="F62" t="s">
        <v>103</v>
      </c>
      <c r="G62" t="s">
        <v>103</v>
      </c>
      <c r="H62" t="s">
        <v>103</v>
      </c>
      <c r="I62" t="s">
        <v>103</v>
      </c>
      <c r="J62" t="s">
        <v>103</v>
      </c>
      <c r="K62" t="s">
        <v>103</v>
      </c>
      <c r="L62" t="s">
        <v>103</v>
      </c>
      <c r="M62" t="s">
        <v>103</v>
      </c>
      <c r="N62" t="s">
        <v>103</v>
      </c>
      <c r="O62" t="s">
        <v>103</v>
      </c>
      <c r="P62" t="s">
        <v>103</v>
      </c>
      <c r="Q62" t="s">
        <v>103</v>
      </c>
      <c r="R62" t="s">
        <v>103</v>
      </c>
    </row>
    <row r="63" spans="1:18">
      <c r="A63" t="s">
        <v>37</v>
      </c>
      <c r="B63">
        <v>2</v>
      </c>
      <c r="C63" t="s">
        <v>102</v>
      </c>
      <c r="D63" t="s">
        <v>103</v>
      </c>
      <c r="E63" t="s">
        <v>103</v>
      </c>
      <c r="F63" t="s">
        <v>103</v>
      </c>
      <c r="G63" t="s">
        <v>103</v>
      </c>
      <c r="H63" t="s">
        <v>103</v>
      </c>
      <c r="I63" t="s">
        <v>103</v>
      </c>
      <c r="J63" t="s">
        <v>103</v>
      </c>
      <c r="K63" t="s">
        <v>103</v>
      </c>
      <c r="L63" t="s">
        <v>103</v>
      </c>
      <c r="M63" t="s">
        <v>103</v>
      </c>
      <c r="N63" t="s">
        <v>103</v>
      </c>
      <c r="O63" t="s">
        <v>103</v>
      </c>
      <c r="P63" t="s">
        <v>103</v>
      </c>
      <c r="Q63" t="s">
        <v>103</v>
      </c>
      <c r="R63" t="s">
        <v>103</v>
      </c>
    </row>
    <row r="64" spans="1:18">
      <c r="A64" t="s">
        <v>38</v>
      </c>
      <c r="B64">
        <v>1</v>
      </c>
      <c r="C64" t="s">
        <v>102</v>
      </c>
      <c r="D64" t="s">
        <v>103</v>
      </c>
      <c r="E64" t="s">
        <v>103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  <c r="L64" t="s">
        <v>103</v>
      </c>
      <c r="M64" t="s">
        <v>103</v>
      </c>
      <c r="N64" t="s">
        <v>103</v>
      </c>
      <c r="O64" t="s">
        <v>103</v>
      </c>
      <c r="P64" t="s">
        <v>103</v>
      </c>
      <c r="Q64" t="s">
        <v>103</v>
      </c>
      <c r="R64" t="s">
        <v>103</v>
      </c>
    </row>
    <row r="65" spans="1:18">
      <c r="A65" t="s">
        <v>38</v>
      </c>
      <c r="B65">
        <v>2</v>
      </c>
      <c r="C65" t="s">
        <v>102</v>
      </c>
      <c r="D65" t="s">
        <v>103</v>
      </c>
      <c r="E65" t="s">
        <v>102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  <c r="K65" t="s">
        <v>103</v>
      </c>
      <c r="L65" t="s">
        <v>103</v>
      </c>
      <c r="M65" t="s">
        <v>103</v>
      </c>
      <c r="N65" t="s">
        <v>103</v>
      </c>
      <c r="O65" t="s">
        <v>103</v>
      </c>
      <c r="P65" t="s">
        <v>103</v>
      </c>
      <c r="Q65" t="s">
        <v>103</v>
      </c>
      <c r="R65" t="s">
        <v>103</v>
      </c>
    </row>
    <row r="66" spans="1:18">
      <c r="A66" t="s">
        <v>39</v>
      </c>
      <c r="B66">
        <v>1</v>
      </c>
      <c r="C66" t="s">
        <v>102</v>
      </c>
      <c r="D66" t="s">
        <v>103</v>
      </c>
      <c r="E66" t="s">
        <v>103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  <c r="L66" t="s">
        <v>103</v>
      </c>
      <c r="M66" t="s">
        <v>103</v>
      </c>
      <c r="N66" t="s">
        <v>103</v>
      </c>
      <c r="O66" t="s">
        <v>103</v>
      </c>
      <c r="P66" t="s">
        <v>103</v>
      </c>
      <c r="Q66" t="s">
        <v>103</v>
      </c>
      <c r="R66" t="s">
        <v>103</v>
      </c>
    </row>
    <row r="67" spans="1:18">
      <c r="A67" t="s">
        <v>39</v>
      </c>
      <c r="B67">
        <v>2</v>
      </c>
      <c r="C67" t="s">
        <v>102</v>
      </c>
      <c r="D67" t="s">
        <v>103</v>
      </c>
      <c r="E67" t="s">
        <v>103</v>
      </c>
      <c r="F67" t="s">
        <v>103</v>
      </c>
      <c r="G67" t="s">
        <v>103</v>
      </c>
      <c r="H67" t="s">
        <v>103</v>
      </c>
      <c r="I67" t="s">
        <v>103</v>
      </c>
      <c r="J67" t="s">
        <v>103</v>
      </c>
      <c r="K67" t="s">
        <v>103</v>
      </c>
      <c r="L67" t="s">
        <v>103</v>
      </c>
      <c r="M67" t="s">
        <v>103</v>
      </c>
      <c r="N67" t="s">
        <v>103</v>
      </c>
      <c r="O67" t="s">
        <v>103</v>
      </c>
      <c r="P67" t="s">
        <v>103</v>
      </c>
      <c r="Q67" t="s">
        <v>103</v>
      </c>
      <c r="R67" t="s">
        <v>102</v>
      </c>
    </row>
    <row r="68" spans="1:18">
      <c r="A68" t="s">
        <v>40</v>
      </c>
      <c r="B68">
        <v>1</v>
      </c>
      <c r="C68" t="s">
        <v>102</v>
      </c>
      <c r="D68" t="s">
        <v>103</v>
      </c>
      <c r="E68" t="s">
        <v>103</v>
      </c>
      <c r="F68" t="s">
        <v>103</v>
      </c>
      <c r="G68" t="s">
        <v>103</v>
      </c>
      <c r="H68" t="s">
        <v>103</v>
      </c>
      <c r="I68" t="s">
        <v>103</v>
      </c>
      <c r="J68" t="s">
        <v>103</v>
      </c>
      <c r="K68" t="s">
        <v>102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</row>
    <row r="69" spans="1:18">
      <c r="A69" t="s">
        <v>40</v>
      </c>
      <c r="B69">
        <v>2</v>
      </c>
      <c r="C69" t="s">
        <v>102</v>
      </c>
      <c r="D69" t="s">
        <v>103</v>
      </c>
      <c r="E69" t="s">
        <v>103</v>
      </c>
      <c r="F69" t="s">
        <v>103</v>
      </c>
      <c r="G69" t="s">
        <v>103</v>
      </c>
      <c r="H69" t="s">
        <v>103</v>
      </c>
      <c r="I69" t="s">
        <v>103</v>
      </c>
      <c r="J69" t="s">
        <v>103</v>
      </c>
      <c r="K69" t="s">
        <v>102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</row>
    <row r="70" spans="1:18">
      <c r="A70" t="s">
        <v>41</v>
      </c>
      <c r="B70">
        <v>1</v>
      </c>
      <c r="C70" t="s">
        <v>103</v>
      </c>
      <c r="D70" t="s">
        <v>103</v>
      </c>
      <c r="E70" t="s">
        <v>103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102</v>
      </c>
      <c r="L70" t="s">
        <v>103</v>
      </c>
      <c r="M70" t="s">
        <v>103</v>
      </c>
      <c r="N70" t="s">
        <v>103</v>
      </c>
      <c r="O70" t="s">
        <v>103</v>
      </c>
      <c r="P70" t="s">
        <v>103</v>
      </c>
      <c r="Q70" t="s">
        <v>103</v>
      </c>
      <c r="R70" t="s">
        <v>102</v>
      </c>
    </row>
    <row r="71" spans="1:18">
      <c r="A71" t="s">
        <v>41</v>
      </c>
      <c r="B71">
        <v>2</v>
      </c>
      <c r="C71" t="s">
        <v>103</v>
      </c>
      <c r="D71" t="s">
        <v>103</v>
      </c>
      <c r="E71" t="s">
        <v>103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102</v>
      </c>
      <c r="L71" t="s">
        <v>103</v>
      </c>
      <c r="M71" t="s">
        <v>103</v>
      </c>
      <c r="N71" t="s">
        <v>103</v>
      </c>
      <c r="O71" t="s">
        <v>103</v>
      </c>
      <c r="P71" t="s">
        <v>103</v>
      </c>
      <c r="Q71" t="s">
        <v>103</v>
      </c>
      <c r="R71" t="s">
        <v>102</v>
      </c>
    </row>
    <row r="72" spans="1:18">
      <c r="A72" t="s">
        <v>42</v>
      </c>
      <c r="B72">
        <v>1</v>
      </c>
      <c r="C72" t="s">
        <v>102</v>
      </c>
      <c r="D72" t="s">
        <v>103</v>
      </c>
      <c r="E72" t="s">
        <v>103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102</v>
      </c>
      <c r="L72" t="s">
        <v>103</v>
      </c>
      <c r="M72" t="s">
        <v>103</v>
      </c>
      <c r="N72" t="s">
        <v>103</v>
      </c>
      <c r="O72" t="s">
        <v>103</v>
      </c>
      <c r="P72" t="s">
        <v>103</v>
      </c>
      <c r="Q72" t="s">
        <v>103</v>
      </c>
      <c r="R72" t="s">
        <v>102</v>
      </c>
    </row>
    <row r="73" spans="1:18">
      <c r="A73" t="s">
        <v>42</v>
      </c>
      <c r="B73">
        <v>2</v>
      </c>
      <c r="C73" t="s">
        <v>102</v>
      </c>
      <c r="D73" t="s">
        <v>103</v>
      </c>
      <c r="E73" t="s">
        <v>103</v>
      </c>
      <c r="F73" t="s">
        <v>103</v>
      </c>
      <c r="G73" t="s">
        <v>103</v>
      </c>
      <c r="H73" t="s">
        <v>103</v>
      </c>
      <c r="I73" t="s">
        <v>103</v>
      </c>
      <c r="J73" t="s">
        <v>103</v>
      </c>
      <c r="K73" t="s">
        <v>103</v>
      </c>
      <c r="L73" t="s">
        <v>103</v>
      </c>
      <c r="M73" t="s">
        <v>103</v>
      </c>
      <c r="N73" t="s">
        <v>103</v>
      </c>
      <c r="O73" t="s">
        <v>103</v>
      </c>
      <c r="P73" t="s">
        <v>103</v>
      </c>
      <c r="Q73" t="s">
        <v>103</v>
      </c>
      <c r="R73" t="s">
        <v>102</v>
      </c>
    </row>
    <row r="74" spans="1:18">
      <c r="A74" t="s">
        <v>43</v>
      </c>
      <c r="B74">
        <v>1</v>
      </c>
      <c r="C74" t="s">
        <v>102</v>
      </c>
      <c r="D74" t="s">
        <v>103</v>
      </c>
      <c r="E74" t="s">
        <v>103</v>
      </c>
      <c r="F74" t="s">
        <v>103</v>
      </c>
      <c r="G74" t="s">
        <v>103</v>
      </c>
      <c r="H74" t="s">
        <v>103</v>
      </c>
      <c r="I74" t="s">
        <v>103</v>
      </c>
      <c r="J74" t="s">
        <v>102</v>
      </c>
      <c r="K74" t="s">
        <v>103</v>
      </c>
      <c r="L74" t="s">
        <v>103</v>
      </c>
      <c r="M74" t="s">
        <v>103</v>
      </c>
      <c r="N74" t="s">
        <v>103</v>
      </c>
      <c r="O74" t="s">
        <v>103</v>
      </c>
      <c r="P74" t="s">
        <v>103</v>
      </c>
      <c r="Q74" t="s">
        <v>103</v>
      </c>
      <c r="R74" t="s">
        <v>103</v>
      </c>
    </row>
    <row r="75" spans="1:18">
      <c r="A75" t="s">
        <v>43</v>
      </c>
      <c r="B75">
        <v>2</v>
      </c>
      <c r="C75" t="s">
        <v>103</v>
      </c>
      <c r="D75" t="s">
        <v>103</v>
      </c>
      <c r="E75" t="s">
        <v>103</v>
      </c>
      <c r="F75" t="s">
        <v>103</v>
      </c>
      <c r="G75" t="s">
        <v>103</v>
      </c>
      <c r="H75" t="s">
        <v>103</v>
      </c>
      <c r="I75" t="s">
        <v>103</v>
      </c>
      <c r="J75" t="s">
        <v>102</v>
      </c>
      <c r="K75" t="s">
        <v>103</v>
      </c>
      <c r="L75" t="s">
        <v>103</v>
      </c>
      <c r="M75" t="s">
        <v>103</v>
      </c>
      <c r="N75" t="s">
        <v>103</v>
      </c>
      <c r="O75" t="s">
        <v>103</v>
      </c>
      <c r="P75" t="s">
        <v>103</v>
      </c>
      <c r="Q75" t="s">
        <v>103</v>
      </c>
      <c r="R75" t="s">
        <v>103</v>
      </c>
    </row>
    <row r="76" spans="1:18">
      <c r="A76" t="s">
        <v>44</v>
      </c>
      <c r="B76">
        <v>1</v>
      </c>
      <c r="C76" t="s">
        <v>103</v>
      </c>
      <c r="D76" t="s">
        <v>103</v>
      </c>
      <c r="E76" t="s">
        <v>103</v>
      </c>
      <c r="F76" t="s">
        <v>103</v>
      </c>
      <c r="G76" t="s">
        <v>102</v>
      </c>
      <c r="H76" t="s">
        <v>103</v>
      </c>
      <c r="I76" t="s">
        <v>103</v>
      </c>
      <c r="J76" t="s">
        <v>103</v>
      </c>
      <c r="K76" t="s">
        <v>103</v>
      </c>
      <c r="L76" t="s">
        <v>103</v>
      </c>
      <c r="M76" t="s">
        <v>103</v>
      </c>
      <c r="N76" t="s">
        <v>103</v>
      </c>
      <c r="O76" t="s">
        <v>103</v>
      </c>
      <c r="P76" t="s">
        <v>103</v>
      </c>
      <c r="Q76" t="s">
        <v>102</v>
      </c>
      <c r="R76" t="s">
        <v>102</v>
      </c>
    </row>
    <row r="77" spans="1:18">
      <c r="A77" t="s">
        <v>44</v>
      </c>
      <c r="B77">
        <v>2</v>
      </c>
      <c r="C77" t="s">
        <v>103</v>
      </c>
      <c r="D77" t="s">
        <v>103</v>
      </c>
      <c r="E77" t="s">
        <v>103</v>
      </c>
      <c r="F77" t="s">
        <v>103</v>
      </c>
      <c r="G77" t="s">
        <v>102</v>
      </c>
      <c r="H77" t="s">
        <v>103</v>
      </c>
      <c r="I77" t="s">
        <v>103</v>
      </c>
      <c r="J77" t="s">
        <v>103</v>
      </c>
      <c r="K77" t="s">
        <v>103</v>
      </c>
      <c r="L77" t="s">
        <v>103</v>
      </c>
      <c r="M77" t="s">
        <v>103</v>
      </c>
      <c r="N77" t="s">
        <v>103</v>
      </c>
      <c r="O77" t="s">
        <v>103</v>
      </c>
      <c r="P77" t="s">
        <v>103</v>
      </c>
      <c r="Q77" t="s">
        <v>102</v>
      </c>
      <c r="R77" t="s">
        <v>102</v>
      </c>
    </row>
    <row r="78" spans="1:18">
      <c r="A78" t="s">
        <v>45</v>
      </c>
      <c r="B78">
        <v>1</v>
      </c>
      <c r="C78" t="s">
        <v>102</v>
      </c>
      <c r="D78" t="s">
        <v>103</v>
      </c>
      <c r="E78" t="s">
        <v>103</v>
      </c>
      <c r="F78" t="s">
        <v>103</v>
      </c>
      <c r="G78" t="s">
        <v>103</v>
      </c>
      <c r="H78" t="s">
        <v>103</v>
      </c>
      <c r="I78" t="s">
        <v>103</v>
      </c>
      <c r="J78" t="s">
        <v>102</v>
      </c>
      <c r="K78" t="s">
        <v>103</v>
      </c>
      <c r="L78" t="s">
        <v>103</v>
      </c>
      <c r="M78" t="s">
        <v>103</v>
      </c>
      <c r="N78" t="s">
        <v>103</v>
      </c>
      <c r="O78" t="s">
        <v>103</v>
      </c>
      <c r="P78" t="s">
        <v>103</v>
      </c>
      <c r="Q78" t="s">
        <v>103</v>
      </c>
      <c r="R78" t="s">
        <v>102</v>
      </c>
    </row>
    <row r="79" spans="1:18">
      <c r="A79" t="s">
        <v>45</v>
      </c>
      <c r="B79">
        <v>2</v>
      </c>
      <c r="C79" t="s">
        <v>102</v>
      </c>
      <c r="D79" t="s">
        <v>103</v>
      </c>
      <c r="E79" t="s">
        <v>103</v>
      </c>
      <c r="F79" t="s">
        <v>103</v>
      </c>
      <c r="G79" t="s">
        <v>103</v>
      </c>
      <c r="H79" t="s">
        <v>103</v>
      </c>
      <c r="I79" t="s">
        <v>103</v>
      </c>
      <c r="J79" t="s">
        <v>102</v>
      </c>
      <c r="K79" t="s">
        <v>103</v>
      </c>
      <c r="L79" t="s">
        <v>103</v>
      </c>
      <c r="M79" t="s">
        <v>103</v>
      </c>
      <c r="N79" t="s">
        <v>103</v>
      </c>
      <c r="O79" t="s">
        <v>103</v>
      </c>
      <c r="P79" t="s">
        <v>103</v>
      </c>
      <c r="Q79" t="s">
        <v>103</v>
      </c>
      <c r="R79" t="s">
        <v>102</v>
      </c>
    </row>
    <row r="80" spans="1:18">
      <c r="A80" t="s">
        <v>46</v>
      </c>
      <c r="B80">
        <v>1</v>
      </c>
      <c r="C80" t="s">
        <v>102</v>
      </c>
      <c r="D80" t="s">
        <v>103</v>
      </c>
      <c r="E80" t="s">
        <v>103</v>
      </c>
      <c r="F80" t="s">
        <v>103</v>
      </c>
      <c r="G80" t="s">
        <v>103</v>
      </c>
      <c r="H80" t="s">
        <v>103</v>
      </c>
      <c r="I80" t="s">
        <v>103</v>
      </c>
      <c r="J80" t="s">
        <v>103</v>
      </c>
      <c r="K80" t="s">
        <v>103</v>
      </c>
      <c r="L80" t="s">
        <v>103</v>
      </c>
      <c r="M80" t="s">
        <v>103</v>
      </c>
      <c r="N80" t="s">
        <v>103</v>
      </c>
      <c r="O80" t="s">
        <v>103</v>
      </c>
      <c r="P80" t="s">
        <v>103</v>
      </c>
      <c r="Q80" t="s">
        <v>103</v>
      </c>
      <c r="R80" t="s">
        <v>102</v>
      </c>
    </row>
    <row r="81" spans="1:18">
      <c r="A81" t="s">
        <v>46</v>
      </c>
      <c r="B81">
        <v>2</v>
      </c>
      <c r="C81" t="s">
        <v>102</v>
      </c>
      <c r="D81" t="s">
        <v>103</v>
      </c>
      <c r="E81" t="s">
        <v>103</v>
      </c>
      <c r="F81" t="s">
        <v>103</v>
      </c>
      <c r="G81" t="s">
        <v>103</v>
      </c>
      <c r="H81" t="s">
        <v>103</v>
      </c>
      <c r="I81" t="s">
        <v>103</v>
      </c>
      <c r="J81" t="s">
        <v>103</v>
      </c>
      <c r="K81" t="s">
        <v>103</v>
      </c>
      <c r="L81" t="s">
        <v>103</v>
      </c>
      <c r="M81" t="s">
        <v>103</v>
      </c>
      <c r="N81" t="s">
        <v>103</v>
      </c>
      <c r="O81" t="s">
        <v>103</v>
      </c>
      <c r="P81" t="s">
        <v>103</v>
      </c>
      <c r="Q81" t="s">
        <v>103</v>
      </c>
      <c r="R81" t="s">
        <v>102</v>
      </c>
    </row>
    <row r="82" spans="1:18">
      <c r="A82" t="s">
        <v>47</v>
      </c>
      <c r="B82">
        <v>1</v>
      </c>
      <c r="C82" t="s">
        <v>102</v>
      </c>
      <c r="D82" t="s">
        <v>103</v>
      </c>
      <c r="E82" t="s">
        <v>103</v>
      </c>
      <c r="F82" t="s">
        <v>103</v>
      </c>
      <c r="G82" t="s">
        <v>103</v>
      </c>
      <c r="H82" t="s">
        <v>103</v>
      </c>
      <c r="I82" t="s">
        <v>103</v>
      </c>
      <c r="J82" t="s">
        <v>103</v>
      </c>
      <c r="K82" t="s">
        <v>102</v>
      </c>
      <c r="L82" t="s">
        <v>103</v>
      </c>
      <c r="M82" t="s">
        <v>103</v>
      </c>
      <c r="N82" t="s">
        <v>103</v>
      </c>
      <c r="O82" t="s">
        <v>103</v>
      </c>
      <c r="P82" t="s">
        <v>103</v>
      </c>
      <c r="Q82" t="s">
        <v>103</v>
      </c>
      <c r="R82" t="s">
        <v>103</v>
      </c>
    </row>
    <row r="83" spans="1:18">
      <c r="A83" t="s">
        <v>47</v>
      </c>
      <c r="B83">
        <v>2</v>
      </c>
      <c r="C83" t="s">
        <v>102</v>
      </c>
      <c r="D83" t="s">
        <v>103</v>
      </c>
      <c r="E83" t="s">
        <v>103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102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</row>
    <row r="84" spans="1:18">
      <c r="A84" t="s">
        <v>48</v>
      </c>
      <c r="B84">
        <v>1</v>
      </c>
      <c r="C84" t="s">
        <v>102</v>
      </c>
      <c r="D84" t="s">
        <v>103</v>
      </c>
      <c r="E84" t="s">
        <v>103</v>
      </c>
      <c r="F84" t="s">
        <v>103</v>
      </c>
      <c r="G84" t="s">
        <v>103</v>
      </c>
      <c r="H84" t="s">
        <v>103</v>
      </c>
      <c r="I84" t="s">
        <v>102</v>
      </c>
      <c r="J84" t="s">
        <v>103</v>
      </c>
      <c r="K84" t="s">
        <v>103</v>
      </c>
      <c r="L84" t="s">
        <v>103</v>
      </c>
      <c r="M84" t="s">
        <v>103</v>
      </c>
      <c r="N84" t="s">
        <v>103</v>
      </c>
      <c r="O84" t="s">
        <v>103</v>
      </c>
      <c r="P84" t="s">
        <v>103</v>
      </c>
      <c r="Q84" t="s">
        <v>103</v>
      </c>
      <c r="R84" t="s">
        <v>103</v>
      </c>
    </row>
    <row r="85" spans="1:18">
      <c r="A85" t="s">
        <v>48</v>
      </c>
      <c r="B85">
        <v>2</v>
      </c>
      <c r="C85" t="s">
        <v>103</v>
      </c>
      <c r="D85" t="s">
        <v>103</v>
      </c>
      <c r="E85" t="s">
        <v>103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  <c r="L85" t="s">
        <v>103</v>
      </c>
      <c r="M85" t="s">
        <v>103</v>
      </c>
      <c r="N85" t="s">
        <v>103</v>
      </c>
      <c r="O85" t="s">
        <v>103</v>
      </c>
      <c r="P85" t="s">
        <v>103</v>
      </c>
      <c r="Q85" t="s">
        <v>103</v>
      </c>
      <c r="R85" t="s">
        <v>102</v>
      </c>
    </row>
    <row r="86" spans="1:18">
      <c r="A86" t="s">
        <v>49</v>
      </c>
      <c r="B86">
        <v>1</v>
      </c>
      <c r="C86" t="s">
        <v>103</v>
      </c>
      <c r="D86" t="s">
        <v>102</v>
      </c>
      <c r="E86" t="s">
        <v>103</v>
      </c>
      <c r="F86" t="s">
        <v>103</v>
      </c>
      <c r="G86" t="s">
        <v>102</v>
      </c>
      <c r="H86" t="s">
        <v>103</v>
      </c>
      <c r="I86" t="s">
        <v>103</v>
      </c>
      <c r="J86" t="s">
        <v>102</v>
      </c>
      <c r="K86" t="s">
        <v>103</v>
      </c>
      <c r="L86" t="s">
        <v>103</v>
      </c>
      <c r="M86" t="s">
        <v>103</v>
      </c>
      <c r="N86" t="s">
        <v>103</v>
      </c>
      <c r="O86" t="s">
        <v>103</v>
      </c>
      <c r="P86" t="s">
        <v>103</v>
      </c>
      <c r="Q86" t="s">
        <v>103</v>
      </c>
      <c r="R86" t="s">
        <v>103</v>
      </c>
    </row>
    <row r="87" spans="1:18">
      <c r="A87" t="s">
        <v>49</v>
      </c>
      <c r="B87">
        <v>2</v>
      </c>
      <c r="C87" t="s">
        <v>103</v>
      </c>
      <c r="D87" t="s">
        <v>102</v>
      </c>
      <c r="E87" t="s">
        <v>103</v>
      </c>
      <c r="F87" t="s">
        <v>103</v>
      </c>
      <c r="G87" t="s">
        <v>102</v>
      </c>
      <c r="H87" t="s">
        <v>103</v>
      </c>
      <c r="I87" t="s">
        <v>103</v>
      </c>
      <c r="J87" t="s">
        <v>102</v>
      </c>
      <c r="K87" t="s">
        <v>103</v>
      </c>
      <c r="L87" t="s">
        <v>103</v>
      </c>
      <c r="M87" t="s">
        <v>103</v>
      </c>
      <c r="N87" t="s">
        <v>103</v>
      </c>
      <c r="O87" t="s">
        <v>103</v>
      </c>
      <c r="P87" t="s">
        <v>103</v>
      </c>
      <c r="Q87" t="s">
        <v>103</v>
      </c>
      <c r="R87" t="s">
        <v>103</v>
      </c>
    </row>
    <row r="88" spans="1:18">
      <c r="A88" t="s">
        <v>50</v>
      </c>
      <c r="B88">
        <v>1</v>
      </c>
      <c r="C88" t="s">
        <v>102</v>
      </c>
      <c r="D88" t="s">
        <v>102</v>
      </c>
      <c r="E88" t="s">
        <v>103</v>
      </c>
      <c r="F88" t="s">
        <v>103</v>
      </c>
      <c r="G88" t="s">
        <v>103</v>
      </c>
      <c r="H88" t="s">
        <v>103</v>
      </c>
      <c r="I88" t="s">
        <v>103</v>
      </c>
      <c r="J88" t="s">
        <v>103</v>
      </c>
      <c r="K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</row>
    <row r="89" spans="1:18">
      <c r="A89" t="s">
        <v>50</v>
      </c>
      <c r="B89">
        <v>2</v>
      </c>
      <c r="C89" t="s">
        <v>102</v>
      </c>
      <c r="D89" t="s">
        <v>102</v>
      </c>
      <c r="E89" t="s">
        <v>103</v>
      </c>
      <c r="F89" t="s">
        <v>103</v>
      </c>
      <c r="G89" t="s">
        <v>103</v>
      </c>
      <c r="H89" t="s">
        <v>103</v>
      </c>
      <c r="I89" t="s">
        <v>103</v>
      </c>
      <c r="J89" t="s">
        <v>103</v>
      </c>
      <c r="K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</row>
    <row r="90" spans="1:18">
      <c r="A90" t="s">
        <v>51</v>
      </c>
      <c r="B90">
        <v>1</v>
      </c>
      <c r="C90" t="s">
        <v>103</v>
      </c>
      <c r="D90" t="s">
        <v>102</v>
      </c>
      <c r="E90" t="s">
        <v>103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102</v>
      </c>
      <c r="L90" t="s">
        <v>103</v>
      </c>
      <c r="M90" t="s">
        <v>103</v>
      </c>
      <c r="N90" t="s">
        <v>103</v>
      </c>
      <c r="O90" t="s">
        <v>103</v>
      </c>
      <c r="P90" t="s">
        <v>103</v>
      </c>
      <c r="Q90" t="s">
        <v>103</v>
      </c>
      <c r="R90" t="s">
        <v>103</v>
      </c>
    </row>
    <row r="91" spans="1:18">
      <c r="A91" t="s">
        <v>51</v>
      </c>
      <c r="B91">
        <v>2</v>
      </c>
      <c r="C91" t="s">
        <v>102</v>
      </c>
      <c r="D91" t="s">
        <v>102</v>
      </c>
      <c r="E91" t="s">
        <v>103</v>
      </c>
      <c r="F91" t="s">
        <v>103</v>
      </c>
      <c r="G91" t="s">
        <v>103</v>
      </c>
      <c r="H91" t="s">
        <v>103</v>
      </c>
      <c r="I91" t="s">
        <v>103</v>
      </c>
      <c r="J91" t="s">
        <v>103</v>
      </c>
      <c r="K91" t="s">
        <v>103</v>
      </c>
      <c r="L91" t="s">
        <v>103</v>
      </c>
      <c r="M91" t="s">
        <v>103</v>
      </c>
      <c r="N91" t="s">
        <v>103</v>
      </c>
      <c r="O91" t="s">
        <v>103</v>
      </c>
      <c r="P91" t="s">
        <v>103</v>
      </c>
      <c r="Q91" t="s">
        <v>103</v>
      </c>
      <c r="R91" t="s">
        <v>102</v>
      </c>
    </row>
    <row r="92" spans="1:18">
      <c r="A92" t="s">
        <v>52</v>
      </c>
      <c r="B92">
        <v>1</v>
      </c>
      <c r="C92" t="s">
        <v>102</v>
      </c>
      <c r="D92" t="s">
        <v>102</v>
      </c>
      <c r="E92" t="s">
        <v>102</v>
      </c>
      <c r="F92" t="s">
        <v>103</v>
      </c>
      <c r="G92" t="s">
        <v>103</v>
      </c>
      <c r="H92" t="s">
        <v>103</v>
      </c>
      <c r="I92" t="s">
        <v>103</v>
      </c>
      <c r="J92" t="s">
        <v>103</v>
      </c>
      <c r="K92" t="s">
        <v>103</v>
      </c>
      <c r="L92" t="s">
        <v>103</v>
      </c>
      <c r="M92" t="s">
        <v>103</v>
      </c>
      <c r="N92" t="s">
        <v>103</v>
      </c>
      <c r="O92" t="s">
        <v>103</v>
      </c>
      <c r="P92" t="s">
        <v>103</v>
      </c>
      <c r="Q92" t="s">
        <v>103</v>
      </c>
      <c r="R92" t="s">
        <v>102</v>
      </c>
    </row>
    <row r="93" spans="1:18">
      <c r="A93" t="s">
        <v>52</v>
      </c>
      <c r="B93">
        <v>2</v>
      </c>
      <c r="C93" t="s">
        <v>102</v>
      </c>
      <c r="D93" t="s">
        <v>102</v>
      </c>
      <c r="E93" t="s">
        <v>102</v>
      </c>
      <c r="F93" t="s">
        <v>103</v>
      </c>
      <c r="G93" t="s">
        <v>103</v>
      </c>
      <c r="H93" t="s">
        <v>103</v>
      </c>
      <c r="I93" t="s">
        <v>103</v>
      </c>
      <c r="J93" t="s">
        <v>103</v>
      </c>
      <c r="K93" t="s">
        <v>103</v>
      </c>
      <c r="L93" t="s">
        <v>103</v>
      </c>
      <c r="M93" t="s">
        <v>103</v>
      </c>
      <c r="N93" t="s">
        <v>103</v>
      </c>
      <c r="O93" t="s">
        <v>103</v>
      </c>
      <c r="P93" t="s">
        <v>103</v>
      </c>
      <c r="Q93" t="s">
        <v>103</v>
      </c>
      <c r="R93" t="s">
        <v>102</v>
      </c>
    </row>
    <row r="94" spans="1:18">
      <c r="A94" t="s">
        <v>53</v>
      </c>
      <c r="B94">
        <v>1</v>
      </c>
      <c r="C94" t="s">
        <v>102</v>
      </c>
      <c r="D94" t="s">
        <v>103</v>
      </c>
      <c r="E94" t="s">
        <v>103</v>
      </c>
      <c r="F94" t="s">
        <v>103</v>
      </c>
      <c r="G94" t="s">
        <v>103</v>
      </c>
      <c r="H94" t="s">
        <v>103</v>
      </c>
      <c r="I94" t="s">
        <v>103</v>
      </c>
      <c r="J94" t="s">
        <v>103</v>
      </c>
      <c r="K94" t="s">
        <v>103</v>
      </c>
      <c r="L94" t="s">
        <v>103</v>
      </c>
      <c r="M94" t="s">
        <v>103</v>
      </c>
      <c r="N94" t="s">
        <v>103</v>
      </c>
      <c r="O94" t="s">
        <v>103</v>
      </c>
      <c r="P94" t="s">
        <v>103</v>
      </c>
      <c r="Q94" t="s">
        <v>103</v>
      </c>
      <c r="R94" t="s">
        <v>102</v>
      </c>
    </row>
    <row r="95" spans="1:18">
      <c r="A95" t="s">
        <v>53</v>
      </c>
      <c r="B95">
        <v>2</v>
      </c>
      <c r="C95" t="s">
        <v>102</v>
      </c>
      <c r="D95" t="s">
        <v>103</v>
      </c>
      <c r="E95" t="s">
        <v>103</v>
      </c>
      <c r="F95" t="s">
        <v>103</v>
      </c>
      <c r="G95" t="s">
        <v>103</v>
      </c>
      <c r="H95" t="s">
        <v>103</v>
      </c>
      <c r="I95" t="s">
        <v>103</v>
      </c>
      <c r="J95" t="s">
        <v>103</v>
      </c>
      <c r="K95" t="s">
        <v>103</v>
      </c>
      <c r="L95" t="s">
        <v>103</v>
      </c>
      <c r="M95" t="s">
        <v>103</v>
      </c>
      <c r="N95" t="s">
        <v>103</v>
      </c>
      <c r="O95" t="s">
        <v>103</v>
      </c>
      <c r="P95" t="s">
        <v>103</v>
      </c>
      <c r="Q95" t="s">
        <v>103</v>
      </c>
      <c r="R95" t="s">
        <v>103</v>
      </c>
    </row>
    <row r="96" spans="1:18">
      <c r="A96" t="s">
        <v>54</v>
      </c>
      <c r="B96">
        <v>1</v>
      </c>
      <c r="C96" t="s">
        <v>102</v>
      </c>
      <c r="D96" t="s">
        <v>103</v>
      </c>
      <c r="E96" t="s">
        <v>103</v>
      </c>
      <c r="F96" t="s">
        <v>103</v>
      </c>
      <c r="G96" t="s">
        <v>103</v>
      </c>
      <c r="H96" t="s">
        <v>103</v>
      </c>
      <c r="I96" t="s">
        <v>103</v>
      </c>
      <c r="J96" t="s">
        <v>103</v>
      </c>
      <c r="K96" t="s">
        <v>103</v>
      </c>
      <c r="L96" t="s">
        <v>103</v>
      </c>
      <c r="M96" t="s">
        <v>103</v>
      </c>
      <c r="N96" t="s">
        <v>103</v>
      </c>
      <c r="O96" t="s">
        <v>103</v>
      </c>
      <c r="P96" t="s">
        <v>103</v>
      </c>
      <c r="Q96" t="s">
        <v>103</v>
      </c>
      <c r="R96" t="s">
        <v>102</v>
      </c>
    </row>
    <row r="97" spans="1:18">
      <c r="A97" t="s">
        <v>54</v>
      </c>
      <c r="B97">
        <v>2</v>
      </c>
      <c r="C97" t="s">
        <v>102</v>
      </c>
      <c r="D97" t="s">
        <v>103</v>
      </c>
      <c r="E97" t="s">
        <v>103</v>
      </c>
      <c r="F97" t="s">
        <v>103</v>
      </c>
      <c r="G97" t="s">
        <v>103</v>
      </c>
      <c r="H97" t="s">
        <v>103</v>
      </c>
      <c r="I97" t="s">
        <v>103</v>
      </c>
      <c r="J97" t="s">
        <v>103</v>
      </c>
      <c r="K97" t="s">
        <v>103</v>
      </c>
      <c r="L97" t="s">
        <v>103</v>
      </c>
      <c r="M97" t="s">
        <v>103</v>
      </c>
      <c r="N97" t="s">
        <v>103</v>
      </c>
      <c r="O97" t="s">
        <v>103</v>
      </c>
      <c r="P97" t="s">
        <v>103</v>
      </c>
      <c r="Q97" t="s">
        <v>103</v>
      </c>
      <c r="R97" t="s">
        <v>103</v>
      </c>
    </row>
    <row r="98" spans="1:18">
      <c r="A98" t="s">
        <v>55</v>
      </c>
      <c r="B98">
        <v>1</v>
      </c>
      <c r="C98" t="s">
        <v>102</v>
      </c>
      <c r="D98" t="s">
        <v>103</v>
      </c>
      <c r="E98" t="s">
        <v>103</v>
      </c>
      <c r="F98" t="s">
        <v>103</v>
      </c>
      <c r="G98" t="s">
        <v>103</v>
      </c>
      <c r="H98" t="s">
        <v>103</v>
      </c>
      <c r="I98" t="s">
        <v>103</v>
      </c>
      <c r="J98" t="s">
        <v>103</v>
      </c>
      <c r="K98" t="s">
        <v>102</v>
      </c>
      <c r="L98" t="s">
        <v>103</v>
      </c>
      <c r="M98" t="s">
        <v>103</v>
      </c>
      <c r="N98" t="s">
        <v>103</v>
      </c>
      <c r="O98" t="s">
        <v>103</v>
      </c>
      <c r="P98" t="s">
        <v>103</v>
      </c>
      <c r="Q98" t="s">
        <v>103</v>
      </c>
      <c r="R98" t="s">
        <v>103</v>
      </c>
    </row>
    <row r="99" spans="1:18">
      <c r="A99" t="s">
        <v>55</v>
      </c>
      <c r="B99">
        <v>2</v>
      </c>
      <c r="C99" t="s">
        <v>102</v>
      </c>
      <c r="D99" t="s">
        <v>103</v>
      </c>
      <c r="E99" t="s">
        <v>103</v>
      </c>
      <c r="F99" t="s">
        <v>103</v>
      </c>
      <c r="G99" t="s">
        <v>103</v>
      </c>
      <c r="H99" t="s">
        <v>103</v>
      </c>
      <c r="I99" t="s">
        <v>103</v>
      </c>
      <c r="J99" t="s">
        <v>103</v>
      </c>
      <c r="K99" t="s">
        <v>102</v>
      </c>
      <c r="L99" t="s">
        <v>103</v>
      </c>
      <c r="M99" t="s">
        <v>103</v>
      </c>
      <c r="N99" t="s">
        <v>103</v>
      </c>
      <c r="O99" t="s">
        <v>103</v>
      </c>
      <c r="P99" t="s">
        <v>103</v>
      </c>
      <c r="Q99" t="s">
        <v>103</v>
      </c>
      <c r="R99" t="s">
        <v>103</v>
      </c>
    </row>
    <row r="100" spans="1:18">
      <c r="A100" t="s">
        <v>56</v>
      </c>
      <c r="B100">
        <v>1</v>
      </c>
      <c r="C100" t="s">
        <v>103</v>
      </c>
      <c r="D100" t="s">
        <v>102</v>
      </c>
      <c r="E100" t="s">
        <v>103</v>
      </c>
      <c r="F100" t="s">
        <v>103</v>
      </c>
      <c r="G100" t="s">
        <v>103</v>
      </c>
      <c r="H100" t="s">
        <v>103</v>
      </c>
      <c r="I100" t="s">
        <v>103</v>
      </c>
      <c r="J100" t="s">
        <v>103</v>
      </c>
      <c r="K100" t="s">
        <v>103</v>
      </c>
      <c r="L100" t="s">
        <v>103</v>
      </c>
      <c r="M100" t="s">
        <v>103</v>
      </c>
      <c r="N100" t="s">
        <v>103</v>
      </c>
      <c r="O100" t="s">
        <v>103</v>
      </c>
      <c r="P100" t="s">
        <v>103</v>
      </c>
      <c r="Q100" t="s">
        <v>103</v>
      </c>
      <c r="R100" t="s">
        <v>103</v>
      </c>
    </row>
    <row r="101" spans="1:18">
      <c r="A101" t="s">
        <v>56</v>
      </c>
      <c r="B101">
        <v>2</v>
      </c>
      <c r="C101" t="s">
        <v>103</v>
      </c>
      <c r="D101" t="s">
        <v>102</v>
      </c>
      <c r="E101" t="s">
        <v>103</v>
      </c>
      <c r="F101" t="s">
        <v>103</v>
      </c>
      <c r="G101" t="s">
        <v>103</v>
      </c>
      <c r="H101" t="s">
        <v>103</v>
      </c>
      <c r="I101" t="s">
        <v>103</v>
      </c>
      <c r="J101" t="s">
        <v>103</v>
      </c>
      <c r="K101" t="s">
        <v>103</v>
      </c>
      <c r="L101" t="s">
        <v>103</v>
      </c>
      <c r="M101" t="s">
        <v>103</v>
      </c>
      <c r="N101" t="s">
        <v>103</v>
      </c>
      <c r="O101" t="s">
        <v>103</v>
      </c>
      <c r="P101" t="s">
        <v>103</v>
      </c>
      <c r="Q101" t="s">
        <v>103</v>
      </c>
      <c r="R101" t="s">
        <v>103</v>
      </c>
    </row>
    <row r="102" spans="1:18">
      <c r="A102" t="s">
        <v>57</v>
      </c>
      <c r="B102">
        <v>1</v>
      </c>
      <c r="C102" t="s">
        <v>102</v>
      </c>
      <c r="D102" t="s">
        <v>103</v>
      </c>
      <c r="E102" t="s">
        <v>103</v>
      </c>
      <c r="F102" t="s">
        <v>103</v>
      </c>
      <c r="G102" t="s">
        <v>103</v>
      </c>
      <c r="H102" t="s">
        <v>103</v>
      </c>
      <c r="I102" t="s">
        <v>102</v>
      </c>
      <c r="J102" t="s">
        <v>103</v>
      </c>
      <c r="K102" t="s">
        <v>103</v>
      </c>
      <c r="L102" t="s">
        <v>103</v>
      </c>
      <c r="M102" t="s">
        <v>103</v>
      </c>
      <c r="N102" t="s">
        <v>103</v>
      </c>
      <c r="O102" t="s">
        <v>103</v>
      </c>
      <c r="P102" t="s">
        <v>103</v>
      </c>
      <c r="Q102" t="s">
        <v>103</v>
      </c>
      <c r="R102" t="s">
        <v>103</v>
      </c>
    </row>
    <row r="103" spans="1:18">
      <c r="A103" t="s">
        <v>57</v>
      </c>
      <c r="B103">
        <v>2</v>
      </c>
      <c r="C103" t="s">
        <v>102</v>
      </c>
      <c r="D103" t="s">
        <v>103</v>
      </c>
      <c r="E103" t="s">
        <v>103</v>
      </c>
      <c r="F103" t="s">
        <v>103</v>
      </c>
      <c r="G103" t="s">
        <v>103</v>
      </c>
      <c r="H103" t="s">
        <v>103</v>
      </c>
      <c r="I103" t="s">
        <v>102</v>
      </c>
      <c r="J103" t="s">
        <v>103</v>
      </c>
      <c r="K103" t="s">
        <v>103</v>
      </c>
      <c r="L103" t="s">
        <v>103</v>
      </c>
      <c r="M103" t="s">
        <v>103</v>
      </c>
      <c r="N103" t="s">
        <v>103</v>
      </c>
      <c r="O103" t="s">
        <v>103</v>
      </c>
      <c r="P103" t="s">
        <v>103</v>
      </c>
      <c r="Q103" t="s">
        <v>103</v>
      </c>
      <c r="R103" t="s">
        <v>103</v>
      </c>
    </row>
    <row r="104" spans="1:18">
      <c r="A104" t="s">
        <v>58</v>
      </c>
      <c r="B104">
        <v>1</v>
      </c>
      <c r="C104" t="s">
        <v>102</v>
      </c>
      <c r="D104" t="s">
        <v>103</v>
      </c>
      <c r="E104" t="s">
        <v>103</v>
      </c>
      <c r="F104" t="s">
        <v>103</v>
      </c>
      <c r="G104" t="s">
        <v>103</v>
      </c>
      <c r="H104" t="s">
        <v>103</v>
      </c>
      <c r="I104" t="s">
        <v>103</v>
      </c>
      <c r="J104" t="s">
        <v>103</v>
      </c>
      <c r="K104" t="s">
        <v>103</v>
      </c>
      <c r="L104" t="s">
        <v>103</v>
      </c>
      <c r="M104" t="s">
        <v>103</v>
      </c>
      <c r="N104" t="s">
        <v>103</v>
      </c>
      <c r="O104" t="s">
        <v>103</v>
      </c>
      <c r="P104" t="s">
        <v>103</v>
      </c>
      <c r="Q104" t="s">
        <v>103</v>
      </c>
      <c r="R104" t="s">
        <v>102</v>
      </c>
    </row>
    <row r="105" spans="1:18">
      <c r="A105" t="s">
        <v>58</v>
      </c>
      <c r="B105">
        <v>2</v>
      </c>
      <c r="C105" t="s">
        <v>102</v>
      </c>
      <c r="D105" t="s">
        <v>102</v>
      </c>
      <c r="E105" t="s">
        <v>103</v>
      </c>
      <c r="F105" t="s">
        <v>103</v>
      </c>
      <c r="G105" t="s">
        <v>103</v>
      </c>
      <c r="H105" t="s">
        <v>103</v>
      </c>
      <c r="I105" t="s">
        <v>102</v>
      </c>
      <c r="J105" t="s">
        <v>103</v>
      </c>
      <c r="K105" t="s">
        <v>103</v>
      </c>
      <c r="L105" t="s">
        <v>103</v>
      </c>
      <c r="M105" t="s">
        <v>103</v>
      </c>
      <c r="N105" t="s">
        <v>103</v>
      </c>
      <c r="O105" t="s">
        <v>103</v>
      </c>
      <c r="P105" t="s">
        <v>103</v>
      </c>
      <c r="Q105" t="s">
        <v>103</v>
      </c>
      <c r="R105" t="s">
        <v>102</v>
      </c>
    </row>
    <row r="106" spans="1:18">
      <c r="A106" t="s">
        <v>59</v>
      </c>
      <c r="B106">
        <v>1</v>
      </c>
      <c r="C106" t="s">
        <v>103</v>
      </c>
      <c r="D106" t="s">
        <v>103</v>
      </c>
      <c r="E106" t="s">
        <v>103</v>
      </c>
      <c r="F106" t="s">
        <v>103</v>
      </c>
      <c r="G106" t="s">
        <v>103</v>
      </c>
      <c r="H106" t="s">
        <v>103</v>
      </c>
      <c r="I106" t="s">
        <v>103</v>
      </c>
      <c r="J106" t="s">
        <v>103</v>
      </c>
      <c r="K106" t="s">
        <v>103</v>
      </c>
      <c r="L106" t="s">
        <v>103</v>
      </c>
      <c r="M106" t="s">
        <v>103</v>
      </c>
      <c r="N106" t="s">
        <v>103</v>
      </c>
      <c r="O106" t="s">
        <v>103</v>
      </c>
      <c r="P106" t="s">
        <v>103</v>
      </c>
      <c r="Q106" t="s">
        <v>103</v>
      </c>
      <c r="R106" t="s">
        <v>102</v>
      </c>
    </row>
    <row r="107" spans="1:18">
      <c r="A107" t="s">
        <v>59</v>
      </c>
      <c r="B107">
        <v>2</v>
      </c>
      <c r="C107" t="s">
        <v>103</v>
      </c>
      <c r="D107" t="s">
        <v>103</v>
      </c>
      <c r="E107" t="s">
        <v>103</v>
      </c>
      <c r="F107" t="s">
        <v>103</v>
      </c>
      <c r="G107" t="s">
        <v>103</v>
      </c>
      <c r="H107" t="s">
        <v>103</v>
      </c>
      <c r="I107" t="s">
        <v>103</v>
      </c>
      <c r="J107" t="s">
        <v>103</v>
      </c>
      <c r="K107" t="s">
        <v>103</v>
      </c>
      <c r="L107" t="s">
        <v>103</v>
      </c>
      <c r="M107" t="s">
        <v>103</v>
      </c>
      <c r="N107" t="s">
        <v>103</v>
      </c>
      <c r="O107" t="s">
        <v>103</v>
      </c>
      <c r="P107" t="s">
        <v>103</v>
      </c>
      <c r="R107" t="s">
        <v>102</v>
      </c>
    </row>
    <row r="108" spans="1:18">
      <c r="A108" t="s">
        <v>60</v>
      </c>
      <c r="B108">
        <v>1</v>
      </c>
      <c r="C108" t="s">
        <v>102</v>
      </c>
      <c r="D108" t="s">
        <v>103</v>
      </c>
      <c r="E108" t="s">
        <v>102</v>
      </c>
      <c r="F108" t="s">
        <v>103</v>
      </c>
      <c r="G108" t="s">
        <v>103</v>
      </c>
      <c r="H108" t="s">
        <v>103</v>
      </c>
      <c r="I108" t="s">
        <v>103</v>
      </c>
      <c r="J108" t="s">
        <v>103</v>
      </c>
      <c r="K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102</v>
      </c>
    </row>
    <row r="109" spans="1:18">
      <c r="A109" t="s">
        <v>60</v>
      </c>
      <c r="B109">
        <v>2</v>
      </c>
      <c r="C109" t="s">
        <v>102</v>
      </c>
      <c r="D109" t="s">
        <v>103</v>
      </c>
      <c r="E109" t="s">
        <v>103</v>
      </c>
      <c r="F109" t="s">
        <v>103</v>
      </c>
      <c r="G109" t="s">
        <v>103</v>
      </c>
      <c r="H109" t="s">
        <v>103</v>
      </c>
      <c r="I109" t="s">
        <v>103</v>
      </c>
      <c r="J109" t="s">
        <v>103</v>
      </c>
      <c r="K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102</v>
      </c>
    </row>
    <row r="110" spans="1:18">
      <c r="A110" t="s">
        <v>61</v>
      </c>
      <c r="B110">
        <v>1</v>
      </c>
      <c r="C110" t="s">
        <v>102</v>
      </c>
      <c r="D110" t="s">
        <v>103</v>
      </c>
      <c r="E110" t="s">
        <v>103</v>
      </c>
      <c r="F110" t="s">
        <v>103</v>
      </c>
      <c r="G110" t="s">
        <v>103</v>
      </c>
      <c r="H110" t="s">
        <v>103</v>
      </c>
      <c r="I110" t="s">
        <v>103</v>
      </c>
      <c r="J110" t="s">
        <v>103</v>
      </c>
      <c r="K110" t="s">
        <v>103</v>
      </c>
      <c r="L110" t="s">
        <v>103</v>
      </c>
      <c r="M110" t="s">
        <v>103</v>
      </c>
      <c r="N110" t="s">
        <v>103</v>
      </c>
      <c r="O110" t="s">
        <v>103</v>
      </c>
      <c r="P110" t="s">
        <v>103</v>
      </c>
      <c r="Q110" t="s">
        <v>103</v>
      </c>
      <c r="R110" t="s">
        <v>102</v>
      </c>
    </row>
    <row r="111" spans="1:18">
      <c r="A111" t="s">
        <v>61</v>
      </c>
      <c r="B111">
        <v>2</v>
      </c>
      <c r="C111" t="s">
        <v>102</v>
      </c>
      <c r="D111" t="s">
        <v>102</v>
      </c>
      <c r="E111" t="s">
        <v>103</v>
      </c>
      <c r="F111" t="s">
        <v>103</v>
      </c>
      <c r="G111" t="s">
        <v>103</v>
      </c>
      <c r="H111" t="s">
        <v>103</v>
      </c>
      <c r="I111" t="s">
        <v>103</v>
      </c>
      <c r="J111" t="s">
        <v>103</v>
      </c>
      <c r="K111" t="s">
        <v>103</v>
      </c>
      <c r="L111" t="s">
        <v>103</v>
      </c>
      <c r="M111" t="s">
        <v>103</v>
      </c>
      <c r="N111" t="s">
        <v>103</v>
      </c>
      <c r="O111" t="s">
        <v>103</v>
      </c>
      <c r="P111" t="s">
        <v>103</v>
      </c>
      <c r="Q111" t="s">
        <v>103</v>
      </c>
      <c r="R111" t="s">
        <v>102</v>
      </c>
    </row>
    <row r="112" spans="1:18">
      <c r="A112" t="s">
        <v>62</v>
      </c>
      <c r="B112">
        <v>1</v>
      </c>
      <c r="C112" t="s">
        <v>102</v>
      </c>
      <c r="D112" t="s">
        <v>102</v>
      </c>
      <c r="E112" t="s">
        <v>102</v>
      </c>
      <c r="F112" t="s">
        <v>103</v>
      </c>
      <c r="G112" t="s">
        <v>103</v>
      </c>
      <c r="H112" t="s">
        <v>103</v>
      </c>
      <c r="I112" t="s">
        <v>103</v>
      </c>
      <c r="J112" t="s">
        <v>103</v>
      </c>
      <c r="K112" t="s">
        <v>103</v>
      </c>
      <c r="L112" t="s">
        <v>103</v>
      </c>
      <c r="M112" t="s">
        <v>103</v>
      </c>
      <c r="N112" t="s">
        <v>103</v>
      </c>
      <c r="O112" t="s">
        <v>103</v>
      </c>
      <c r="P112" t="s">
        <v>103</v>
      </c>
      <c r="Q112" t="s">
        <v>103</v>
      </c>
      <c r="R112" t="s">
        <v>103</v>
      </c>
    </row>
    <row r="113" spans="1:18">
      <c r="A113" t="s">
        <v>62</v>
      </c>
      <c r="B113">
        <v>2</v>
      </c>
      <c r="C113" t="s">
        <v>102</v>
      </c>
      <c r="D113" t="s">
        <v>102</v>
      </c>
      <c r="E113" t="s">
        <v>102</v>
      </c>
      <c r="F113" t="s">
        <v>103</v>
      </c>
      <c r="G113" t="s">
        <v>103</v>
      </c>
      <c r="H113" t="s">
        <v>103</v>
      </c>
      <c r="I113" t="s">
        <v>103</v>
      </c>
      <c r="J113" t="s">
        <v>103</v>
      </c>
      <c r="K113" t="s">
        <v>103</v>
      </c>
      <c r="L113" t="s">
        <v>103</v>
      </c>
      <c r="M113" t="s">
        <v>103</v>
      </c>
      <c r="N113" t="s">
        <v>103</v>
      </c>
      <c r="O113" t="s">
        <v>103</v>
      </c>
      <c r="P113" t="s">
        <v>103</v>
      </c>
      <c r="Q113" t="s">
        <v>103</v>
      </c>
      <c r="R113" t="s">
        <v>103</v>
      </c>
    </row>
    <row r="114" spans="1:18">
      <c r="A114" t="s">
        <v>63</v>
      </c>
      <c r="B114">
        <v>1</v>
      </c>
      <c r="C114" t="s">
        <v>102</v>
      </c>
      <c r="D114" t="s">
        <v>103</v>
      </c>
      <c r="E114" t="s">
        <v>103</v>
      </c>
      <c r="F114" t="s">
        <v>103</v>
      </c>
      <c r="G114" t="s">
        <v>103</v>
      </c>
      <c r="H114" t="s">
        <v>103</v>
      </c>
      <c r="I114" t="s">
        <v>103</v>
      </c>
      <c r="J114" t="s">
        <v>103</v>
      </c>
      <c r="K114" t="s">
        <v>103</v>
      </c>
      <c r="L114" t="s">
        <v>103</v>
      </c>
      <c r="M114" t="s">
        <v>103</v>
      </c>
      <c r="N114" t="s">
        <v>103</v>
      </c>
      <c r="O114" t="s">
        <v>103</v>
      </c>
      <c r="P114" t="s">
        <v>103</v>
      </c>
      <c r="Q114" t="s">
        <v>103</v>
      </c>
      <c r="R114" t="s">
        <v>102</v>
      </c>
    </row>
    <row r="115" spans="1:18">
      <c r="A115" t="s">
        <v>63</v>
      </c>
      <c r="B115">
        <v>2</v>
      </c>
      <c r="C115" t="s">
        <v>102</v>
      </c>
      <c r="D115" t="s">
        <v>103</v>
      </c>
      <c r="E115" t="s">
        <v>103</v>
      </c>
      <c r="F115" t="s">
        <v>103</v>
      </c>
      <c r="G115" t="s">
        <v>103</v>
      </c>
      <c r="H115" t="s">
        <v>103</v>
      </c>
      <c r="I115" t="s">
        <v>103</v>
      </c>
      <c r="J115" t="s">
        <v>103</v>
      </c>
      <c r="K115" t="s">
        <v>103</v>
      </c>
      <c r="M115" t="s">
        <v>103</v>
      </c>
      <c r="N115" t="s">
        <v>103</v>
      </c>
      <c r="O115" t="s">
        <v>103</v>
      </c>
      <c r="P115" t="s">
        <v>103</v>
      </c>
      <c r="Q115" t="s">
        <v>103</v>
      </c>
      <c r="R115" t="s">
        <v>102</v>
      </c>
    </row>
    <row r="116" spans="1:18">
      <c r="A116" t="s">
        <v>64</v>
      </c>
      <c r="B116">
        <v>1</v>
      </c>
      <c r="C116" t="s">
        <v>102</v>
      </c>
      <c r="D116" t="s">
        <v>103</v>
      </c>
      <c r="E116" t="s">
        <v>103</v>
      </c>
      <c r="F116" t="s">
        <v>103</v>
      </c>
      <c r="G116" t="s">
        <v>103</v>
      </c>
      <c r="H116" t="s">
        <v>103</v>
      </c>
      <c r="I116" t="s">
        <v>103</v>
      </c>
      <c r="J116" t="s">
        <v>103</v>
      </c>
      <c r="K116" t="s">
        <v>102</v>
      </c>
      <c r="L116" t="s">
        <v>103</v>
      </c>
      <c r="M116" t="s">
        <v>103</v>
      </c>
      <c r="N116" t="s">
        <v>103</v>
      </c>
      <c r="O116" t="s">
        <v>103</v>
      </c>
      <c r="P116" t="s">
        <v>103</v>
      </c>
      <c r="Q116" t="s">
        <v>103</v>
      </c>
      <c r="R116" t="s">
        <v>102</v>
      </c>
    </row>
    <row r="117" spans="1:18">
      <c r="A117" t="s">
        <v>64</v>
      </c>
      <c r="B117">
        <v>2</v>
      </c>
      <c r="C117" t="s">
        <v>102</v>
      </c>
      <c r="D117" t="s">
        <v>103</v>
      </c>
      <c r="E117" t="s">
        <v>103</v>
      </c>
      <c r="F117" t="s">
        <v>103</v>
      </c>
      <c r="G117" t="s">
        <v>103</v>
      </c>
      <c r="H117" t="s">
        <v>103</v>
      </c>
      <c r="I117" t="s">
        <v>103</v>
      </c>
      <c r="J117" t="s">
        <v>103</v>
      </c>
      <c r="K117" t="s">
        <v>103</v>
      </c>
      <c r="L117" t="s">
        <v>103</v>
      </c>
      <c r="M117" t="s">
        <v>103</v>
      </c>
      <c r="N117" t="s">
        <v>103</v>
      </c>
      <c r="O117" t="s">
        <v>103</v>
      </c>
      <c r="P117" t="s">
        <v>102</v>
      </c>
      <c r="Q117" t="s">
        <v>103</v>
      </c>
      <c r="R117" t="s">
        <v>103</v>
      </c>
    </row>
    <row r="118" spans="1:18">
      <c r="A118" t="s">
        <v>65</v>
      </c>
      <c r="B118">
        <v>1</v>
      </c>
      <c r="C118" t="s">
        <v>102</v>
      </c>
      <c r="D118" t="s">
        <v>103</v>
      </c>
      <c r="E118" t="s">
        <v>103</v>
      </c>
      <c r="F118" t="s">
        <v>103</v>
      </c>
      <c r="G118" t="s">
        <v>103</v>
      </c>
      <c r="H118" t="s">
        <v>103</v>
      </c>
      <c r="I118" t="s">
        <v>103</v>
      </c>
      <c r="J118" t="s">
        <v>103</v>
      </c>
      <c r="K118" t="s">
        <v>103</v>
      </c>
      <c r="L118" t="s">
        <v>103</v>
      </c>
      <c r="M118" t="s">
        <v>103</v>
      </c>
      <c r="N118" t="s">
        <v>103</v>
      </c>
      <c r="O118" t="s">
        <v>103</v>
      </c>
      <c r="P118" t="s">
        <v>103</v>
      </c>
      <c r="Q118" t="s">
        <v>103</v>
      </c>
      <c r="R118" t="s">
        <v>102</v>
      </c>
    </row>
    <row r="119" spans="1:18">
      <c r="A119" t="s">
        <v>65</v>
      </c>
      <c r="B119">
        <v>2</v>
      </c>
      <c r="C119" t="s">
        <v>102</v>
      </c>
      <c r="D119" t="s">
        <v>103</v>
      </c>
      <c r="E119" t="s">
        <v>103</v>
      </c>
      <c r="F119" t="s">
        <v>103</v>
      </c>
      <c r="G119" t="s">
        <v>103</v>
      </c>
      <c r="H119" t="s">
        <v>103</v>
      </c>
      <c r="I119" t="s">
        <v>103</v>
      </c>
      <c r="J119" t="s">
        <v>103</v>
      </c>
      <c r="K119" t="s">
        <v>103</v>
      </c>
      <c r="L119" t="s">
        <v>103</v>
      </c>
      <c r="M119" t="s">
        <v>103</v>
      </c>
      <c r="N119" t="s">
        <v>103</v>
      </c>
      <c r="O119" t="s">
        <v>103</v>
      </c>
      <c r="P119" t="s">
        <v>103</v>
      </c>
      <c r="Q119" t="s">
        <v>103</v>
      </c>
      <c r="R119" t="s">
        <v>102</v>
      </c>
    </row>
    <row r="120" spans="1:18">
      <c r="A120" t="s">
        <v>66</v>
      </c>
      <c r="B120">
        <v>1</v>
      </c>
      <c r="C120" t="s">
        <v>102</v>
      </c>
      <c r="D120" t="s">
        <v>103</v>
      </c>
      <c r="E120" t="s">
        <v>103</v>
      </c>
      <c r="F120" t="s">
        <v>103</v>
      </c>
      <c r="G120" t="s">
        <v>103</v>
      </c>
      <c r="H120" t="s">
        <v>103</v>
      </c>
      <c r="I120" t="s">
        <v>103</v>
      </c>
      <c r="J120" t="s">
        <v>103</v>
      </c>
      <c r="K120" t="s">
        <v>102</v>
      </c>
      <c r="L120" t="s">
        <v>103</v>
      </c>
      <c r="M120" t="s">
        <v>103</v>
      </c>
      <c r="N120" t="s">
        <v>103</v>
      </c>
      <c r="O120" t="s">
        <v>103</v>
      </c>
      <c r="P120" t="s">
        <v>103</v>
      </c>
      <c r="Q120" t="s">
        <v>103</v>
      </c>
      <c r="R120" t="s">
        <v>103</v>
      </c>
    </row>
    <row r="121" spans="1:18">
      <c r="A121" t="s">
        <v>66</v>
      </c>
      <c r="B121">
        <v>2</v>
      </c>
      <c r="C121" t="s">
        <v>102</v>
      </c>
      <c r="D121" t="s">
        <v>103</v>
      </c>
      <c r="E121" t="s">
        <v>102</v>
      </c>
      <c r="F121" t="s">
        <v>103</v>
      </c>
      <c r="G121" t="s">
        <v>103</v>
      </c>
      <c r="H121" t="s">
        <v>103</v>
      </c>
      <c r="I121" t="s">
        <v>103</v>
      </c>
      <c r="J121" t="s">
        <v>103</v>
      </c>
      <c r="K121" t="s">
        <v>103</v>
      </c>
      <c r="L121" t="s">
        <v>103</v>
      </c>
      <c r="M121" t="s">
        <v>103</v>
      </c>
      <c r="N121" t="s">
        <v>103</v>
      </c>
      <c r="O121" t="s">
        <v>103</v>
      </c>
      <c r="P121" t="s">
        <v>103</v>
      </c>
      <c r="Q121" t="s">
        <v>103</v>
      </c>
      <c r="R121" t="s">
        <v>103</v>
      </c>
    </row>
    <row r="122" spans="1:18">
      <c r="A122" t="s">
        <v>67</v>
      </c>
      <c r="B122">
        <v>1</v>
      </c>
      <c r="C122" t="s">
        <v>103</v>
      </c>
      <c r="D122" t="s">
        <v>103</v>
      </c>
      <c r="E122" t="s">
        <v>103</v>
      </c>
      <c r="F122" t="s">
        <v>103</v>
      </c>
      <c r="G122" t="s">
        <v>103</v>
      </c>
      <c r="H122" t="s">
        <v>103</v>
      </c>
      <c r="I122" t="s">
        <v>103</v>
      </c>
      <c r="J122" t="s">
        <v>103</v>
      </c>
      <c r="K122" t="s">
        <v>103</v>
      </c>
      <c r="L122" t="s">
        <v>103</v>
      </c>
      <c r="M122" t="s">
        <v>103</v>
      </c>
      <c r="N122" t="s">
        <v>103</v>
      </c>
      <c r="O122" t="s">
        <v>103</v>
      </c>
      <c r="P122" t="s">
        <v>103</v>
      </c>
      <c r="Q122" t="s">
        <v>103</v>
      </c>
      <c r="R122" t="s">
        <v>103</v>
      </c>
    </row>
    <row r="123" spans="1:18">
      <c r="A123" t="s">
        <v>67</v>
      </c>
      <c r="B123">
        <v>2</v>
      </c>
      <c r="C123" t="s">
        <v>102</v>
      </c>
      <c r="D123" t="s">
        <v>103</v>
      </c>
      <c r="E123" t="s">
        <v>103</v>
      </c>
      <c r="F123" t="s">
        <v>103</v>
      </c>
      <c r="G123" t="s">
        <v>103</v>
      </c>
      <c r="H123" t="s">
        <v>103</v>
      </c>
      <c r="I123" t="s">
        <v>103</v>
      </c>
      <c r="J123" t="s">
        <v>103</v>
      </c>
      <c r="K123" t="s">
        <v>103</v>
      </c>
      <c r="L123" t="s">
        <v>103</v>
      </c>
      <c r="M123" t="s">
        <v>103</v>
      </c>
      <c r="N123" t="s">
        <v>103</v>
      </c>
      <c r="O123" t="s">
        <v>103</v>
      </c>
      <c r="P123" t="s">
        <v>103</v>
      </c>
      <c r="Q123" t="s">
        <v>103</v>
      </c>
      <c r="R123" t="s">
        <v>103</v>
      </c>
    </row>
    <row r="124" spans="1:18">
      <c r="A124" t="s">
        <v>68</v>
      </c>
      <c r="B124">
        <v>1</v>
      </c>
      <c r="C124" t="s">
        <v>102</v>
      </c>
      <c r="D124" t="s">
        <v>103</v>
      </c>
      <c r="E124" t="s">
        <v>103</v>
      </c>
      <c r="F124" t="s">
        <v>103</v>
      </c>
      <c r="G124" t="s">
        <v>103</v>
      </c>
      <c r="H124" t="s">
        <v>103</v>
      </c>
      <c r="I124" t="s">
        <v>103</v>
      </c>
      <c r="J124" t="s">
        <v>103</v>
      </c>
      <c r="K124" t="s">
        <v>103</v>
      </c>
      <c r="L124" t="s">
        <v>103</v>
      </c>
      <c r="M124" t="s">
        <v>103</v>
      </c>
      <c r="N124" t="s">
        <v>103</v>
      </c>
      <c r="O124" t="s">
        <v>103</v>
      </c>
      <c r="P124" t="s">
        <v>103</v>
      </c>
      <c r="Q124" t="s">
        <v>103</v>
      </c>
      <c r="R124" t="s">
        <v>103</v>
      </c>
    </row>
    <row r="125" spans="1:18">
      <c r="A125" t="s">
        <v>68</v>
      </c>
      <c r="B125">
        <v>2</v>
      </c>
      <c r="C125" t="s">
        <v>102</v>
      </c>
      <c r="D125" t="s">
        <v>103</v>
      </c>
      <c r="E125" t="s">
        <v>103</v>
      </c>
      <c r="F125" t="s">
        <v>103</v>
      </c>
      <c r="G125" t="s">
        <v>103</v>
      </c>
      <c r="H125" t="s">
        <v>103</v>
      </c>
      <c r="I125" t="s">
        <v>103</v>
      </c>
      <c r="J125" t="s">
        <v>103</v>
      </c>
      <c r="K125" t="s">
        <v>103</v>
      </c>
      <c r="L125" t="s">
        <v>103</v>
      </c>
      <c r="M125" t="s">
        <v>103</v>
      </c>
      <c r="N125" t="s">
        <v>103</v>
      </c>
      <c r="O125" t="s">
        <v>103</v>
      </c>
      <c r="P125" t="s">
        <v>103</v>
      </c>
      <c r="Q125" t="s">
        <v>103</v>
      </c>
      <c r="R125" t="s">
        <v>103</v>
      </c>
    </row>
    <row r="126" spans="1:18">
      <c r="A126" t="s">
        <v>69</v>
      </c>
      <c r="B126">
        <v>1</v>
      </c>
      <c r="C126" t="s">
        <v>102</v>
      </c>
      <c r="D126" t="s">
        <v>102</v>
      </c>
      <c r="E126" t="s">
        <v>103</v>
      </c>
      <c r="F126" t="s">
        <v>103</v>
      </c>
      <c r="G126" t="s">
        <v>103</v>
      </c>
      <c r="H126" t="s">
        <v>103</v>
      </c>
      <c r="I126" t="s">
        <v>103</v>
      </c>
      <c r="J126" t="s">
        <v>103</v>
      </c>
      <c r="K126" t="s">
        <v>103</v>
      </c>
      <c r="L126" t="s">
        <v>103</v>
      </c>
      <c r="M126" t="s">
        <v>103</v>
      </c>
      <c r="N126" t="s">
        <v>103</v>
      </c>
      <c r="O126" t="s">
        <v>103</v>
      </c>
      <c r="P126" t="s">
        <v>103</v>
      </c>
      <c r="Q126" t="s">
        <v>103</v>
      </c>
      <c r="R126" t="s">
        <v>103</v>
      </c>
    </row>
    <row r="127" spans="1:18">
      <c r="A127" t="s">
        <v>69</v>
      </c>
      <c r="B127">
        <v>2</v>
      </c>
      <c r="C127" t="s">
        <v>102</v>
      </c>
      <c r="D127" t="s">
        <v>102</v>
      </c>
      <c r="E127" t="s">
        <v>103</v>
      </c>
      <c r="F127" t="s">
        <v>103</v>
      </c>
      <c r="G127" t="s">
        <v>103</v>
      </c>
      <c r="H127" t="s">
        <v>103</v>
      </c>
      <c r="I127" t="s">
        <v>103</v>
      </c>
      <c r="J127" t="s">
        <v>103</v>
      </c>
      <c r="K127" t="s">
        <v>103</v>
      </c>
      <c r="L127" t="s">
        <v>103</v>
      </c>
      <c r="M127" t="s">
        <v>103</v>
      </c>
      <c r="N127" t="s">
        <v>103</v>
      </c>
      <c r="O127" t="s">
        <v>103</v>
      </c>
      <c r="P127" t="s">
        <v>103</v>
      </c>
      <c r="Q127" t="s">
        <v>103</v>
      </c>
      <c r="R127" t="s">
        <v>103</v>
      </c>
    </row>
    <row r="128" spans="1:18">
      <c r="A128" t="s">
        <v>70</v>
      </c>
      <c r="B128">
        <v>1</v>
      </c>
      <c r="C128" t="s">
        <v>102</v>
      </c>
      <c r="D128" t="s">
        <v>103</v>
      </c>
      <c r="E128" t="s">
        <v>103</v>
      </c>
      <c r="F128" t="s">
        <v>103</v>
      </c>
      <c r="G128" t="s">
        <v>103</v>
      </c>
      <c r="H128" t="s">
        <v>103</v>
      </c>
      <c r="I128" t="s">
        <v>103</v>
      </c>
      <c r="J128" t="s">
        <v>103</v>
      </c>
      <c r="K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</row>
    <row r="129" spans="1:18">
      <c r="A129" t="s">
        <v>70</v>
      </c>
      <c r="B129">
        <v>2</v>
      </c>
      <c r="C129" t="s">
        <v>102</v>
      </c>
      <c r="D129" t="s">
        <v>103</v>
      </c>
      <c r="E129" t="s">
        <v>103</v>
      </c>
      <c r="F129" t="s">
        <v>103</v>
      </c>
      <c r="G129" t="s">
        <v>103</v>
      </c>
      <c r="H129" t="s">
        <v>103</v>
      </c>
      <c r="I129" t="s">
        <v>103</v>
      </c>
      <c r="J129" t="s">
        <v>103</v>
      </c>
      <c r="K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</row>
    <row r="130" spans="1:18">
      <c r="A130" t="s">
        <v>71</v>
      </c>
      <c r="B130">
        <v>1</v>
      </c>
      <c r="C130" t="s">
        <v>102</v>
      </c>
      <c r="D130" t="s">
        <v>102</v>
      </c>
      <c r="E130" t="s">
        <v>103</v>
      </c>
      <c r="F130" t="s">
        <v>103</v>
      </c>
      <c r="G130" t="s">
        <v>103</v>
      </c>
      <c r="H130" t="s">
        <v>103</v>
      </c>
      <c r="I130" t="s">
        <v>103</v>
      </c>
      <c r="J130" t="s">
        <v>103</v>
      </c>
      <c r="K130" t="s">
        <v>103</v>
      </c>
      <c r="L130" t="s">
        <v>103</v>
      </c>
      <c r="M130" t="s">
        <v>103</v>
      </c>
      <c r="N130" t="s">
        <v>103</v>
      </c>
      <c r="O130" t="s">
        <v>103</v>
      </c>
      <c r="P130" t="s">
        <v>103</v>
      </c>
      <c r="Q130" t="s">
        <v>103</v>
      </c>
      <c r="R130" t="s">
        <v>103</v>
      </c>
    </row>
    <row r="131" spans="1:18">
      <c r="A131" t="s">
        <v>71</v>
      </c>
      <c r="B131">
        <v>2</v>
      </c>
      <c r="C131" t="s">
        <v>102</v>
      </c>
      <c r="D131" t="s">
        <v>102</v>
      </c>
      <c r="E131" t="s">
        <v>103</v>
      </c>
      <c r="F131" t="s">
        <v>103</v>
      </c>
      <c r="G131" t="s">
        <v>103</v>
      </c>
      <c r="H131" t="s">
        <v>103</v>
      </c>
      <c r="I131" t="s">
        <v>103</v>
      </c>
      <c r="J131" t="s">
        <v>103</v>
      </c>
      <c r="K131" t="s">
        <v>103</v>
      </c>
      <c r="L131" t="s">
        <v>103</v>
      </c>
      <c r="M131" t="s">
        <v>103</v>
      </c>
      <c r="N131" t="s">
        <v>103</v>
      </c>
      <c r="O131" t="s">
        <v>103</v>
      </c>
      <c r="P131" t="s">
        <v>103</v>
      </c>
      <c r="Q131" t="s">
        <v>103</v>
      </c>
      <c r="R131" t="s">
        <v>102</v>
      </c>
    </row>
    <row r="132" spans="1:18">
      <c r="A132" t="s">
        <v>72</v>
      </c>
      <c r="B132">
        <v>1</v>
      </c>
      <c r="C132" t="s">
        <v>102</v>
      </c>
      <c r="D132" t="s">
        <v>103</v>
      </c>
      <c r="E132" t="s">
        <v>103</v>
      </c>
      <c r="F132" t="s">
        <v>103</v>
      </c>
      <c r="G132" t="s">
        <v>103</v>
      </c>
      <c r="H132" t="s">
        <v>103</v>
      </c>
      <c r="I132" t="s">
        <v>102</v>
      </c>
      <c r="J132" t="s">
        <v>103</v>
      </c>
      <c r="K132" t="s">
        <v>103</v>
      </c>
      <c r="L132" t="s">
        <v>103</v>
      </c>
      <c r="M132" t="s">
        <v>103</v>
      </c>
      <c r="N132" t="s">
        <v>103</v>
      </c>
      <c r="O132" t="s">
        <v>103</v>
      </c>
      <c r="P132" t="s">
        <v>103</v>
      </c>
      <c r="Q132" t="s">
        <v>103</v>
      </c>
      <c r="R132" t="s">
        <v>103</v>
      </c>
    </row>
    <row r="133" spans="1:18">
      <c r="A133" t="s">
        <v>72</v>
      </c>
      <c r="B133">
        <v>2</v>
      </c>
      <c r="C133" t="s">
        <v>102</v>
      </c>
      <c r="D133" t="s">
        <v>103</v>
      </c>
      <c r="E133" t="s">
        <v>103</v>
      </c>
      <c r="F133" t="s">
        <v>103</v>
      </c>
      <c r="G133" t="s">
        <v>103</v>
      </c>
      <c r="H133" t="s">
        <v>103</v>
      </c>
      <c r="I133" t="s">
        <v>102</v>
      </c>
      <c r="J133" t="s">
        <v>103</v>
      </c>
      <c r="K133" t="s">
        <v>103</v>
      </c>
      <c r="L133" t="s">
        <v>103</v>
      </c>
      <c r="M133" t="s">
        <v>103</v>
      </c>
      <c r="N133" t="s">
        <v>103</v>
      </c>
      <c r="O133" t="s">
        <v>103</v>
      </c>
      <c r="P133" t="s">
        <v>103</v>
      </c>
      <c r="Q133" t="s">
        <v>103</v>
      </c>
      <c r="R133" t="s">
        <v>103</v>
      </c>
    </row>
    <row r="134" spans="1:18">
      <c r="A134" t="s">
        <v>73</v>
      </c>
      <c r="B134">
        <v>1</v>
      </c>
      <c r="C134" t="s">
        <v>102</v>
      </c>
      <c r="D134" t="s">
        <v>103</v>
      </c>
      <c r="E134" t="s">
        <v>102</v>
      </c>
      <c r="F134" t="s">
        <v>103</v>
      </c>
      <c r="G134" t="s">
        <v>103</v>
      </c>
      <c r="H134" t="s">
        <v>103</v>
      </c>
      <c r="I134" t="s">
        <v>103</v>
      </c>
      <c r="J134" t="s">
        <v>103</v>
      </c>
      <c r="K134" t="s">
        <v>103</v>
      </c>
      <c r="L134" t="s">
        <v>103</v>
      </c>
      <c r="M134" t="s">
        <v>103</v>
      </c>
      <c r="N134" t="s">
        <v>103</v>
      </c>
      <c r="O134" t="s">
        <v>103</v>
      </c>
      <c r="P134" t="s">
        <v>103</v>
      </c>
      <c r="Q134" t="s">
        <v>103</v>
      </c>
      <c r="R134" t="s">
        <v>103</v>
      </c>
    </row>
    <row r="135" spans="1:18">
      <c r="A135" t="s">
        <v>73</v>
      </c>
      <c r="B135">
        <v>2</v>
      </c>
      <c r="C135" t="s">
        <v>103</v>
      </c>
      <c r="D135" t="s">
        <v>103</v>
      </c>
      <c r="F135" t="s">
        <v>102</v>
      </c>
      <c r="G135" t="s">
        <v>103</v>
      </c>
      <c r="H135" t="s">
        <v>103</v>
      </c>
      <c r="I135" t="s">
        <v>103</v>
      </c>
      <c r="J135" t="s">
        <v>103</v>
      </c>
      <c r="K135" t="s">
        <v>102</v>
      </c>
      <c r="L135" t="s">
        <v>103</v>
      </c>
      <c r="M135" t="s">
        <v>103</v>
      </c>
      <c r="N135" t="s">
        <v>103</v>
      </c>
      <c r="O135" t="s">
        <v>103</v>
      </c>
      <c r="P135" t="s">
        <v>103</v>
      </c>
      <c r="Q135" t="s">
        <v>103</v>
      </c>
      <c r="R135" t="s">
        <v>103</v>
      </c>
    </row>
    <row r="136" spans="1:18">
      <c r="A136" t="s">
        <v>74</v>
      </c>
      <c r="B136">
        <v>1</v>
      </c>
      <c r="C136" t="s">
        <v>102</v>
      </c>
      <c r="D136" t="s">
        <v>103</v>
      </c>
      <c r="E136" t="s">
        <v>103</v>
      </c>
      <c r="F136" t="s">
        <v>103</v>
      </c>
      <c r="G136" t="s">
        <v>103</v>
      </c>
      <c r="H136" t="s">
        <v>103</v>
      </c>
      <c r="I136" t="s">
        <v>103</v>
      </c>
      <c r="J136" t="s">
        <v>103</v>
      </c>
      <c r="K136" t="s">
        <v>103</v>
      </c>
      <c r="L136" t="s">
        <v>103</v>
      </c>
      <c r="M136" t="s">
        <v>102</v>
      </c>
      <c r="N136" t="s">
        <v>103</v>
      </c>
      <c r="O136" t="s">
        <v>103</v>
      </c>
      <c r="P136" t="s">
        <v>103</v>
      </c>
      <c r="Q136" t="s">
        <v>103</v>
      </c>
      <c r="R136" t="s">
        <v>102</v>
      </c>
    </row>
    <row r="137" spans="1:18">
      <c r="A137" t="s">
        <v>74</v>
      </c>
      <c r="B137">
        <v>2</v>
      </c>
      <c r="C137" t="s">
        <v>102</v>
      </c>
      <c r="D137" t="s">
        <v>102</v>
      </c>
      <c r="E137" t="s">
        <v>103</v>
      </c>
      <c r="F137" t="s">
        <v>103</v>
      </c>
      <c r="G137" t="s">
        <v>103</v>
      </c>
      <c r="H137" t="s">
        <v>103</v>
      </c>
      <c r="I137" t="s">
        <v>103</v>
      </c>
      <c r="J137" t="s">
        <v>103</v>
      </c>
      <c r="K137" t="s">
        <v>103</v>
      </c>
      <c r="L137" t="s">
        <v>103</v>
      </c>
      <c r="M137" t="s">
        <v>102</v>
      </c>
      <c r="N137" t="s">
        <v>103</v>
      </c>
      <c r="O137" t="s">
        <v>103</v>
      </c>
      <c r="P137" t="s">
        <v>103</v>
      </c>
      <c r="Q137" t="s">
        <v>103</v>
      </c>
      <c r="R137" t="s">
        <v>103</v>
      </c>
    </row>
    <row r="138" spans="1:18">
      <c r="A138" t="s">
        <v>75</v>
      </c>
      <c r="B138">
        <v>1</v>
      </c>
      <c r="C138" t="s">
        <v>102</v>
      </c>
      <c r="D138" t="s">
        <v>103</v>
      </c>
      <c r="E138" t="s">
        <v>103</v>
      </c>
      <c r="F138" t="s">
        <v>103</v>
      </c>
      <c r="G138" t="s">
        <v>103</v>
      </c>
      <c r="H138" t="s">
        <v>103</v>
      </c>
      <c r="I138" t="s">
        <v>103</v>
      </c>
      <c r="J138" t="s">
        <v>103</v>
      </c>
      <c r="K138" t="s">
        <v>103</v>
      </c>
      <c r="L138" t="s">
        <v>103</v>
      </c>
      <c r="M138" t="s">
        <v>103</v>
      </c>
      <c r="N138" t="s">
        <v>103</v>
      </c>
      <c r="O138" t="s">
        <v>103</v>
      </c>
      <c r="P138" t="s">
        <v>103</v>
      </c>
      <c r="Q138" t="s">
        <v>103</v>
      </c>
      <c r="R138" t="s">
        <v>103</v>
      </c>
    </row>
    <row r="139" spans="1:18">
      <c r="A139" t="s">
        <v>75</v>
      </c>
      <c r="B139">
        <v>2</v>
      </c>
      <c r="C139" t="s">
        <v>102</v>
      </c>
      <c r="D139" t="s">
        <v>103</v>
      </c>
      <c r="E139" t="s">
        <v>103</v>
      </c>
      <c r="F139" t="s">
        <v>103</v>
      </c>
      <c r="G139" t="s">
        <v>103</v>
      </c>
      <c r="H139" t="s">
        <v>103</v>
      </c>
      <c r="I139" t="s">
        <v>103</v>
      </c>
      <c r="J139" t="s">
        <v>103</v>
      </c>
      <c r="K139" t="s">
        <v>103</v>
      </c>
      <c r="L139" t="s">
        <v>103</v>
      </c>
      <c r="M139" t="s">
        <v>103</v>
      </c>
      <c r="N139" t="s">
        <v>103</v>
      </c>
      <c r="O139" t="s">
        <v>103</v>
      </c>
      <c r="P139" t="s">
        <v>103</v>
      </c>
      <c r="Q139" t="s">
        <v>103</v>
      </c>
      <c r="R139" t="s">
        <v>102</v>
      </c>
    </row>
    <row r="140" spans="1:18">
      <c r="A140" t="s">
        <v>76</v>
      </c>
      <c r="B140">
        <v>1</v>
      </c>
      <c r="C140" t="s">
        <v>102</v>
      </c>
      <c r="D140" t="s">
        <v>103</v>
      </c>
      <c r="E140" t="s">
        <v>103</v>
      </c>
      <c r="F140" t="s">
        <v>103</v>
      </c>
      <c r="G140" t="s">
        <v>103</v>
      </c>
      <c r="H140" t="s">
        <v>103</v>
      </c>
      <c r="I140" t="s">
        <v>103</v>
      </c>
      <c r="J140" t="s">
        <v>103</v>
      </c>
      <c r="K140" t="s">
        <v>102</v>
      </c>
      <c r="L140" t="s">
        <v>103</v>
      </c>
      <c r="M140" t="s">
        <v>103</v>
      </c>
      <c r="N140" t="s">
        <v>103</v>
      </c>
      <c r="O140" t="s">
        <v>103</v>
      </c>
      <c r="P140" t="s">
        <v>103</v>
      </c>
      <c r="Q140" t="s">
        <v>103</v>
      </c>
      <c r="R140" t="s">
        <v>103</v>
      </c>
    </row>
    <row r="141" spans="1:18">
      <c r="A141" t="s">
        <v>76</v>
      </c>
      <c r="B141">
        <v>2</v>
      </c>
      <c r="C141" t="s">
        <v>102</v>
      </c>
      <c r="D141" t="s">
        <v>103</v>
      </c>
      <c r="E141" t="s">
        <v>103</v>
      </c>
      <c r="F141" t="s">
        <v>103</v>
      </c>
      <c r="G141" t="s">
        <v>103</v>
      </c>
      <c r="H141" t="s">
        <v>103</v>
      </c>
      <c r="I141" t="s">
        <v>103</v>
      </c>
      <c r="J141" t="s">
        <v>103</v>
      </c>
      <c r="K141" t="s">
        <v>102</v>
      </c>
      <c r="L141" t="s">
        <v>103</v>
      </c>
      <c r="M141" t="s">
        <v>103</v>
      </c>
      <c r="N141" t="s">
        <v>103</v>
      </c>
      <c r="O141" t="s">
        <v>103</v>
      </c>
      <c r="P141" t="s">
        <v>103</v>
      </c>
      <c r="Q141" t="s">
        <v>103</v>
      </c>
      <c r="R141" t="s">
        <v>102</v>
      </c>
    </row>
    <row r="142" spans="1:18">
      <c r="A142" t="s">
        <v>77</v>
      </c>
      <c r="B142">
        <v>1</v>
      </c>
      <c r="C142" t="s">
        <v>103</v>
      </c>
      <c r="D142" t="s">
        <v>103</v>
      </c>
      <c r="E142" t="s">
        <v>103</v>
      </c>
      <c r="F142" t="s">
        <v>102</v>
      </c>
      <c r="G142" t="s">
        <v>103</v>
      </c>
      <c r="H142" t="s">
        <v>102</v>
      </c>
      <c r="I142" t="s">
        <v>103</v>
      </c>
      <c r="J142" t="s">
        <v>103</v>
      </c>
      <c r="K142" t="s">
        <v>103</v>
      </c>
      <c r="L142" t="s">
        <v>103</v>
      </c>
      <c r="M142" t="s">
        <v>103</v>
      </c>
      <c r="N142" t="s">
        <v>103</v>
      </c>
      <c r="O142" t="s">
        <v>103</v>
      </c>
      <c r="P142" t="s">
        <v>103</v>
      </c>
      <c r="Q142" t="s">
        <v>103</v>
      </c>
      <c r="R142" t="s">
        <v>102</v>
      </c>
    </row>
    <row r="143" spans="1:18">
      <c r="A143" t="s">
        <v>77</v>
      </c>
      <c r="B143">
        <v>2</v>
      </c>
      <c r="C143" t="s">
        <v>102</v>
      </c>
      <c r="D143" t="s">
        <v>103</v>
      </c>
      <c r="E143" t="s">
        <v>103</v>
      </c>
      <c r="F143" t="s">
        <v>103</v>
      </c>
      <c r="G143" t="s">
        <v>103</v>
      </c>
      <c r="H143" t="s">
        <v>103</v>
      </c>
      <c r="I143" t="s">
        <v>103</v>
      </c>
      <c r="J143" t="s">
        <v>103</v>
      </c>
      <c r="K143" t="s">
        <v>102</v>
      </c>
      <c r="L143" t="s">
        <v>103</v>
      </c>
      <c r="M143" t="s">
        <v>103</v>
      </c>
      <c r="N143" t="s">
        <v>103</v>
      </c>
      <c r="O143" t="s">
        <v>103</v>
      </c>
      <c r="P143" t="s">
        <v>103</v>
      </c>
      <c r="Q143" t="s">
        <v>102</v>
      </c>
      <c r="R143" t="s">
        <v>102</v>
      </c>
    </row>
    <row r="144" spans="1:18">
      <c r="A144" t="s">
        <v>78</v>
      </c>
      <c r="B144">
        <v>1</v>
      </c>
      <c r="C144" t="s">
        <v>103</v>
      </c>
      <c r="D144" t="s">
        <v>103</v>
      </c>
      <c r="E144" t="s">
        <v>103</v>
      </c>
      <c r="F144" t="s">
        <v>103</v>
      </c>
      <c r="G144" t="s">
        <v>103</v>
      </c>
      <c r="H144" t="s">
        <v>103</v>
      </c>
      <c r="I144" t="s">
        <v>103</v>
      </c>
      <c r="J144" t="s">
        <v>102</v>
      </c>
      <c r="K144" t="s">
        <v>103</v>
      </c>
      <c r="L144" t="s">
        <v>103</v>
      </c>
      <c r="M144" t="s">
        <v>103</v>
      </c>
      <c r="N144" t="s">
        <v>103</v>
      </c>
      <c r="O144" t="s">
        <v>103</v>
      </c>
      <c r="P144" t="s">
        <v>103</v>
      </c>
      <c r="Q144" t="s">
        <v>103</v>
      </c>
      <c r="R144" t="s">
        <v>103</v>
      </c>
    </row>
    <row r="145" spans="1:18">
      <c r="A145" t="s">
        <v>78</v>
      </c>
      <c r="B145">
        <v>2</v>
      </c>
      <c r="C145" t="s">
        <v>103</v>
      </c>
      <c r="D145" t="s">
        <v>103</v>
      </c>
      <c r="E145" t="s">
        <v>103</v>
      </c>
      <c r="F145" t="s">
        <v>103</v>
      </c>
      <c r="G145" t="s">
        <v>103</v>
      </c>
      <c r="H145" t="s">
        <v>103</v>
      </c>
      <c r="I145" t="s">
        <v>103</v>
      </c>
      <c r="J145" t="s">
        <v>102</v>
      </c>
      <c r="K145" t="s">
        <v>103</v>
      </c>
      <c r="L145" t="s">
        <v>103</v>
      </c>
      <c r="M145" t="s">
        <v>103</v>
      </c>
      <c r="N145" t="s">
        <v>103</v>
      </c>
      <c r="O145" t="s">
        <v>103</v>
      </c>
      <c r="P145" t="s">
        <v>103</v>
      </c>
      <c r="Q145" t="s">
        <v>103</v>
      </c>
      <c r="R145" t="s">
        <v>103</v>
      </c>
    </row>
    <row r="146" spans="1:18">
      <c r="A146" t="s">
        <v>79</v>
      </c>
      <c r="B146">
        <v>1</v>
      </c>
      <c r="C146" t="s">
        <v>102</v>
      </c>
      <c r="D146" t="s">
        <v>103</v>
      </c>
      <c r="E146" t="s">
        <v>103</v>
      </c>
      <c r="F146" t="s">
        <v>103</v>
      </c>
      <c r="G146" t="s">
        <v>103</v>
      </c>
      <c r="H146" t="s">
        <v>103</v>
      </c>
      <c r="I146" t="s">
        <v>103</v>
      </c>
      <c r="J146" t="s">
        <v>103</v>
      </c>
      <c r="K146" t="s">
        <v>103</v>
      </c>
      <c r="L146" t="s">
        <v>103</v>
      </c>
      <c r="M146" t="s">
        <v>103</v>
      </c>
      <c r="N146" t="s">
        <v>103</v>
      </c>
      <c r="O146" t="s">
        <v>103</v>
      </c>
      <c r="P146" t="s">
        <v>103</v>
      </c>
      <c r="Q146" t="s">
        <v>103</v>
      </c>
      <c r="R146" t="s">
        <v>103</v>
      </c>
    </row>
    <row r="147" spans="1:18">
      <c r="A147" t="s">
        <v>79</v>
      </c>
      <c r="B147">
        <v>2</v>
      </c>
      <c r="C147" t="s">
        <v>102</v>
      </c>
      <c r="D147" t="s">
        <v>103</v>
      </c>
      <c r="E147" t="s">
        <v>103</v>
      </c>
      <c r="F147" t="s">
        <v>103</v>
      </c>
      <c r="G147" t="s">
        <v>103</v>
      </c>
      <c r="H147" t="s">
        <v>103</v>
      </c>
      <c r="I147" t="s">
        <v>103</v>
      </c>
      <c r="J147" t="s">
        <v>103</v>
      </c>
      <c r="K147" t="s">
        <v>103</v>
      </c>
      <c r="L147" t="s">
        <v>103</v>
      </c>
      <c r="M147" t="s">
        <v>103</v>
      </c>
      <c r="N147" t="s">
        <v>103</v>
      </c>
      <c r="O147" t="s">
        <v>103</v>
      </c>
      <c r="P147" t="s">
        <v>103</v>
      </c>
      <c r="Q147" t="s">
        <v>103</v>
      </c>
      <c r="R147" t="s">
        <v>103</v>
      </c>
    </row>
    <row r="148" spans="1:18">
      <c r="A148" t="s">
        <v>80</v>
      </c>
      <c r="B148">
        <v>1</v>
      </c>
      <c r="C148" t="s">
        <v>102</v>
      </c>
      <c r="D148" t="s">
        <v>103</v>
      </c>
      <c r="E148" t="s">
        <v>103</v>
      </c>
      <c r="F148" t="s">
        <v>103</v>
      </c>
      <c r="G148" t="s">
        <v>103</v>
      </c>
      <c r="H148" t="s">
        <v>103</v>
      </c>
      <c r="I148" t="s">
        <v>103</v>
      </c>
      <c r="J148" t="s">
        <v>102</v>
      </c>
      <c r="K148" t="s">
        <v>102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102</v>
      </c>
    </row>
    <row r="149" spans="1:18">
      <c r="A149" t="s">
        <v>80</v>
      </c>
      <c r="B149">
        <v>2</v>
      </c>
      <c r="C149" t="s">
        <v>102</v>
      </c>
      <c r="D149" t="s">
        <v>103</v>
      </c>
      <c r="E149" t="s">
        <v>103</v>
      </c>
      <c r="F149" t="s">
        <v>103</v>
      </c>
      <c r="G149" t="s">
        <v>103</v>
      </c>
      <c r="H149" t="s">
        <v>103</v>
      </c>
      <c r="I149" t="s">
        <v>103</v>
      </c>
      <c r="J149" t="s">
        <v>103</v>
      </c>
      <c r="K149" t="s">
        <v>102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102</v>
      </c>
    </row>
    <row r="150" spans="1:18">
      <c r="A150" t="s">
        <v>81</v>
      </c>
      <c r="B150">
        <v>1</v>
      </c>
      <c r="C150" t="s">
        <v>102</v>
      </c>
      <c r="D150" t="s">
        <v>102</v>
      </c>
      <c r="E150" t="s">
        <v>103</v>
      </c>
      <c r="F150" t="s">
        <v>103</v>
      </c>
      <c r="G150" t="s">
        <v>103</v>
      </c>
      <c r="H150" t="s">
        <v>103</v>
      </c>
      <c r="I150" t="s">
        <v>103</v>
      </c>
      <c r="J150" t="s">
        <v>103</v>
      </c>
      <c r="K150" t="s">
        <v>103</v>
      </c>
      <c r="L150" t="s">
        <v>103</v>
      </c>
      <c r="M150" t="s">
        <v>103</v>
      </c>
      <c r="N150" t="s">
        <v>103</v>
      </c>
      <c r="O150" t="s">
        <v>103</v>
      </c>
      <c r="P150" t="s">
        <v>103</v>
      </c>
      <c r="Q150" t="s">
        <v>103</v>
      </c>
      <c r="R150" t="s">
        <v>102</v>
      </c>
    </row>
    <row r="151" spans="1:18">
      <c r="A151" t="s">
        <v>81</v>
      </c>
      <c r="B151">
        <v>2</v>
      </c>
      <c r="C151" t="s">
        <v>102</v>
      </c>
      <c r="D151" t="s">
        <v>102</v>
      </c>
      <c r="E151" t="s">
        <v>103</v>
      </c>
      <c r="F151" t="s">
        <v>103</v>
      </c>
      <c r="G151" t="s">
        <v>103</v>
      </c>
      <c r="H151" t="s">
        <v>103</v>
      </c>
      <c r="I151" t="s">
        <v>103</v>
      </c>
      <c r="J151" t="s">
        <v>103</v>
      </c>
      <c r="K151" t="s">
        <v>103</v>
      </c>
      <c r="L151" t="s">
        <v>103</v>
      </c>
      <c r="M151" t="s">
        <v>103</v>
      </c>
      <c r="N151" t="s">
        <v>103</v>
      </c>
      <c r="O151" t="s">
        <v>103</v>
      </c>
      <c r="P151" t="s">
        <v>103</v>
      </c>
      <c r="Q151" t="s">
        <v>103</v>
      </c>
      <c r="R151" t="s">
        <v>103</v>
      </c>
    </row>
    <row r="152" spans="1:18">
      <c r="A152" t="s">
        <v>82</v>
      </c>
      <c r="B152">
        <v>1</v>
      </c>
      <c r="C152" t="s">
        <v>102</v>
      </c>
      <c r="D152" t="s">
        <v>102</v>
      </c>
      <c r="E152" t="s">
        <v>103</v>
      </c>
      <c r="F152" t="s">
        <v>103</v>
      </c>
      <c r="G152" t="s">
        <v>103</v>
      </c>
      <c r="H152" t="s">
        <v>103</v>
      </c>
      <c r="I152" t="s">
        <v>103</v>
      </c>
      <c r="J152" t="s">
        <v>103</v>
      </c>
      <c r="K152" t="s">
        <v>103</v>
      </c>
      <c r="L152" t="s">
        <v>103</v>
      </c>
      <c r="M152" t="s">
        <v>103</v>
      </c>
      <c r="N152" t="s">
        <v>103</v>
      </c>
      <c r="O152" t="s">
        <v>103</v>
      </c>
      <c r="P152" t="s">
        <v>103</v>
      </c>
      <c r="Q152" t="s">
        <v>103</v>
      </c>
      <c r="R152" t="s">
        <v>102</v>
      </c>
    </row>
    <row r="153" spans="1:18">
      <c r="A153" t="s">
        <v>82</v>
      </c>
      <c r="B153">
        <v>2</v>
      </c>
      <c r="C153" t="s">
        <v>102</v>
      </c>
      <c r="D153" t="s">
        <v>102</v>
      </c>
      <c r="E153" t="s">
        <v>103</v>
      </c>
      <c r="F153" t="s">
        <v>103</v>
      </c>
      <c r="G153" t="s">
        <v>103</v>
      </c>
      <c r="H153" t="s">
        <v>103</v>
      </c>
      <c r="I153" t="s">
        <v>103</v>
      </c>
      <c r="J153" t="s">
        <v>103</v>
      </c>
      <c r="K153" t="s">
        <v>103</v>
      </c>
      <c r="L153" t="s">
        <v>103</v>
      </c>
      <c r="M153" t="s">
        <v>102</v>
      </c>
      <c r="N153" t="s">
        <v>103</v>
      </c>
      <c r="O153" t="s">
        <v>103</v>
      </c>
      <c r="P153" t="s">
        <v>103</v>
      </c>
      <c r="Q153" t="s">
        <v>103</v>
      </c>
      <c r="R153" t="s">
        <v>102</v>
      </c>
    </row>
    <row r="154" spans="1:18">
      <c r="A154" t="s">
        <v>115</v>
      </c>
      <c r="C154">
        <f>COUNTIF(C1:C153,"yes")</f>
        <v>113</v>
      </c>
      <c r="D154">
        <f t="shared" ref="D154:R154" si="0">COUNTIF(D1:D153,"yes")</f>
        <v>35</v>
      </c>
      <c r="E154">
        <f t="shared" si="0"/>
        <v>15</v>
      </c>
      <c r="F154">
        <f t="shared" si="0"/>
        <v>10</v>
      </c>
      <c r="G154">
        <f t="shared" si="0"/>
        <v>4</v>
      </c>
      <c r="H154">
        <f t="shared" si="0"/>
        <v>1</v>
      </c>
      <c r="I154">
        <f t="shared" si="0"/>
        <v>12</v>
      </c>
      <c r="J154">
        <f t="shared" si="0"/>
        <v>16</v>
      </c>
      <c r="K154">
        <f t="shared" si="0"/>
        <v>21</v>
      </c>
      <c r="L154">
        <f t="shared" si="0"/>
        <v>0</v>
      </c>
      <c r="M154">
        <f t="shared" si="0"/>
        <v>8</v>
      </c>
      <c r="N154">
        <f t="shared" si="0"/>
        <v>2</v>
      </c>
      <c r="O154">
        <f t="shared" si="0"/>
        <v>0</v>
      </c>
      <c r="P154">
        <f t="shared" si="0"/>
        <v>6</v>
      </c>
      <c r="Q154">
        <f t="shared" si="0"/>
        <v>6</v>
      </c>
      <c r="R154">
        <f t="shared" si="0"/>
        <v>65</v>
      </c>
    </row>
    <row r="155" spans="1:18">
      <c r="A155" t="s">
        <v>116</v>
      </c>
      <c r="C155" s="1">
        <f>C154/152</f>
        <v>0.74342105263157898</v>
      </c>
      <c r="D155" s="1">
        <f t="shared" ref="D155:R155" si="1">D154/152</f>
        <v>0.23026315789473684</v>
      </c>
      <c r="E155" s="1">
        <f t="shared" si="1"/>
        <v>9.8684210526315791E-2</v>
      </c>
      <c r="F155" s="1">
        <f t="shared" si="1"/>
        <v>6.5789473684210523E-2</v>
      </c>
      <c r="G155" s="1">
        <f t="shared" si="1"/>
        <v>2.6315789473684209E-2</v>
      </c>
      <c r="H155" s="1">
        <f t="shared" si="1"/>
        <v>6.5789473684210523E-3</v>
      </c>
      <c r="I155" s="1">
        <f t="shared" si="1"/>
        <v>7.8947368421052627E-2</v>
      </c>
      <c r="J155" s="1">
        <f t="shared" si="1"/>
        <v>0.10526315789473684</v>
      </c>
      <c r="K155" s="1">
        <f t="shared" si="1"/>
        <v>0.13815789473684212</v>
      </c>
      <c r="L155" s="1">
        <f t="shared" si="1"/>
        <v>0</v>
      </c>
      <c r="M155" s="1">
        <f t="shared" si="1"/>
        <v>5.2631578947368418E-2</v>
      </c>
      <c r="N155" s="1">
        <f t="shared" si="1"/>
        <v>1.3157894736842105E-2</v>
      </c>
      <c r="O155" s="1">
        <f t="shared" si="1"/>
        <v>0</v>
      </c>
      <c r="P155" s="1">
        <f t="shared" si="1"/>
        <v>3.9473684210526314E-2</v>
      </c>
      <c r="Q155" s="1">
        <f t="shared" si="1"/>
        <v>3.9473684210526314E-2</v>
      </c>
      <c r="R155" s="1">
        <f t="shared" si="1"/>
        <v>0.42763157894736842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Patient Info (1)</vt:lpstr>
      <vt:lpstr>Patient Info (2)</vt:lpstr>
      <vt:lpstr>Treatment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2020-06-05T00:12:04Z</dcterms:created>
  <dcterms:modified xsi:type="dcterms:W3CDTF">2020-06-05T22:18:43Z</dcterms:modified>
</cp:coreProperties>
</file>