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m221138/RA_plasma_metabolites/analysis/"/>
    </mc:Choice>
  </mc:AlternateContent>
  <xr:revisionPtr revIDLastSave="0" documentId="13_ncr:1_{A30A20CF-14AC-BC40-BD30-718ACA19D46F}" xr6:coauthVersionLast="36" xr6:coauthVersionMax="36" xr10:uidLastSave="{00000000-0000-0000-0000-000000000000}"/>
  <bookViews>
    <workbookView xWindow="0" yWindow="460" windowWidth="33600" windowHeight="20540" activeTab="2" xr2:uid="{00000000-000D-0000-FFFF-FFFF00000000}"/>
  </bookViews>
  <sheets>
    <sheet name="Sheet1" sheetId="1" r:id="rId1"/>
    <sheet name="Calculation" sheetId="7" r:id="rId2"/>
    <sheet name="51 Features" sheetId="6" r:id="rId3"/>
    <sheet name="Data Profile" sheetId="2" r:id="rId4"/>
    <sheet name="338 + 100015831" sheetId="3" r:id="rId5"/>
    <sheet name="Patient Meta" sheetId="4" r:id="rId6"/>
    <sheet name="Patient Treament" sheetId="5" r:id="rId7"/>
  </sheets>
  <definedNames>
    <definedName name="_xlnm._FilterDatabase" localSheetId="4" hidden="1">'338 + 100015831'!$A$1:$N$1</definedName>
  </definedNames>
  <calcPr calcId="181029"/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2" i="6"/>
  <c r="F2" i="7"/>
  <c r="F3" i="7"/>
  <c r="F4" i="7"/>
  <c r="F5" i="7"/>
  <c r="F6" i="7"/>
  <c r="F7" i="7"/>
  <c r="F8" i="7"/>
  <c r="F9" i="7"/>
  <c r="F10" i="7"/>
  <c r="F11" i="7"/>
  <c r="G2" i="7"/>
  <c r="G3" i="7"/>
  <c r="G4" i="7"/>
  <c r="G5" i="7"/>
  <c r="G6" i="7"/>
  <c r="G7" i="7"/>
  <c r="G8" i="7"/>
  <c r="G9" i="7"/>
  <c r="G10" i="7"/>
  <c r="G11" i="7"/>
  <c r="B2" i="7"/>
  <c r="B3" i="7"/>
  <c r="B4" i="7"/>
  <c r="B5" i="7"/>
  <c r="B6" i="7"/>
  <c r="B7" i="7"/>
  <c r="B8" i="7"/>
  <c r="B9" i="7"/>
  <c r="B10" i="7"/>
  <c r="B11" i="7"/>
  <c r="C2" i="7"/>
  <c r="C3" i="7"/>
  <c r="C4" i="7"/>
  <c r="C5" i="7"/>
  <c r="C6" i="7"/>
  <c r="C7" i="7"/>
  <c r="C8" i="7"/>
  <c r="C9" i="7"/>
  <c r="C10" i="7"/>
  <c r="C11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2" i="6"/>
  <c r="D2" i="6"/>
  <c r="E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2" i="6"/>
  <c r="R3" i="3"/>
  <c r="R4" i="3"/>
  <c r="R5" i="3"/>
  <c r="R6" i="3"/>
  <c r="R7" i="3"/>
  <c r="R8" i="3"/>
  <c r="R9" i="3"/>
  <c r="R10" i="3"/>
  <c r="R2" i="3"/>
  <c r="I155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55" i="3"/>
  <c r="E8" i="1" a="1"/>
  <c r="E8" i="1"/>
  <c r="D8" i="1"/>
  <c r="G8" i="1" a="1"/>
  <c r="G8" i="1"/>
  <c r="G7" i="1" a="1"/>
  <c r="G7" i="1"/>
  <c r="D7" i="1"/>
  <c r="F7" i="1" a="1"/>
  <c r="F7" i="1"/>
  <c r="D6" i="1"/>
  <c r="G6" i="1" a="1"/>
  <c r="G6" i="1"/>
  <c r="G5" i="1" a="1"/>
  <c r="G5" i="1"/>
  <c r="F5" i="1" a="1"/>
  <c r="F5" i="1"/>
  <c r="D5" i="1"/>
  <c r="E5" i="1" a="1"/>
  <c r="E5" i="1"/>
  <c r="D4" i="1"/>
  <c r="F4" i="1" a="1"/>
  <c r="F4" i="1"/>
  <c r="G3" i="1" a="1"/>
  <c r="G3" i="1"/>
  <c r="F3" i="1" a="1"/>
  <c r="F3" i="1"/>
  <c r="E3" i="1" a="1"/>
  <c r="E3" i="1"/>
  <c r="D3" i="1"/>
  <c r="D2" i="1"/>
  <c r="G2" i="1" a="1"/>
  <c r="G2" i="1"/>
  <c r="F8" i="1" a="1"/>
  <c r="F8" i="1"/>
  <c r="E4" i="1" a="1"/>
  <c r="E4" i="1"/>
  <c r="F6" i="1" a="1"/>
  <c r="F6" i="1"/>
  <c r="E6" i="1" a="1"/>
  <c r="E6" i="1"/>
  <c r="E2" i="1" a="1"/>
  <c r="E2" i="1"/>
  <c r="G4" i="1" a="1"/>
  <c r="G4" i="1"/>
  <c r="F2" i="1" a="1"/>
  <c r="F2" i="1"/>
  <c r="E7" i="1" a="1"/>
  <c r="E7" i="1"/>
</calcChain>
</file>

<file path=xl/sharedStrings.xml><?xml version="1.0" encoding="utf-8"?>
<sst xmlns="http://schemas.openxmlformats.org/spreadsheetml/2006/main" count="9522" uniqueCount="3063">
  <si>
    <t>node</t>
  </si>
  <si>
    <t>PATHWAY SORTORDER</t>
  </si>
  <si>
    <t>CLIENT IDENTIFIER</t>
  </si>
  <si>
    <t>chemID</t>
  </si>
  <si>
    <t>note</t>
  </si>
  <si>
    <t>BIOCHEMICAL</t>
  </si>
  <si>
    <t>INDEX</t>
  </si>
  <si>
    <t>ChemName</t>
  </si>
  <si>
    <t>SUPER PATHWAY</t>
  </si>
  <si>
    <t>SUB PATHWAY</t>
  </si>
  <si>
    <t>PARENT SAMPLE ID</t>
  </si>
  <si>
    <t>SAMPLE NAME</t>
  </si>
  <si>
    <t>RESPONDER STATUS</t>
  </si>
  <si>
    <t>SAMPLE NUMBER</t>
  </si>
  <si>
    <t>COMP ID</t>
  </si>
  <si>
    <t>SAMPLE AMOUNT</t>
  </si>
  <si>
    <t>SUBJECT ID</t>
  </si>
  <si>
    <t>PLATFORM</t>
  </si>
  <si>
    <t>TIME POINT</t>
  </si>
  <si>
    <t>CHEMICAL ID</t>
  </si>
  <si>
    <t>RI</t>
  </si>
  <si>
    <t>MASS</t>
  </si>
  <si>
    <t>PUBCHEM</t>
  </si>
  <si>
    <t>CAS</t>
  </si>
  <si>
    <t>KEGG</t>
  </si>
  <si>
    <t xml:space="preserve">                                      Group HMDB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</si>
  <si>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</si>
  <si>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</si>
  <si>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</si>
  <si>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</si>
  <si>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</si>
  <si>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</si>
  <si>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</si>
  <si>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</si>
  <si>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</si>
  <si>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</si>
  <si>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</si>
  <si>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</si>
  <si>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Condition</t>
  </si>
  <si>
    <t>Train+ Condition</t>
  </si>
  <si>
    <t>PatientID</t>
  </si>
  <si>
    <t>Training Set</t>
  </si>
  <si>
    <t>(N(1) + N(8))-acetylspermidine</t>
  </si>
  <si>
    <t>Amino Acid</t>
  </si>
  <si>
    <t>Polyamine Metabolism</t>
  </si>
  <si>
    <t>LC/MS Pos Early</t>
  </si>
  <si>
    <t>(R)-3-hydroxybutyrylcarnitine</t>
  </si>
  <si>
    <t>Fatty Acid Metabolism (Acyl Carnitine, Hydroxy)</t>
  </si>
  <si>
    <t>HMDB13127</t>
  </si>
  <si>
    <t>(S)-3-hydroxybutyrylcarnitine</t>
  </si>
  <si>
    <t>MAYO-01058</t>
  </si>
  <si>
    <t>NR</t>
  </si>
  <si>
    <t>1,2,3-benzenetriol sulfate (2)</t>
  </si>
  <si>
    <t>Chemical</t>
  </si>
  <si>
    <t>TP1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</si>
  <si>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</si>
  <si>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</si>
  <si>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</si>
  <si>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</si>
  <si>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</si>
  <si>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</si>
  <si>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</si>
  <si>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</si>
  <si>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</si>
  <si>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</si>
  <si>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</si>
  <si>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</si>
  <si>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</si>
  <si>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</si>
  <si>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</si>
  <si>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LC/MS Polar</t>
  </si>
  <si>
    <t>498-07-7</t>
  </si>
  <si>
    <t>HMDB00640</t>
  </si>
  <si>
    <t>1,7-dimethylurate</t>
  </si>
  <si>
    <t>33868-03-0</t>
  </si>
  <si>
    <t>C16356</t>
  </si>
  <si>
    <t>HMDB11103</t>
  </si>
  <si>
    <t>ST-00044073</t>
  </si>
  <si>
    <t>1-arachidonoyl-GPA (20:4)</t>
  </si>
  <si>
    <t>Lysophospholipid</t>
  </si>
  <si>
    <t>799268-65-8</t>
  </si>
  <si>
    <t>1-carboxyethylisoleucine</t>
  </si>
  <si>
    <t>MAYO-01059</t>
  </si>
  <si>
    <t>Leucine, Isoleucine and Valine Metabolism</t>
  </si>
  <si>
    <t>TP2</t>
  </si>
  <si>
    <t>1-carboxyethylleucine</t>
  </si>
  <si>
    <t>1-carboxyethylphenylalanine</t>
  </si>
  <si>
    <t>Phenylalanine Metabolism</t>
  </si>
  <si>
    <t>MAYO-01110</t>
  </si>
  <si>
    <t>1-carboxyethyltyrosine</t>
  </si>
  <si>
    <t>Tyrosine Metabolism</t>
  </si>
  <si>
    <t>66개, 좋고 나쁜걸 잘가르는듯</t>
  </si>
  <si>
    <t>1-carboxyethylvaline</t>
  </si>
  <si>
    <t>ST-00423444</t>
  </si>
  <si>
    <t>1-hydroxy-2-naphthalenecarboxylate</t>
  </si>
  <si>
    <t>Drug - Other</t>
  </si>
  <si>
    <t>86-48-6</t>
  </si>
  <si>
    <t>MAYO-01183</t>
  </si>
  <si>
    <t>C03203</t>
  </si>
  <si>
    <t>R</t>
  </si>
  <si>
    <t>1-linoleoyl-GPA (18:2)*</t>
  </si>
  <si>
    <t>HMDB07856</t>
  </si>
  <si>
    <t>1-linoleoyl-GPG (18:2)*</t>
  </si>
  <si>
    <t>ST-00732623</t>
  </si>
  <si>
    <t>MAYO-01111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</si>
  <si>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</si>
  <si>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</si>
  <si>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</si>
  <si>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</si>
  <si>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</si>
  <si>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</si>
  <si>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</si>
  <si>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</si>
  <si>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MAYO-01050</t>
  </si>
  <si>
    <t>1-methylhistidine</t>
  </si>
  <si>
    <t>62개 분류, Score의 색 분포 전체적으로 차이 많이 남.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</si>
  <si>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</si>
  <si>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</si>
  <si>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</si>
  <si>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</si>
  <si>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</si>
  <si>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</si>
  <si>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ST-00550067</t>
  </si>
  <si>
    <t>1005-24-9</t>
  </si>
  <si>
    <t>C02918</t>
  </si>
  <si>
    <t>HMDB00699</t>
  </si>
  <si>
    <t>1-methylurate</t>
  </si>
  <si>
    <t>708-79-2</t>
  </si>
  <si>
    <t>C16359</t>
  </si>
  <si>
    <t>HMDB03099</t>
  </si>
  <si>
    <t>MAYO-01182</t>
  </si>
  <si>
    <t>1-methylxanthine</t>
  </si>
  <si>
    <t>6136-37-4</t>
  </si>
  <si>
    <t>C16358</t>
  </si>
  <si>
    <t>HMDB10738</t>
  </si>
  <si>
    <t>1-oleoyl-GPG (18:1)*</t>
  </si>
  <si>
    <t>MAYO-01118</t>
  </si>
  <si>
    <t>1-oleoyl-GPS (18:1)</t>
  </si>
  <si>
    <t>326589-90-6</t>
  </si>
  <si>
    <t>HMDB61694</t>
  </si>
  <si>
    <t>1-palmitoyl-GPA (16:0)</t>
  </si>
  <si>
    <t>ST-00177454</t>
  </si>
  <si>
    <t>22개 분류, Score 분포 차이 조금 보임</t>
  </si>
  <si>
    <t>17618-08-5</t>
  </si>
  <si>
    <t>C04036</t>
  </si>
  <si>
    <t>HMDB00327</t>
  </si>
  <si>
    <t>1-palmitoyl-GPG (16:0)*</t>
  </si>
  <si>
    <t>MAYO-01116</t>
  </si>
  <si>
    <t>1-ribosyl-imidazoleacetate*</t>
  </si>
  <si>
    <t>29605-99-0</t>
  </si>
  <si>
    <t>C05131</t>
  </si>
  <si>
    <t>HMDB02331</t>
  </si>
  <si>
    <t>ST-00057532</t>
  </si>
  <si>
    <t>1-stearoyl-2-arachidonoyl-GPS (18:0/20:4)</t>
  </si>
  <si>
    <t>Phosphatidylserine (PS)</t>
  </si>
  <si>
    <t>HMDB12383</t>
  </si>
  <si>
    <t>MAYO-01093</t>
  </si>
  <si>
    <t>1-stearoyl-2-oleoyl-GPG (18:0/18:1)</t>
  </si>
  <si>
    <t>Phosphatidylglycerol (PG)</t>
  </si>
  <si>
    <t>322647-48-3</t>
  </si>
  <si>
    <t>1-stearoyl-2-oleoyl-GPS (18:0/18:1)</t>
  </si>
  <si>
    <t>LC/MS Pos Late</t>
  </si>
  <si>
    <t>HMDB10163</t>
  </si>
  <si>
    <t>1-stearoyl-GPG (18:0)</t>
  </si>
  <si>
    <t>ST-00356509</t>
  </si>
  <si>
    <t>1-stearoyl-GPS (18:0)*</t>
  </si>
  <si>
    <t>MAYO-01097</t>
  </si>
  <si>
    <t>10-heptadecenoate (17:1n7)</t>
  </si>
  <si>
    <t>Long Chain Monounsaturated Fatty Acid</t>
  </si>
  <si>
    <t>29743-97-3</t>
  </si>
  <si>
    <t>HMDB60038</t>
  </si>
  <si>
    <t>10-hydroxywarfarin</t>
  </si>
  <si>
    <t>Drug - Cardiovascular</t>
  </si>
  <si>
    <t>ST-00711931</t>
  </si>
  <si>
    <t>10-nonadecenoate (19:1n9)</t>
  </si>
  <si>
    <t>MAYO-01136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</si>
  <si>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</si>
  <si>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</si>
  <si>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</si>
  <si>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</si>
  <si>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</si>
  <si>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</si>
  <si>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</si>
  <si>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Androgenic Steroids</t>
  </si>
  <si>
    <t>ST-00632345</t>
  </si>
  <si>
    <t>17181-16-7</t>
  </si>
  <si>
    <t>11beta-hydroxyandrosterone glucuronide</t>
  </si>
  <si>
    <t>12,13-DiHOME</t>
  </si>
  <si>
    <t>Fatty Acid, Dihydroxy</t>
  </si>
  <si>
    <t>263399-35-5</t>
  </si>
  <si>
    <t>C14829</t>
  </si>
  <si>
    <t>MAYO-01051</t>
  </si>
  <si>
    <t>HMDB04705</t>
  </si>
  <si>
    <t>13-HODE + 9-HODE</t>
  </si>
  <si>
    <t>Fatty Acid, Monohydroxy</t>
  </si>
  <si>
    <t>16-hydroxypalmitate</t>
  </si>
  <si>
    <t>506-13-8</t>
  </si>
  <si>
    <t>C18218</t>
  </si>
  <si>
    <t>HMDB06294</t>
  </si>
  <si>
    <t>16a-hydroxy DHEA 3-sulfate</t>
  </si>
  <si>
    <t>MAYO-01138</t>
  </si>
  <si>
    <t>1H-indole-7-acetic acid</t>
  </si>
  <si>
    <t>Bacterial/Fungal</t>
  </si>
  <si>
    <t>39689-63-9</t>
  </si>
  <si>
    <t>2'-deoxyuridine</t>
  </si>
  <si>
    <t>Nucleotide</t>
  </si>
  <si>
    <t>Pyrimidine Metabolism, Uracil containing</t>
  </si>
  <si>
    <t>951-78-0</t>
  </si>
  <si>
    <t>C00526</t>
  </si>
  <si>
    <t>HMDB00012</t>
  </si>
  <si>
    <t>ST-00718962</t>
  </si>
  <si>
    <t>2'-O-methylcytidine</t>
  </si>
  <si>
    <t>Pyrimidine Metabolism, Cytidine containing</t>
  </si>
  <si>
    <t>2140-72-9</t>
  </si>
  <si>
    <t>MAYO-01139</t>
  </si>
  <si>
    <t>2'-O-methyluridine</t>
  </si>
  <si>
    <t>2140-76-3</t>
  </si>
  <si>
    <t>2,3-dihydroxy-2-methylbutyrate</t>
  </si>
  <si>
    <t>14868-24-7</t>
  </si>
  <si>
    <t>HMDB29576</t>
  </si>
  <si>
    <t>2,3-dihydroxy-5-methylthio-4-pentenoate (DMTPA)*</t>
  </si>
  <si>
    <t>MAYO-01067</t>
  </si>
  <si>
    <t>Methionine, Cysteine, SAM and Taurine Metabolism</t>
  </si>
  <si>
    <t>2,3-dihydroxyisovalerate</t>
  </si>
  <si>
    <t>ST-00287578</t>
  </si>
  <si>
    <t>MAYO-01065</t>
  </si>
  <si>
    <t>1756-18-9</t>
  </si>
  <si>
    <t>C04039</t>
  </si>
  <si>
    <t>HMDB12141</t>
  </si>
  <si>
    <t>2,6-dihydroxybenzoic acid</t>
  </si>
  <si>
    <t>Drug - Topical Agents</t>
  </si>
  <si>
    <t>ST-00660767</t>
  </si>
  <si>
    <t>303-07-1</t>
  </si>
  <si>
    <t>HMDB13676</t>
  </si>
  <si>
    <t>2-acetamidophenol sulfate</t>
  </si>
  <si>
    <t>MAYO-01117</t>
  </si>
  <si>
    <t>Drug - Analgesics, Anesthetics</t>
  </si>
  <si>
    <t>40712-60-5</t>
  </si>
  <si>
    <t>2-aminoadipate</t>
  </si>
  <si>
    <t>Lysine Metabolism</t>
  </si>
  <si>
    <t>MAYO-01096</t>
  </si>
  <si>
    <t>542-32-5;1118-90-7</t>
  </si>
  <si>
    <t>C00956</t>
  </si>
  <si>
    <t>HMDB00510</t>
  </si>
  <si>
    <t>2-aminobutyrate</t>
  </si>
  <si>
    <t>linolenoylcarnitine (C18:3)*</t>
  </si>
  <si>
    <t>Glutathione Metabolism</t>
  </si>
  <si>
    <t>Fatty Acid Metabolism (Acyl Carnitine, Polyunsaturated)</t>
  </si>
  <si>
    <t>gluconate</t>
  </si>
  <si>
    <t>1492-24-6</t>
  </si>
  <si>
    <t>mannose</t>
  </si>
  <si>
    <t>C02261</t>
  </si>
  <si>
    <t>Fructose, Mannose and Galactose Metabolism</t>
  </si>
  <si>
    <t>HMDB00650</t>
  </si>
  <si>
    <t>MAYO-01170</t>
  </si>
  <si>
    <t>bilirubin (E,E)*</t>
  </si>
  <si>
    <t>Hemoglobin and Porphyrin Metabolism</t>
  </si>
  <si>
    <t>2-aminoheptanoate</t>
  </si>
  <si>
    <t>Fatty Acid, Amino</t>
  </si>
  <si>
    <t>trigonelline (N'-methylnicotinate)</t>
  </si>
  <si>
    <t>3-hydroxystearate</t>
  </si>
  <si>
    <t>1115-90-8</t>
  </si>
  <si>
    <t>guanidinoacetate</t>
  </si>
  <si>
    <t>ST-00641613</t>
  </si>
  <si>
    <t>Creatine Metabolism</t>
  </si>
  <si>
    <t>2-aminooctanoate</t>
  </si>
  <si>
    <t>MAYO-01070</t>
  </si>
  <si>
    <t>644-90-6</t>
  </si>
  <si>
    <t>HMDB00991</t>
  </si>
  <si>
    <t>2-aminophenol sulfate</t>
  </si>
  <si>
    <t>ST-00011458</t>
  </si>
  <si>
    <t>MAYO-01141</t>
  </si>
  <si>
    <t>HMDB61116</t>
  </si>
  <si>
    <t>2-butenoylglycine</t>
  </si>
  <si>
    <t>Fatty Acid Metabolism (Acyl Glycine)</t>
  </si>
  <si>
    <t>ST-00705243</t>
  </si>
  <si>
    <t>71428-89-2</t>
  </si>
  <si>
    <t>2-hydroxy-3-methylvalerate</t>
  </si>
  <si>
    <t>MAYO-01092</t>
  </si>
  <si>
    <t>488-15-3</t>
  </si>
  <si>
    <t>HMDB00317</t>
  </si>
  <si>
    <t>2-hydroxy-4-(methylthio)butanoic acid</t>
  </si>
  <si>
    <t>MAYO-01066</t>
  </si>
  <si>
    <t>583-91-5</t>
  </si>
  <si>
    <t>2-hydroxyacetaminophen sulfate*</t>
  </si>
  <si>
    <t>MAYO-01119</t>
  </si>
  <si>
    <t>2-hydroxyarachidate*</t>
  </si>
  <si>
    <t>2-hydroxybehenate</t>
  </si>
  <si>
    <t>MAYO-01151</t>
  </si>
  <si>
    <t>2-hydroxybutyrate/2-hydroxyisobutyrate</t>
  </si>
  <si>
    <t>ST-00685031</t>
  </si>
  <si>
    <t>2-hydroxydecanoate</t>
  </si>
  <si>
    <t>MAYO-01095</t>
  </si>
  <si>
    <t>5393-81-7</t>
  </si>
  <si>
    <t>2-hydroxyglutarate</t>
  </si>
  <si>
    <t>ST-00060623</t>
  </si>
  <si>
    <t>Fatty Acid, Dicarboxylate</t>
  </si>
  <si>
    <t>MAYO-01180</t>
  </si>
  <si>
    <t>40951-21-1</t>
  </si>
  <si>
    <t>C02630</t>
  </si>
  <si>
    <t>HMDB0059655</t>
  </si>
  <si>
    <t>2-hydroxyhippurate (salicylurate)</t>
  </si>
  <si>
    <t>Benzoate Metabolism</t>
  </si>
  <si>
    <t>ST-00631493</t>
  </si>
  <si>
    <t>487-54-7</t>
  </si>
  <si>
    <t>MAYO-01150</t>
  </si>
  <si>
    <t>C07588</t>
  </si>
  <si>
    <t>HMDB00840</t>
  </si>
  <si>
    <t>2-hydroxyibuprofen</t>
  </si>
  <si>
    <t>Sample Id</t>
  </si>
  <si>
    <t>External Participant Id</t>
  </si>
  <si>
    <t>ST-00010415</t>
  </si>
  <si>
    <t>51146-55-5</t>
  </si>
  <si>
    <t>HMDB60920</t>
  </si>
  <si>
    <t>ST-00010421</t>
  </si>
  <si>
    <t>2-hydroxynervonate*</t>
  </si>
  <si>
    <t>MAYO-01174</t>
  </si>
  <si>
    <t>ST-00418342</t>
  </si>
  <si>
    <t>ST-00044885</t>
  </si>
  <si>
    <t>2-hydroxyoctanoate</t>
  </si>
  <si>
    <t>ST-00045433</t>
  </si>
  <si>
    <t>MAYO-01175</t>
  </si>
  <si>
    <t>ST-00057286</t>
  </si>
  <si>
    <t>617-73-2</t>
  </si>
  <si>
    <t>HMDB02264</t>
  </si>
  <si>
    <t>ST-00058750</t>
  </si>
  <si>
    <t>2-hydroxypalmitate</t>
  </si>
  <si>
    <t>ST-00062958</t>
  </si>
  <si>
    <t>MAYO-01130</t>
  </si>
  <si>
    <t>764-67-0</t>
  </si>
  <si>
    <t>HMDB31057</t>
  </si>
  <si>
    <t>ST-00075023</t>
  </si>
  <si>
    <t>2-hydroxyphenylacetate</t>
  </si>
  <si>
    <t>ST-00079522</t>
  </si>
  <si>
    <t>ST-00128432</t>
  </si>
  <si>
    <t>ST-00360236</t>
  </si>
  <si>
    <t>614-75-5</t>
  </si>
  <si>
    <t>C05852</t>
  </si>
  <si>
    <t>HMDB00669</t>
  </si>
  <si>
    <t>MAYO-01082</t>
  </si>
  <si>
    <t>2-hydroxyphytanate*</t>
  </si>
  <si>
    <t>ST-00242187</t>
  </si>
  <si>
    <t>ST-00286016</t>
  </si>
  <si>
    <t>ST-00286572</t>
  </si>
  <si>
    <t>14721-68-7</t>
  </si>
  <si>
    <t>2-hydroxysebacate</t>
  </si>
  <si>
    <t>MAYO-01131</t>
  </si>
  <si>
    <t>ST-00287851</t>
  </si>
  <si>
    <t>103963-71-9</t>
  </si>
  <si>
    <t>HMDB00424</t>
  </si>
  <si>
    <t>ST-00290771</t>
  </si>
  <si>
    <t>2-hydroxystearate</t>
  </si>
  <si>
    <t>ST-00295414</t>
  </si>
  <si>
    <t>ST-00319255</t>
  </si>
  <si>
    <t>MAYO-01142</t>
  </si>
  <si>
    <t>ST-00320227</t>
  </si>
  <si>
    <t>629-22-1</t>
  </si>
  <si>
    <t>C03045</t>
  </si>
  <si>
    <t>ST-00329527</t>
  </si>
  <si>
    <t>2-isopropylmalate</t>
  </si>
  <si>
    <t>ST-00339988</t>
  </si>
  <si>
    <t>ST-00656708</t>
  </si>
  <si>
    <t>3237-44-3</t>
  </si>
  <si>
    <t>C02504</t>
  </si>
  <si>
    <t>MAYO-01085</t>
  </si>
  <si>
    <t>HMDB00402</t>
  </si>
  <si>
    <t>2-keto-3-deoxy-gluconate</t>
  </si>
  <si>
    <t>ST-00525539</t>
  </si>
  <si>
    <t>ST-00435597</t>
  </si>
  <si>
    <t>17510-99-5</t>
  </si>
  <si>
    <t>C00204</t>
  </si>
  <si>
    <t>HMDB01353</t>
  </si>
  <si>
    <t>ST-00466055</t>
  </si>
  <si>
    <t>MAYO-01046</t>
  </si>
  <si>
    <t>2-ketocaprylate</t>
  </si>
  <si>
    <t>ST-00505289</t>
  </si>
  <si>
    <t>328-51-8</t>
  </si>
  <si>
    <t>ST-00531850</t>
  </si>
  <si>
    <t>HMDB13211</t>
  </si>
  <si>
    <t>2-methoxyacetaminophen glucuronide*</t>
  </si>
  <si>
    <t>ST-00596988</t>
  </si>
  <si>
    <t>ST-00597582</t>
  </si>
  <si>
    <t>ST-00606222</t>
  </si>
  <si>
    <t>2-methoxyacetaminophen sulfate*</t>
  </si>
  <si>
    <t>MAYO-01115</t>
  </si>
  <si>
    <t>ST-00611296</t>
  </si>
  <si>
    <t>ST-00616972</t>
  </si>
  <si>
    <t>ST-00621700</t>
  </si>
  <si>
    <t>2-methoxyresorcinol sulfate</t>
  </si>
  <si>
    <t>ST-00630737</t>
  </si>
  <si>
    <t>ST-00622319</t>
  </si>
  <si>
    <t>MAYO-01106</t>
  </si>
  <si>
    <t>1446269-78-8</t>
  </si>
  <si>
    <t>2-methylbutyrylcarnitine (C5)</t>
  </si>
  <si>
    <t>ST-00624870</t>
  </si>
  <si>
    <t>ST-00659767</t>
  </si>
  <si>
    <t>31023-25-3</t>
  </si>
  <si>
    <t>HMDB00378</t>
  </si>
  <si>
    <t>MAYO-01126</t>
  </si>
  <si>
    <t>2-methylbutyrylglycine (C5)</t>
  </si>
  <si>
    <t>ST-00634998</t>
  </si>
  <si>
    <t>ST-00637791</t>
  </si>
  <si>
    <t>52320-67-9</t>
  </si>
  <si>
    <t>ST-00717157</t>
  </si>
  <si>
    <t>HMDB00339</t>
  </si>
  <si>
    <t>ST-00648002</t>
  </si>
  <si>
    <t>2-methylcitrate/homocitrate</t>
  </si>
  <si>
    <t>Energy</t>
  </si>
  <si>
    <t>TCA Cycle</t>
  </si>
  <si>
    <t>MAYO-01089</t>
  </si>
  <si>
    <t>ST-00651926</t>
  </si>
  <si>
    <t>ST-00652037</t>
  </si>
  <si>
    <t>ST-00653378</t>
  </si>
  <si>
    <t>2-methylmalonylcarnitine (C4-DC)</t>
  </si>
  <si>
    <t>Fatty Acid Metabolism (also BCAA Metabolism)</t>
  </si>
  <si>
    <t>ST-00731705</t>
  </si>
  <si>
    <t>149181-64-6</t>
  </si>
  <si>
    <t>MAYO-01159</t>
  </si>
  <si>
    <t>HMDB13133</t>
  </si>
  <si>
    <t>2-methylserine</t>
  </si>
  <si>
    <t>ST-00705245</t>
  </si>
  <si>
    <t>Glycine, Serine and Threonine Metabolism</t>
  </si>
  <si>
    <t>ST-00708220</t>
  </si>
  <si>
    <t>ST-00709819</t>
  </si>
  <si>
    <t>C02115</t>
  </si>
  <si>
    <t>MAYO-01158</t>
  </si>
  <si>
    <t>2-naphthol sulfate</t>
  </si>
  <si>
    <t>ST-00714687</t>
  </si>
  <si>
    <t>ST-00717455</t>
  </si>
  <si>
    <t>2-oxindole-3-acetate</t>
  </si>
  <si>
    <t>ST-00723045</t>
  </si>
  <si>
    <t>MAYO-01080</t>
  </si>
  <si>
    <t>ST-00730777</t>
  </si>
  <si>
    <t>2971-31-5</t>
  </si>
  <si>
    <t>HMDB35514</t>
  </si>
  <si>
    <t>ST-00731125</t>
  </si>
  <si>
    <t>2-oxoarginine*</t>
  </si>
  <si>
    <t>ST-00731336</t>
  </si>
  <si>
    <t>Urea cycle; Arginine and Proline Metabolism</t>
  </si>
  <si>
    <t>MAYO-01061</t>
  </si>
  <si>
    <t>10/4/3715</t>
  </si>
  <si>
    <t>C03771</t>
  </si>
  <si>
    <t>ST-00732959</t>
  </si>
  <si>
    <t>HMDB04225</t>
  </si>
  <si>
    <t>2-piperidinone</t>
  </si>
  <si>
    <t>ST-00739471</t>
  </si>
  <si>
    <t>ST-00745902</t>
  </si>
  <si>
    <t>675-20-7</t>
  </si>
  <si>
    <t>HMDB11749</t>
  </si>
  <si>
    <t>21-hydroxypregnenolone disulfate</t>
  </si>
  <si>
    <t>MAYO-01114</t>
  </si>
  <si>
    <t>Pregnenolone Steroids</t>
  </si>
  <si>
    <t>1164-98-3</t>
  </si>
  <si>
    <t>2R,3R-dihydroxybutyrate</t>
  </si>
  <si>
    <t>MAYO-01135</t>
  </si>
  <si>
    <t>759-06-8</t>
  </si>
  <si>
    <t>HMDB00498</t>
  </si>
  <si>
    <t>2S,3R-dihydroxybutyrate</t>
  </si>
  <si>
    <t>MAYO-01160</t>
  </si>
  <si>
    <t>5057-93-2</t>
  </si>
  <si>
    <t>HMDB02453</t>
  </si>
  <si>
    <t>3,4-dihydroxybutyrate</t>
  </si>
  <si>
    <t>MAYO-01144</t>
  </si>
  <si>
    <t>51267-44-8</t>
  </si>
  <si>
    <t>3,4-methyleneheptanoate</t>
  </si>
  <si>
    <t>MAYO-01084</t>
  </si>
  <si>
    <t>3,5-dichloro-2,6-dihydroxybenzoic acid</t>
  </si>
  <si>
    <t>3,7-dimethylurate</t>
  </si>
  <si>
    <t>MAYO-01176</t>
  </si>
  <si>
    <t>13087-49-5</t>
  </si>
  <si>
    <t>C16360</t>
  </si>
  <si>
    <t>HMDB01982</t>
  </si>
  <si>
    <t>3-(3-amino-3-carboxypropyl)uridine*</t>
  </si>
  <si>
    <t>52745-94-5</t>
  </si>
  <si>
    <t>MAYO-01127</t>
  </si>
  <si>
    <t>3-(3-hydroxyphenyl)propionate</t>
  </si>
  <si>
    <t>621-54-5</t>
  </si>
  <si>
    <t>C11457</t>
  </si>
  <si>
    <t>HMDB00375</t>
  </si>
  <si>
    <t>External_Participant_Id</t>
  </si>
  <si>
    <t>MAYO-01077</t>
  </si>
  <si>
    <t>visit</t>
  </si>
  <si>
    <t>3-(3-hydroxyphenyl)propionate sulfate</t>
  </si>
  <si>
    <t>mc_number</t>
  </si>
  <si>
    <t>collect_dt</t>
  </si>
  <si>
    <t>age</t>
  </si>
  <si>
    <t>sex</t>
  </si>
  <si>
    <t>DAS28crp</t>
  </si>
  <si>
    <t>haq</t>
  </si>
  <si>
    <t>pain</t>
  </si>
  <si>
    <t>pt_vas</t>
  </si>
  <si>
    <t>sjc</t>
  </si>
  <si>
    <t>tjc</t>
  </si>
  <si>
    <t>md_vas</t>
  </si>
  <si>
    <t>rf</t>
  </si>
  <si>
    <t>ccp</t>
  </si>
  <si>
    <t>crp</t>
  </si>
  <si>
    <t>mtx</t>
  </si>
  <si>
    <t>hcq</t>
  </si>
  <si>
    <t>ssz</t>
  </si>
  <si>
    <t>86321-32-6</t>
  </si>
  <si>
    <t>lef</t>
  </si>
  <si>
    <t>aza</t>
  </si>
  <si>
    <t>tofacitinib</t>
  </si>
  <si>
    <t>infliximab</t>
  </si>
  <si>
    <t>etanercept</t>
  </si>
  <si>
    <t>adalimumab</t>
  </si>
  <si>
    <t>golimumab</t>
  </si>
  <si>
    <t>certolizumab</t>
  </si>
  <si>
    <t>tocilizumab</t>
  </si>
  <si>
    <t>anakinra</t>
  </si>
  <si>
    <t>abatacept</t>
  </si>
  <si>
    <t>rituximab</t>
  </si>
  <si>
    <t>pred</t>
  </si>
  <si>
    <t>pred_dose</t>
  </si>
  <si>
    <t>MAYO-01167</t>
  </si>
  <si>
    <t>6/10/2015</t>
  </si>
  <si>
    <t>3-(4-hydroxyphenyl)lactate (HPLA)</t>
  </si>
  <si>
    <t>male</t>
  </si>
  <si>
    <t>positive</t>
  </si>
  <si>
    <t>yes</t>
  </si>
  <si>
    <t>no</t>
  </si>
  <si>
    <t>6482-98-0</t>
  </si>
  <si>
    <t>C03672</t>
  </si>
  <si>
    <t>HMDB00755</t>
  </si>
  <si>
    <t>7/15/2016</t>
  </si>
  <si>
    <t>3-(4-hydroxyphenyl)propionate</t>
  </si>
  <si>
    <t>MAYO-01071</t>
  </si>
  <si>
    <t>501-97-3</t>
  </si>
  <si>
    <t>C01744</t>
  </si>
  <si>
    <t>HMDB02199</t>
  </si>
  <si>
    <t>MAYO-01064</t>
  </si>
  <si>
    <t>12/4/2014</t>
  </si>
  <si>
    <t>3-(cystein-S-yl)acetaminophen*</t>
  </si>
  <si>
    <t>negative</t>
  </si>
  <si>
    <t>MAYO-01137</t>
  </si>
  <si>
    <t>3-(methylthio)acetaminophen sulfate*</t>
  </si>
  <si>
    <t>4/12/2016</t>
  </si>
  <si>
    <t>3-(N-acetyl-L-cystein-S-yl) acetaminophen</t>
  </si>
  <si>
    <t>MAYO-01086</t>
  </si>
  <si>
    <t>12/19/2014</t>
  </si>
  <si>
    <t>female</t>
  </si>
  <si>
    <t>52372-86-8</t>
  </si>
  <si>
    <t>3-acetylphenol sulfate</t>
  </si>
  <si>
    <t>MAYO-01190</t>
  </si>
  <si>
    <t>3-amino-2-piperidone</t>
  </si>
  <si>
    <t>MAYO-01162</t>
  </si>
  <si>
    <t>6/26/2015</t>
  </si>
  <si>
    <t>1892-22-4</t>
  </si>
  <si>
    <t>HMDB00323</t>
  </si>
  <si>
    <t>MAYO-01047</t>
  </si>
  <si>
    <t>3-aminoisobutyrate</t>
  </si>
  <si>
    <t>Pyrimidine Metabolism, Thymine containing</t>
  </si>
  <si>
    <t>MAYO-01087</t>
  </si>
  <si>
    <t>10569-72-9;214139-20-5</t>
  </si>
  <si>
    <t>C05145</t>
  </si>
  <si>
    <t>HMDB03911</t>
  </si>
  <si>
    <t>ST-00020011</t>
  </si>
  <si>
    <t>3-bromo-5-chloro-2,6-dihydroxybenzoic acid*</t>
  </si>
  <si>
    <t>10/10/2014</t>
  </si>
  <si>
    <t>MAYO-01052</t>
  </si>
  <si>
    <t>3-carboxy-4-methyl-5-pentyl-2-furanpropionate (3-CMPFP)</t>
  </si>
  <si>
    <t>MAYO-01125</t>
  </si>
  <si>
    <t>3-carboxy-4-methyl-5-propyl-2-furanpropanoate (CMPF)</t>
  </si>
  <si>
    <t>4/8/2015</t>
  </si>
  <si>
    <t>86879-39-2</t>
  </si>
  <si>
    <t>HMDB61112</t>
  </si>
  <si>
    <t>3-decenoylcarnitine</t>
  </si>
  <si>
    <t>MAYO-01140</t>
  </si>
  <si>
    <t>Fatty Acid Metabolism (Acyl Carnitine, Monounsaturated)</t>
  </si>
  <si>
    <t>3-ethylcatechol sulfate (1)</t>
  </si>
  <si>
    <t>MAYO-01156</t>
  </si>
  <si>
    <t>3-ethylcatechol sulfate (2)</t>
  </si>
  <si>
    <t>MAYO-01132</t>
  </si>
  <si>
    <t>3-formylindole</t>
  </si>
  <si>
    <t>487-89-8</t>
  </si>
  <si>
    <t>C08493</t>
  </si>
  <si>
    <t>HMDB29737</t>
  </si>
  <si>
    <t>3-hydroxy-2-ethylpropionate</t>
  </si>
  <si>
    <t>MAYO-01094</t>
  </si>
  <si>
    <t>4374-62-3</t>
  </si>
  <si>
    <t>HMDB00396</t>
  </si>
  <si>
    <t>3-hydroxy-2-methylpyridine sulfate</t>
  </si>
  <si>
    <t>3-hydroxy-3-methylglutarate</t>
  </si>
  <si>
    <t>MAYO-01076</t>
  </si>
  <si>
    <t>Mevalonate Metabolism</t>
  </si>
  <si>
    <t>5/6/2015</t>
  </si>
  <si>
    <t>503-49-1</t>
  </si>
  <si>
    <t>C03761</t>
  </si>
  <si>
    <t>HMDB00355</t>
  </si>
  <si>
    <t>3-hydroxyadipate*</t>
  </si>
  <si>
    <t>HMDB00345</t>
  </si>
  <si>
    <t>MAYO-01088</t>
  </si>
  <si>
    <t>3-hydroxybutyrate (BHBA)</t>
  </si>
  <si>
    <t>Ketone Bodies</t>
  </si>
  <si>
    <t>625-72-9</t>
  </si>
  <si>
    <t>C01089</t>
  </si>
  <si>
    <t>HMDB00357</t>
  </si>
  <si>
    <t>3-hydroxydecanoate</t>
  </si>
  <si>
    <t>MAYO-01146</t>
  </si>
  <si>
    <t>5561-87-5</t>
  </si>
  <si>
    <t>HMDB02203</t>
  </si>
  <si>
    <t>3-hydroxydecanoylcarnitine</t>
  </si>
  <si>
    <t>MAYO-01157</t>
  </si>
  <si>
    <t>HMDB61636</t>
  </si>
  <si>
    <t>3-hydroxyhexanoate</t>
  </si>
  <si>
    <t>10191-24-9</t>
  </si>
  <si>
    <t>3-hydroxyhippurate</t>
  </si>
  <si>
    <t>MAYO-01195</t>
  </si>
  <si>
    <t>1637-75-8</t>
  </si>
  <si>
    <t>HMDB06116</t>
  </si>
  <si>
    <t>3-hydroxyhippurate sulfate</t>
  </si>
  <si>
    <t>MAYO-01134</t>
  </si>
  <si>
    <t>3-hydroxyindolin-2-one sulfate</t>
  </si>
  <si>
    <t>3-hydroxyisobutyrate</t>
  </si>
  <si>
    <t>MAYO-01133</t>
  </si>
  <si>
    <t>2068-83-9</t>
  </si>
  <si>
    <t>C06001</t>
  </si>
  <si>
    <t>HMDB00336</t>
  </si>
  <si>
    <t>MAYO-01169</t>
  </si>
  <si>
    <t>3-hydroxylaurate</t>
  </si>
  <si>
    <t>53941-38-1</t>
  </si>
  <si>
    <t>MAYO-01149</t>
  </si>
  <si>
    <t>HMDB00387</t>
  </si>
  <si>
    <t>3-hydroxymyristate</t>
  </si>
  <si>
    <t>MAYO-01179</t>
  </si>
  <si>
    <t>3422-31-9</t>
  </si>
  <si>
    <t>3-hydroxyoctanoate</t>
  </si>
  <si>
    <t>MAYO-01053</t>
  </si>
  <si>
    <t>88930-08-9</t>
  </si>
  <si>
    <t>HMDB01954</t>
  </si>
  <si>
    <t>3-hydroxyoleate*</t>
  </si>
  <si>
    <t>MAYO-01178</t>
  </si>
  <si>
    <t>3-hydroxyoleoylcarnitine</t>
  </si>
  <si>
    <t>MAYO-01075</t>
  </si>
  <si>
    <t>3-hydroxyphenylacetoylglutamine</t>
  </si>
  <si>
    <t>Peptide</t>
  </si>
  <si>
    <t>Acetylated Peptides</t>
  </si>
  <si>
    <t>MAYO-01078</t>
  </si>
  <si>
    <t>3-hydroxypyridine glucuronide</t>
  </si>
  <si>
    <t>6/20/2014</t>
  </si>
  <si>
    <t>3-hydroxypyridine sulfate</t>
  </si>
  <si>
    <t>MAYO-01103</t>
  </si>
  <si>
    <t>1955-23-3</t>
  </si>
  <si>
    <t>3-hydroxysebacate</t>
  </si>
  <si>
    <t>MAYO-01069</t>
  </si>
  <si>
    <t>3/13/2015</t>
  </si>
  <si>
    <t>73141-46-5</t>
  </si>
  <si>
    <t>HMDB00350</t>
  </si>
  <si>
    <t>MAYO-01155</t>
  </si>
  <si>
    <t>10/7/2014</t>
  </si>
  <si>
    <t>45261-96-9</t>
  </si>
  <si>
    <t>MAYO-01147</t>
  </si>
  <si>
    <t>3-indoleglyoxylic acid</t>
  </si>
  <si>
    <t>MAYO-01073</t>
  </si>
  <si>
    <t>1477-49-2</t>
  </si>
  <si>
    <t>4/6/2015</t>
  </si>
  <si>
    <t>3-indoxyl sulfate</t>
  </si>
  <si>
    <t>Tryptophan Metabolism</t>
  </si>
  <si>
    <t>MAYO-01173</t>
  </si>
  <si>
    <t>2642-37-7</t>
  </si>
  <si>
    <t>HMDB00682</t>
  </si>
  <si>
    <t>3-methoxycatechol sulfate (1)</t>
  </si>
  <si>
    <t>5/20/2015</t>
  </si>
  <si>
    <t>MAYO-01107</t>
  </si>
  <si>
    <t>3-methoxycatechol sulfate (2)</t>
  </si>
  <si>
    <t>MAYO-01194</t>
  </si>
  <si>
    <t>3/28/2016</t>
  </si>
  <si>
    <t>3-methoxytyramine sulfate</t>
  </si>
  <si>
    <t>MAYO-01148</t>
  </si>
  <si>
    <t>3-methoxytyrosine</t>
  </si>
  <si>
    <t>MAYO-01171</t>
  </si>
  <si>
    <t>300-48-1</t>
  </si>
  <si>
    <t>HMDB01434</t>
  </si>
  <si>
    <t>3-methyl catechol sulfate (1)</t>
  </si>
  <si>
    <t>4/1/2015</t>
  </si>
  <si>
    <t>MAYO-01113</t>
  </si>
  <si>
    <t>3-methyl catechol sulfate (2)</t>
  </si>
  <si>
    <t>3-methyl-2-oxobutyrate</t>
  </si>
  <si>
    <t>MAYO-01081</t>
  </si>
  <si>
    <t>3715-29-5</t>
  </si>
  <si>
    <t>C00141</t>
  </si>
  <si>
    <t>HMDB00019</t>
  </si>
  <si>
    <t>MAYO-01181</t>
  </si>
  <si>
    <t>3-methyl-2-oxovalerate</t>
  </si>
  <si>
    <t>1460-34-0;51829-07-3</t>
  </si>
  <si>
    <t>C00671</t>
  </si>
  <si>
    <t>MAYO-01152</t>
  </si>
  <si>
    <t>HMDB03736</t>
  </si>
  <si>
    <t>3-methylcytidine</t>
  </si>
  <si>
    <t>21028-20-6</t>
  </si>
  <si>
    <t>3/22/2016</t>
  </si>
  <si>
    <t>MAYO-01192</t>
  </si>
  <si>
    <t>3-methylglutaconate</t>
  </si>
  <si>
    <t>5746-90-7</t>
  </si>
  <si>
    <t>HMDB00522</t>
  </si>
  <si>
    <t>3-methylglutarate/2-methylglutarate</t>
  </si>
  <si>
    <t>5/14/2015</t>
  </si>
  <si>
    <t>MAYO-01083</t>
  </si>
  <si>
    <t>HMDB00752</t>
  </si>
  <si>
    <t>3-methylglutarylcarnitine (2)</t>
  </si>
  <si>
    <t>2/23/2016</t>
  </si>
  <si>
    <t>HMDB00552</t>
  </si>
  <si>
    <t>MAYO-01129</t>
  </si>
  <si>
    <t>3-methylhistidine</t>
  </si>
  <si>
    <t>6/6/2014</t>
  </si>
  <si>
    <t>368-16-1</t>
  </si>
  <si>
    <t>HMDB00479</t>
  </si>
  <si>
    <t>3-methylxanthine</t>
  </si>
  <si>
    <t>MAYO-01062</t>
  </si>
  <si>
    <t>1076-22-8</t>
  </si>
  <si>
    <t>C16357</t>
  </si>
  <si>
    <t>HMDB01886</t>
  </si>
  <si>
    <t>3-phenylpropionate (hydrocinnamate)</t>
  </si>
  <si>
    <t>12/15/2014</t>
  </si>
  <si>
    <t>501-52-0</t>
  </si>
  <si>
    <t>C05629</t>
  </si>
  <si>
    <t>MAYO-01124</t>
  </si>
  <si>
    <t>HMDB00764</t>
  </si>
  <si>
    <t>3-phosphoglycerate</t>
  </si>
  <si>
    <t>80731-10-8</t>
  </si>
  <si>
    <t>C00597</t>
  </si>
  <si>
    <t>HMDB00807</t>
  </si>
  <si>
    <t>3-ureidopropionate</t>
  </si>
  <si>
    <t>MAYO-01063</t>
  </si>
  <si>
    <t>462-88-4</t>
  </si>
  <si>
    <t>C02642</t>
  </si>
  <si>
    <t>HMDB00026</t>
  </si>
  <si>
    <t>3b-hydroxy-5-cholenoic acid</t>
  </si>
  <si>
    <t>Secondary Bile Acid Metabolism</t>
  </si>
  <si>
    <t>MAYO-01079</t>
  </si>
  <si>
    <t>5255-17-4</t>
  </si>
  <si>
    <t>HMDB00308</t>
  </si>
  <si>
    <t>3beta,7alpha-dihydroxy-5-cholestenoate</t>
  </si>
  <si>
    <t>Sterol</t>
  </si>
  <si>
    <t>115538-84-6</t>
  </si>
  <si>
    <t>4/7/2016</t>
  </si>
  <si>
    <t>C17335</t>
  </si>
  <si>
    <t>MAYO-01055</t>
  </si>
  <si>
    <t>3beta-hydroxy-5-cholestenoate</t>
  </si>
  <si>
    <t>6561-58-6</t>
  </si>
  <si>
    <t>C17333</t>
  </si>
  <si>
    <t>4-acetamidobutanoate</t>
  </si>
  <si>
    <t>MAYO-01177</t>
  </si>
  <si>
    <t>3025-96-5</t>
  </si>
  <si>
    <t>C02946</t>
  </si>
  <si>
    <t>HMDB03681</t>
  </si>
  <si>
    <t>7/15/2014</t>
  </si>
  <si>
    <t>4-acetamidophenol</t>
  </si>
  <si>
    <t>MAYO-01072</t>
  </si>
  <si>
    <t>103-90-2</t>
  </si>
  <si>
    <t>C06804</t>
  </si>
  <si>
    <t>HMDB01859</t>
  </si>
  <si>
    <t>MAYO-01060</t>
  </si>
  <si>
    <t>4-acetamidophenylglucuronide</t>
  </si>
  <si>
    <t>120595-80-4</t>
  </si>
  <si>
    <t>HMDB10316</t>
  </si>
  <si>
    <t>1/14/2015</t>
  </si>
  <si>
    <t>4-acetaminophen sulfate</t>
  </si>
  <si>
    <t>MAYO-01168</t>
  </si>
  <si>
    <t>10066-90-7;32113-41-0</t>
  </si>
  <si>
    <t>HMDB59911</t>
  </si>
  <si>
    <t>MAYO-01154</t>
  </si>
  <si>
    <t>4-acetylcatechol sulfate (1)</t>
  </si>
  <si>
    <t>4-acetylphenyl sulfate</t>
  </si>
  <si>
    <t>MAYO-01090</t>
  </si>
  <si>
    <t>8/21/2014</t>
  </si>
  <si>
    <t>MAYO-01191</t>
  </si>
  <si>
    <t>4-allylcatechol sulfate</t>
  </si>
  <si>
    <t>MAYO-01184</t>
  </si>
  <si>
    <t>4-allylphenol sulfate</t>
  </si>
  <si>
    <t>4-cholesten-3-one</t>
  </si>
  <si>
    <t>7/27/2015</t>
  </si>
  <si>
    <t>MAYO-01121</t>
  </si>
  <si>
    <t>601-57-0</t>
  </si>
  <si>
    <t>C00599</t>
  </si>
  <si>
    <t>MAYO-01161</t>
  </si>
  <si>
    <t>HMDB00921</t>
  </si>
  <si>
    <t>4-ethylcatechol sulfate</t>
  </si>
  <si>
    <t>MAYO-01068</t>
  </si>
  <si>
    <t>4-ethylphenyl sulfate</t>
  </si>
  <si>
    <t>ST-00080564</t>
  </si>
  <si>
    <t>6/5/2014</t>
  </si>
  <si>
    <t>123-07-9</t>
  </si>
  <si>
    <t>C13637</t>
  </si>
  <si>
    <t>HMDB62551</t>
  </si>
  <si>
    <t>MAYO-01049</t>
  </si>
  <si>
    <t>4-guanidinobutanoate</t>
  </si>
  <si>
    <t>Guanidino and Acetamido Metabolism</t>
  </si>
  <si>
    <t>463-003;463-00-3</t>
  </si>
  <si>
    <t>C01035</t>
  </si>
  <si>
    <t>MAYO-01128</t>
  </si>
  <si>
    <t>HMDB03464</t>
  </si>
  <si>
    <t>4-hydroxy duloxetine glucuronide*</t>
  </si>
  <si>
    <t>Drug - Psychoactive</t>
  </si>
  <si>
    <t>MAYO-01098</t>
  </si>
  <si>
    <t>HMDB60763</t>
  </si>
  <si>
    <t>4-hydroxy-2-oxoglutaric acid</t>
  </si>
  <si>
    <t>6/5/2015</t>
  </si>
  <si>
    <t>MAYO-01108</t>
  </si>
  <si>
    <t>1187-99-1</t>
  </si>
  <si>
    <t>C01127</t>
  </si>
  <si>
    <t>MAYO-01187</t>
  </si>
  <si>
    <t>HMDB02070</t>
  </si>
  <si>
    <t>4-hydroxychlorothalonil</t>
  </si>
  <si>
    <t>9/8/2014</t>
  </si>
  <si>
    <t>MAYO-01193</t>
  </si>
  <si>
    <t>28343-61-5</t>
  </si>
  <si>
    <t>4-hydroxycoumarin</t>
  </si>
  <si>
    <t>MAYO-01100</t>
  </si>
  <si>
    <t>1076-38-6</t>
  </si>
  <si>
    <t>C20414</t>
  </si>
  <si>
    <t>4-hydroxyglutamate</t>
  </si>
  <si>
    <t>MAYO-01101</t>
  </si>
  <si>
    <t>Glutamate Metabolism</t>
  </si>
  <si>
    <t>2485-33-8</t>
  </si>
  <si>
    <t>C03079</t>
  </si>
  <si>
    <t>HMDB01344</t>
  </si>
  <si>
    <t>MAYO-01172</t>
  </si>
  <si>
    <t>4-hydroxyhippurate</t>
  </si>
  <si>
    <t>9/8/2015</t>
  </si>
  <si>
    <t>2482-25-9</t>
  </si>
  <si>
    <t>MAYO-01056</t>
  </si>
  <si>
    <t>HMDB13678</t>
  </si>
  <si>
    <t>4-hydroxyphenylacetate</t>
  </si>
  <si>
    <t>MAYO-01189</t>
  </si>
  <si>
    <t>156-38-7</t>
  </si>
  <si>
    <t>C00642</t>
  </si>
  <si>
    <t>HMDB00020</t>
  </si>
  <si>
    <t>4-hydroxyphenylacetatoylcarnitine</t>
  </si>
  <si>
    <t>MAYO-01164</t>
  </si>
  <si>
    <t>4-hydroxyphenylacetylglutamine</t>
  </si>
  <si>
    <t>MAYO-01109</t>
  </si>
  <si>
    <t>4-hydroxyphenylpyruvate</t>
  </si>
  <si>
    <t>MAYO-01185</t>
  </si>
  <si>
    <t>156-39-8</t>
  </si>
  <si>
    <t>MAYO-01091</t>
  </si>
  <si>
    <t>C01179</t>
  </si>
  <si>
    <t>HMDB00707</t>
  </si>
  <si>
    <t>4-imidazoleacetate</t>
  </si>
  <si>
    <t>MAYO-01163</t>
  </si>
  <si>
    <t>645-65-8</t>
  </si>
  <si>
    <t>C02835</t>
  </si>
  <si>
    <t>HMDB02024</t>
  </si>
  <si>
    <t>4-methoxyphenol sulfate</t>
  </si>
  <si>
    <t>MAYO-01188</t>
  </si>
  <si>
    <t>3233-60-1</t>
  </si>
  <si>
    <t>4-methyl-2-oxopentanoate</t>
  </si>
  <si>
    <t>MAYO-01122</t>
  </si>
  <si>
    <t>816-66-0</t>
  </si>
  <si>
    <t>C00233</t>
  </si>
  <si>
    <t>HMDB00695</t>
  </si>
  <si>
    <t>MAYO-01057</t>
  </si>
  <si>
    <t>4-methylcatechol sulfate</t>
  </si>
  <si>
    <t>MAYO-01102</t>
  </si>
  <si>
    <t>4-methylguaiacol sulfate</t>
  </si>
  <si>
    <t>756760-43-7</t>
  </si>
  <si>
    <t>MAYO-01143</t>
  </si>
  <si>
    <t>4-methylhexanoylglutamine</t>
  </si>
  <si>
    <t>Fatty Acid Metabolism (Acyl Glutamine)</t>
  </si>
  <si>
    <t>MAYO-01112</t>
  </si>
  <si>
    <t>4-vinylguaiacol sulfate</t>
  </si>
  <si>
    <t>4-vinylphenol sulfate</t>
  </si>
  <si>
    <t>MAYO-01166</t>
  </si>
  <si>
    <t>2628-17-3</t>
  </si>
  <si>
    <t>C05627</t>
  </si>
  <si>
    <t>MAYO-01120</t>
  </si>
  <si>
    <t>HMDB62775</t>
  </si>
  <si>
    <t>5,6-dihydrothymine</t>
  </si>
  <si>
    <t>MAYO-01153</t>
  </si>
  <si>
    <t>696-04-8</t>
  </si>
  <si>
    <t>C00906</t>
  </si>
  <si>
    <t>HMDB00079</t>
  </si>
  <si>
    <t>5,6-dihydrouracil</t>
  </si>
  <si>
    <t>MAYO-01099</t>
  </si>
  <si>
    <t>504-07-4</t>
  </si>
  <si>
    <t>C00429</t>
  </si>
  <si>
    <t>HMDB00076</t>
  </si>
  <si>
    <t>MAYO-01145</t>
  </si>
  <si>
    <t>5,6-dihydrouridine</t>
  </si>
  <si>
    <t>MAYO-01045</t>
  </si>
  <si>
    <t>5/4/5627</t>
  </si>
  <si>
    <t>5-(galactosylhydroxy)-L-lysine</t>
  </si>
  <si>
    <t>MAYO-01123</t>
  </si>
  <si>
    <t>32448-36-5</t>
  </si>
  <si>
    <t>5-acetylamino-6-amino-3-methyluracil</t>
  </si>
  <si>
    <t>MAYO-01044</t>
  </si>
  <si>
    <t>1196153-01-1</t>
  </si>
  <si>
    <t>C16366</t>
  </si>
  <si>
    <t>HMDB04400</t>
  </si>
  <si>
    <t>MAYO-01186</t>
  </si>
  <si>
    <t>5-acetylamino-6-formylamino-3-methyluracil</t>
  </si>
  <si>
    <t>4/19/2016</t>
  </si>
  <si>
    <t>85438-96-6</t>
  </si>
  <si>
    <t>MAYO-01054</t>
  </si>
  <si>
    <t>C16365</t>
  </si>
  <si>
    <t>HMDB11105</t>
  </si>
  <si>
    <t>5-dodecenoate (12:1n7)</t>
  </si>
  <si>
    <t>MAYO-01048</t>
  </si>
  <si>
    <t>2430-94-6</t>
  </si>
  <si>
    <t>HMDB00529</t>
  </si>
  <si>
    <t>5-dodecenoylcarnitine (C12:1)</t>
  </si>
  <si>
    <t>MAYO-01104</t>
  </si>
  <si>
    <t>HMDB13326</t>
  </si>
  <si>
    <t>5-hydroxy-2-methylpyridine sulfate</t>
  </si>
  <si>
    <t>MAYO-01165</t>
  </si>
  <si>
    <t>5-hydroxy-6-methoxy duloxetine sulfate*</t>
  </si>
  <si>
    <t>MAYO-01105</t>
  </si>
  <si>
    <t>5-hydroxyhexanoate</t>
  </si>
  <si>
    <t>MAYO-01074</t>
  </si>
  <si>
    <t>44843-89-2</t>
  </si>
  <si>
    <t>HMDB00525</t>
  </si>
  <si>
    <t>5-hydroxyindole sulfate</t>
  </si>
  <si>
    <t>Total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</si>
  <si>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</si>
  <si>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</si>
  <si>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</si>
  <si>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</si>
  <si>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</si>
  <si>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</si>
  <si>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</si>
  <si>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</si>
  <si>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total</t>
  </si>
  <si>
    <t>5-hydroxymethyl-2-furoylcarnitine*</t>
  </si>
  <si>
    <t>5-methylthioadenosine (MTA)</t>
  </si>
  <si>
    <t>10/23/2014</t>
  </si>
  <si>
    <t>2457-80-9</t>
  </si>
  <si>
    <t>C00170</t>
  </si>
  <si>
    <t>HMDB01173</t>
  </si>
  <si>
    <t>5-methylthioribose</t>
  </si>
  <si>
    <t>23656-67-9</t>
  </si>
  <si>
    <t>HMDB01087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</si>
  <si>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</si>
  <si>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</si>
  <si>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</si>
  <si>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</si>
  <si>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</si>
  <si>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</si>
  <si>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</si>
  <si>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5alpha-androstan-3alpha,17beta-diol monosulfate (1)</t>
  </si>
  <si>
    <t>5alpha-androstan-3alpha,17beta-diol monosulfate (2)</t>
  </si>
  <si>
    <t>7/21/2015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</si>
  <si>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</si>
  <si>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</si>
  <si>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</si>
  <si>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</si>
  <si>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</si>
  <si>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</si>
  <si>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</si>
  <si>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</si>
  <si>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5alpha-pregnan-3beta,20alpha-diol monosulfate (2)</t>
  </si>
  <si>
    <t>5alpha-pregnan-3beta,20beta-diol monosulfate (1)</t>
  </si>
  <si>
    <t>10/27/2014</t>
  </si>
  <si>
    <t>6-bromotryptophan</t>
  </si>
  <si>
    <t>6-hydroxyindole sulfate</t>
  </si>
  <si>
    <t>6-hydroxywarfarin</t>
  </si>
  <si>
    <t>6-oxopiperidine-2-carboxylate</t>
  </si>
  <si>
    <t>34622-39-4</t>
  </si>
  <si>
    <t>HMDB61705</t>
  </si>
  <si>
    <t>7-HOCA</t>
  </si>
  <si>
    <t>2/16/2016</t>
  </si>
  <si>
    <t>115538-85-7</t>
  </si>
  <si>
    <t>C17337</t>
  </si>
  <si>
    <t>HMDB12458</t>
  </si>
  <si>
    <t>7-hydroxywarfarin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</si>
  <si>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</si>
  <si>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</si>
  <si>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</si>
  <si>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</si>
  <si>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</si>
  <si>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</si>
  <si>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</si>
  <si>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</si>
  <si>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</si>
  <si>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</si>
  <si>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9/2/2014</t>
  </si>
  <si>
    <t>552-62-5</t>
  </si>
  <si>
    <t>C16353</t>
  </si>
  <si>
    <t>HMDB01991</t>
  </si>
  <si>
    <t>8-methoxykynurenate</t>
  </si>
  <si>
    <t>2929-14-8</t>
  </si>
  <si>
    <t>C05830</t>
  </si>
  <si>
    <t>HMDB60426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</si>
  <si>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</si>
  <si>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</si>
  <si>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</si>
  <si>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</si>
  <si>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</si>
  <si>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</si>
  <si>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</si>
  <si>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</si>
  <si>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</si>
  <si>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</si>
  <si>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</si>
  <si>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Fatty Acid Metabolism (Acyl Carnitine, Short Chain)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</si>
  <si>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</si>
  <si>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</si>
  <si>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</si>
  <si>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</si>
  <si>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</si>
  <si>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</si>
  <si>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</si>
  <si>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Purine Metabolism, Adenine containing</t>
  </si>
  <si>
    <t>73-24-5</t>
  </si>
  <si>
    <t>C00147</t>
  </si>
  <si>
    <t>HMDB00034</t>
  </si>
  <si>
    <t>adenosine</t>
  </si>
  <si>
    <t>58-61-7</t>
  </si>
  <si>
    <t>8/26/2014</t>
  </si>
  <si>
    <t>C00212</t>
  </si>
  <si>
    <t>HMDB00050</t>
  </si>
  <si>
    <t>adenosine 3',5'-cyclic monophosphate (cAMP)</t>
  </si>
  <si>
    <t>60-92-4</t>
  </si>
  <si>
    <t>C00575</t>
  </si>
  <si>
    <t>HMDB00058</t>
  </si>
  <si>
    <t>ADP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</si>
  <si>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</si>
  <si>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</si>
  <si>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</si>
  <si>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</si>
  <si>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</si>
  <si>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</si>
  <si>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</si>
  <si>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AMP</t>
  </si>
  <si>
    <t>149022-20-8</t>
  </si>
  <si>
    <t>C00020</t>
  </si>
  <si>
    <t>HMDB00045</t>
  </si>
  <si>
    <t>8/1/2016</t>
  </si>
  <si>
    <t>adipate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</si>
  <si>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</si>
  <si>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</si>
  <si>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</si>
  <si>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</si>
  <si>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</si>
  <si>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</si>
  <si>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</si>
  <si>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</si>
  <si>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</si>
  <si>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</si>
  <si>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</si>
  <si>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</si>
  <si>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9/28/2015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</si>
  <si>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</si>
  <si>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</si>
  <si>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</si>
  <si>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</si>
  <si>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</si>
  <si>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</si>
  <si>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</si>
  <si>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</si>
  <si>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</si>
  <si>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</si>
  <si>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</si>
  <si>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1/21/2016</t>
  </si>
  <si>
    <t>556-27-4</t>
  </si>
  <si>
    <t>C08265</t>
  </si>
  <si>
    <t>HMDB33592</t>
  </si>
  <si>
    <t>allopurinol</t>
  </si>
  <si>
    <t>Drug - Metabolic</t>
  </si>
  <si>
    <t>315-30-0</t>
  </si>
  <si>
    <t>allopurinol riboside</t>
  </si>
  <si>
    <t>16220-07-8</t>
  </si>
  <si>
    <t>alpha-CEHC sulfate</t>
  </si>
  <si>
    <t>Tocopherol Metabolism</t>
  </si>
  <si>
    <t>alpha-hydroxycaproate</t>
  </si>
  <si>
    <t>6064-63-7</t>
  </si>
  <si>
    <t>HMDB01624</t>
  </si>
  <si>
    <t>8/3/2015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</si>
  <si>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</si>
  <si>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</si>
  <si>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</si>
  <si>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</si>
  <si>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</si>
  <si>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</si>
  <si>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</si>
  <si>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</si>
  <si>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</si>
  <si>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</si>
  <si>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</si>
  <si>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6/20/2016</t>
  </si>
  <si>
    <t>600-18-0</t>
  </si>
  <si>
    <t>C00109</t>
  </si>
  <si>
    <t>HMDB00005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</si>
  <si>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</si>
  <si>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</si>
  <si>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</si>
  <si>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</si>
  <si>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</si>
  <si>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</si>
  <si>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</si>
  <si>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</si>
  <si>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</si>
  <si>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</si>
  <si>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andro steroid monosulfate C19H28O6S (1)*</t>
  </si>
  <si>
    <t>9/24/2014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</si>
  <si>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</si>
  <si>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</si>
  <si>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</si>
  <si>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</si>
  <si>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</si>
  <si>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</si>
  <si>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</si>
  <si>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3/6/2015</t>
  </si>
  <si>
    <t>androstenediol (3beta,17beta) disulfate (2)</t>
  </si>
  <si>
    <t>androstenediol (3beta,17beta) monosulfate (1)</t>
  </si>
  <si>
    <t>521-17-5</t>
  </si>
  <si>
    <t>4/17/2015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</si>
  <si>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</si>
  <si>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</si>
  <si>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</si>
  <si>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</si>
  <si>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</si>
  <si>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</si>
  <si>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10/14/2015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</si>
  <si>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</si>
  <si>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</si>
  <si>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</si>
  <si>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</si>
  <si>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</si>
  <si>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</si>
  <si>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</si>
  <si>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</si>
  <si>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</si>
  <si>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7/22/2014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</si>
  <si>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</si>
  <si>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</si>
  <si>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</si>
  <si>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</si>
  <si>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</si>
  <si>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</si>
  <si>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4/21/2015</t>
  </si>
  <si>
    <t>506-32-1</t>
  </si>
  <si>
    <t>C00219</t>
  </si>
  <si>
    <t>HMDB01043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</si>
  <si>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</si>
  <si>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</si>
  <si>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</si>
  <si>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</si>
  <si>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</si>
  <si>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</si>
  <si>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ST-00326588</t>
  </si>
  <si>
    <t>arachidonoylcholine</t>
  </si>
  <si>
    <t>Fatty Acid Metabolism (Acyl Choline)</t>
  </si>
  <si>
    <t>7/7/2014</t>
  </si>
  <si>
    <t>arachidoylcarnitine (C20)*</t>
  </si>
  <si>
    <t>Fatty Acid Metabolism (Acyl Carnitine, Long Chain Saturated)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</si>
  <si>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</si>
  <si>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</si>
  <si>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</si>
  <si>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</si>
  <si>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</si>
  <si>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</si>
  <si>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</si>
  <si>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</si>
  <si>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7/6/2015</t>
  </si>
  <si>
    <t>ascorbic acid 2-sulfate</t>
  </si>
  <si>
    <t>Ascorbate and Aldarate Metabolism</t>
  </si>
  <si>
    <t>ascorbic acid 3-sulfate*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</si>
  <si>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</si>
  <si>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</si>
  <si>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</si>
  <si>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</si>
  <si>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</si>
  <si>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</si>
  <si>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</si>
  <si>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</si>
  <si>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</si>
  <si>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</si>
  <si>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</si>
  <si>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</si>
  <si>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(nonanedioate; C9)</t>
  </si>
  <si>
    <t>123-99-9</t>
  </si>
  <si>
    <t>C08261</t>
  </si>
  <si>
    <t>HMDB00784</t>
  </si>
  <si>
    <t>azithromycin</t>
  </si>
  <si>
    <t>Drug - Antibiotic</t>
  </si>
  <si>
    <t>83905-01-5</t>
  </si>
  <si>
    <t>C06838</t>
  </si>
  <si>
    <t>HMDB14352</t>
  </si>
  <si>
    <t>baclofen</t>
  </si>
  <si>
    <t>6/27/2016</t>
  </si>
  <si>
    <t>Drug - Neurological</t>
  </si>
  <si>
    <t>1134-47-0</t>
  </si>
  <si>
    <t>D00241</t>
  </si>
  <si>
    <t>HMDB14327</t>
  </si>
  <si>
    <t>behenate (22:0)*</t>
  </si>
  <si>
    <t>112-85-6</t>
  </si>
  <si>
    <t>C08281</t>
  </si>
  <si>
    <t>HMDB00944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</si>
  <si>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</si>
  <si>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</si>
  <si>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</si>
  <si>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</si>
  <si>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</si>
  <si>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</si>
  <si>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</si>
  <si>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10/17/2014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</si>
  <si>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</si>
  <si>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</si>
  <si>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</si>
  <si>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</si>
  <si>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</si>
  <si>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</si>
  <si>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</si>
  <si>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Vitamin A Metabolism</t>
  </si>
  <si>
    <t>472-70-8</t>
  </si>
  <si>
    <t>HMDB33844</t>
  </si>
  <si>
    <t>beta-hydroxyisovalerate</t>
  </si>
  <si>
    <t>625-08-1</t>
  </si>
  <si>
    <t>HMDB00754</t>
  </si>
  <si>
    <t>betaine</t>
  </si>
  <si>
    <t>10/20/2015</t>
  </si>
  <si>
    <t>107-43-7</t>
  </si>
  <si>
    <t>C00719</t>
  </si>
  <si>
    <t>HMDB00043</t>
  </si>
  <si>
    <t>bilirubin (E,Z or Z,E)*</t>
  </si>
  <si>
    <t>HMDB00488</t>
  </si>
  <si>
    <t>bilirubin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</si>
  <si>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</si>
  <si>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</si>
  <si>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</si>
  <si>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</si>
  <si>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</si>
  <si>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</si>
  <si>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</si>
  <si>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4/30/2015</t>
  </si>
  <si>
    <t>biotin</t>
  </si>
  <si>
    <t>Biotin Metabolism</t>
  </si>
  <si>
    <t>58-85-5</t>
  </si>
  <si>
    <t>C00120</t>
  </si>
  <si>
    <t>HMDB00030</t>
  </si>
  <si>
    <t>bradykinin</t>
  </si>
  <si>
    <t>Polypeptide</t>
  </si>
  <si>
    <t>58-82-2</t>
  </si>
  <si>
    <t>C00306</t>
  </si>
  <si>
    <t>HMDB04246</t>
  </si>
  <si>
    <t>bradykinin, des-arg(9)</t>
  </si>
  <si>
    <t>15958-92-6</t>
  </si>
  <si>
    <t>branched chain 14:0 dicarboxylic acid</t>
  </si>
  <si>
    <t>3/8/2016</t>
  </si>
  <si>
    <t>branched-chain, straight-chain, or cyclopropyl 10:1 fatty acid (1)*</t>
  </si>
  <si>
    <t>Partially Characterized Molecules</t>
  </si>
  <si>
    <t>branched-chain, straight-chain, or cyclopropyl 10:1 fatty acid (2)*</t>
  </si>
  <si>
    <t>branched-chain, straight-chain, or cyclopropyl 12:1 fatty acid*</t>
  </si>
  <si>
    <t>butyrate (4:0)</t>
  </si>
  <si>
    <t>Short Chain Fatty Acid</t>
  </si>
  <si>
    <t>109-92-6</t>
  </si>
  <si>
    <t>C00246</t>
  </si>
  <si>
    <t>HMDB00039</t>
  </si>
  <si>
    <t>butyrylcarnitine (C4)</t>
  </si>
  <si>
    <t>25576-40-3</t>
  </si>
  <si>
    <t>C02862</t>
  </si>
  <si>
    <t>HMDB02013</t>
  </si>
  <si>
    <t>C-glycosyltryptophan</t>
  </si>
  <si>
    <t>7/24/2014</t>
  </si>
  <si>
    <t>180509-18-6</t>
  </si>
  <si>
    <t>caffeic acid sulfate</t>
  </si>
  <si>
    <t>HMDB41708</t>
  </si>
  <si>
    <t>caffeine</t>
  </si>
  <si>
    <t>7/23/2015</t>
  </si>
  <si>
    <t>C07481</t>
  </si>
  <si>
    <t>HMDB01847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</si>
  <si>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</si>
  <si>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</si>
  <si>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</si>
  <si>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</si>
  <si>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</si>
  <si>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</si>
  <si>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</si>
  <si>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</si>
  <si>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6/13/2014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</si>
  <si>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</si>
  <si>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</si>
  <si>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</si>
  <si>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</si>
  <si>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</si>
  <si>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</si>
  <si>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</si>
  <si>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</si>
  <si>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2/19/2015</t>
  </si>
  <si>
    <t>carboxyethyl-GABA</t>
  </si>
  <si>
    <t>3/2/4386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</si>
  <si>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</si>
  <si>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</si>
  <si>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</si>
  <si>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</si>
  <si>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</si>
  <si>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</si>
  <si>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</si>
  <si>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</si>
  <si>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</si>
  <si>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carnitine of C10H14O2 (5)*</t>
  </si>
  <si>
    <t>9/23/2014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</si>
  <si>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</si>
  <si>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</si>
  <si>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</si>
  <si>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</si>
  <si>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</si>
  <si>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</si>
  <si>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</si>
  <si>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</si>
  <si>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</si>
  <si>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</si>
  <si>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</si>
  <si>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cerotoylcarnitine (C26)*</t>
  </si>
  <si>
    <t>HMDB06347</t>
  </si>
  <si>
    <t>cetirizine</t>
  </si>
  <si>
    <t>Drug - Respiratory</t>
  </si>
  <si>
    <t>83881-51-0</t>
  </si>
  <si>
    <t>C07778</t>
  </si>
  <si>
    <t>HMDB05032</t>
  </si>
  <si>
    <t>chenodeoxycholate</t>
  </si>
  <si>
    <t>Primary Bile Acid Metabolism</t>
  </si>
  <si>
    <t>474-24-9;474-25-9</t>
  </si>
  <si>
    <t>C02528</t>
  </si>
  <si>
    <t>HMDB00518</t>
  </si>
  <si>
    <t>chenodeoxycholic acid sulfate (1)</t>
  </si>
  <si>
    <t>chiro-inositol</t>
  </si>
  <si>
    <t>Inositol Metabolism</t>
  </si>
  <si>
    <t>643-12-9</t>
  </si>
  <si>
    <t>C19891</t>
  </si>
  <si>
    <t>HMDB34220</t>
  </si>
  <si>
    <t>chlorthalidone</t>
  </si>
  <si>
    <t>77-36-1</t>
  </si>
  <si>
    <t>D00272</t>
  </si>
  <si>
    <t>cholate</t>
  </si>
  <si>
    <t>3/20/2015</t>
  </si>
  <si>
    <t>81-25-4</t>
  </si>
  <si>
    <t>C00695</t>
  </si>
  <si>
    <t>HMDB00619</t>
  </si>
  <si>
    <t>cholesterol</t>
  </si>
  <si>
    <t>57-88-5</t>
  </si>
  <si>
    <t>C00187</t>
  </si>
  <si>
    <t>HMDB00067</t>
  </si>
  <si>
    <t>cholic acid glucuronide</t>
  </si>
  <si>
    <t>choline</t>
  </si>
  <si>
    <t>Phospholipid Metabolism</t>
  </si>
  <si>
    <t>67-48-1</t>
  </si>
  <si>
    <t>C00114</t>
  </si>
  <si>
    <t>HMDB00097</t>
  </si>
  <si>
    <t>phosphocholine</t>
  </si>
  <si>
    <t>7/17/2015</t>
  </si>
  <si>
    <t>72556-74-2</t>
  </si>
  <si>
    <t>C00588</t>
  </si>
  <si>
    <t>HMDB01565</t>
  </si>
  <si>
    <t>cinnamoylglycine</t>
  </si>
  <si>
    <t>2/9/2016</t>
  </si>
  <si>
    <t>16534-24-0</t>
  </si>
  <si>
    <t>HMDB11621</t>
  </si>
  <si>
    <t>cis-4-decenoate (10:1n6)*</t>
  </si>
  <si>
    <t>505-90-8</t>
  </si>
  <si>
    <t>5/21/2014</t>
  </si>
  <si>
    <t>cis-4-decenoylcarnitine (C10:1)</t>
  </si>
  <si>
    <t>98930-66-6</t>
  </si>
  <si>
    <t>citalopram N-oxide*</t>
  </si>
  <si>
    <t>C16607</t>
  </si>
  <si>
    <t>HMDB60654</t>
  </si>
  <si>
    <t>12/23/2014</t>
  </si>
  <si>
    <t>citalopram propionate*</t>
  </si>
  <si>
    <t>C16610</t>
  </si>
  <si>
    <t>HMDB60463</t>
  </si>
  <si>
    <t>7/10/2014</t>
  </si>
  <si>
    <t>citraconate/glutaconate</t>
  </si>
  <si>
    <t>citrate</t>
  </si>
  <si>
    <t>6/16/2015</t>
  </si>
  <si>
    <t>77-92-9</t>
  </si>
  <si>
    <t>C00158</t>
  </si>
  <si>
    <t>HMDB00094</t>
  </si>
  <si>
    <t>citrulline</t>
  </si>
  <si>
    <t>8/8/2014</t>
  </si>
  <si>
    <t>372-75-8</t>
  </si>
  <si>
    <t>C00327</t>
  </si>
  <si>
    <t>HMDB00904</t>
  </si>
  <si>
    <t>cortisol</t>
  </si>
  <si>
    <t>Corticosteroids</t>
  </si>
  <si>
    <t>5/1/2015</t>
  </si>
  <si>
    <t>50-23-7</t>
  </si>
  <si>
    <t>C00735</t>
  </si>
  <si>
    <t>HMDB00063</t>
  </si>
  <si>
    <t>cortisone</t>
  </si>
  <si>
    <t>C00762</t>
  </si>
  <si>
    <t>HMDB02802</t>
  </si>
  <si>
    <t>cortolone glucuronide (1)</t>
  </si>
  <si>
    <t>5/11/2016</t>
  </si>
  <si>
    <t>cotinine</t>
  </si>
  <si>
    <t>Tobacco Metabolite</t>
  </si>
  <si>
    <t>486-56-6</t>
  </si>
  <si>
    <t>HMDB01046</t>
  </si>
  <si>
    <t>creatine</t>
  </si>
  <si>
    <t>6/27/2014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</si>
  <si>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</si>
  <si>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</si>
  <si>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</si>
  <si>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</si>
  <si>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</si>
  <si>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</si>
  <si>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</si>
  <si>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</si>
  <si>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</si>
  <si>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</si>
  <si>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</si>
  <si>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</si>
  <si>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</si>
  <si>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</si>
  <si>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</si>
  <si>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</si>
  <si>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</si>
  <si>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</si>
  <si>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12/29/2014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</si>
  <si>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</si>
  <si>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</si>
  <si>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</si>
  <si>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</si>
  <si>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</si>
  <si>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</si>
  <si>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</si>
  <si>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</si>
  <si>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</si>
  <si>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</si>
  <si>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</si>
  <si>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</si>
  <si>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</si>
  <si>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</si>
  <si>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</si>
  <si>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</si>
  <si>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</si>
  <si>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</si>
  <si>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</si>
  <si>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</si>
  <si>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</si>
  <si>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</si>
  <si>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5/29/2014</t>
  </si>
  <si>
    <t>65-46-3</t>
  </si>
  <si>
    <t>C00475</t>
  </si>
  <si>
    <t>HMDB00089</t>
  </si>
  <si>
    <t>cytosine</t>
  </si>
  <si>
    <t>71-30-7</t>
  </si>
  <si>
    <t>C00380</t>
  </si>
  <si>
    <t>HMDB00630</t>
  </si>
  <si>
    <t>decadienedioic acid (C10:2-DC)</t>
  </si>
  <si>
    <t>decanoylcarnitine (C10)</t>
  </si>
  <si>
    <t>3/19/2015</t>
  </si>
  <si>
    <t>Fatty Acid Metabolism (Acyl Carnitine, Medium Chain)</t>
  </si>
  <si>
    <t>1492-27-9</t>
  </si>
  <si>
    <t>HMDB00651</t>
  </si>
  <si>
    <t>dehydroepiandrosterone sulfate (DHEA-S)</t>
  </si>
  <si>
    <t>651-48-9</t>
  </si>
  <si>
    <t>HMDB01032</t>
  </si>
  <si>
    <t>delta-CEHC</t>
  </si>
  <si>
    <t>84599-16-6</t>
  </si>
  <si>
    <t>8/7/2014</t>
  </si>
  <si>
    <t>delta-CEHC glucuronide</t>
  </si>
  <si>
    <t>delta-tocopherol</t>
  </si>
  <si>
    <t>119-13-1</t>
  </si>
  <si>
    <t>C14151</t>
  </si>
  <si>
    <t>HMDB02902</t>
  </si>
  <si>
    <t>deoxycarnitine</t>
  </si>
  <si>
    <t>5/11/2015</t>
  </si>
  <si>
    <t>6249-56-5</t>
  </si>
  <si>
    <t>C01181</t>
  </si>
  <si>
    <t>HMDB01161</t>
  </si>
  <si>
    <t>deoxycholate</t>
  </si>
  <si>
    <t>83-44-3</t>
  </si>
  <si>
    <t>C04483</t>
  </si>
  <si>
    <t>HMDB00626</t>
  </si>
  <si>
    <t>ST-00605138</t>
  </si>
  <si>
    <t>deoxycholic acid (12 or 24)-sulfate*</t>
  </si>
  <si>
    <t>deoxycholic acid glucuronide</t>
  </si>
  <si>
    <t>desmethylcitalopram*</t>
  </si>
  <si>
    <t>C16608</t>
  </si>
  <si>
    <t>HMDB14021,HMDB60576</t>
  </si>
  <si>
    <t>desmethylnaproxen</t>
  </si>
  <si>
    <t>52079-10-4</t>
  </si>
  <si>
    <t>HMDB13989</t>
  </si>
  <si>
    <t>desmethylnaproxen sulfate</t>
  </si>
  <si>
    <t>dextromethorphan</t>
  </si>
  <si>
    <t>18046-32-7</t>
  </si>
  <si>
    <t>C06947</t>
  </si>
  <si>
    <t>HMDB01920</t>
  </si>
  <si>
    <t>dibutyl sulfosuccinate</t>
  </si>
  <si>
    <t>5144-51-4</t>
  </si>
  <si>
    <t>dihomolinoleate (20:2n6)</t>
  </si>
  <si>
    <t>6/19/2014</t>
  </si>
  <si>
    <t>2091-39-6</t>
  </si>
  <si>
    <t>C16525</t>
  </si>
  <si>
    <t>HMDB05060</t>
  </si>
  <si>
    <t>dihomolinolenate (20:3n3 or 3n6)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</si>
  <si>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</si>
  <si>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</si>
  <si>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</si>
  <si>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</si>
  <si>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</si>
  <si>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</si>
  <si>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</si>
  <si>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</si>
  <si>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</si>
  <si>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dihydroorotate</t>
  </si>
  <si>
    <t>Pyrimidine Metabolism, Orotate containing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</si>
  <si>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</si>
  <si>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</si>
  <si>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</si>
  <si>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</si>
  <si>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</si>
  <si>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</si>
  <si>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</si>
  <si>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</si>
  <si>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6/26/2014</t>
  </si>
  <si>
    <t>67-71-0</t>
  </si>
  <si>
    <t>C11142</t>
  </si>
  <si>
    <t>HMDB04983</t>
  </si>
  <si>
    <t>dimethylarginine (ADMA + SDMA)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</si>
  <si>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</si>
  <si>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</si>
  <si>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</si>
  <si>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</si>
  <si>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</si>
  <si>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</si>
  <si>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</si>
  <si>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dimethylguanidino valeric acid (DMGV)*</t>
  </si>
  <si>
    <t>6/4/2015</t>
  </si>
  <si>
    <t>diphenhydramine</t>
  </si>
  <si>
    <t>147-24-0</t>
  </si>
  <si>
    <t>C06960</t>
  </si>
  <si>
    <t>HMDB01927</t>
  </si>
  <si>
    <t>docosadienoate (22:2n6)</t>
  </si>
  <si>
    <t>7/11/2014</t>
  </si>
  <si>
    <t>7370-49-2</t>
  </si>
  <si>
    <t>C16533</t>
  </si>
  <si>
    <t>HMDB61714</t>
  </si>
  <si>
    <t>docosadioate (C22-DC)</t>
  </si>
  <si>
    <t>505-56-6</t>
  </si>
  <si>
    <t>C19625</t>
  </si>
  <si>
    <t>5/13/2015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</si>
  <si>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</si>
  <si>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</si>
  <si>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</si>
  <si>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</si>
  <si>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</si>
  <si>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</si>
  <si>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(DPA; 22:5n3)</t>
  </si>
  <si>
    <t>2234-74-4</t>
  </si>
  <si>
    <t>C16513</t>
  </si>
  <si>
    <t>HMDB06528</t>
  </si>
  <si>
    <t>docosapentaenoate (n6 DPA; 22:5n6)</t>
  </si>
  <si>
    <t>3/5/2015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</si>
  <si>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</si>
  <si>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</si>
  <si>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</si>
  <si>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</si>
  <si>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</si>
  <si>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</si>
  <si>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</si>
  <si>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dodecadienoate (12:2)*</t>
  </si>
  <si>
    <t>7/28/2014</t>
  </si>
  <si>
    <t>dodecanedioate (C12)</t>
  </si>
  <si>
    <t>693-23-2</t>
  </si>
  <si>
    <t>C02678</t>
  </si>
  <si>
    <t>HMDB00623</t>
  </si>
  <si>
    <t>dodecenedioate (C12:1-DC)*</t>
  </si>
  <si>
    <t>dopamine 3-O-sulfate</t>
  </si>
  <si>
    <t>7/9/2015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</si>
  <si>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</si>
  <si>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</si>
  <si>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</si>
  <si>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</si>
  <si>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</si>
  <si>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</si>
  <si>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</si>
  <si>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duloxetine</t>
  </si>
  <si>
    <t>7/14/2015</t>
  </si>
  <si>
    <t>116539-59-4</t>
  </si>
  <si>
    <t>ectoine</t>
  </si>
  <si>
    <t>96702-03-3</t>
  </si>
  <si>
    <t>7/20/2016</t>
  </si>
  <si>
    <t>C06231</t>
  </si>
  <si>
    <t>EDTA</t>
  </si>
  <si>
    <t>60-00-4</t>
  </si>
  <si>
    <t>C00284</t>
  </si>
  <si>
    <t>HMDB15109</t>
  </si>
  <si>
    <t>eicosanedioate (C20-DC)</t>
  </si>
  <si>
    <t>8/14/2014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</si>
  <si>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</si>
  <si>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</si>
  <si>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</si>
  <si>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</si>
  <si>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</si>
  <si>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</si>
  <si>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(20:1n9 or 1n11)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</si>
  <si>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</si>
  <si>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</si>
  <si>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</si>
  <si>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</si>
  <si>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</si>
  <si>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</si>
  <si>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8/18/2014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</si>
  <si>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</si>
  <si>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</si>
  <si>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</si>
  <si>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</si>
  <si>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</si>
  <si>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</si>
  <si>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</si>
  <si>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</si>
  <si>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3/18/2015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</si>
  <si>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</si>
  <si>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</si>
  <si>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</si>
  <si>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</si>
  <si>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</si>
  <si>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</si>
  <si>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</si>
  <si>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</si>
  <si>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</si>
  <si>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</si>
  <si>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</si>
  <si>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alpha-glucopyranoside</t>
  </si>
  <si>
    <t>34625-23-5</t>
  </si>
  <si>
    <t>ethyl maltol sulfate</t>
  </si>
  <si>
    <t>ethylmalonate</t>
  </si>
  <si>
    <t>601-75-2</t>
  </si>
  <si>
    <t>HMDB00622</t>
  </si>
  <si>
    <t>ethylparaben sulfate</t>
  </si>
  <si>
    <t>12/22/2015</t>
  </si>
  <si>
    <t>162338-11-6</t>
  </si>
  <si>
    <t>etiocholanolone glucuronide</t>
  </si>
  <si>
    <t>9/3/3602</t>
  </si>
  <si>
    <t>HMDB04484</t>
  </si>
  <si>
    <t>eugenol sulfate</t>
  </si>
  <si>
    <t>95480-60-7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</si>
  <si>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</si>
  <si>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</si>
  <si>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</si>
  <si>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</si>
  <si>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</si>
  <si>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</si>
  <si>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</si>
  <si>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ADSGEGDFXAEGGGVR*</t>
  </si>
  <si>
    <t>Fibrinogen Cleavage Peptide</t>
  </si>
  <si>
    <t>25422-31-5</t>
  </si>
  <si>
    <t>DSGEGDFXAEGGGVR*</t>
  </si>
  <si>
    <t>9/5/2014</t>
  </si>
  <si>
    <t>ADpSGEGDFXAEGGGVR*</t>
  </si>
  <si>
    <t>886023-52-5</t>
  </si>
  <si>
    <t>FAD</t>
  </si>
  <si>
    <t>Riboflavin Metabolism</t>
  </si>
  <si>
    <t>146-14-5;84366-81-4</t>
  </si>
  <si>
    <t>C00016</t>
  </si>
  <si>
    <t>HMDB01248</t>
  </si>
  <si>
    <t>4/16/2015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</si>
  <si>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</si>
  <si>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</si>
  <si>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</si>
  <si>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</si>
  <si>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</si>
  <si>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</si>
  <si>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</si>
  <si>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</si>
  <si>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57-48-7</t>
  </si>
  <si>
    <t>C00095</t>
  </si>
  <si>
    <t>HMDB00660</t>
  </si>
  <si>
    <t>9/11/2014</t>
  </si>
  <si>
    <t>fructosyllysine</t>
  </si>
  <si>
    <t>21291-40-7</t>
  </si>
  <si>
    <t>fumarate</t>
  </si>
  <si>
    <t>100-17-8</t>
  </si>
  <si>
    <t>C00122</t>
  </si>
  <si>
    <t>HMDB00134</t>
  </si>
  <si>
    <t>furosemide</t>
  </si>
  <si>
    <t>6/17/2015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</si>
  <si>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</si>
  <si>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</si>
  <si>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</si>
  <si>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</si>
  <si>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</si>
  <si>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</si>
  <si>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</si>
  <si>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</si>
  <si>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</si>
  <si>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</si>
  <si>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</si>
  <si>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</si>
  <si>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</si>
  <si>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</si>
  <si>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</si>
  <si>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9/22/2015</t>
  </si>
  <si>
    <t>178167-75-4</t>
  </si>
  <si>
    <t>HMDB01931</t>
  </si>
  <si>
    <t>gamma-CEHC glucuronide*</t>
  </si>
  <si>
    <t>gamma-glutamyl-2-aminobutyrate</t>
  </si>
  <si>
    <t>Gamma-glutamyl Amino Acid</t>
  </si>
  <si>
    <t>10/1/2014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</si>
  <si>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</si>
  <si>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</si>
  <si>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</si>
  <si>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</si>
  <si>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</si>
  <si>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</si>
  <si>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10/23/2015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</si>
  <si>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</si>
  <si>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</si>
  <si>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</si>
  <si>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</si>
  <si>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</si>
  <si>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</si>
  <si>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</si>
  <si>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</si>
  <si>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</si>
  <si>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</si>
  <si>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</si>
  <si>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</si>
  <si>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</si>
  <si>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</si>
  <si>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10/21/2015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</si>
  <si>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</si>
  <si>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</si>
  <si>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</si>
  <si>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</si>
  <si>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</si>
  <si>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</si>
  <si>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</si>
  <si>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</si>
  <si>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</si>
  <si>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</si>
  <si>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</si>
  <si>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</si>
  <si>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</si>
  <si>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5/17/2016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</si>
  <si>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</si>
  <si>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</si>
  <si>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</si>
  <si>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</si>
  <si>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</si>
  <si>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</si>
  <si>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</si>
  <si>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10/14/2014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</si>
  <si>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</si>
  <si>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</si>
  <si>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</si>
  <si>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</si>
  <si>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</si>
  <si>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</si>
  <si>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</si>
  <si>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</si>
  <si>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</si>
  <si>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</si>
  <si>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</si>
  <si>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10/22/2014</t>
  </si>
  <si>
    <t>527-07-1</t>
  </si>
  <si>
    <t>C00257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</si>
  <si>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</si>
  <si>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</si>
  <si>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</si>
  <si>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</si>
  <si>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</si>
  <si>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</si>
  <si>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</si>
  <si>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</si>
  <si>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</si>
  <si>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11/7/2014</t>
  </si>
  <si>
    <t>glucuronide of C10H18O2 (7)*</t>
  </si>
  <si>
    <t>glucuronide of C10H18O2 (8)*</t>
  </si>
  <si>
    <t>glucuronide of C12H22O4 (1)*</t>
  </si>
  <si>
    <t>glucuronide of piperine metabolite C17H21NO3 (3)*</t>
  </si>
  <si>
    <t>glucuronide of piperine metabolite C17H21NO3 (4)*</t>
  </si>
  <si>
    <t>6/3/2015</t>
  </si>
  <si>
    <t>glucuronide of piperine metabolite C17H21NO3 (5)*</t>
  </si>
  <si>
    <t>glutamate</t>
  </si>
  <si>
    <t>56-86-0</t>
  </si>
  <si>
    <t>C00025</t>
  </si>
  <si>
    <t>HMDB00148</t>
  </si>
  <si>
    <t>glutamine</t>
  </si>
  <si>
    <t>7/19/2016</t>
  </si>
  <si>
    <t>56-85-9</t>
  </si>
  <si>
    <t>C00064</t>
  </si>
  <si>
    <t>HMDB00641</t>
  </si>
  <si>
    <t>glutamine conjugate of C6H10O2 (1)*</t>
  </si>
  <si>
    <t>glutamine conjugate of C6H10O2 (2)*</t>
  </si>
  <si>
    <t>glutamine conjugate of C7H12O2*</t>
  </si>
  <si>
    <t>2/26/2015</t>
  </si>
  <si>
    <t>glutarate (C5-DC)</t>
  </si>
  <si>
    <t>110-94-1</t>
  </si>
  <si>
    <t>C00489</t>
  </si>
  <si>
    <t>HMDB00661</t>
  </si>
  <si>
    <t>glutarylcarnitine (C5-DC)</t>
  </si>
  <si>
    <t>3/14/2016</t>
  </si>
  <si>
    <t>102636-82-8</t>
  </si>
  <si>
    <t>HMDB13130</t>
  </si>
  <si>
    <t>glycerate</t>
  </si>
  <si>
    <t>ST-00686631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</si>
  <si>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</si>
  <si>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</si>
  <si>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</si>
  <si>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</si>
  <si>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</si>
  <si>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</si>
  <si>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</si>
  <si>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</si>
  <si>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9/17/2015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</si>
  <si>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</si>
  <si>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</si>
  <si>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</si>
  <si>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</si>
  <si>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</si>
  <si>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</si>
  <si>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</si>
  <si>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</si>
  <si>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glycerophosphorylcholine (GPC)</t>
  </si>
  <si>
    <t>4/23/2015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</si>
  <si>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</si>
  <si>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</si>
  <si>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</si>
  <si>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</si>
  <si>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</si>
  <si>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</si>
  <si>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</si>
  <si>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C10H12O2*</t>
  </si>
  <si>
    <t>4/13/2016</t>
  </si>
  <si>
    <t>glycine conjugate of C10H14O2 (1)*</t>
  </si>
  <si>
    <t>glyco-beta-muricholate</t>
  </si>
  <si>
    <t>glycochenodeoxycholate</t>
  </si>
  <si>
    <t>3/29/2016</t>
  </si>
  <si>
    <t>16564-43-5</t>
  </si>
  <si>
    <t>C05466</t>
  </si>
  <si>
    <t>HMDB00637</t>
  </si>
  <si>
    <t>glycochenodeoxycholate 3-sulfate</t>
  </si>
  <si>
    <t>glycochenodeoxycholate glucuronide (1)</t>
  </si>
  <si>
    <t>7/11/2016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</si>
  <si>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</si>
  <si>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</si>
  <si>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</si>
  <si>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</si>
  <si>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</si>
  <si>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</si>
  <si>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</si>
  <si>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</si>
  <si>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</si>
  <si>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</si>
  <si>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</si>
  <si>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</si>
  <si>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</si>
  <si>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</si>
  <si>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</si>
  <si>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</si>
  <si>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</si>
  <si>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</si>
  <si>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</si>
  <si>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</si>
  <si>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glycoursodeoxycholate</t>
  </si>
  <si>
    <t>64480-66-6</t>
  </si>
  <si>
    <t>HMDB00708</t>
  </si>
  <si>
    <t>glycoursodeoxycholic acid sulfate (1)</t>
  </si>
  <si>
    <t>guaiacol sulfate</t>
  </si>
  <si>
    <t>6/6/2016</t>
  </si>
  <si>
    <t>HMDB60013</t>
  </si>
  <si>
    <t>352-97-6</t>
  </si>
  <si>
    <t>C00581</t>
  </si>
  <si>
    <t>HMDB00128</t>
  </si>
  <si>
    <t>guanidinosuccinate</t>
  </si>
  <si>
    <t>6133-30-8</t>
  </si>
  <si>
    <t>C03139</t>
  </si>
  <si>
    <t>5/18/2015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</si>
  <si>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</si>
  <si>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</si>
  <si>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</si>
  <si>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</si>
  <si>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</si>
  <si>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</si>
  <si>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</si>
  <si>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</si>
  <si>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</si>
  <si>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</si>
  <si>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</si>
  <si>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4/18/2016</t>
  </si>
  <si>
    <t>hexadecadienoate (16:2n6)</t>
  </si>
  <si>
    <t>28290-73-5</t>
  </si>
  <si>
    <t>HMDB00477</t>
  </si>
  <si>
    <t>hexadecanedioate (C16)</t>
  </si>
  <si>
    <t>505-54-4</t>
  </si>
  <si>
    <t>C19615</t>
  </si>
  <si>
    <t>HMDB00672</t>
  </si>
  <si>
    <t>hexadecasphingosine (d16:1)*</t>
  </si>
  <si>
    <t>Sphingosines</t>
  </si>
  <si>
    <t>hexadecenedioate (C16:1-DC)*</t>
  </si>
  <si>
    <t>hexanoylcarnitine (C6)</t>
  </si>
  <si>
    <t>6920-35-0</t>
  </si>
  <si>
    <t>HMDB00705</t>
  </si>
  <si>
    <t>hexanoylglutamine</t>
  </si>
  <si>
    <t>hexanoylglycine (C6)</t>
  </si>
  <si>
    <t>24003-67-6</t>
  </si>
  <si>
    <t>HMDB00701</t>
  </si>
  <si>
    <t>hippurate</t>
  </si>
  <si>
    <t>5/28/2015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</si>
  <si>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</si>
  <si>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</si>
  <si>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</si>
  <si>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</si>
  <si>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</si>
  <si>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</si>
  <si>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</si>
  <si>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</si>
  <si>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</si>
  <si>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</si>
  <si>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11/25/2015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</si>
  <si>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</si>
  <si>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</si>
  <si>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</si>
  <si>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</si>
  <si>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</si>
  <si>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</si>
  <si>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</si>
  <si>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</si>
  <si>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6/9/2015</t>
  </si>
  <si>
    <t>HMDB33433</t>
  </si>
  <si>
    <t>homovanillate (HVA)</t>
  </si>
  <si>
    <t>306-08-1</t>
  </si>
  <si>
    <t>C05582</t>
  </si>
  <si>
    <t>HMDB00118</t>
  </si>
  <si>
    <t>hydantoin-5-propionate</t>
  </si>
  <si>
    <t>8/18/2016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</si>
  <si>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</si>
  <si>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</si>
  <si>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</si>
  <si>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</si>
  <si>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</si>
  <si>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</si>
  <si>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</si>
  <si>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</si>
  <si>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</si>
  <si>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</si>
  <si>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</si>
  <si>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hydroxy-CMPF*</t>
  </si>
  <si>
    <t>hydroxy-N6,N6,N6-trimethyllysine*</t>
  </si>
  <si>
    <t>hydroxyasparagine</t>
  </si>
  <si>
    <t>C03124</t>
  </si>
  <si>
    <t>HMDB32332</t>
  </si>
  <si>
    <t>hydroxybupropion</t>
  </si>
  <si>
    <t>ST-00718323</t>
  </si>
  <si>
    <t>6/15/2015</t>
  </si>
  <si>
    <t>HMDB12235</t>
  </si>
  <si>
    <t>hydroxycotinine</t>
  </si>
  <si>
    <t>34834-67-8</t>
  </si>
  <si>
    <t>HMDB01390</t>
  </si>
  <si>
    <t>hyocholate</t>
  </si>
  <si>
    <t>7/21/2016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</si>
  <si>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</si>
  <si>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</si>
  <si>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</si>
  <si>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</si>
  <si>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</si>
  <si>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</si>
  <si>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</si>
  <si>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</si>
  <si>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</si>
  <si>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</si>
  <si>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</si>
  <si>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</si>
  <si>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</si>
  <si>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</si>
  <si>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</si>
  <si>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</si>
  <si>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</si>
  <si>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</si>
  <si>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</si>
  <si>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</si>
  <si>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</si>
  <si>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</si>
  <si>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</si>
  <si>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</si>
  <si>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</si>
  <si>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</si>
  <si>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</si>
  <si>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</si>
  <si>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</si>
  <si>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</si>
  <si>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</si>
  <si>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</si>
  <si>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</si>
  <si>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</si>
  <si>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</si>
  <si>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</si>
  <si>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</si>
  <si>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5/27/2016</t>
  </si>
  <si>
    <t>6505-45-9</t>
  </si>
  <si>
    <t>C00954</t>
  </si>
  <si>
    <t>HMDB00197</t>
  </si>
  <si>
    <t>indoleacetoylcarnitine*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</si>
  <si>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</si>
  <si>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</si>
  <si>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</si>
  <si>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</si>
  <si>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</si>
  <si>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</si>
  <si>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</si>
  <si>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</si>
  <si>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</si>
  <si>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</si>
  <si>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</si>
  <si>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</si>
  <si>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</si>
  <si>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</si>
  <si>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</si>
  <si>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</si>
  <si>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</si>
  <si>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</si>
  <si>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</si>
  <si>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</si>
  <si>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7/7/2015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</si>
  <si>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</si>
  <si>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</si>
  <si>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</si>
  <si>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</si>
  <si>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</si>
  <si>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</si>
  <si>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</si>
  <si>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 (C4)</t>
  </si>
  <si>
    <t>15926-18-8</t>
  </si>
  <si>
    <t>HMDB00730</t>
  </si>
  <si>
    <t>isocitrate</t>
  </si>
  <si>
    <t>20226-99-7</t>
  </si>
  <si>
    <t>ST-00725617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</si>
  <si>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</si>
  <si>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</si>
  <si>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</si>
  <si>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</si>
  <si>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</si>
  <si>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</si>
  <si>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</si>
  <si>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</si>
  <si>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</si>
  <si>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Dipeptide</t>
  </si>
  <si>
    <t>8/16/2016</t>
  </si>
  <si>
    <t>868-28-0</t>
  </si>
  <si>
    <t>HMDB28907</t>
  </si>
  <si>
    <t>isoursodeoxycholate</t>
  </si>
  <si>
    <t>78919-26-3</t>
  </si>
  <si>
    <t>C17662</t>
  </si>
  <si>
    <t>HMDB00686</t>
  </si>
  <si>
    <t>isoursodeoxycholate sulfate (1)</t>
  </si>
  <si>
    <t>isovalerate (C5)</t>
  </si>
  <si>
    <t>7/28/2015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</si>
  <si>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</si>
  <si>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</si>
  <si>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</si>
  <si>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</si>
  <si>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</si>
  <si>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</si>
  <si>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</si>
  <si>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</si>
  <si>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3/17/2016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</si>
  <si>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</si>
  <si>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</si>
  <si>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</si>
  <si>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</si>
  <si>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</si>
  <si>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</si>
  <si>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</si>
  <si>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</si>
  <si>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</si>
  <si>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</si>
  <si>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</si>
  <si>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</si>
  <si>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</si>
  <si>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</si>
  <si>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</si>
  <si>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</si>
  <si>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</si>
  <si>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lanthionine</t>
  </si>
  <si>
    <t>4/6/2016</t>
  </si>
  <si>
    <t>8/2/3183</t>
  </si>
  <si>
    <t>laurate (12:0)</t>
  </si>
  <si>
    <t>143-07-7</t>
  </si>
  <si>
    <t>C02679</t>
  </si>
  <si>
    <t>HMDB00638</t>
  </si>
  <si>
    <t>7/29/2015</t>
  </si>
  <si>
    <t>laurylcarnitine (C12)</t>
  </si>
  <si>
    <t>25518-54-1</t>
  </si>
  <si>
    <t>HMDB02250</t>
  </si>
  <si>
    <t>leucine</t>
  </si>
  <si>
    <t>3/9/2016</t>
  </si>
  <si>
    <t>61-90-5</t>
  </si>
  <si>
    <t>leucylalanine</t>
  </si>
  <si>
    <t>7298-84-2</t>
  </si>
  <si>
    <t>HMDB28922</t>
  </si>
  <si>
    <t>leucylglycine</t>
  </si>
  <si>
    <t>7/30/2015</t>
  </si>
  <si>
    <t>686-50-0</t>
  </si>
  <si>
    <t>HMDB28929</t>
  </si>
  <si>
    <t>leucylphenylalanine/isoleucylphenylalanine</t>
  </si>
  <si>
    <t>5/9/2016</t>
  </si>
  <si>
    <t>levulinate (4-oxovalerate)</t>
  </si>
  <si>
    <t>123-76-2</t>
  </si>
  <si>
    <t>8/4/2015</t>
  </si>
  <si>
    <t>HMDB00720</t>
  </si>
  <si>
    <t>lidocaine</t>
  </si>
  <si>
    <t>4/26/2016</t>
  </si>
  <si>
    <t>137-58-6</t>
  </si>
  <si>
    <t>D00358</t>
  </si>
  <si>
    <t>HMDB14426</t>
  </si>
  <si>
    <t>lignoceroylcarnitine (C24)*</t>
  </si>
  <si>
    <t>8/5/2015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</si>
  <si>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</si>
  <si>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</si>
  <si>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</si>
  <si>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</si>
  <si>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</si>
  <si>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</si>
  <si>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</si>
  <si>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</si>
  <si>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(18:3n3 or 3n6)</t>
  </si>
  <si>
    <t>8/24/2015</t>
  </si>
  <si>
    <t>C06426</t>
  </si>
  <si>
    <t>HMDB03073</t>
  </si>
  <si>
    <t>3/23/2016</t>
  </si>
  <si>
    <t>linoleoyl ethanolamide</t>
  </si>
  <si>
    <t>68171-52-8</t>
  </si>
  <si>
    <t>9/15/2015</t>
  </si>
  <si>
    <t>HMDB12252</t>
  </si>
  <si>
    <t>linoleoylcarnitine (C18:2)*</t>
  </si>
  <si>
    <t>36816-10-1</t>
  </si>
  <si>
    <t>HMDB06469</t>
  </si>
  <si>
    <t>5/24/2016</t>
  </si>
  <si>
    <t>linoleoylcholine*</t>
  </si>
  <si>
    <t>lisinopril</t>
  </si>
  <si>
    <t>76547-98-3</t>
  </si>
  <si>
    <t>lithocholate sulfate (1)</t>
  </si>
  <si>
    <t>lithocholic acid sulfate (2)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</si>
  <si>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</si>
  <si>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</si>
  <si>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</si>
  <si>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</si>
  <si>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</si>
  <si>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</si>
  <si>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</si>
  <si>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</si>
  <si>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</si>
  <si>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</si>
  <si>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</si>
  <si>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</si>
  <si>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</si>
  <si>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</si>
  <si>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</si>
  <si>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</si>
  <si>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</si>
  <si>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</si>
  <si>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</si>
  <si>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</si>
  <si>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maltol sulfate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</si>
  <si>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</si>
  <si>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</si>
  <si>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</si>
  <si>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</si>
  <si>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</si>
  <si>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</si>
  <si>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</si>
  <si>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</si>
  <si>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</si>
  <si>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</si>
  <si>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</si>
  <si>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</si>
  <si>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</si>
  <si>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</si>
  <si>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</si>
  <si>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</si>
  <si>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</si>
  <si>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</si>
  <si>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</si>
  <si>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metabolonic lactone sulfate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</si>
  <si>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</si>
  <si>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</si>
  <si>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</si>
  <si>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</si>
  <si>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</si>
  <si>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</si>
  <si>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</si>
  <si>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</si>
  <si>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</si>
  <si>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</si>
  <si>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</si>
  <si>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</si>
  <si>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</si>
  <si>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</si>
  <si>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methotrexate</t>
  </si>
  <si>
    <t>Drug - Antineoplastic</t>
  </si>
  <si>
    <t>C01937</t>
  </si>
  <si>
    <t>HMDB14703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</si>
  <si>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</si>
  <si>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</si>
  <si>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</si>
  <si>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</si>
  <si>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</si>
  <si>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</si>
  <si>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</si>
  <si>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</si>
  <si>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</si>
  <si>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</si>
  <si>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</si>
  <si>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</si>
  <si>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</si>
  <si>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</si>
  <si>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</si>
  <si>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</si>
  <si>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</si>
  <si>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</si>
  <si>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</si>
  <si>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</si>
  <si>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</si>
  <si>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</si>
  <si>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</si>
  <si>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</si>
  <si>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</si>
  <si>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</si>
  <si>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</si>
  <si>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</si>
  <si>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</si>
  <si>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</si>
  <si>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</si>
  <si>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</si>
  <si>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</si>
  <si>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</si>
  <si>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</si>
  <si>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</si>
  <si>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</si>
  <si>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N,N-dimethylalanine</t>
  </si>
  <si>
    <t>2812-31-9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</si>
  <si>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</si>
  <si>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</si>
  <si>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</si>
  <si>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</si>
  <si>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</si>
  <si>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</si>
  <si>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 sulfapyridine</t>
  </si>
  <si>
    <t>19077-98-6</t>
  </si>
  <si>
    <t>N-acetyl-1-methylhistidine*</t>
  </si>
  <si>
    <t>N-acetyl-2-aminooctanoate*</t>
  </si>
  <si>
    <t>HMDB59745</t>
  </si>
  <si>
    <t>N-acetyl-3-methylhistidine*</t>
  </si>
  <si>
    <t>37841-04-6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</si>
  <si>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</si>
  <si>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</si>
  <si>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</si>
  <si>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</si>
  <si>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</si>
  <si>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</si>
  <si>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</si>
  <si>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</si>
  <si>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</si>
  <si>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</si>
  <si>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</si>
  <si>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</si>
  <si>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</si>
  <si>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</si>
  <si>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</si>
  <si>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</si>
  <si>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</si>
  <si>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</si>
  <si>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</si>
  <si>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</si>
  <si>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</si>
  <si>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</si>
  <si>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</si>
  <si>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</si>
  <si>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</si>
  <si>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</si>
  <si>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</si>
  <si>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</si>
  <si>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</si>
  <si>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</si>
  <si>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</si>
  <si>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</si>
  <si>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</si>
  <si>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</si>
  <si>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</si>
  <si>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</si>
  <si>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</si>
  <si>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8/3/5817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</si>
  <si>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</si>
  <si>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</si>
  <si>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</si>
  <si>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</si>
  <si>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</si>
  <si>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</si>
  <si>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</si>
  <si>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</si>
  <si>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</si>
  <si>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</si>
  <si>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</si>
  <si>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</si>
  <si>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</si>
  <si>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</si>
  <si>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</si>
  <si>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</si>
  <si>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</si>
  <si>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</si>
  <si>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</si>
  <si>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</si>
  <si>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</si>
  <si>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</si>
  <si>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</si>
  <si>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</si>
  <si>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</si>
  <si>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</si>
  <si>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</si>
  <si>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</si>
  <si>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</si>
  <si>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</si>
  <si>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</si>
  <si>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</si>
  <si>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</si>
  <si>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</si>
  <si>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</si>
  <si>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</si>
  <si>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</si>
  <si>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</si>
  <si>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</si>
  <si>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</si>
  <si>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</si>
  <si>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</si>
  <si>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</si>
  <si>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</si>
  <si>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</si>
  <si>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</si>
  <si>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</si>
  <si>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</si>
  <si>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</si>
  <si>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</si>
  <si>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</si>
  <si>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</si>
  <si>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</si>
  <si>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</si>
  <si>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</si>
  <si>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</si>
  <si>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</si>
  <si>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8/9/6205</t>
  </si>
  <si>
    <t>C00437</t>
  </si>
  <si>
    <t>HMDB03357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</si>
  <si>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</si>
  <si>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</si>
  <si>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</si>
  <si>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</si>
  <si>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</si>
  <si>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</si>
  <si>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</si>
  <si>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</si>
  <si>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</si>
  <si>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</si>
  <si>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</si>
  <si>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</si>
  <si>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</si>
  <si>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</si>
  <si>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</si>
  <si>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</si>
  <si>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</si>
  <si>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</si>
  <si>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</si>
  <si>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</si>
  <si>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</si>
  <si>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</si>
  <si>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N-linoleoylglycine</t>
  </si>
  <si>
    <t>3/6/2764</t>
  </si>
  <si>
    <t>N-linoleoyltaurine*</t>
  </si>
  <si>
    <t>N-methylpipecolate</t>
  </si>
  <si>
    <t>41447-17-0</t>
  </si>
  <si>
    <t>N-methylproline</t>
  </si>
  <si>
    <t>475-11-6</t>
  </si>
  <si>
    <t>N-oleoylserine</t>
  </si>
  <si>
    <t>N-oleoyltaurine</t>
  </si>
  <si>
    <t>52514-04-2</t>
  </si>
  <si>
    <t>N-oxalyl glycine (NOG)</t>
  </si>
  <si>
    <t>N-palmitoylglycine</t>
  </si>
  <si>
    <t>2441-41-0</t>
  </si>
  <si>
    <t>HMDB13034</t>
  </si>
  <si>
    <t>N-palmitoylserine</t>
  </si>
  <si>
    <t>58725-46-5;474943-14-1</t>
  </si>
  <si>
    <t>N-palmitoyltaurine</t>
  </si>
  <si>
    <t>83982-06-3</t>
  </si>
  <si>
    <t>N-stearoyltaurine</t>
  </si>
  <si>
    <t>63155-80-6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</si>
  <si>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</si>
  <si>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</si>
  <si>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</si>
  <si>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</si>
  <si>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</si>
  <si>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</si>
  <si>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</si>
  <si>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</si>
  <si>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</si>
  <si>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</si>
  <si>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</si>
  <si>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</si>
  <si>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</si>
  <si>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</si>
  <si>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</si>
  <si>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</si>
  <si>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</si>
  <si>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</si>
  <si>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</si>
  <si>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</si>
  <si>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N2-acetyl,N6,N6-dimethyllysine</t>
  </si>
  <si>
    <t>N2-acetyl,N6-methyllysine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</si>
  <si>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</si>
  <si>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</si>
  <si>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</si>
  <si>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</si>
  <si>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</si>
  <si>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</si>
  <si>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</si>
  <si>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</si>
  <si>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</si>
  <si>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</si>
  <si>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</si>
  <si>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</si>
  <si>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</si>
  <si>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</si>
  <si>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</si>
  <si>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</si>
  <si>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</si>
  <si>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</si>
  <si>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</si>
  <si>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</si>
  <si>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</si>
  <si>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</si>
  <si>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</si>
  <si>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</si>
  <si>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</si>
  <si>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</si>
  <si>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</si>
  <si>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</si>
  <si>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</si>
  <si>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</si>
  <si>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</si>
  <si>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</si>
  <si>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</si>
  <si>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</si>
  <si>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NAD+</t>
  </si>
  <si>
    <t>53-84-9</t>
  </si>
  <si>
    <t>C00003</t>
  </si>
  <si>
    <t>HMDB00902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</si>
  <si>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</si>
  <si>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</si>
  <si>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</si>
  <si>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</si>
  <si>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</si>
  <si>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</si>
  <si>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</si>
  <si>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</si>
  <si>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nonanoylcarnitine (C9)</t>
  </si>
  <si>
    <t>HMDB13288</t>
  </si>
  <si>
    <t>norcotinine</t>
  </si>
  <si>
    <t>17114-40-8</t>
  </si>
  <si>
    <t>HMDB01297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</si>
  <si>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</si>
  <si>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</si>
  <si>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</si>
  <si>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</si>
  <si>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</si>
  <si>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</si>
  <si>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</si>
  <si>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</si>
  <si>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</si>
  <si>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</si>
  <si>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</si>
  <si>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</si>
  <si>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</si>
  <si>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</si>
  <si>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</si>
  <si>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</si>
  <si>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</si>
  <si>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</si>
  <si>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</si>
  <si>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</si>
  <si>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</si>
  <si>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</si>
  <si>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</si>
  <si>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</si>
  <si>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</si>
  <si>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</si>
  <si>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</si>
  <si>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</si>
  <si>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</si>
  <si>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</si>
  <si>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</si>
  <si>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</si>
  <si>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</si>
  <si>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</si>
  <si>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oleoylcarnitine (C18)</t>
  </si>
  <si>
    <t>38677-66-6</t>
  </si>
  <si>
    <t>HMDB05065</t>
  </si>
  <si>
    <t>oleoylcholine</t>
  </si>
  <si>
    <t>olmesartan</t>
  </si>
  <si>
    <t>144689-24-7</t>
  </si>
  <si>
    <t>D05246</t>
  </si>
  <si>
    <t>HMDB14420</t>
  </si>
  <si>
    <t>omeprazole</t>
  </si>
  <si>
    <t>Drug - Gastrointestinal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</si>
  <si>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</si>
  <si>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</si>
  <si>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</si>
  <si>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</si>
  <si>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</si>
  <si>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</si>
  <si>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</si>
  <si>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</si>
  <si>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</si>
  <si>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</si>
  <si>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</si>
  <si>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</si>
  <si>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</si>
  <si>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</si>
  <si>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</si>
  <si>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</si>
  <si>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</si>
  <si>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</si>
  <si>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</si>
  <si>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</si>
  <si>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</si>
  <si>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</si>
  <si>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glucuronide*</t>
  </si>
  <si>
    <t>17680-99-8</t>
  </si>
  <si>
    <t>HMDB11686</t>
  </si>
  <si>
    <t>p-cresol sulfate</t>
  </si>
  <si>
    <t>3233-57-7</t>
  </si>
  <si>
    <t>HMDB11635</t>
  </si>
  <si>
    <t>palmitate (16:0)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</si>
  <si>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</si>
  <si>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</si>
  <si>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</si>
  <si>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</si>
  <si>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</si>
  <si>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</si>
  <si>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</si>
  <si>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palmitoyl ethanolamide</t>
  </si>
  <si>
    <t>544-31-0</t>
  </si>
  <si>
    <t>C16512</t>
  </si>
  <si>
    <t>HMDB02100</t>
  </si>
  <si>
    <t>palmitoyl-sphingosine-phosphoethanolamine (d18:1/16:0)</t>
  </si>
  <si>
    <t>Ceramide PEs</t>
  </si>
  <si>
    <t>palmitoylcarnitine (C16)</t>
  </si>
  <si>
    <t>6865-14-1</t>
  </si>
  <si>
    <t>C02990</t>
  </si>
  <si>
    <t>HMDB00222</t>
  </si>
  <si>
    <t>palmitoylcholine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</si>
  <si>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</si>
  <si>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</si>
  <si>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</si>
  <si>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</si>
  <si>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</si>
  <si>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</si>
  <si>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</si>
  <si>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HMDB05017</t>
  </si>
  <si>
    <t>pantothenate (Vitamin B5)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</si>
  <si>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</si>
  <si>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</si>
  <si>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</si>
  <si>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</si>
  <si>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</si>
  <si>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</si>
  <si>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</si>
  <si>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</si>
  <si>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</si>
  <si>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</si>
  <si>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</si>
  <si>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</si>
  <si>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</si>
  <si>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</si>
  <si>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</si>
  <si>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</si>
  <si>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</si>
  <si>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</si>
  <si>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pentose acid*</t>
  </si>
  <si>
    <t>perfluorooctanesulfonate (PFOS)</t>
  </si>
  <si>
    <t>1763-23-1</t>
  </si>
  <si>
    <t>C18142</t>
  </si>
  <si>
    <t>HMDB59586</t>
  </si>
  <si>
    <t>perfluorooctanoate (PFOA)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</si>
  <si>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</si>
  <si>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</si>
  <si>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</si>
  <si>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</si>
  <si>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</si>
  <si>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</si>
  <si>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</si>
  <si>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</si>
  <si>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</si>
  <si>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</si>
  <si>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</si>
  <si>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</si>
  <si>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</si>
  <si>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</si>
  <si>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</si>
  <si>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</si>
  <si>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</si>
  <si>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</si>
  <si>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</si>
  <si>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</si>
  <si>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</si>
  <si>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phenylalanylphenylalanine</t>
  </si>
  <si>
    <t>2577-40-4</t>
  </si>
  <si>
    <t>phenylalanyltryptophan</t>
  </si>
  <si>
    <t>24587-41-5</t>
  </si>
  <si>
    <t>HMDB29006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</si>
  <si>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</si>
  <si>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</si>
  <si>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</si>
  <si>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</si>
  <si>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</si>
  <si>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</si>
  <si>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</si>
  <si>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</si>
  <si>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</si>
  <si>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</si>
  <si>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</si>
  <si>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</si>
  <si>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</si>
  <si>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</si>
  <si>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</si>
  <si>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</si>
  <si>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</si>
  <si>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</si>
  <si>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</si>
  <si>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</si>
  <si>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</si>
  <si>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</si>
  <si>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</si>
  <si>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</si>
  <si>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</si>
  <si>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picolinoylglycine</t>
  </si>
  <si>
    <t>5616-29-5</t>
  </si>
  <si>
    <t>HMDB59766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</si>
  <si>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</si>
  <si>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</si>
  <si>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</si>
  <si>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</si>
  <si>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</si>
  <si>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</si>
  <si>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</si>
  <si>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</si>
  <si>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</si>
  <si>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</si>
  <si>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Drug - Antiinflammatory, Immunosuppressant</t>
  </si>
  <si>
    <t>C07369,D00472</t>
  </si>
  <si>
    <t>HMDB14998</t>
  </si>
  <si>
    <t>pregnanediol-3-glucuronide</t>
  </si>
  <si>
    <t>1852-49-9</t>
  </si>
  <si>
    <t>HMDB10318</t>
  </si>
  <si>
    <t>pregnen-diol disulfate*</t>
  </si>
  <si>
    <t>pregnenediol sulfate (C21H34O5S)*</t>
  </si>
  <si>
    <t>1247-64-9</t>
  </si>
  <si>
    <t>pregnenetriol disulfate*</t>
  </si>
  <si>
    <t>pregnenetriol sulfate*</t>
  </si>
  <si>
    <t>pregnenolone sulfate</t>
  </si>
  <si>
    <t>HMDB00774</t>
  </si>
  <si>
    <t>pristanate</t>
  </si>
  <si>
    <t>1189-37-3</t>
  </si>
  <si>
    <t>HMDB00795</t>
  </si>
  <si>
    <t>prolylhydroxyproline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</si>
  <si>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</si>
  <si>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</si>
  <si>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</si>
  <si>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</si>
  <si>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</si>
  <si>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</si>
  <si>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</si>
  <si>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</si>
  <si>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</si>
  <si>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promethazine</t>
  </si>
  <si>
    <t>58-33-3</t>
  </si>
  <si>
    <t>C07404,D00494,D01242</t>
  </si>
  <si>
    <t>HMDB15202</t>
  </si>
  <si>
    <t>propionylcarnitine (C3)</t>
  </si>
  <si>
    <t>17298-37-2</t>
  </si>
  <si>
    <t>C03017</t>
  </si>
  <si>
    <t>HMDB00824</t>
  </si>
  <si>
    <t>propionylglycine (C3)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</si>
  <si>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</si>
  <si>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</si>
  <si>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</si>
  <si>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</si>
  <si>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</si>
  <si>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</si>
  <si>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</si>
  <si>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HMDB00767</t>
  </si>
  <si>
    <t>pyridoxal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</si>
  <si>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</si>
  <si>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</si>
  <si>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</si>
  <si>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</si>
  <si>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</si>
  <si>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</si>
  <si>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</si>
  <si>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</si>
  <si>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</si>
  <si>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</si>
  <si>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</si>
  <si>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</si>
  <si>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</si>
  <si>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</si>
  <si>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</si>
  <si>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</si>
  <si>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</si>
  <si>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</si>
  <si>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</si>
  <si>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</si>
  <si>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</si>
  <si>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</si>
  <si>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</si>
  <si>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</si>
  <si>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</si>
  <si>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</si>
  <si>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</si>
  <si>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</si>
  <si>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</si>
  <si>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</si>
  <si>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</si>
  <si>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ranitidine N-oxide*</t>
  </si>
  <si>
    <t>resveratrol disulfate (1)*</t>
  </si>
  <si>
    <t>resveratrol disulfate (2)*</t>
  </si>
  <si>
    <t>resveratrol sulfate (1)*</t>
  </si>
  <si>
    <t>resveratrol sulfate (2)*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</si>
  <si>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</si>
  <si>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</si>
  <si>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</si>
  <si>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</si>
  <si>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</si>
  <si>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</si>
  <si>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</si>
  <si>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</si>
  <si>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</si>
  <si>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</si>
  <si>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</si>
  <si>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</si>
  <si>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8/3/5336</t>
  </si>
  <si>
    <t>C01685</t>
  </si>
  <si>
    <t>HMDB00867</t>
  </si>
  <si>
    <t>ribulonate/xylulonate/lyxonate*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</si>
  <si>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</si>
  <si>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</si>
  <si>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</si>
  <si>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</si>
  <si>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</si>
  <si>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</si>
  <si>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</si>
  <si>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</si>
  <si>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</si>
  <si>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</si>
  <si>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</si>
  <si>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</si>
  <si>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</si>
  <si>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</si>
  <si>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</si>
  <si>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</si>
  <si>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</si>
  <si>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saccharin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</si>
  <si>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</si>
  <si>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</si>
  <si>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</si>
  <si>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</si>
  <si>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</si>
  <si>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</si>
  <si>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</si>
  <si>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</si>
  <si>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</si>
  <si>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</si>
  <si>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</si>
  <si>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</si>
  <si>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</si>
  <si>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</si>
  <si>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</si>
  <si>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</si>
  <si>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</si>
  <si>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</si>
  <si>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</si>
  <si>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</si>
  <si>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</si>
  <si>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</si>
  <si>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</si>
  <si>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</si>
  <si>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</si>
  <si>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</si>
  <si>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</si>
  <si>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</si>
  <si>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</si>
  <si>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</si>
  <si>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</si>
  <si>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</si>
  <si>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</si>
  <si>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</si>
  <si>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</si>
  <si>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</si>
  <si>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</si>
  <si>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</si>
  <si>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</si>
  <si>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</si>
  <si>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</si>
  <si>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</si>
  <si>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</si>
  <si>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</si>
  <si>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</si>
  <si>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</si>
  <si>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</si>
  <si>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</si>
  <si>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</si>
  <si>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</si>
  <si>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</si>
  <si>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</si>
  <si>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</si>
  <si>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</si>
  <si>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</si>
  <si>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</si>
  <si>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</si>
  <si>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</si>
  <si>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</si>
  <si>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</si>
  <si>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</si>
  <si>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</si>
  <si>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</si>
  <si>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</si>
  <si>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</si>
  <si>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</si>
  <si>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</si>
  <si>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</si>
  <si>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</si>
  <si>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</si>
  <si>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</si>
  <si>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</si>
  <si>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</si>
  <si>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</si>
  <si>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</si>
  <si>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</si>
  <si>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</si>
  <si>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</si>
  <si>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</si>
  <si>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</si>
  <si>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</si>
  <si>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</si>
  <si>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</si>
  <si>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</si>
  <si>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</si>
  <si>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</si>
  <si>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</si>
  <si>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</si>
  <si>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</si>
  <si>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</si>
  <si>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succinoyltaurine</t>
  </si>
  <si>
    <t>succinylcarnitine (C4-DC)</t>
  </si>
  <si>
    <t>256928-74-2</t>
  </si>
  <si>
    <t>HMDB61717</t>
  </si>
  <si>
    <t>sucrose</t>
  </si>
  <si>
    <t>Disaccharides and Oligosaccharides</t>
  </si>
  <si>
    <t>57-50-1</t>
  </si>
  <si>
    <t>C00089</t>
  </si>
  <si>
    <t>HMDB00258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</si>
  <si>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</si>
  <si>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</si>
  <si>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</si>
  <si>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</si>
  <si>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</si>
  <si>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</si>
  <si>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</si>
  <si>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</si>
  <si>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</si>
  <si>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</si>
  <si>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</si>
  <si>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</si>
  <si>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</si>
  <si>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</si>
  <si>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</si>
  <si>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</si>
  <si>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</si>
  <si>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</si>
  <si>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</si>
  <si>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</si>
  <si>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</si>
  <si>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</si>
  <si>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</si>
  <si>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</si>
  <si>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</si>
  <si>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</si>
  <si>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</si>
  <si>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</si>
  <si>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</si>
  <si>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</si>
  <si>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</si>
  <si>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</si>
  <si>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</si>
  <si>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</si>
  <si>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</si>
  <si>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</si>
  <si>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</si>
  <si>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</si>
  <si>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</si>
  <si>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</si>
  <si>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</si>
  <si>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</si>
  <si>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</si>
  <si>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</si>
  <si>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</si>
  <si>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</si>
  <si>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</si>
  <si>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</si>
  <si>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</si>
  <si>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</si>
  <si>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(C14)</t>
  </si>
  <si>
    <t>821-38-5</t>
  </si>
  <si>
    <t>HMDB00872</t>
  </si>
  <si>
    <t>THC carboxylic acid</t>
  </si>
  <si>
    <t>THC carboxylic acid glucuronide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</si>
  <si>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</si>
  <si>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</si>
  <si>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</si>
  <si>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</si>
  <si>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</si>
  <si>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</si>
  <si>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</si>
  <si>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</si>
  <si>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</si>
  <si>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</si>
  <si>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</si>
  <si>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</si>
  <si>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</si>
  <si>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</si>
  <si>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</si>
  <si>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</si>
  <si>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</si>
  <si>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</si>
  <si>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</si>
  <si>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</si>
  <si>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</si>
  <si>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</si>
  <si>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</si>
  <si>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</si>
  <si>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</si>
  <si>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</si>
  <si>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</si>
  <si>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</si>
  <si>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</si>
  <si>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</si>
  <si>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 carnitine (C5)</t>
  </si>
  <si>
    <t>64191-86-2</t>
  </si>
  <si>
    <t>HMDB02366</t>
  </si>
  <si>
    <t>tramadol</t>
  </si>
  <si>
    <t>27203-92-5</t>
  </si>
  <si>
    <t>C07153</t>
  </si>
  <si>
    <t>HMDB14339</t>
  </si>
  <si>
    <t>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</si>
  <si>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</si>
  <si>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</si>
  <si>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</si>
  <si>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</si>
  <si>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</si>
  <si>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</si>
  <si>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</si>
  <si>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</si>
  <si>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</si>
  <si>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</si>
  <si>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</si>
  <si>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triamterene</t>
  </si>
  <si>
    <t>396-01-0</t>
  </si>
  <si>
    <t>D00386</t>
  </si>
  <si>
    <t>HMDB01940</t>
  </si>
  <si>
    <t>tridecenedioate (C13:1-DC)*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</si>
  <si>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</si>
  <si>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</si>
  <si>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</si>
  <si>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</si>
  <si>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</si>
  <si>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</si>
  <si>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</si>
  <si>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</si>
  <si>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</si>
  <si>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</si>
  <si>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</si>
  <si>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</si>
  <si>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</si>
  <si>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</si>
  <si>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</si>
  <si>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</si>
  <si>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</si>
  <si>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</si>
  <si>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</si>
  <si>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</si>
  <si>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</si>
  <si>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</si>
  <si>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</si>
  <si>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</si>
  <si>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 (C11-DC)</t>
  </si>
  <si>
    <t>1852-04-6</t>
  </si>
  <si>
    <t>HMDB00888</t>
  </si>
  <si>
    <t>undecenoylcarnitine (C11:1)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</si>
  <si>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</si>
  <si>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</si>
  <si>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</si>
  <si>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</si>
  <si>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</si>
  <si>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</si>
  <si>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</si>
  <si>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</si>
  <si>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</si>
  <si>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</si>
  <si>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</si>
  <si>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</si>
  <si>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</si>
  <si>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</si>
  <si>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</si>
  <si>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</si>
  <si>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</si>
  <si>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</si>
  <si>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</si>
  <si>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</si>
  <si>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</si>
  <si>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</si>
  <si>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</si>
  <si>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</si>
  <si>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</si>
  <si>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</si>
  <si>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</si>
  <si>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</si>
  <si>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</si>
  <si>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</si>
  <si>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</si>
  <si>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</si>
  <si>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vanillate glucuronide</t>
  </si>
  <si>
    <t>vanillic acid glycine</t>
  </si>
  <si>
    <t>HMDB60026</t>
  </si>
  <si>
    <t>vanillic alcohol sulfate</t>
  </si>
  <si>
    <t>754920-02-0</t>
  </si>
  <si>
    <t>vanillylmandelate (VMA)</t>
  </si>
  <si>
    <t>C05584</t>
  </si>
  <si>
    <t>HMDB00291</t>
  </si>
  <si>
    <t>venlafaxine</t>
  </si>
  <si>
    <t>93413-69-5</t>
  </si>
  <si>
    <t>C07187</t>
  </si>
  <si>
    <t>HMDB05016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</si>
  <si>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</si>
  <si>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</si>
  <si>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</si>
  <si>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</si>
  <si>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</si>
  <si>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</si>
  <si>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</si>
  <si>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</si>
  <si>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</si>
  <si>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</si>
  <si>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</si>
  <si>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</si>
  <si>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</si>
  <si>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</si>
  <si>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</si>
  <si>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</si>
  <si>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</si>
  <si>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</si>
  <si>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</si>
  <si>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</si>
  <si>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</si>
  <si>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zolpidem</t>
  </si>
  <si>
    <t>82626-48-0</t>
  </si>
  <si>
    <t>heatmap -cluster end</t>
    <phoneticPr fontId="6" type="noConversion"/>
  </si>
  <si>
    <t>ChemID</t>
    <phoneticPr fontId="6" type="noConversion"/>
  </si>
  <si>
    <t>index</t>
    <phoneticPr fontId="6" type="noConversion"/>
  </si>
  <si>
    <t>HMDB00625</t>
    <phoneticPr fontId="6" type="noConversion"/>
  </si>
  <si>
    <t>Count</t>
    <phoneticPr fontId="6" type="noConversion"/>
  </si>
  <si>
    <t>Percentage (Count / Total)</t>
    <phoneticPr fontId="6" type="noConversion"/>
  </si>
  <si>
    <t>Total</t>
    <phoneticPr fontId="6" type="noConversion"/>
  </si>
  <si>
    <t>KEGG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</si>
</sst>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2"/>
      <color theme="1"/>
      <name val="Arial"/>
    </font>
    <font>
      <sz val="12"/>
      <color theme="1"/>
      <name val="Calibri"/>
      <family val="2"/>
    </font>
    <font>
      <sz val="14"/>
      <color rgb="FF000000"/>
      <name val="Courier New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Helvetica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6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</cellXfs>
  <cellStyles count="2">
    <cellStyle name="백분율" xfId="1" builtinId="5"/>
    <cellStyle name="표준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G23" sqref="G23"/>
    </sheetView>
  </sheetViews>
  <sheetFormatPr baseColWidth="10" defaultColWidth="11.28515625" defaultRowHeight="15" customHeight="1"/>
  <cols>
    <col min="1" max="1" width="8.28515625" customWidth="1"/>
    <col min="2" max="2" width="10.28515625" customWidth="1"/>
    <col min="3" max="3" width="35.42578125" customWidth="1"/>
    <col min="4" max="4" width="8.28515625" customWidth="1"/>
    <col min="5" max="5" width="22.28515625" customWidth="1"/>
    <col min="6" max="6" width="13.28515625" customWidth="1"/>
    <col min="7" max="7" width="37.28515625" customWidth="1"/>
    <col min="8" max="26" width="8.28515625" customWidth="1"/>
  </cols>
  <sheetData>
    <row r="1" spans="1:7" ht="18" customHeight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</row>
    <row r="2" spans="1:7" ht="18" customHeight="1">
      <c r="A2" s="1">
        <v>0</v>
      </c>
      <c r="B2" s="2">
        <v>100015831</v>
      </c>
      <c r="D2" s="1">
        <f>MATCH(B2,'Data Profile'!G:G,0)</f>
        <v>580</v>
      </c>
      <c r="E2" s="1" t="str">
        <f t="array" ref="E2">INDEX('Data Profile'!B:B,Sheet1!D2)</f>
        <v>linolenoylcarnitine (C18:3)*</v>
      </c>
      <c r="F2" s="1" t="str">
        <f t="array" ref="F2">INDEX('Data Profile'!C:C,Sheet1!D2)</f>
        <v>Lipid</v>
      </c>
      <c r="G2" s="1" t="str">
        <f t="array" ref="G2">INDEX('Data Profile'!D:D,Sheet1!D2)</f>
        <v>Fatty Acid Metabolism (Acyl Carnitine, Polyunsaturated)</v>
      </c>
    </row>
    <row r="3" spans="1:7" ht="18" customHeight="1">
      <c r="A3" s="1">
        <v>1</v>
      </c>
      <c r="B3" s="2">
        <v>338</v>
      </c>
      <c r="C3" s="1" t="s">
        <v>91</v>
      </c>
      <c r="D3" s="1">
        <f>MATCH(B3,'Data Profile'!G:G,0)</f>
        <v>466</v>
      </c>
      <c r="E3" s="1" t="str">
        <f t="array" ref="E3">INDEX('Data Profile'!B:B,Sheet1!D3)</f>
        <v>gluconate</v>
      </c>
      <c r="F3" s="1" t="str">
        <f t="array" ref="F3">INDEX('Data Profile'!C:C,Sheet1!D3)</f>
        <v>Xenobiotics</v>
      </c>
      <c r="G3" s="1" t="str">
        <f t="array" ref="G3">INDEX('Data Profile'!D:D,Sheet1!D3)</f>
        <v>Food Component/Plant</v>
      </c>
    </row>
    <row r="4" spans="1:7" ht="18" customHeight="1">
      <c r="A4" s="1">
        <v>1</v>
      </c>
      <c r="B4" s="2">
        <v>803</v>
      </c>
      <c r="C4" s="1" t="s">
        <v>115</v>
      </c>
      <c r="D4" s="1">
        <f>MATCH(B4,'Data Profile'!G:G,0)</f>
        <v>596</v>
      </c>
      <c r="E4" s="1" t="str">
        <f t="array" ref="E4">INDEX('Data Profile'!B:B,Sheet1!D4)</f>
        <v>mannose</v>
      </c>
      <c r="F4" s="1" t="str">
        <f t="array" ref="F4">INDEX('Data Profile'!C:C,Sheet1!D4)</f>
        <v>Carbohydrate</v>
      </c>
      <c r="G4" s="1" t="str">
        <f t="array" ref="G4">INDEX('Data Profile'!D:D,Sheet1!D4)</f>
        <v>Fructose, Mannose and Galactose Metabolism</v>
      </c>
    </row>
    <row r="5" spans="1:7" ht="18" customHeight="1">
      <c r="A5" s="1">
        <v>2</v>
      </c>
      <c r="B5" s="2">
        <v>100001950</v>
      </c>
      <c r="C5" s="1" t="s">
        <v>142</v>
      </c>
      <c r="D5" s="1">
        <f>MATCH(B5,'Data Profile'!G:G,0)</f>
        <v>299</v>
      </c>
      <c r="E5" s="1" t="str">
        <f t="array" ref="E5">INDEX('Data Profile'!B:B,Sheet1!D5)</f>
        <v>bilirubin (E,E)*</v>
      </c>
      <c r="F5" s="1" t="str">
        <f t="array" ref="F5">INDEX('Data Profile'!C:C,Sheet1!D5)</f>
        <v>Cofactors and Vitamins</v>
      </c>
      <c r="G5" s="1" t="str">
        <f t="array" ref="G5">INDEX('Data Profile'!D:D,Sheet1!D5)</f>
        <v>Hemoglobin and Porphyrin Metabolism</v>
      </c>
    </row>
    <row r="6" spans="1:7" ht="18" customHeight="1">
      <c r="A6" s="1">
        <v>2</v>
      </c>
      <c r="B6" s="2">
        <v>100001092</v>
      </c>
      <c r="D6" s="1">
        <f>MATCH(B6,'Data Profile'!G:G,0)</f>
        <v>866</v>
      </c>
      <c r="E6" s="1" t="str">
        <f t="array" ref="E6">INDEX('Data Profile'!B:B,Sheet1!D6)</f>
        <v>trigonelline (N'-methylnicotinate)</v>
      </c>
      <c r="F6" s="1" t="str">
        <f t="array" ref="F6">INDEX('Data Profile'!C:C,Sheet1!D6)</f>
        <v>Cofactors and Vitamins</v>
      </c>
      <c r="G6" s="1" t="str">
        <f t="array" ref="G6">INDEX('Data Profile'!D:D,Sheet1!D6)</f>
        <v>Nicotinate and Nicotinamide Metabolism</v>
      </c>
    </row>
    <row r="7" spans="1:7" ht="18" customHeight="1">
      <c r="A7" s="1">
        <v>2</v>
      </c>
      <c r="B7" s="2">
        <v>100008933</v>
      </c>
      <c r="D7" s="1">
        <f>MATCH(B7,'Data Profile'!G:G,0)</f>
        <v>143</v>
      </c>
      <c r="E7" s="1" t="str">
        <f t="array" ref="E7">INDEX('Data Profile'!B:B,Sheet1!D7)</f>
        <v>3-hydroxystearate</v>
      </c>
      <c r="F7" s="1" t="str">
        <f t="array" ref="F7">INDEX('Data Profile'!C:C,Sheet1!D7)</f>
        <v>Lipid</v>
      </c>
      <c r="G7" s="1" t="str">
        <f t="array" ref="G7">INDEX('Data Profile'!D:D,Sheet1!D7)</f>
        <v>Fatty Acid, Monohydroxy</v>
      </c>
    </row>
    <row r="8" spans="1:7" ht="18" customHeight="1">
      <c r="A8" s="1">
        <v>2</v>
      </c>
      <c r="B8" s="2">
        <v>344</v>
      </c>
      <c r="D8" s="1">
        <f>MATCH(B8,'Data Profile'!G:G,0)</f>
        <v>506</v>
      </c>
      <c r="E8" s="1" t="str">
        <f t="array" ref="E8">INDEX('Data Profile'!B:B,Sheet1!D8)</f>
        <v>guanidinoacetate</v>
      </c>
      <c r="F8" s="1" t="str">
        <f t="array" ref="F8">INDEX('Data Profile'!C:C,Sheet1!D8)</f>
        <v>Amino Acid</v>
      </c>
      <c r="G8" s="1" t="str">
        <f t="array" ref="G8">INDEX('Data Profile'!D:D,Sheet1!D8)</f>
        <v>Creatine Metabolism</v>
      </c>
    </row>
    <row r="9" spans="1:7" ht="18" customHeight="1"/>
    <row r="10" spans="1:7" ht="18" customHeight="1"/>
    <row r="11" spans="1:7" ht="18" customHeight="1"/>
    <row r="12" spans="1:7" ht="18" customHeight="1">
      <c r="A12" s="1" t="s">
        <v>0</v>
      </c>
      <c r="B12" s="1" t="s">
        <v>3</v>
      </c>
      <c r="C12" s="1" t="s">
        <v>7</v>
      </c>
    </row>
    <row r="13" spans="1:7" ht="18" customHeight="1">
      <c r="A13" s="1">
        <v>0</v>
      </c>
      <c r="B13" s="2">
        <v>100015831</v>
      </c>
      <c r="C13" s="1" t="s">
        <v>245</v>
      </c>
      <c r="D13" s="1" t="s">
        <v>27</v>
      </c>
      <c r="E13" s="1" t="s">
        <v>247</v>
      </c>
    </row>
    <row r="14" spans="1:7" ht="18" customHeight="1">
      <c r="A14" s="1">
        <v>1</v>
      </c>
      <c r="B14" s="2">
        <v>338</v>
      </c>
      <c r="C14" s="1" t="s">
        <v>248</v>
      </c>
      <c r="D14" s="1" t="s">
        <v>36</v>
      </c>
      <c r="E14" s="1" t="s">
        <v>37</v>
      </c>
    </row>
    <row r="15" spans="1:7" ht="18" customHeight="1">
      <c r="A15" s="1">
        <v>1</v>
      </c>
      <c r="B15" s="2">
        <v>803</v>
      </c>
      <c r="C15" s="1" t="s">
        <v>250</v>
      </c>
      <c r="D15" s="1" t="s">
        <v>64</v>
      </c>
      <c r="E15" s="1" t="s">
        <v>252</v>
      </c>
    </row>
    <row r="16" spans="1:7" ht="18" customHeight="1">
      <c r="A16" s="1">
        <v>2</v>
      </c>
      <c r="B16" s="2">
        <v>100001950</v>
      </c>
      <c r="C16" s="1" t="s">
        <v>255</v>
      </c>
      <c r="D16" s="1" t="s">
        <v>120</v>
      </c>
      <c r="E16" s="1" t="s">
        <v>256</v>
      </c>
    </row>
    <row r="17" spans="1:5" ht="18" customHeight="1">
      <c r="A17" s="1">
        <v>2</v>
      </c>
      <c r="B17" s="2">
        <v>100001092</v>
      </c>
      <c r="C17" s="1" t="s">
        <v>259</v>
      </c>
      <c r="D17" s="1" t="s">
        <v>120</v>
      </c>
      <c r="E17" s="1" t="s">
        <v>121</v>
      </c>
    </row>
    <row r="18" spans="1:5" ht="18" customHeight="1">
      <c r="A18" s="1">
        <v>2</v>
      </c>
      <c r="B18" s="2">
        <v>100008933</v>
      </c>
      <c r="C18" s="1" t="s">
        <v>260</v>
      </c>
      <c r="D18" s="1" t="s">
        <v>27</v>
      </c>
      <c r="E18" s="1" t="s">
        <v>194</v>
      </c>
    </row>
    <row r="19" spans="1:5" ht="18" customHeight="1">
      <c r="A19" s="1">
        <v>2</v>
      </c>
      <c r="B19" s="2">
        <v>344</v>
      </c>
      <c r="C19" s="1" t="s">
        <v>262</v>
      </c>
      <c r="D19" s="1" t="s">
        <v>43</v>
      </c>
      <c r="E19" s="1" t="s">
        <v>264</v>
      </c>
    </row>
    <row r="20" spans="1:5" ht="18" customHeight="1"/>
    <row r="21" spans="1:5" ht="18" customHeight="1"/>
    <row r="22" spans="1:5" ht="18" customHeight="1"/>
    <row r="23" spans="1:5" ht="18" customHeight="1"/>
    <row r="24" spans="1:5" ht="18" customHeight="1"/>
    <row r="25" spans="1:5" ht="18" customHeight="1"/>
    <row r="26" spans="1:5" ht="18" customHeight="1"/>
    <row r="27" spans="1:5" ht="18" customHeight="1"/>
    <row r="28" spans="1:5" ht="18" customHeight="1"/>
    <row r="29" spans="1:5" ht="18" customHeight="1"/>
    <row r="30" spans="1:5" ht="18" customHeight="1"/>
    <row r="31" spans="1:5" ht="18" customHeight="1"/>
    <row r="32" spans="1:5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68D-6DC3-4240-A9A7-F3B4C184D05A}">
  <dimension ref="A1:J26"/>
  <sheetViews>
    <sheetView workbookViewId="0">
      <selection activeCell="L6" sqref="L6"/>
    </sheetView>
  </sheetViews>
  <sheetFormatPr baseColWidth="10" defaultRowHeight="16"/>
  <cols>
    <col min="1" max="1" width="26.28515625" bestFit="1" customWidth="1"/>
  </cols>
  <sheetData>
    <row r="1" spans="1:10">
      <c r="A1" s="1" t="s">
        <v>8</v>
      </c>
      <c r="B1" s="12" t="s">
        <v>3059</v>
      </c>
      <c r="C1" s="12" t="s">
        <v>3060</v>
      </c>
      <c r="E1" s="1" t="s">
        <v>8</v>
      </c>
      <c r="F1" s="12" t="s">
        <v>3059</v>
      </c>
      <c r="G1" s="12" t="s">
        <v>3060</v>
      </c>
      <c r="J1" t="s">
        <v>1574</v>
      </c>
    </row>
    <row r="2" spans="1:10">
      <c r="A2" s="1" t="s">
        <v>27</v>
      </c>
      <c r="B2">
        <f>COUNTIF('Data Profile'!C:C,Calculation!A2)</f>
        <v>286</v>
      </c>
      <c r="C2" s="15">
        <f>B2/$B$11</f>
        <v>0.31991051454138703</v>
      </c>
      <c r="E2" s="1" t="s">
        <v>27</v>
      </c>
      <c r="F2">
        <f>COUNTIF('51 Features'!C:C,Calculation!A2)</f>
        <v>15</v>
      </c>
      <c r="G2" s="15">
        <f t="shared" ref="G2:G10" si="0">F2/$F$11</f>
        <v>0.29411764705882354</v>
      </c>
      <c r="J2" t="s">
        <v>2965</v>
      </c>
    </row>
    <row r="3" spans="1:10">
      <c r="A3" s="1" t="s">
        <v>36</v>
      </c>
      <c r="B3">
        <f>COUNTIF('Data Profile'!C:C,Calculation!A3)</f>
        <v>227</v>
      </c>
      <c r="C3" s="15">
        <f t="shared" ref="C3:C10" si="1">B3/$B$11</f>
        <v>0.25391498881431768</v>
      </c>
      <c r="E3" s="1" t="s">
        <v>36</v>
      </c>
      <c r="F3">
        <f>COUNTIF('51 Features'!C:C,Calculation!A3)</f>
        <v>5</v>
      </c>
      <c r="G3" s="15">
        <f t="shared" si="0"/>
        <v>9.8039215686274508E-2</v>
      </c>
      <c r="J3" t="s">
        <v>1855</v>
      </c>
    </row>
    <row r="4" spans="1:10">
      <c r="A4" s="1" t="s">
        <v>43</v>
      </c>
      <c r="B4">
        <f>COUNTIF('Data Profile'!C:C,Calculation!A4)</f>
        <v>213</v>
      </c>
      <c r="C4" s="15">
        <f t="shared" si="1"/>
        <v>0.23825503355704697</v>
      </c>
      <c r="E4" s="1" t="s">
        <v>43</v>
      </c>
      <c r="F4">
        <f>COUNTIF('51 Features'!C:C,Calculation!A4)</f>
        <v>21</v>
      </c>
      <c r="G4" s="15">
        <f t="shared" si="0"/>
        <v>0.41176470588235292</v>
      </c>
      <c r="J4" t="s">
        <v>2251</v>
      </c>
    </row>
    <row r="5" spans="1:10">
      <c r="A5" s="1" t="s">
        <v>64</v>
      </c>
      <c r="B5">
        <f>COUNTIF('Data Profile'!C:C,Calculation!A5)</f>
        <v>25</v>
      </c>
      <c r="C5" s="15">
        <f t="shared" si="1"/>
        <v>2.7964205816554809E-2</v>
      </c>
      <c r="E5" s="1" t="s">
        <v>64</v>
      </c>
      <c r="F5">
        <f>COUNTIF('51 Features'!C:C,Calculation!A5)</f>
        <v>4</v>
      </c>
      <c r="G5" s="15">
        <f t="shared" si="0"/>
        <v>7.8431372549019607E-2</v>
      </c>
      <c r="J5" t="s">
        <v>2323</v>
      </c>
    </row>
    <row r="6" spans="1:10">
      <c r="A6" s="1" t="s">
        <v>120</v>
      </c>
      <c r="B6">
        <f>COUNTIF('Data Profile'!C:C,Calculation!A6)</f>
        <v>40</v>
      </c>
      <c r="C6" s="15">
        <f t="shared" si="1"/>
        <v>4.4742729306487698E-2</v>
      </c>
      <c r="E6" s="1" t="s">
        <v>120</v>
      </c>
      <c r="F6">
        <f>COUNTIF('51 Features'!C:C,Calculation!A6)</f>
        <v>5</v>
      </c>
      <c r="G6" s="15">
        <f t="shared" si="0"/>
        <v>9.8039215686274508E-2</v>
      </c>
      <c r="J6" t="s">
        <v>790</v>
      </c>
    </row>
    <row r="7" spans="1:10">
      <c r="A7" s="1" t="s">
        <v>205</v>
      </c>
      <c r="B7">
        <f>COUNTIF('Data Profile'!C:C,Calculation!A7)</f>
        <v>41</v>
      </c>
      <c r="C7" s="15">
        <f t="shared" si="1"/>
        <v>4.5861297539149887E-2</v>
      </c>
      <c r="E7" s="1" t="s">
        <v>205</v>
      </c>
      <c r="F7">
        <f>COUNTIF('51 Features'!C:C,Calculation!A7)</f>
        <v>1</v>
      </c>
      <c r="G7" s="15">
        <f t="shared" si="0"/>
        <v>1.9607843137254902E-2</v>
      </c>
      <c r="J7" t="s">
        <v>1953</v>
      </c>
    </row>
    <row r="8" spans="1:10">
      <c r="A8" s="1" t="s">
        <v>407</v>
      </c>
      <c r="B8">
        <f>COUNTIF('Data Profile'!C:C,Calculation!A8)</f>
        <v>12</v>
      </c>
      <c r="C8" s="15">
        <f t="shared" si="1"/>
        <v>1.3422818791946308E-2</v>
      </c>
      <c r="E8" s="1" t="s">
        <v>407</v>
      </c>
      <c r="F8">
        <f>COUNTIF('51 Features'!C:C,Calculation!A8)</f>
        <v>0</v>
      </c>
      <c r="G8" s="15">
        <f t="shared" si="0"/>
        <v>0</v>
      </c>
      <c r="J8" t="s">
        <v>117</v>
      </c>
    </row>
    <row r="9" spans="1:10">
      <c r="A9" s="1" t="s">
        <v>636</v>
      </c>
      <c r="B9">
        <f>COUNTIF('Data Profile'!C:C,Calculation!A9)</f>
        <v>35</v>
      </c>
      <c r="C9" s="15">
        <f t="shared" si="1"/>
        <v>3.9149888143176735E-2</v>
      </c>
      <c r="E9" s="1" t="s">
        <v>636</v>
      </c>
      <c r="F9">
        <f>COUNTIF('51 Features'!C:C,Calculation!A9)</f>
        <v>0</v>
      </c>
      <c r="G9" s="15">
        <f t="shared" si="0"/>
        <v>0</v>
      </c>
      <c r="J9" t="s">
        <v>1748</v>
      </c>
    </row>
    <row r="10" spans="1:10">
      <c r="A10" s="1" t="s">
        <v>1241</v>
      </c>
      <c r="B10">
        <f>COUNTIF('Data Profile'!C:C,Calculation!A10)</f>
        <v>15</v>
      </c>
      <c r="C10" s="15">
        <f t="shared" si="1"/>
        <v>1.6778523489932886E-2</v>
      </c>
      <c r="E10" s="1" t="s">
        <v>1241</v>
      </c>
      <c r="F10">
        <f>COUNTIF('51 Features'!C:C,Calculation!A10)</f>
        <v>0</v>
      </c>
      <c r="G10" s="15">
        <f t="shared" si="0"/>
        <v>0</v>
      </c>
      <c r="J10" t="s">
        <v>1081</v>
      </c>
    </row>
    <row r="11" spans="1:10">
      <c r="A11" s="12" t="s">
        <v>3061</v>
      </c>
      <c r="B11">
        <f>SUM(B2:B10)</f>
        <v>894</v>
      </c>
      <c r="C11" s="15">
        <f>SUM(C2:C10)</f>
        <v>1</v>
      </c>
      <c r="E11" s="12" t="s">
        <v>3061</v>
      </c>
      <c r="F11">
        <f>SUM(F2:F10)</f>
        <v>51</v>
      </c>
      <c r="G11" s="15">
        <f>SUM(G2:G10)</f>
        <v>1</v>
      </c>
      <c r="J11" t="s">
        <v>2128</v>
      </c>
    </row>
    <row r="12" spans="1:10">
      <c r="J12" t="s">
        <v>2302</v>
      </c>
    </row>
    <row r="13" spans="1:10">
      <c r="J13" t="s">
        <v>2969</v>
      </c>
    </row>
    <row r="14" spans="1:10">
      <c r="J14" t="s">
        <v>1755</v>
      </c>
    </row>
    <row r="15" spans="1:10">
      <c r="J15" t="s">
        <v>1600</v>
      </c>
    </row>
    <row r="16" spans="1:10">
      <c r="J16" t="s">
        <v>2035</v>
      </c>
    </row>
    <row r="17" spans="10:10">
      <c r="J17" t="s">
        <v>2772</v>
      </c>
    </row>
    <row r="18" spans="10:10">
      <c r="J18" t="s">
        <v>716</v>
      </c>
    </row>
    <row r="19" spans="10:10">
      <c r="J19" t="s">
        <v>2158</v>
      </c>
    </row>
    <row r="20" spans="10:10">
      <c r="J20" t="s">
        <v>1219</v>
      </c>
    </row>
    <row r="21" spans="10:10">
      <c r="J21" t="s">
        <v>1223</v>
      </c>
    </row>
    <row r="22" spans="10:10">
      <c r="J22" t="s">
        <v>1751</v>
      </c>
    </row>
    <row r="23" spans="10:10">
      <c r="J23" t="s">
        <v>2961</v>
      </c>
    </row>
    <row r="24" spans="10:10">
      <c r="J24" t="s">
        <v>2532</v>
      </c>
    </row>
    <row r="25" spans="10:10">
      <c r="J25" t="s">
        <v>2577</v>
      </c>
    </row>
    <row r="26" spans="10:10">
      <c r="J26" t="s">
        <v>2205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0198-F6B3-2043-8F23-1BCFDA07C244}">
  <dimension ref="A1:J52"/>
  <sheetViews>
    <sheetView tabSelected="1" topLeftCell="C1" workbookViewId="0">
      <selection activeCell="J1" sqref="J1:O1048576"/>
    </sheetView>
  </sheetViews>
  <sheetFormatPr baseColWidth="10" defaultRowHeight="16"/>
  <cols>
    <col min="2" max="2" width="36.5703125" bestFit="1" customWidth="1"/>
    <col min="3" max="3" width="20.42578125" bestFit="1" customWidth="1"/>
    <col min="4" max="4" width="49" bestFit="1" customWidth="1"/>
    <col min="10" max="10" width="15.5703125" customWidth="1"/>
  </cols>
  <sheetData>
    <row r="1" spans="1:10">
      <c r="A1" s="12" t="s">
        <v>3056</v>
      </c>
      <c r="B1" s="1" t="s">
        <v>5</v>
      </c>
      <c r="C1" s="1" t="s">
        <v>8</v>
      </c>
      <c r="D1" s="1" t="s">
        <v>9</v>
      </c>
      <c r="E1" s="1" t="s">
        <v>19</v>
      </c>
      <c r="F1" s="12" t="s">
        <v>3057</v>
      </c>
      <c r="H1" s="12" t="s">
        <v>3062</v>
      </c>
      <c r="I1" s="12"/>
    </row>
    <row r="2" spans="1:10">
      <c r="A2" s="14">
        <v>100020546</v>
      </c>
      <c r="B2" t="str">
        <f>INDEX('Data Profile'!B:B,'51 Features'!$F2)</f>
        <v>N2-acetyl,N6-methyllysine</v>
      </c>
      <c r="C2" t="str">
        <f>INDEX('Data Profile'!C:C,'51 Features'!$F2)</f>
        <v>Amino Acid</v>
      </c>
      <c r="D2" t="str">
        <f>INDEX('Data Profile'!D:D,'51 Features'!$F2)</f>
        <v>Lysine Metabolism</v>
      </c>
      <c r="E2">
        <f>INDEX('Data Profile'!E:E,'51 Features'!$F2)</f>
        <v>62954</v>
      </c>
      <c r="F2">
        <f>MATCH(A2,'Data Profile'!G:G,0)</f>
        <v>682</v>
      </c>
      <c r="H2">
        <f>INDEX('Data Profile'!L:L,'51 Features'!F2)</f>
        <v>0</v>
      </c>
      <c r="J2" s="14"/>
    </row>
    <row r="3" spans="1:10">
      <c r="A3" s="14">
        <v>100001635</v>
      </c>
      <c r="B3" t="str">
        <f>INDEX('Data Profile'!B:B,'51 Features'!$F3)</f>
        <v>ectoine</v>
      </c>
      <c r="C3" t="str">
        <f>INDEX('Data Profile'!C:C,'51 Features'!$F3)</f>
        <v>Xenobiotics</v>
      </c>
      <c r="D3" t="str">
        <f>INDEX('Data Profile'!D:D,'51 Features'!$F3)</f>
        <v>Chemical</v>
      </c>
      <c r="E3">
        <f>INDEX('Data Profile'!E:E,'51 Features'!$F3)</f>
        <v>35651</v>
      </c>
      <c r="F3">
        <f>MATCH(A3,'Data Profile'!G:G,0)</f>
        <v>410</v>
      </c>
      <c r="H3" t="str">
        <f>INDEX('Data Profile'!L:L,'51 Features'!F3)</f>
        <v>C06231</v>
      </c>
      <c r="J3" s="14"/>
    </row>
    <row r="4" spans="1:10">
      <c r="A4" s="14">
        <v>100002466</v>
      </c>
      <c r="B4" t="str">
        <f>INDEX('Data Profile'!B:B,'51 Features'!$F4)</f>
        <v>cysteinylglycine disulfide*</v>
      </c>
      <c r="C4" t="str">
        <f>INDEX('Data Profile'!C:C,'51 Features'!$F4)</f>
        <v>Amino Acid</v>
      </c>
      <c r="D4" t="str">
        <f>INDEX('Data Profile'!D:D,'51 Features'!$F4)</f>
        <v>Glutathione Metabolism</v>
      </c>
      <c r="E4">
        <f>INDEX('Data Profile'!E:E,'51 Features'!$F4)</f>
        <v>62103</v>
      </c>
      <c r="F4">
        <f>MATCH(A4,'Data Profile'!G:G,0)</f>
        <v>361</v>
      </c>
      <c r="H4">
        <f>INDEX('Data Profile'!L:L,'51 Features'!F4)</f>
        <v>0</v>
      </c>
      <c r="J4" s="14"/>
    </row>
    <row r="5" spans="1:10">
      <c r="A5" s="14">
        <v>100003397</v>
      </c>
      <c r="B5" t="str">
        <f>INDEX('Data Profile'!B:B,'51 Features'!$F5)</f>
        <v>trimethylamine N-oxide</v>
      </c>
      <c r="C5" t="str">
        <f>INDEX('Data Profile'!C:C,'51 Features'!$F5)</f>
        <v>Lipid</v>
      </c>
      <c r="D5" t="str">
        <f>INDEX('Data Profile'!D:D,'51 Features'!$F5)</f>
        <v>Phospholipid Metabolism</v>
      </c>
      <c r="E5">
        <f>INDEX('Data Profile'!E:E,'51 Features'!$F5)</f>
        <v>40406</v>
      </c>
      <c r="F5">
        <f>MATCH(A5,'Data Profile'!G:G,0)</f>
        <v>867</v>
      </c>
      <c r="H5" t="str">
        <f>INDEX('Data Profile'!L:L,'51 Features'!F5)</f>
        <v>C01104</v>
      </c>
      <c r="J5" s="14"/>
    </row>
    <row r="6" spans="1:10">
      <c r="A6" s="14">
        <v>344</v>
      </c>
      <c r="B6" t="str">
        <f>INDEX('Data Profile'!B:B,'51 Features'!$F6)</f>
        <v>guanidinoacetate</v>
      </c>
      <c r="C6" t="str">
        <f>INDEX('Data Profile'!C:C,'51 Features'!$F6)</f>
        <v>Amino Acid</v>
      </c>
      <c r="D6" t="str">
        <f>INDEX('Data Profile'!D:D,'51 Features'!$F6)</f>
        <v>Creatine Metabolism</v>
      </c>
      <c r="E6">
        <f>INDEX('Data Profile'!E:E,'51 Features'!$F6)</f>
        <v>43802</v>
      </c>
      <c r="F6">
        <f>MATCH(A6,'Data Profile'!G:G,0)</f>
        <v>506</v>
      </c>
      <c r="H6" t="str">
        <f>INDEX('Data Profile'!L:L,'51 Features'!F6)</f>
        <v>C00581</v>
      </c>
      <c r="J6" s="14"/>
    </row>
    <row r="7" spans="1:10">
      <c r="A7" s="14">
        <v>100001266</v>
      </c>
      <c r="B7" t="str">
        <f>INDEX('Data Profile'!B:B,'51 Features'!$F7)</f>
        <v>N-acetylarginine</v>
      </c>
      <c r="C7" t="str">
        <f>INDEX('Data Profile'!C:C,'51 Features'!$F7)</f>
        <v>Amino Acid</v>
      </c>
      <c r="D7" t="str">
        <f>INDEX('Data Profile'!D:D,'51 Features'!$F7)</f>
        <v>Urea cycle; Arginine and Proline Metabolism</v>
      </c>
      <c r="E7">
        <f>INDEX('Data Profile'!E:E,'51 Features'!$F7)</f>
        <v>33953</v>
      </c>
      <c r="F7">
        <f>MATCH(A7,'Data Profile'!G:G,0)</f>
        <v>631</v>
      </c>
      <c r="H7" t="str">
        <f>INDEX('Data Profile'!L:L,'51 Features'!F7)</f>
        <v>C02562</v>
      </c>
      <c r="J7" s="14"/>
    </row>
    <row r="8" spans="1:10">
      <c r="A8" s="14">
        <v>100001254</v>
      </c>
      <c r="B8" t="str">
        <f>INDEX('Data Profile'!B:B,'51 Features'!$F8)</f>
        <v>N-acetyltryptophan</v>
      </c>
      <c r="C8" t="str">
        <f>INDEX('Data Profile'!C:C,'51 Features'!$F8)</f>
        <v>Amino Acid</v>
      </c>
      <c r="D8" t="str">
        <f>INDEX('Data Profile'!D:D,'51 Features'!$F8)</f>
        <v>Tryptophan Metabolism</v>
      </c>
      <c r="E8">
        <f>INDEX('Data Profile'!E:E,'51 Features'!$F8)</f>
        <v>33959</v>
      </c>
      <c r="F8">
        <f>MATCH(A8,'Data Profile'!G:G,0)</f>
        <v>653</v>
      </c>
      <c r="H8" t="str">
        <f>INDEX('Data Profile'!L:L,'51 Features'!F8)</f>
        <v>C03137</v>
      </c>
      <c r="J8" s="14"/>
    </row>
    <row r="9" spans="1:10">
      <c r="A9" s="14">
        <v>100020866</v>
      </c>
      <c r="B9" t="str">
        <f>INDEX('Data Profile'!B:B,'51 Features'!$F9)</f>
        <v>dimethylguanidino valeric acid (DMGV)*</v>
      </c>
      <c r="C9" t="str">
        <f>INDEX('Data Profile'!C:C,'51 Features'!$F9)</f>
        <v>Amino Acid</v>
      </c>
      <c r="D9" t="str">
        <f>INDEX('Data Profile'!D:D,'51 Features'!$F9)</f>
        <v>Urea cycle; Arginine and Proline Metabolism</v>
      </c>
      <c r="E9">
        <f>INDEX('Data Profile'!E:E,'51 Features'!$F9)</f>
        <v>62783</v>
      </c>
      <c r="F9">
        <f>MATCH(A9,'Data Profile'!G:G,0)</f>
        <v>392</v>
      </c>
      <c r="H9">
        <f>INDEX('Data Profile'!L:L,'51 Features'!F9)</f>
        <v>0</v>
      </c>
      <c r="J9" s="14"/>
    </row>
    <row r="10" spans="1:10">
      <c r="A10" s="14">
        <v>100015831</v>
      </c>
      <c r="B10" t="str">
        <f>INDEX('Data Profile'!B:B,'51 Features'!$F10)</f>
        <v>linolenoylcarnitine (C18:3)*</v>
      </c>
      <c r="C10" t="str">
        <f>INDEX('Data Profile'!C:C,'51 Features'!$F10)</f>
        <v>Lipid</v>
      </c>
      <c r="D10" t="str">
        <f>INDEX('Data Profile'!D:D,'51 Features'!$F10)</f>
        <v>Fatty Acid Metabolism (Acyl Carnitine, Polyunsaturated)</v>
      </c>
      <c r="E10">
        <f>INDEX('Data Profile'!E:E,'51 Features'!$F10)</f>
        <v>57511</v>
      </c>
      <c r="F10">
        <f>MATCH(A10,'Data Profile'!G:G,0)</f>
        <v>580</v>
      </c>
      <c r="H10">
        <f>INDEX('Data Profile'!L:L,'51 Features'!F10)</f>
        <v>0</v>
      </c>
      <c r="J10" s="14"/>
    </row>
    <row r="11" spans="1:10">
      <c r="A11" s="14">
        <v>100002254</v>
      </c>
      <c r="B11" t="str">
        <f>INDEX('Data Profile'!B:B,'51 Features'!$F11)</f>
        <v>stearoyl ethanolamide</v>
      </c>
      <c r="C11" t="str">
        <f>INDEX('Data Profile'!C:C,'51 Features'!$F11)</f>
        <v>Lipid</v>
      </c>
      <c r="D11" t="str">
        <f>INDEX('Data Profile'!D:D,'51 Features'!$F11)</f>
        <v>Endocannabinoid</v>
      </c>
      <c r="E11">
        <f>INDEX('Data Profile'!E:E,'51 Features'!$F11)</f>
        <v>38625</v>
      </c>
      <c r="F11">
        <f>MATCH(A11,'Data Profile'!G:G,0)</f>
        <v>819</v>
      </c>
      <c r="H11">
        <f>INDEX('Data Profile'!L:L,'51 Features'!F11)</f>
        <v>0</v>
      </c>
      <c r="J11" s="14"/>
    </row>
    <row r="12" spans="1:10">
      <c r="A12" s="14">
        <v>100001950</v>
      </c>
      <c r="B12" t="str">
        <f>INDEX('Data Profile'!B:B,'51 Features'!$F12)</f>
        <v>bilirubin (E,E)*</v>
      </c>
      <c r="C12" t="str">
        <f>INDEX('Data Profile'!C:C,'51 Features'!$F12)</f>
        <v>Cofactors and Vitamins</v>
      </c>
      <c r="D12" t="str">
        <f>INDEX('Data Profile'!D:D,'51 Features'!$F12)</f>
        <v>Hemoglobin and Porphyrin Metabolism</v>
      </c>
      <c r="E12">
        <f>INDEX('Data Profile'!E:E,'51 Features'!$F12)</f>
        <v>32586</v>
      </c>
      <c r="F12">
        <f>MATCH(A12,'Data Profile'!G:G,0)</f>
        <v>299</v>
      </c>
      <c r="H12">
        <f>INDEX('Data Profile'!L:L,'51 Features'!F12)</f>
        <v>0</v>
      </c>
      <c r="J12" s="14"/>
    </row>
    <row r="13" spans="1:10">
      <c r="A13" s="14">
        <v>100000939</v>
      </c>
      <c r="B13" t="str">
        <f>INDEX('Data Profile'!B:B,'51 Features'!$F13)</f>
        <v>1,6-anhydroglucose</v>
      </c>
      <c r="C13" t="str">
        <f>INDEX('Data Profile'!C:C,'51 Features'!$F13)</f>
        <v>Xenobiotics</v>
      </c>
      <c r="D13" t="str">
        <f>INDEX('Data Profile'!D:D,'51 Features'!$F13)</f>
        <v>Food Component/Plant</v>
      </c>
      <c r="E13">
        <f>INDEX('Data Profile'!E:E,'51 Features'!$F13)</f>
        <v>21049</v>
      </c>
      <c r="F13">
        <f>MATCH(A13,'Data Profile'!G:G,0)</f>
        <v>13</v>
      </c>
      <c r="H13">
        <f>INDEX('Data Profile'!L:L,'51 Features'!F13)</f>
        <v>0</v>
      </c>
    </row>
    <row r="14" spans="1:10">
      <c r="A14" s="14">
        <v>100000096</v>
      </c>
      <c r="B14" t="str">
        <f>INDEX('Data Profile'!B:B,'51 Features'!$F14)</f>
        <v>4-guanidinobutanoate</v>
      </c>
      <c r="C14" t="str">
        <f>INDEX('Data Profile'!C:C,'51 Features'!$F14)</f>
        <v>Amino Acid</v>
      </c>
      <c r="D14" t="str">
        <f>INDEX('Data Profile'!D:D,'51 Features'!$F14)</f>
        <v>Guanidino and Acetamido Metabolism</v>
      </c>
      <c r="E14">
        <f>INDEX('Data Profile'!E:E,'51 Features'!$F14)</f>
        <v>15681</v>
      </c>
      <c r="F14">
        <f>MATCH(A14,'Data Profile'!G:G,0)</f>
        <v>177</v>
      </c>
      <c r="H14" t="str">
        <f>INDEX('Data Profile'!L:L,'51 Features'!F14)</f>
        <v>C01035</v>
      </c>
    </row>
    <row r="15" spans="1:10">
      <c r="A15" s="14">
        <v>171</v>
      </c>
      <c r="B15" t="str">
        <f>INDEX('Data Profile'!B:B,'51 Features'!$F15)</f>
        <v>hypoxanthine</v>
      </c>
      <c r="C15" t="str">
        <f>INDEX('Data Profile'!C:C,'51 Features'!$F15)</f>
        <v>Nucleotide</v>
      </c>
      <c r="D15" t="str">
        <f>INDEX('Data Profile'!D:D,'51 Features'!$F15)</f>
        <v>Purine Metabolism, (Hypo)Xanthine/Inosine containing</v>
      </c>
      <c r="E15">
        <f>INDEX('Data Profile'!E:E,'51 Features'!$F15)</f>
        <v>3127</v>
      </c>
      <c r="F15">
        <f>MATCH(A15,'Data Profile'!G:G,0)</f>
        <v>535</v>
      </c>
      <c r="H15" t="str">
        <f>INDEX('Data Profile'!L:L,'51 Features'!F15)</f>
        <v>C00262</v>
      </c>
    </row>
    <row r="16" spans="1:10">
      <c r="A16" s="14">
        <v>100000042</v>
      </c>
      <c r="B16" t="str">
        <f>INDEX('Data Profile'!B:B,'51 Features'!$F16)</f>
        <v>3-methylhistidine</v>
      </c>
      <c r="C16" t="str">
        <f>INDEX('Data Profile'!C:C,'51 Features'!$F16)</f>
        <v>Amino Acid</v>
      </c>
      <c r="D16" t="str">
        <f>INDEX('Data Profile'!D:D,'51 Features'!$F16)</f>
        <v>Histidine Metabolism</v>
      </c>
      <c r="E16">
        <f>INDEX('Data Profile'!E:E,'51 Features'!$F16)</f>
        <v>15677</v>
      </c>
      <c r="F16">
        <f>MATCH(A16,'Data Profile'!G:G,0)</f>
        <v>158</v>
      </c>
      <c r="H16" t="str">
        <f>INDEX('Data Profile'!L:L,'51 Features'!F16)</f>
        <v>C01152</v>
      </c>
    </row>
    <row r="17" spans="1:8">
      <c r="A17" s="14">
        <v>100001586</v>
      </c>
      <c r="B17" t="str">
        <f>INDEX('Data Profile'!B:B,'51 Features'!$F17)</f>
        <v>gulonate*</v>
      </c>
      <c r="C17" t="str">
        <f>INDEX('Data Profile'!C:C,'51 Features'!$F17)</f>
        <v>Cofactors and Vitamins</v>
      </c>
      <c r="D17" t="str">
        <f>INDEX('Data Profile'!D:D,'51 Features'!$F17)</f>
        <v>Ascorbate and Aldarate Metabolism</v>
      </c>
      <c r="E17">
        <f>INDEX('Data Profile'!E:E,'51 Features'!$F17)</f>
        <v>46957</v>
      </c>
      <c r="F17">
        <f>MATCH(A17,'Data Profile'!G:G,0)</f>
        <v>508</v>
      </c>
      <c r="H17" t="str">
        <f>INDEX('Data Profile'!L:L,'51 Features'!F17)</f>
        <v>C00257</v>
      </c>
    </row>
    <row r="18" spans="1:8">
      <c r="A18" s="14">
        <v>100001767</v>
      </c>
      <c r="B18" t="str">
        <f>INDEX('Data Profile'!B:B,'51 Features'!$F18)</f>
        <v>pyrraline</v>
      </c>
      <c r="C18" t="str">
        <f>INDEX('Data Profile'!C:C,'51 Features'!$F18)</f>
        <v>Xenobiotics</v>
      </c>
      <c r="D18" t="str">
        <f>INDEX('Data Profile'!D:D,'51 Features'!$F18)</f>
        <v>Food Component/Plant</v>
      </c>
      <c r="E18">
        <f>INDEX('Data Profile'!E:E,'51 Features'!$F18)</f>
        <v>48428</v>
      </c>
      <c r="F18">
        <f>MATCH(A18,'Data Profile'!G:G,0)</f>
        <v>778</v>
      </c>
      <c r="H18">
        <f>INDEX('Data Profile'!L:L,'51 Features'!F18)</f>
        <v>0</v>
      </c>
    </row>
    <row r="19" spans="1:8">
      <c r="A19" s="14">
        <v>100008933</v>
      </c>
      <c r="B19" t="str">
        <f>INDEX('Data Profile'!B:B,'51 Features'!$F19)</f>
        <v>3-hydroxystearate</v>
      </c>
      <c r="C19" t="str">
        <f>INDEX('Data Profile'!C:C,'51 Features'!$F19)</f>
        <v>Lipid</v>
      </c>
      <c r="D19" t="str">
        <f>INDEX('Data Profile'!D:D,'51 Features'!$F19)</f>
        <v>Fatty Acid, Monohydroxy</v>
      </c>
      <c r="E19">
        <f>INDEX('Data Profile'!E:E,'51 Features'!$F19)</f>
        <v>52938</v>
      </c>
      <c r="F19">
        <f>MATCH(A19,'Data Profile'!G:G,0)</f>
        <v>143</v>
      </c>
      <c r="H19">
        <f>INDEX('Data Profile'!L:L,'51 Features'!F19)</f>
        <v>0</v>
      </c>
    </row>
    <row r="20" spans="1:8">
      <c r="A20" s="14">
        <v>796</v>
      </c>
      <c r="B20" t="str">
        <f>INDEX('Data Profile'!B:B,'51 Features'!$F20)</f>
        <v>alpha-ketobutyrate</v>
      </c>
      <c r="C20" t="str">
        <f>INDEX('Data Profile'!C:C,'51 Features'!$F20)</f>
        <v>Amino Acid</v>
      </c>
      <c r="D20" t="str">
        <f>INDEX('Data Profile'!D:D,'51 Features'!$F20)</f>
        <v>Methionine, Cysteine, SAM and Taurine Metabolism</v>
      </c>
      <c r="E20">
        <f>INDEX('Data Profile'!E:E,'51 Features'!$F20)</f>
        <v>4968</v>
      </c>
      <c r="F20">
        <f>MATCH(A20,'Data Profile'!G:G,0)</f>
        <v>259</v>
      </c>
      <c r="H20" t="str">
        <f>INDEX('Data Profile'!L:L,'51 Features'!F20)</f>
        <v>C00109</v>
      </c>
    </row>
    <row r="21" spans="1:8">
      <c r="A21" s="14">
        <v>407</v>
      </c>
      <c r="B21" t="str">
        <f>INDEX('Data Profile'!B:B,'51 Features'!$F21)</f>
        <v>lysine</v>
      </c>
      <c r="C21" t="str">
        <f>INDEX('Data Profile'!C:C,'51 Features'!$F21)</f>
        <v>Amino Acid</v>
      </c>
      <c r="D21" t="str">
        <f>INDEX('Data Profile'!D:D,'51 Features'!$F21)</f>
        <v>Lysine Metabolism</v>
      </c>
      <c r="E21">
        <f>INDEX('Data Profile'!E:E,'51 Features'!$F21)</f>
        <v>1301</v>
      </c>
      <c r="F21">
        <f>MATCH(A21,'Data Profile'!G:G,0)</f>
        <v>587</v>
      </c>
      <c r="H21" t="str">
        <f>INDEX('Data Profile'!L:L,'51 Features'!F21)</f>
        <v>C00047</v>
      </c>
    </row>
    <row r="22" spans="1:8">
      <c r="A22" s="14">
        <v>1162</v>
      </c>
      <c r="B22" t="str">
        <f>INDEX('Data Profile'!B:B,'51 Features'!$F22)</f>
        <v>N-acetylneuraminate</v>
      </c>
      <c r="C22" t="str">
        <f>INDEX('Data Profile'!C:C,'51 Features'!$F22)</f>
        <v>Carbohydrate</v>
      </c>
      <c r="D22" t="str">
        <f>INDEX('Data Profile'!D:D,'51 Features'!$F22)</f>
        <v>Aminosugar Metabolism</v>
      </c>
      <c r="E22">
        <f>INDEX('Data Profile'!E:E,'51 Features'!$F22)</f>
        <v>32377</v>
      </c>
      <c r="F22">
        <f>MATCH(A22,'Data Profile'!G:G,0)</f>
        <v>646</v>
      </c>
      <c r="H22" t="str">
        <f>INDEX('Data Profile'!L:L,'51 Features'!F22)</f>
        <v>C00270</v>
      </c>
    </row>
    <row r="23" spans="1:8">
      <c r="A23" s="14">
        <v>100020427</v>
      </c>
      <c r="B23" t="str">
        <f>INDEX('Data Profile'!B:B,'51 Features'!$F23)</f>
        <v>1-carboxyethylisoleucine</v>
      </c>
      <c r="C23" t="str">
        <f>INDEX('Data Profile'!C:C,'51 Features'!$F23)</f>
        <v>Amino Acid</v>
      </c>
      <c r="D23" t="str">
        <f>INDEX('Data Profile'!D:D,'51 Features'!$F23)</f>
        <v>Leucine, Isoleucine and Valine Metabolism</v>
      </c>
      <c r="E23">
        <f>INDEX('Data Profile'!E:E,'51 Features'!$F23)</f>
        <v>62558</v>
      </c>
      <c r="F23">
        <f>MATCH(A23,'Data Profile'!G:G,0)</f>
        <v>16</v>
      </c>
      <c r="H23">
        <f>INDEX('Data Profile'!L:L,'51 Features'!F23)</f>
        <v>0</v>
      </c>
    </row>
    <row r="24" spans="1:8">
      <c r="A24" s="14">
        <v>100003151</v>
      </c>
      <c r="B24" t="str">
        <f>INDEX('Data Profile'!B:B,'51 Features'!$F24)</f>
        <v>linoleoylcarnitine (C18:2)*</v>
      </c>
      <c r="C24" t="str">
        <f>INDEX('Data Profile'!C:C,'51 Features'!$F24)</f>
        <v>Lipid</v>
      </c>
      <c r="D24" t="str">
        <f>INDEX('Data Profile'!D:D,'51 Features'!$F24)</f>
        <v>Fatty Acid Metabolism (Acyl Carnitine, Polyunsaturated)</v>
      </c>
      <c r="E24">
        <f>INDEX('Data Profile'!E:E,'51 Features'!$F24)</f>
        <v>46223</v>
      </c>
      <c r="F24">
        <f>MATCH(A24,'Data Profile'!G:G,0)</f>
        <v>582</v>
      </c>
      <c r="H24">
        <f>INDEX('Data Profile'!L:L,'51 Features'!F24)</f>
        <v>0</v>
      </c>
    </row>
    <row r="25" spans="1:8">
      <c r="A25" s="14">
        <v>100003892</v>
      </c>
      <c r="B25" t="str">
        <f>INDEX('Data Profile'!B:B,'51 Features'!$F25)</f>
        <v>lanthionine</v>
      </c>
      <c r="C25" t="str">
        <f>INDEX('Data Profile'!C:C,'51 Features'!$F25)</f>
        <v>Amino Acid</v>
      </c>
      <c r="D25" t="str">
        <f>INDEX('Data Profile'!D:D,'51 Features'!$F25)</f>
        <v>Methionine, Cysteine, SAM and Taurine Metabolism</v>
      </c>
      <c r="E25">
        <f>INDEX('Data Profile'!E:E,'51 Features'!$F25)</f>
        <v>42002</v>
      </c>
      <c r="F25">
        <f>MATCH(A25,'Data Profile'!G:G,0)</f>
        <v>567</v>
      </c>
      <c r="H25">
        <f>INDEX('Data Profile'!L:L,'51 Features'!F25)</f>
        <v>0</v>
      </c>
    </row>
    <row r="26" spans="1:8">
      <c r="A26" s="14">
        <v>565</v>
      </c>
      <c r="B26" t="str">
        <f>INDEX('Data Profile'!B:B,'51 Features'!$F26)</f>
        <v>tryptophan</v>
      </c>
      <c r="C26" t="str">
        <f>INDEX('Data Profile'!C:C,'51 Features'!$F26)</f>
        <v>Amino Acid</v>
      </c>
      <c r="D26" t="str">
        <f>INDEX('Data Profile'!D:D,'51 Features'!$F26)</f>
        <v>Tryptophan Metabolism</v>
      </c>
      <c r="E26">
        <f>INDEX('Data Profile'!E:E,'51 Features'!$F26)</f>
        <v>54</v>
      </c>
      <c r="F26">
        <f>MATCH(A26,'Data Profile'!G:G,0)</f>
        <v>868</v>
      </c>
      <c r="H26" t="str">
        <f>INDEX('Data Profile'!L:L,'51 Features'!F26)</f>
        <v>C00078</v>
      </c>
    </row>
    <row r="27" spans="1:8">
      <c r="A27" s="14">
        <v>100002945</v>
      </c>
      <c r="B27" t="str">
        <f>INDEX('Data Profile'!B:B,'51 Features'!$F27)</f>
        <v>(14 or 15)-methylpalmitate (a17:0 or i17:0)</v>
      </c>
      <c r="C27" t="str">
        <f>INDEX('Data Profile'!C:C,'51 Features'!$F27)</f>
        <v>Lipid</v>
      </c>
      <c r="D27" t="str">
        <f>INDEX('Data Profile'!D:D,'51 Features'!$F27)</f>
        <v>Fatty Acid, Branched</v>
      </c>
      <c r="E27">
        <f>INDEX('Data Profile'!E:E,'51 Features'!$F27)</f>
        <v>38768</v>
      </c>
      <c r="F27">
        <f>MATCH(A27,'Data Profile'!G:G,0)</f>
        <v>2</v>
      </c>
      <c r="H27">
        <f>INDEX('Data Profile'!L:L,'51 Features'!F27)</f>
        <v>0</v>
      </c>
    </row>
    <row r="28" spans="1:8">
      <c r="A28" s="14">
        <v>100001051</v>
      </c>
      <c r="B28" t="str">
        <f>INDEX('Data Profile'!B:B,'51 Features'!$F28)</f>
        <v>1-methylhistidine</v>
      </c>
      <c r="C28" t="str">
        <f>INDEX('Data Profile'!C:C,'51 Features'!$F28)</f>
        <v>Amino Acid</v>
      </c>
      <c r="D28" t="str">
        <f>INDEX('Data Profile'!D:D,'51 Features'!$F28)</f>
        <v>Histidine Metabolism</v>
      </c>
      <c r="E28">
        <f>INDEX('Data Profile'!E:E,'51 Features'!$F28)</f>
        <v>30460</v>
      </c>
      <c r="F28">
        <f>MATCH(A28,'Data Profile'!G:G,0)</f>
        <v>26</v>
      </c>
      <c r="H28" t="str">
        <f>INDEX('Data Profile'!L:L,'51 Features'!F28)</f>
        <v>C01152</v>
      </c>
    </row>
    <row r="29" spans="1:8">
      <c r="A29" s="14">
        <v>100000257</v>
      </c>
      <c r="B29" t="str">
        <f>INDEX('Data Profile'!B:B,'51 Features'!$F29)</f>
        <v>glucuronate</v>
      </c>
      <c r="C29" t="str">
        <f>INDEX('Data Profile'!C:C,'51 Features'!$F29)</f>
        <v>Carbohydrate</v>
      </c>
      <c r="D29" t="str">
        <f>INDEX('Data Profile'!D:D,'51 Features'!$F29)</f>
        <v>Aminosugar Metabolism</v>
      </c>
      <c r="E29">
        <f>INDEX('Data Profile'!E:E,'51 Features'!$F29)</f>
        <v>15443</v>
      </c>
      <c r="F29">
        <f>MATCH(A29,'Data Profile'!G:G,0)</f>
        <v>468</v>
      </c>
      <c r="H29" t="str">
        <f>INDEX('Data Profile'!L:L,'51 Features'!F29)</f>
        <v>C00191</v>
      </c>
    </row>
    <row r="30" spans="1:8">
      <c r="A30" s="14">
        <v>1087</v>
      </c>
      <c r="B30" t="str">
        <f>INDEX('Data Profile'!B:B,'51 Features'!$F30)</f>
        <v>erucate (22:1n9)</v>
      </c>
      <c r="C30" t="str">
        <f>INDEX('Data Profile'!C:C,'51 Features'!$F30)</f>
        <v>Lipid</v>
      </c>
      <c r="D30" t="str">
        <f>INDEX('Data Profile'!D:D,'51 Features'!$F30)</f>
        <v>Long Chain Monounsaturated Fatty Acid</v>
      </c>
      <c r="E30">
        <f>INDEX('Data Profile'!E:E,'51 Features'!$F30)</f>
        <v>1552</v>
      </c>
      <c r="F30">
        <f>MATCH(A30,'Data Profile'!G:G,0)</f>
        <v>419</v>
      </c>
      <c r="H30" t="str">
        <f>INDEX('Data Profile'!L:L,'51 Features'!F30)</f>
        <v>C08316</v>
      </c>
    </row>
    <row r="31" spans="1:8">
      <c r="A31" s="14">
        <v>100002488</v>
      </c>
      <c r="B31" t="str">
        <f>INDEX('Data Profile'!B:B,'51 Features'!$F31)</f>
        <v>isoursodeoxycholate</v>
      </c>
      <c r="C31" t="str">
        <f>INDEX('Data Profile'!C:C,'51 Features'!$F31)</f>
        <v>Lipid</v>
      </c>
      <c r="D31" t="str">
        <f>INDEX('Data Profile'!D:D,'51 Features'!$F31)</f>
        <v>Secondary Bile Acid Metabolism</v>
      </c>
      <c r="E31">
        <f>INDEX('Data Profile'!E:E,'51 Features'!$F31)</f>
        <v>57577</v>
      </c>
      <c r="F31">
        <f>MATCH(A31,'Data Profile'!G:G,0)</f>
        <v>558</v>
      </c>
      <c r="H31" t="str">
        <f>INDEX('Data Profile'!L:L,'51 Features'!F31)</f>
        <v>C17662</v>
      </c>
    </row>
    <row r="32" spans="1:8">
      <c r="A32" s="14">
        <v>503</v>
      </c>
      <c r="B32" t="str">
        <f>INDEX('Data Profile'!B:B,'51 Features'!$F32)</f>
        <v>serine</v>
      </c>
      <c r="C32" t="str">
        <f>INDEX('Data Profile'!C:C,'51 Features'!$F32)</f>
        <v>Amino Acid</v>
      </c>
      <c r="D32" t="str">
        <f>INDEX('Data Profile'!D:D,'51 Features'!$F32)</f>
        <v>Glycine, Serine and Threonine Metabolism</v>
      </c>
      <c r="E32">
        <f>INDEX('Data Profile'!E:E,'51 Features'!$F32)</f>
        <v>1648</v>
      </c>
      <c r="F32">
        <f>MATCH(A32,'Data Profile'!G:G,0)</f>
        <v>805</v>
      </c>
      <c r="H32" t="str">
        <f>INDEX('Data Profile'!L:L,'51 Features'!F32)</f>
        <v>C00065</v>
      </c>
    </row>
    <row r="33" spans="1:8">
      <c r="A33" s="14">
        <v>100000010</v>
      </c>
      <c r="B33" t="str">
        <f>INDEX('Data Profile'!B:B,'51 Features'!$F33)</f>
        <v>3-phenylpropionate (hydrocinnamate)</v>
      </c>
      <c r="C33" t="str">
        <f>INDEX('Data Profile'!C:C,'51 Features'!$F33)</f>
        <v>Xenobiotics</v>
      </c>
      <c r="D33" t="str">
        <f>INDEX('Data Profile'!D:D,'51 Features'!$F33)</f>
        <v>Benzoate Metabolism</v>
      </c>
      <c r="E33">
        <f>INDEX('Data Profile'!E:E,'51 Features'!$F33)</f>
        <v>15749</v>
      </c>
      <c r="F33">
        <f>MATCH(A33,'Data Profile'!G:G,0)</f>
        <v>160</v>
      </c>
      <c r="H33" t="str">
        <f>INDEX('Data Profile'!L:L,'51 Features'!F33)</f>
        <v>C05629</v>
      </c>
    </row>
    <row r="34" spans="1:8">
      <c r="A34" s="14">
        <v>803</v>
      </c>
      <c r="B34" t="str">
        <f>INDEX('Data Profile'!B:B,'51 Features'!$F34)</f>
        <v>mannose</v>
      </c>
      <c r="C34" t="str">
        <f>INDEX('Data Profile'!C:C,'51 Features'!$F34)</f>
        <v>Carbohydrate</v>
      </c>
      <c r="D34" t="str">
        <f>INDEX('Data Profile'!D:D,'51 Features'!$F34)</f>
        <v>Fructose, Mannose and Galactose Metabolism</v>
      </c>
      <c r="E34">
        <f>INDEX('Data Profile'!E:E,'51 Features'!$F34)</f>
        <v>48153</v>
      </c>
      <c r="F34">
        <f>MATCH(A34,'Data Profile'!G:G,0)</f>
        <v>596</v>
      </c>
      <c r="H34" t="str">
        <f>INDEX('Data Profile'!L:L,'51 Features'!F34)</f>
        <v>C00159</v>
      </c>
    </row>
    <row r="35" spans="1:8">
      <c r="A35" s="14">
        <v>1090</v>
      </c>
      <c r="B35" t="str">
        <f>INDEX('Data Profile'!B:B,'51 Features'!$F35)</f>
        <v>bilirubin</v>
      </c>
      <c r="C35" t="str">
        <f>INDEX('Data Profile'!C:C,'51 Features'!$F35)</f>
        <v>Cofactors and Vitamins</v>
      </c>
      <c r="D35" t="str">
        <f>INDEX('Data Profile'!D:D,'51 Features'!$F35)</f>
        <v>Hemoglobin and Porphyrin Metabolism</v>
      </c>
      <c r="E35">
        <f>INDEX('Data Profile'!E:E,'51 Features'!$F35)</f>
        <v>43807</v>
      </c>
      <c r="F35">
        <f>MATCH(A35,'Data Profile'!G:G,0)</f>
        <v>301</v>
      </c>
      <c r="H35" t="str">
        <f>INDEX('Data Profile'!L:L,'51 Features'!F35)</f>
        <v>C00486</v>
      </c>
    </row>
    <row r="36" spans="1:8">
      <c r="A36" s="14">
        <v>250</v>
      </c>
      <c r="B36" t="str">
        <f>INDEX('Data Profile'!B:B,'51 Features'!$F36)</f>
        <v>biliverdin</v>
      </c>
      <c r="C36" t="str">
        <f>INDEX('Data Profile'!C:C,'51 Features'!$F36)</f>
        <v>Cofactors and Vitamins</v>
      </c>
      <c r="D36" t="str">
        <f>INDEX('Data Profile'!D:D,'51 Features'!$F36)</f>
        <v>Hemoglobin and Porphyrin Metabolism</v>
      </c>
      <c r="E36">
        <f>INDEX('Data Profile'!E:E,'51 Features'!$F36)</f>
        <v>2137</v>
      </c>
      <c r="F36">
        <f>MATCH(A36,'Data Profile'!G:G,0)</f>
        <v>302</v>
      </c>
      <c r="H36" t="str">
        <f>INDEX('Data Profile'!L:L,'51 Features'!F36)</f>
        <v>C00500</v>
      </c>
    </row>
    <row r="37" spans="1:8">
      <c r="A37" s="14">
        <v>100020414</v>
      </c>
      <c r="B37" t="str">
        <f>INDEX('Data Profile'!B:B,'51 Features'!$F37)</f>
        <v>6-bromotryptophan</v>
      </c>
      <c r="C37" t="str">
        <f>INDEX('Data Profile'!C:C,'51 Features'!$F37)</f>
        <v>Amino Acid</v>
      </c>
      <c r="D37" t="str">
        <f>INDEX('Data Profile'!D:D,'51 Features'!$F37)</f>
        <v>Tryptophan Metabolism</v>
      </c>
      <c r="E37">
        <f>INDEX('Data Profile'!E:E,'51 Features'!$F37)</f>
        <v>62503</v>
      </c>
      <c r="F37">
        <f>MATCH(A37,'Data Profile'!G:G,0)</f>
        <v>223</v>
      </c>
      <c r="H37">
        <f>INDEX('Data Profile'!L:L,'51 Features'!F37)</f>
        <v>0</v>
      </c>
    </row>
    <row r="38" spans="1:8">
      <c r="A38" s="14">
        <v>572</v>
      </c>
      <c r="B38" t="str">
        <f>INDEX('Data Profile'!B:B,'51 Features'!$F38)</f>
        <v>glucose</v>
      </c>
      <c r="C38" t="str">
        <f>INDEX('Data Profile'!C:C,'51 Features'!$F38)</f>
        <v>Carbohydrate</v>
      </c>
      <c r="D38" t="str">
        <f>INDEX('Data Profile'!D:D,'51 Features'!$F38)</f>
        <v>Glycolysis, Gluconeogenesis, and Pyruvate Metabolism</v>
      </c>
      <c r="E38">
        <f>INDEX('Data Profile'!E:E,'51 Features'!$F38)</f>
        <v>48152</v>
      </c>
      <c r="F38">
        <f>MATCH(A38,'Data Profile'!G:G,0)</f>
        <v>467</v>
      </c>
      <c r="H38" t="str">
        <f>INDEX('Data Profile'!L:L,'51 Features'!F38)</f>
        <v>C00031</v>
      </c>
    </row>
    <row r="39" spans="1:8">
      <c r="A39" s="14">
        <v>100009082</v>
      </c>
      <c r="B39" t="str">
        <f>INDEX('Data Profile'!B:B,'51 Features'!$F39)</f>
        <v>1-linoleoyl-GPA (18:2)*</v>
      </c>
      <c r="C39" t="str">
        <f>INDEX('Data Profile'!C:C,'51 Features'!$F39)</f>
        <v>Lipid</v>
      </c>
      <c r="D39" t="str">
        <f>INDEX('Data Profile'!D:D,'51 Features'!$F39)</f>
        <v>Lysophospholipid</v>
      </c>
      <c r="E39">
        <f>INDEX('Data Profile'!E:E,'51 Features'!$F39)</f>
        <v>52690</v>
      </c>
      <c r="F39">
        <f>MATCH(A39,'Data Profile'!G:G,0)</f>
        <v>22</v>
      </c>
      <c r="H39">
        <f>INDEX('Data Profile'!L:L,'51 Features'!F39)</f>
        <v>0</v>
      </c>
    </row>
    <row r="40" spans="1:8">
      <c r="A40" s="14">
        <v>100020425</v>
      </c>
      <c r="B40" t="str">
        <f>INDEX('Data Profile'!B:B,'51 Features'!$F40)</f>
        <v>1-carboxyethylleucine</v>
      </c>
      <c r="C40" t="str">
        <f>INDEX('Data Profile'!C:C,'51 Features'!$F40)</f>
        <v>Amino Acid</v>
      </c>
      <c r="D40" t="str">
        <f>INDEX('Data Profile'!D:D,'51 Features'!$F40)</f>
        <v>Leucine, Isoleucine and Valine Metabolism</v>
      </c>
      <c r="E40">
        <f>INDEX('Data Profile'!E:E,'51 Features'!$F40)</f>
        <v>62559</v>
      </c>
      <c r="F40">
        <f>MATCH(A40,'Data Profile'!G:G,0)</f>
        <v>17</v>
      </c>
      <c r="H40">
        <f>INDEX('Data Profile'!L:L,'51 Features'!F40)</f>
        <v>0</v>
      </c>
    </row>
    <row r="41" spans="1:8">
      <c r="A41" s="14">
        <v>100020423</v>
      </c>
      <c r="B41" t="str">
        <f>INDEX('Data Profile'!B:B,'51 Features'!$F41)</f>
        <v>1-carboxyethylvaline</v>
      </c>
      <c r="C41" t="str">
        <f>INDEX('Data Profile'!C:C,'51 Features'!$F41)</f>
        <v>Amino Acid</v>
      </c>
      <c r="D41" t="str">
        <f>INDEX('Data Profile'!D:D,'51 Features'!$F41)</f>
        <v>Leucine, Isoleucine and Valine Metabolism</v>
      </c>
      <c r="E41">
        <f>INDEX('Data Profile'!E:E,'51 Features'!$F41)</f>
        <v>62562</v>
      </c>
      <c r="F41">
        <f>MATCH(A41,'Data Profile'!G:G,0)</f>
        <v>20</v>
      </c>
      <c r="H41">
        <f>INDEX('Data Profile'!L:L,'51 Features'!F41)</f>
        <v>0</v>
      </c>
    </row>
    <row r="42" spans="1:8">
      <c r="A42" s="14">
        <v>100001092</v>
      </c>
      <c r="B42" t="str">
        <f>INDEX('Data Profile'!B:B,'51 Features'!$F42)</f>
        <v>trigonelline (N'-methylnicotinate)</v>
      </c>
      <c r="C42" t="str">
        <f>INDEX('Data Profile'!C:C,'51 Features'!$F42)</f>
        <v>Cofactors and Vitamins</v>
      </c>
      <c r="D42" t="str">
        <f>INDEX('Data Profile'!D:D,'51 Features'!$F42)</f>
        <v>Nicotinate and Nicotinamide Metabolism</v>
      </c>
      <c r="E42">
        <f>INDEX('Data Profile'!E:E,'51 Features'!$F42)</f>
        <v>32401</v>
      </c>
      <c r="F42">
        <f>MATCH(A42,'Data Profile'!G:G,0)</f>
        <v>866</v>
      </c>
      <c r="H42" t="str">
        <f>INDEX('Data Profile'!L:L,'51 Features'!F42)</f>
        <v>C01004</v>
      </c>
    </row>
    <row r="43" spans="1:8">
      <c r="A43" s="14">
        <v>1489</v>
      </c>
      <c r="B43" t="str">
        <f>INDEX('Data Profile'!B:B,'51 Features'!$F43)</f>
        <v>palmitoyl ethanolamide</v>
      </c>
      <c r="C43" t="str">
        <f>INDEX('Data Profile'!C:C,'51 Features'!$F43)</f>
        <v>Lipid</v>
      </c>
      <c r="D43" t="str">
        <f>INDEX('Data Profile'!D:D,'51 Features'!$F43)</f>
        <v>Endocannabinoid</v>
      </c>
      <c r="E43">
        <f>INDEX('Data Profile'!E:E,'51 Features'!$F43)</f>
        <v>38165</v>
      </c>
      <c r="F43">
        <f>MATCH(A43,'Data Profile'!G:G,0)</f>
        <v>727</v>
      </c>
      <c r="H43" t="str">
        <f>INDEX('Data Profile'!L:L,'51 Features'!F43)</f>
        <v>C16512</v>
      </c>
    </row>
    <row r="44" spans="1:8">
      <c r="A44" s="14">
        <v>100001510</v>
      </c>
      <c r="B44" t="str">
        <f>INDEX('Data Profile'!B:B,'51 Features'!$F44)</f>
        <v>phenol sulfate</v>
      </c>
      <c r="C44" t="str">
        <f>INDEX('Data Profile'!C:C,'51 Features'!$F44)</f>
        <v>Amino Acid</v>
      </c>
      <c r="D44" t="str">
        <f>INDEX('Data Profile'!D:D,'51 Features'!$F44)</f>
        <v>Tyrosine Metabolism</v>
      </c>
      <c r="E44">
        <f>INDEX('Data Profile'!E:E,'51 Features'!$F44)</f>
        <v>32553</v>
      </c>
      <c r="F44">
        <f>MATCH(A44,'Data Profile'!G:G,0)</f>
        <v>741</v>
      </c>
      <c r="H44" t="str">
        <f>INDEX('Data Profile'!L:L,'51 Features'!F44)</f>
        <v>C02180</v>
      </c>
    </row>
    <row r="45" spans="1:8">
      <c r="A45" s="14">
        <v>1442</v>
      </c>
      <c r="B45" t="str">
        <f>INDEX('Data Profile'!B:B,'51 Features'!$F45)</f>
        <v>beta-hydroxyisovalerate</v>
      </c>
      <c r="C45" t="str">
        <f>INDEX('Data Profile'!C:C,'51 Features'!$F45)</f>
        <v>Amino Acid</v>
      </c>
      <c r="D45" t="str">
        <f>INDEX('Data Profile'!D:D,'51 Features'!$F45)</f>
        <v>Leucine, Isoleucine and Valine Metabolism</v>
      </c>
      <c r="E45">
        <f>INDEX('Data Profile'!E:E,'51 Features'!$F45)</f>
        <v>12129</v>
      </c>
      <c r="F45">
        <f>MATCH(A45,'Data Profile'!G:G,0)</f>
        <v>297</v>
      </c>
      <c r="H45">
        <f>INDEX('Data Profile'!L:L,'51 Features'!F45)</f>
        <v>0</v>
      </c>
    </row>
    <row r="46" spans="1:8">
      <c r="A46" s="14">
        <v>100001104</v>
      </c>
      <c r="B46" t="str">
        <f>INDEX('Data Profile'!B:B,'51 Features'!$F46)</f>
        <v>N-acetyltyrosine</v>
      </c>
      <c r="C46" t="str">
        <f>INDEX('Data Profile'!C:C,'51 Features'!$F46)</f>
        <v>Amino Acid</v>
      </c>
      <c r="D46" t="str">
        <f>INDEX('Data Profile'!D:D,'51 Features'!$F46)</f>
        <v>Tyrosine Metabolism</v>
      </c>
      <c r="E46">
        <f>INDEX('Data Profile'!E:E,'51 Features'!$F46)</f>
        <v>32390</v>
      </c>
      <c r="F46">
        <f>MATCH(A46,'Data Profile'!G:G,0)</f>
        <v>654</v>
      </c>
      <c r="H46">
        <f>INDEX('Data Profile'!L:L,'51 Features'!F46)</f>
        <v>0</v>
      </c>
    </row>
    <row r="47" spans="1:8">
      <c r="A47" s="14">
        <v>100002911</v>
      </c>
      <c r="B47" t="str">
        <f>INDEX('Data Profile'!B:B,'51 Features'!$F47)</f>
        <v>glycoursodeoxycholate</v>
      </c>
      <c r="C47" t="str">
        <f>INDEX('Data Profile'!C:C,'51 Features'!$F47)</f>
        <v>Lipid</v>
      </c>
      <c r="D47" t="str">
        <f>INDEX('Data Profile'!D:D,'51 Features'!$F47)</f>
        <v>Secondary Bile Acid Metabolism</v>
      </c>
      <c r="E47">
        <f>INDEX('Data Profile'!E:E,'51 Features'!$F47)</f>
        <v>39379</v>
      </c>
      <c r="F47">
        <f>MATCH(A47,'Data Profile'!G:G,0)</f>
        <v>503</v>
      </c>
      <c r="H47">
        <f>INDEX('Data Profile'!L:L,'51 Features'!F47)</f>
        <v>0</v>
      </c>
    </row>
    <row r="48" spans="1:8">
      <c r="A48" s="14">
        <v>100021374</v>
      </c>
      <c r="B48" t="str">
        <f>INDEX('Data Profile'!B:B,'51 Features'!$F48)</f>
        <v>branched chain 14:0 dicarboxylic acid</v>
      </c>
      <c r="C48" t="str">
        <f>INDEX('Data Profile'!C:C,'51 Features'!$F48)</f>
        <v>Lipid</v>
      </c>
      <c r="D48" t="str">
        <f>INDEX('Data Profile'!D:D,'51 Features'!$F48)</f>
        <v>Fatty Acid, Dicarboxylate</v>
      </c>
      <c r="E48">
        <f>INDEX('Data Profile'!E:E,'51 Features'!$F48)</f>
        <v>63191</v>
      </c>
      <c r="F48">
        <f>MATCH(A48,'Data Profile'!G:G,0)</f>
        <v>306</v>
      </c>
      <c r="H48">
        <f>INDEX('Data Profile'!L:L,'51 Features'!F48)</f>
        <v>0</v>
      </c>
    </row>
    <row r="49" spans="1:8">
      <c r="A49" s="14">
        <v>338</v>
      </c>
      <c r="B49" t="str">
        <f>INDEX('Data Profile'!B:B,'51 Features'!$F49)</f>
        <v>gluconate</v>
      </c>
      <c r="C49" t="str">
        <f>INDEX('Data Profile'!C:C,'51 Features'!$F49)</f>
        <v>Xenobiotics</v>
      </c>
      <c r="D49" t="str">
        <f>INDEX('Data Profile'!D:D,'51 Features'!$F49)</f>
        <v>Food Component/Plant</v>
      </c>
      <c r="E49">
        <f>INDEX('Data Profile'!E:E,'51 Features'!$F49)</f>
        <v>587</v>
      </c>
      <c r="F49">
        <f>MATCH(A49,'Data Profile'!G:G,0)</f>
        <v>466</v>
      </c>
      <c r="H49" t="str">
        <f>INDEX('Data Profile'!L:L,'51 Features'!F49)</f>
        <v>C00257</v>
      </c>
    </row>
    <row r="50" spans="1:8">
      <c r="A50" s="14">
        <v>100015838</v>
      </c>
      <c r="B50" t="str">
        <f>INDEX('Data Profile'!B:B,'51 Features'!$F50)</f>
        <v>eicosenoylcarnitine (C20:1)*</v>
      </c>
      <c r="C50" t="str">
        <f>INDEX('Data Profile'!C:C,'51 Features'!$F50)</f>
        <v>Lipid</v>
      </c>
      <c r="D50" t="str">
        <f>INDEX('Data Profile'!D:D,'51 Features'!$F50)</f>
        <v>Fatty Acid Metabolism (Acyl Carnitine, Monounsaturated)</v>
      </c>
      <c r="E50">
        <f>INDEX('Data Profile'!E:E,'51 Features'!$F50)</f>
        <v>57519</v>
      </c>
      <c r="F50">
        <f>MATCH(A50,'Data Profile'!G:G,0)</f>
        <v>416</v>
      </c>
      <c r="H50">
        <f>INDEX('Data Profile'!L:L,'51 Features'!F50)</f>
        <v>0</v>
      </c>
    </row>
    <row r="51" spans="1:8">
      <c r="A51" s="14">
        <v>100015839</v>
      </c>
      <c r="B51" t="str">
        <f>INDEX('Data Profile'!B:B,'51 Features'!$F51)</f>
        <v>dihomo-linoleoylcarnitine (C20:2)*</v>
      </c>
      <c r="C51" t="str">
        <f>INDEX('Data Profile'!C:C,'51 Features'!$F51)</f>
        <v>Lipid</v>
      </c>
      <c r="D51" t="str">
        <f>INDEX('Data Profile'!D:D,'51 Features'!$F51)</f>
        <v>Fatty Acid Metabolism (Acyl Carnitine, Polyunsaturated)</v>
      </c>
      <c r="E51">
        <f>INDEX('Data Profile'!E:E,'51 Features'!$F51)</f>
        <v>57520</v>
      </c>
      <c r="F51">
        <f>MATCH(A51,'Data Profile'!G:G,0)</f>
        <v>384</v>
      </c>
      <c r="H51">
        <f>INDEX('Data Profile'!L:L,'51 Features'!F51)</f>
        <v>0</v>
      </c>
    </row>
    <row r="52" spans="1:8">
      <c r="A52" s="14">
        <v>363</v>
      </c>
      <c r="B52" t="str">
        <f>INDEX('Data Profile'!B:B,'51 Features'!$F52)</f>
        <v>myo-inositol</v>
      </c>
      <c r="C52" t="str">
        <f>INDEX('Data Profile'!C:C,'51 Features'!$F52)</f>
        <v>Lipid</v>
      </c>
      <c r="D52" t="str">
        <f>INDEX('Data Profile'!D:D,'51 Features'!$F52)</f>
        <v>Inositol Metabolism</v>
      </c>
      <c r="E52">
        <f>INDEX('Data Profile'!E:E,'51 Features'!$F52)</f>
        <v>1124</v>
      </c>
      <c r="F52">
        <f>MATCH(A52,'Data Profile'!G:G,0)</f>
        <v>612</v>
      </c>
      <c r="H52" t="str">
        <f>INDEX('Data Profile'!L:L,'51 Features'!F52)</f>
        <v>C00137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L1" sqref="L1"/>
    </sheetView>
  </sheetViews>
  <sheetFormatPr baseColWidth="10" defaultColWidth="11.28515625" defaultRowHeight="15" customHeight="1"/>
  <cols>
    <col min="1" max="1" width="8.28515625" customWidth="1"/>
    <col min="2" max="2" width="50.5703125" bestFit="1" customWidth="1"/>
    <col min="3" max="26" width="8.28515625" customWidth="1"/>
  </cols>
  <sheetData>
    <row r="1" spans="1:13" ht="18" customHeight="1">
      <c r="A1" s="1" t="s">
        <v>1</v>
      </c>
      <c r="B1" s="1" t="s">
        <v>5</v>
      </c>
      <c r="C1" s="1" t="s">
        <v>8</v>
      </c>
      <c r="D1" s="1" t="s">
        <v>9</v>
      </c>
      <c r="E1" s="1" t="s">
        <v>14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8" customHeight="1">
      <c r="A2" s="1">
        <v>1462</v>
      </c>
      <c r="B2" s="1" t="s">
        <v>26</v>
      </c>
      <c r="C2" s="1" t="s">
        <v>27</v>
      </c>
      <c r="D2" s="1" t="s">
        <v>28</v>
      </c>
      <c r="E2" s="1">
        <v>38768</v>
      </c>
      <c r="F2" s="1" t="s">
        <v>29</v>
      </c>
      <c r="G2" s="1">
        <v>100002945</v>
      </c>
      <c r="H2" s="1">
        <v>5695</v>
      </c>
      <c r="I2" s="1">
        <v>269.24869999999999</v>
      </c>
      <c r="J2" s="1">
        <v>17903417</v>
      </c>
    </row>
    <row r="3" spans="1:13" ht="18" customHeight="1">
      <c r="A3" s="1">
        <v>1466</v>
      </c>
      <c r="B3" s="1" t="s">
        <v>30</v>
      </c>
      <c r="C3" s="1" t="s">
        <v>27</v>
      </c>
      <c r="D3" s="1" t="s">
        <v>28</v>
      </c>
      <c r="E3" s="1">
        <v>38296</v>
      </c>
      <c r="F3" s="1" t="s">
        <v>29</v>
      </c>
      <c r="G3" s="1">
        <v>100002356</v>
      </c>
      <c r="H3" s="1">
        <v>5993</v>
      </c>
      <c r="I3" s="1">
        <v>297.2799</v>
      </c>
      <c r="J3" s="1">
        <v>3083779</v>
      </c>
      <c r="K3" s="1" t="s">
        <v>31</v>
      </c>
      <c r="M3" s="1" t="s">
        <v>32</v>
      </c>
    </row>
    <row r="4" spans="1:13" ht="18" customHeight="1">
      <c r="A4" s="1">
        <v>1334</v>
      </c>
      <c r="B4" s="1" t="s">
        <v>33</v>
      </c>
      <c r="C4" s="1" t="s">
        <v>27</v>
      </c>
      <c r="D4" s="1" t="s">
        <v>34</v>
      </c>
      <c r="E4" s="1">
        <v>63436</v>
      </c>
      <c r="F4" s="1" t="s">
        <v>29</v>
      </c>
      <c r="G4" s="1">
        <v>100021502</v>
      </c>
      <c r="H4" s="1">
        <v>4990</v>
      </c>
      <c r="I4" s="1">
        <v>169.1234</v>
      </c>
    </row>
    <row r="5" spans="1:13" ht="18" customHeight="1">
      <c r="A5" s="1">
        <v>4678</v>
      </c>
      <c r="B5" s="1" t="s">
        <v>35</v>
      </c>
      <c r="C5" s="1" t="s">
        <v>36</v>
      </c>
      <c r="D5" s="1" t="s">
        <v>37</v>
      </c>
      <c r="E5" s="1">
        <v>62533</v>
      </c>
      <c r="F5" s="1" t="s">
        <v>29</v>
      </c>
      <c r="G5" s="1">
        <v>100020519</v>
      </c>
      <c r="H5" s="1">
        <v>3474</v>
      </c>
      <c r="I5" s="1">
        <v>201.02269999999999</v>
      </c>
    </row>
    <row r="6" spans="1:13" ht="18" customHeight="1">
      <c r="A6" s="1">
        <v>475</v>
      </c>
      <c r="B6" s="1" t="s">
        <v>42</v>
      </c>
      <c r="C6" s="1" t="s">
        <v>43</v>
      </c>
      <c r="D6" s="1" t="s">
        <v>44</v>
      </c>
      <c r="E6" s="1">
        <v>57814</v>
      </c>
      <c r="F6" s="1" t="s">
        <v>45</v>
      </c>
      <c r="G6" s="1">
        <v>100016038</v>
      </c>
      <c r="H6" s="1">
        <v>3080</v>
      </c>
      <c r="I6" s="1">
        <v>188.17570000000001</v>
      </c>
    </row>
    <row r="7" spans="1:13" ht="18" customHeight="1">
      <c r="A7" s="1">
        <v>1695</v>
      </c>
      <c r="B7" s="1" t="s">
        <v>46</v>
      </c>
      <c r="C7" s="1" t="s">
        <v>27</v>
      </c>
      <c r="D7" s="1" t="s">
        <v>47</v>
      </c>
      <c r="E7" s="1">
        <v>43264</v>
      </c>
      <c r="F7" s="1" t="s">
        <v>45</v>
      </c>
      <c r="G7" s="1">
        <v>100003926</v>
      </c>
      <c r="H7" s="1">
        <v>2400</v>
      </c>
      <c r="I7" s="1">
        <v>248.14930000000001</v>
      </c>
      <c r="J7" s="1">
        <v>53481617</v>
      </c>
      <c r="M7" s="1" t="s">
        <v>48</v>
      </c>
    </row>
    <row r="8" spans="1:13" ht="18" customHeight="1">
      <c r="A8" s="1">
        <v>1696</v>
      </c>
      <c r="B8" s="1" t="s">
        <v>49</v>
      </c>
      <c r="C8" s="1" t="s">
        <v>27</v>
      </c>
      <c r="D8" s="1" t="s">
        <v>47</v>
      </c>
      <c r="E8" s="1">
        <v>52984</v>
      </c>
      <c r="F8" s="1" t="s">
        <v>45</v>
      </c>
      <c r="G8" s="1">
        <v>100009271</v>
      </c>
      <c r="H8" s="1">
        <v>2340</v>
      </c>
      <c r="I8" s="1">
        <v>248.14930000000001</v>
      </c>
      <c r="M8" s="1" t="s">
        <v>48</v>
      </c>
    </row>
    <row r="9" spans="1:13" ht="18" customHeight="1">
      <c r="A9" s="1">
        <v>5346</v>
      </c>
      <c r="B9" s="1" t="s">
        <v>52</v>
      </c>
      <c r="C9" s="1" t="s">
        <v>36</v>
      </c>
      <c r="D9" s="1" t="s">
        <v>53</v>
      </c>
      <c r="E9" s="1">
        <v>48762</v>
      </c>
      <c r="F9" s="1" t="s">
        <v>29</v>
      </c>
      <c r="G9" s="1">
        <v>100006374</v>
      </c>
      <c r="H9" s="1">
        <v>1709</v>
      </c>
      <c r="I9" s="1">
        <v>204.9812</v>
      </c>
    </row>
    <row r="10" spans="1:13" ht="18" customHeight="1">
      <c r="A10" s="1">
        <v>4158</v>
      </c>
      <c r="B10" s="1" t="s">
        <v>55</v>
      </c>
      <c r="C10" s="1" t="s">
        <v>36</v>
      </c>
      <c r="D10" s="1" t="s">
        <v>56</v>
      </c>
      <c r="E10" s="1">
        <v>34404</v>
      </c>
      <c r="F10" s="1" t="s">
        <v>29</v>
      </c>
      <c r="G10" s="1">
        <v>100001397</v>
      </c>
      <c r="H10" s="1">
        <v>1985</v>
      </c>
      <c r="I10" s="1">
        <v>209.06800000000001</v>
      </c>
      <c r="J10" s="1">
        <v>79437</v>
      </c>
      <c r="K10" s="1" t="s">
        <v>57</v>
      </c>
      <c r="L10" s="1" t="s">
        <v>58</v>
      </c>
      <c r="M10" s="1" t="s">
        <v>59</v>
      </c>
    </row>
    <row r="11" spans="1:13" ht="18" customHeight="1">
      <c r="A11" s="1">
        <v>4155</v>
      </c>
      <c r="B11" s="1" t="s">
        <v>60</v>
      </c>
      <c r="C11" s="1" t="s">
        <v>36</v>
      </c>
      <c r="D11" s="1" t="s">
        <v>56</v>
      </c>
      <c r="E11" s="1">
        <v>32391</v>
      </c>
      <c r="F11" s="1" t="s">
        <v>29</v>
      </c>
      <c r="G11" s="1">
        <v>100001106</v>
      </c>
      <c r="H11" s="1">
        <v>1671.4</v>
      </c>
      <c r="I11" s="1">
        <v>195.05240000000001</v>
      </c>
      <c r="J11" s="1">
        <v>70346</v>
      </c>
      <c r="K11" s="1" t="s">
        <v>61</v>
      </c>
      <c r="M11" s="1" t="s">
        <v>62</v>
      </c>
    </row>
    <row r="12" spans="1:13" ht="18" customHeight="1">
      <c r="A12" s="1">
        <v>1070</v>
      </c>
      <c r="B12" s="1" t="s">
        <v>63</v>
      </c>
      <c r="C12" s="1" t="s">
        <v>64</v>
      </c>
      <c r="D12" s="1" t="s">
        <v>65</v>
      </c>
      <c r="E12" s="1">
        <v>20675</v>
      </c>
      <c r="F12" s="1" t="s">
        <v>29</v>
      </c>
      <c r="G12" s="1">
        <v>100000580</v>
      </c>
      <c r="H12" s="1">
        <v>802</v>
      </c>
      <c r="I12" s="1">
        <v>163.06120000000001</v>
      </c>
      <c r="J12" s="1">
        <v>64960</v>
      </c>
      <c r="K12" s="1" t="s">
        <v>66</v>
      </c>
      <c r="L12" s="1" t="s">
        <v>67</v>
      </c>
      <c r="M12" s="1" t="s">
        <v>68</v>
      </c>
    </row>
    <row r="13" spans="1:13" ht="18" customHeight="1">
      <c r="A13" s="1">
        <v>4273</v>
      </c>
      <c r="B13" s="1" t="s">
        <v>69</v>
      </c>
      <c r="C13" s="1" t="s">
        <v>36</v>
      </c>
      <c r="D13" s="1" t="s">
        <v>37</v>
      </c>
      <c r="E13" s="1">
        <v>21049</v>
      </c>
      <c r="F13" s="1" t="s">
        <v>70</v>
      </c>
      <c r="G13" s="1">
        <v>100000939</v>
      </c>
      <c r="H13" s="1">
        <v>1175.5</v>
      </c>
      <c r="I13" s="1">
        <v>207.05099999999999</v>
      </c>
      <c r="J13" s="1">
        <v>2724705</v>
      </c>
      <c r="K13" s="1" t="s">
        <v>71</v>
      </c>
      <c r="M13" s="1" t="s">
        <v>72</v>
      </c>
    </row>
    <row r="14" spans="1:13" ht="18" customHeight="1">
      <c r="A14" s="1">
        <v>4156</v>
      </c>
      <c r="B14" s="1" t="s">
        <v>73</v>
      </c>
      <c r="C14" s="1" t="s">
        <v>36</v>
      </c>
      <c r="D14" s="1" t="s">
        <v>56</v>
      </c>
      <c r="E14" s="1">
        <v>34400</v>
      </c>
      <c r="F14" s="1" t="s">
        <v>29</v>
      </c>
      <c r="G14" s="1">
        <v>100001399</v>
      </c>
      <c r="H14" s="1">
        <v>1578.6</v>
      </c>
      <c r="I14" s="1">
        <v>195.05240000000001</v>
      </c>
      <c r="J14" s="1">
        <v>91611</v>
      </c>
      <c r="K14" s="1" t="s">
        <v>74</v>
      </c>
      <c r="L14" s="1" t="s">
        <v>75</v>
      </c>
      <c r="M14" s="1" t="s">
        <v>76</v>
      </c>
    </row>
    <row r="15" spans="1:13" ht="18" customHeight="1">
      <c r="A15" s="1">
        <v>2309</v>
      </c>
      <c r="B15" s="1" t="s">
        <v>78</v>
      </c>
      <c r="C15" s="1" t="s">
        <v>27</v>
      </c>
      <c r="D15" s="1" t="s">
        <v>79</v>
      </c>
      <c r="E15" s="1">
        <v>46325</v>
      </c>
      <c r="F15" s="1" t="s">
        <v>29</v>
      </c>
      <c r="G15" s="1">
        <v>100004442</v>
      </c>
      <c r="H15" s="1">
        <v>5499</v>
      </c>
      <c r="I15" s="1">
        <v>457.23610000000002</v>
      </c>
      <c r="K15" s="1" t="s">
        <v>80</v>
      </c>
    </row>
    <row r="16" spans="1:13" ht="18" customHeight="1">
      <c r="A16" s="1">
        <v>335</v>
      </c>
      <c r="B16" s="1" t="s">
        <v>81</v>
      </c>
      <c r="C16" s="1" t="s">
        <v>43</v>
      </c>
      <c r="D16" s="1" t="s">
        <v>83</v>
      </c>
      <c r="E16" s="1">
        <v>62558</v>
      </c>
      <c r="F16" s="1" t="s">
        <v>29</v>
      </c>
      <c r="G16" s="1">
        <v>100020427</v>
      </c>
      <c r="H16" s="1">
        <v>2628</v>
      </c>
      <c r="I16" s="1">
        <v>202.10849999999999</v>
      </c>
    </row>
    <row r="17" spans="1:13" ht="18" customHeight="1">
      <c r="A17" s="1">
        <v>294</v>
      </c>
      <c r="B17" s="1" t="s">
        <v>85</v>
      </c>
      <c r="C17" s="1" t="s">
        <v>43</v>
      </c>
      <c r="D17" s="1" t="s">
        <v>83</v>
      </c>
      <c r="E17" s="1">
        <v>62559</v>
      </c>
      <c r="F17" s="1" t="s">
        <v>29</v>
      </c>
      <c r="G17" s="1">
        <v>100020425</v>
      </c>
      <c r="H17" s="1">
        <v>2663</v>
      </c>
      <c r="I17" s="1">
        <v>202.10849999999999</v>
      </c>
    </row>
    <row r="18" spans="1:13" ht="18" customHeight="1">
      <c r="A18" s="1">
        <v>136</v>
      </c>
      <c r="B18" s="1" t="s">
        <v>86</v>
      </c>
      <c r="C18" s="1" t="s">
        <v>43</v>
      </c>
      <c r="D18" s="1" t="s">
        <v>87</v>
      </c>
      <c r="E18" s="1">
        <v>62566</v>
      </c>
      <c r="F18" s="1" t="s">
        <v>29</v>
      </c>
      <c r="G18" s="1">
        <v>100020419</v>
      </c>
      <c r="H18" s="1">
        <v>2844</v>
      </c>
      <c r="I18" s="1">
        <v>236.09280000000001</v>
      </c>
    </row>
    <row r="19" spans="1:13" ht="18" customHeight="1">
      <c r="A19" s="1">
        <v>154</v>
      </c>
      <c r="B19" s="1" t="s">
        <v>89</v>
      </c>
      <c r="C19" s="1" t="s">
        <v>43</v>
      </c>
      <c r="D19" s="1" t="s">
        <v>90</v>
      </c>
      <c r="E19" s="1">
        <v>62564</v>
      </c>
      <c r="F19" s="1" t="s">
        <v>29</v>
      </c>
      <c r="G19" s="1">
        <v>100020421</v>
      </c>
      <c r="H19" s="1">
        <v>1846</v>
      </c>
      <c r="I19" s="1">
        <v>252.08770000000001</v>
      </c>
    </row>
    <row r="20" spans="1:13" ht="18" customHeight="1">
      <c r="A20" s="1">
        <v>358</v>
      </c>
      <c r="B20" s="1" t="s">
        <v>92</v>
      </c>
      <c r="C20" s="1" t="s">
        <v>43</v>
      </c>
      <c r="D20" s="1" t="s">
        <v>83</v>
      </c>
      <c r="E20" s="1">
        <v>62562</v>
      </c>
      <c r="F20" s="1" t="s">
        <v>29</v>
      </c>
      <c r="G20" s="1">
        <v>100020423</v>
      </c>
      <c r="H20" s="1">
        <v>2008</v>
      </c>
      <c r="I20" s="1">
        <v>188.09280000000001</v>
      </c>
    </row>
    <row r="21" spans="1:13" ht="18" customHeight="1">
      <c r="A21" s="1">
        <v>5171</v>
      </c>
      <c r="B21" s="1" t="s">
        <v>94</v>
      </c>
      <c r="C21" s="1" t="s">
        <v>36</v>
      </c>
      <c r="D21" s="1" t="s">
        <v>95</v>
      </c>
      <c r="E21" s="1">
        <v>38140</v>
      </c>
      <c r="F21" s="1" t="s">
        <v>29</v>
      </c>
      <c r="G21" s="1">
        <v>100002394</v>
      </c>
      <c r="H21" s="1">
        <v>3930</v>
      </c>
      <c r="I21" s="1">
        <v>187.0401</v>
      </c>
      <c r="J21" s="1">
        <v>6844</v>
      </c>
      <c r="K21" s="1" t="s">
        <v>96</v>
      </c>
      <c r="L21" s="1" t="s">
        <v>98</v>
      </c>
    </row>
    <row r="22" spans="1:13" ht="18" customHeight="1">
      <c r="A22" s="1">
        <v>2305</v>
      </c>
      <c r="B22" s="1" t="s">
        <v>100</v>
      </c>
      <c r="C22" s="1" t="s">
        <v>27</v>
      </c>
      <c r="D22" s="1" t="s">
        <v>79</v>
      </c>
      <c r="E22" s="1">
        <v>52690</v>
      </c>
      <c r="F22" s="1" t="s">
        <v>70</v>
      </c>
      <c r="G22" s="1">
        <v>100009082</v>
      </c>
      <c r="H22" s="1">
        <v>1441</v>
      </c>
      <c r="I22" s="1">
        <v>433.23610000000002</v>
      </c>
      <c r="M22" s="1" t="s">
        <v>101</v>
      </c>
    </row>
    <row r="23" spans="1:13" ht="18" customHeight="1">
      <c r="A23" s="1">
        <v>2420</v>
      </c>
      <c r="B23" s="1" t="s">
        <v>102</v>
      </c>
      <c r="C23" s="1" t="s">
        <v>27</v>
      </c>
      <c r="D23" s="1" t="s">
        <v>79</v>
      </c>
      <c r="E23" s="1">
        <v>54885</v>
      </c>
      <c r="F23" s="1" t="s">
        <v>29</v>
      </c>
      <c r="G23" s="1">
        <v>100009227</v>
      </c>
      <c r="H23" s="1">
        <v>5516</v>
      </c>
      <c r="I23" s="1">
        <v>507.27280000000002</v>
      </c>
    </row>
    <row r="24" spans="1:13" ht="18" customHeight="1">
      <c r="A24" s="1">
        <v>86</v>
      </c>
      <c r="B24" s="1" t="s">
        <v>105</v>
      </c>
      <c r="C24" s="1" t="s">
        <v>43</v>
      </c>
      <c r="D24" s="1" t="s">
        <v>106</v>
      </c>
      <c r="E24" s="1">
        <v>32350</v>
      </c>
      <c r="F24" s="1" t="s">
        <v>45</v>
      </c>
      <c r="G24" s="1">
        <v>100001208</v>
      </c>
      <c r="H24" s="1">
        <v>2064</v>
      </c>
      <c r="I24" s="1">
        <v>141.0659</v>
      </c>
      <c r="J24" s="1">
        <v>75810</v>
      </c>
      <c r="K24" s="1" t="s">
        <v>107</v>
      </c>
      <c r="L24" s="1" t="s">
        <v>108</v>
      </c>
      <c r="M24" s="1" t="s">
        <v>109</v>
      </c>
    </row>
    <row r="25" spans="1:13" ht="18" customHeight="1">
      <c r="A25" s="1">
        <v>87</v>
      </c>
      <c r="B25" s="1" t="s">
        <v>110</v>
      </c>
      <c r="C25" s="1" t="s">
        <v>43</v>
      </c>
      <c r="D25" s="1" t="s">
        <v>106</v>
      </c>
      <c r="E25" s="1">
        <v>62946</v>
      </c>
      <c r="F25" s="1" t="s">
        <v>45</v>
      </c>
      <c r="G25" s="1">
        <v>100002910</v>
      </c>
      <c r="H25" s="1">
        <v>1989</v>
      </c>
      <c r="I25" s="1">
        <v>141.0659</v>
      </c>
      <c r="J25" s="1">
        <v>6451814</v>
      </c>
      <c r="K25" s="1" t="s">
        <v>111</v>
      </c>
      <c r="M25" s="1" t="s">
        <v>112</v>
      </c>
    </row>
    <row r="26" spans="1:13" ht="18" customHeight="1">
      <c r="A26" s="1">
        <v>68</v>
      </c>
      <c r="B26" s="1" t="s">
        <v>114</v>
      </c>
      <c r="C26" s="1" t="s">
        <v>43</v>
      </c>
      <c r="D26" s="1" t="s">
        <v>106</v>
      </c>
      <c r="E26" s="1">
        <v>30460</v>
      </c>
      <c r="F26" s="1" t="s">
        <v>29</v>
      </c>
      <c r="G26" s="1">
        <v>100001051</v>
      </c>
      <c r="H26" s="1">
        <v>1227</v>
      </c>
      <c r="I26" s="1">
        <v>168.0779</v>
      </c>
      <c r="J26" s="1">
        <v>92105</v>
      </c>
      <c r="K26" s="1" t="s">
        <v>116</v>
      </c>
      <c r="L26" s="1" t="s">
        <v>117</v>
      </c>
      <c r="M26" s="1" t="s">
        <v>118</v>
      </c>
    </row>
    <row r="27" spans="1:13" ht="18" customHeight="1">
      <c r="A27" s="1">
        <v>3927</v>
      </c>
      <c r="B27" s="1" t="s">
        <v>119</v>
      </c>
      <c r="C27" s="1" t="s">
        <v>120</v>
      </c>
      <c r="D27" s="1" t="s">
        <v>121</v>
      </c>
      <c r="E27" s="1">
        <v>27665</v>
      </c>
      <c r="F27" s="1" t="s">
        <v>45</v>
      </c>
      <c r="G27" s="1">
        <v>55</v>
      </c>
      <c r="H27" s="1">
        <v>1940</v>
      </c>
      <c r="I27" s="1">
        <v>137.07089999999999</v>
      </c>
      <c r="J27" s="1">
        <v>457</v>
      </c>
      <c r="K27" s="1" t="s">
        <v>123</v>
      </c>
      <c r="L27" s="1" t="s">
        <v>124</v>
      </c>
      <c r="M27" s="1" t="s">
        <v>125</v>
      </c>
    </row>
    <row r="28" spans="1:13" ht="18" customHeight="1">
      <c r="A28" s="1">
        <v>4153</v>
      </c>
      <c r="B28" s="1" t="s">
        <v>126</v>
      </c>
      <c r="C28" s="1" t="s">
        <v>36</v>
      </c>
      <c r="D28" s="1" t="s">
        <v>56</v>
      </c>
      <c r="E28" s="1">
        <v>34395</v>
      </c>
      <c r="F28" s="1" t="s">
        <v>29</v>
      </c>
      <c r="G28" s="1">
        <v>100001400</v>
      </c>
      <c r="H28" s="1">
        <v>1099</v>
      </c>
      <c r="I28" s="1">
        <v>181.0367</v>
      </c>
      <c r="J28" s="1">
        <v>69726</v>
      </c>
      <c r="K28" s="1" t="s">
        <v>127</v>
      </c>
      <c r="L28" s="1" t="s">
        <v>128</v>
      </c>
      <c r="M28" s="1" t="s">
        <v>129</v>
      </c>
    </row>
    <row r="29" spans="1:13" ht="18" customHeight="1">
      <c r="A29" s="1">
        <v>4159</v>
      </c>
      <c r="B29" s="1" t="s">
        <v>131</v>
      </c>
      <c r="C29" s="1" t="s">
        <v>36</v>
      </c>
      <c r="D29" s="1" t="s">
        <v>56</v>
      </c>
      <c r="E29" s="1">
        <v>34389</v>
      </c>
      <c r="F29" s="1" t="s">
        <v>29</v>
      </c>
      <c r="G29" s="1">
        <v>100001405</v>
      </c>
      <c r="H29" s="1">
        <v>1568.8</v>
      </c>
      <c r="I29" s="1">
        <v>165.04179999999999</v>
      </c>
      <c r="J29" s="1">
        <v>80220</v>
      </c>
      <c r="K29" s="1" t="s">
        <v>132</v>
      </c>
      <c r="L29" s="1" t="s">
        <v>133</v>
      </c>
      <c r="M29" s="1" t="s">
        <v>134</v>
      </c>
    </row>
    <row r="30" spans="1:13" ht="18" customHeight="1">
      <c r="A30" s="1">
        <v>2418</v>
      </c>
      <c r="B30" s="1" t="s">
        <v>135</v>
      </c>
      <c r="C30" s="1" t="s">
        <v>27</v>
      </c>
      <c r="D30" s="1" t="s">
        <v>79</v>
      </c>
      <c r="E30" s="1">
        <v>45968</v>
      </c>
      <c r="F30" s="1" t="s">
        <v>29</v>
      </c>
      <c r="G30" s="1">
        <v>100005716</v>
      </c>
      <c r="H30" s="1">
        <v>5610</v>
      </c>
      <c r="I30" s="1">
        <v>509.2885</v>
      </c>
    </row>
    <row r="31" spans="1:13" ht="18" customHeight="1">
      <c r="A31" s="1">
        <v>2409</v>
      </c>
      <c r="B31" s="1" t="s">
        <v>137</v>
      </c>
      <c r="C31" s="1" t="s">
        <v>27</v>
      </c>
      <c r="D31" s="1" t="s">
        <v>79</v>
      </c>
      <c r="E31" s="1">
        <v>19260</v>
      </c>
      <c r="F31" s="1" t="s">
        <v>29</v>
      </c>
      <c r="G31" s="1">
        <v>100000630</v>
      </c>
      <c r="H31" s="1">
        <v>5607</v>
      </c>
      <c r="I31" s="1">
        <v>522.28369999999995</v>
      </c>
      <c r="J31" s="1">
        <v>9547099</v>
      </c>
      <c r="K31" s="1" t="s">
        <v>138</v>
      </c>
      <c r="M31" s="1" t="s">
        <v>139</v>
      </c>
    </row>
    <row r="32" spans="1:13" ht="18" customHeight="1">
      <c r="A32" s="1">
        <v>2301</v>
      </c>
      <c r="B32" s="1" t="s">
        <v>140</v>
      </c>
      <c r="C32" s="1" t="s">
        <v>27</v>
      </c>
      <c r="D32" s="1" t="s">
        <v>79</v>
      </c>
      <c r="E32" s="1">
        <v>34428</v>
      </c>
      <c r="F32" s="1" t="s">
        <v>29</v>
      </c>
      <c r="G32" s="1">
        <v>100001445</v>
      </c>
      <c r="H32" s="1">
        <v>5600</v>
      </c>
      <c r="I32" s="1">
        <v>409.23610000000002</v>
      </c>
      <c r="J32" s="1">
        <v>6419701</v>
      </c>
      <c r="K32" s="1" t="s">
        <v>143</v>
      </c>
      <c r="L32" s="1" t="s">
        <v>144</v>
      </c>
      <c r="M32" s="1" t="s">
        <v>145</v>
      </c>
    </row>
    <row r="33" spans="1:13" ht="18" customHeight="1">
      <c r="A33" s="1">
        <v>2414</v>
      </c>
      <c r="B33" s="1" t="s">
        <v>146</v>
      </c>
      <c r="C33" s="1" t="s">
        <v>27</v>
      </c>
      <c r="D33" s="1" t="s">
        <v>79</v>
      </c>
      <c r="E33" s="1">
        <v>45970</v>
      </c>
      <c r="F33" s="1" t="s">
        <v>29</v>
      </c>
      <c r="G33" s="1">
        <v>100005717</v>
      </c>
      <c r="H33" s="1">
        <v>5570</v>
      </c>
      <c r="I33" s="1">
        <v>483.27280000000002</v>
      </c>
      <c r="J33" s="1">
        <v>3300276</v>
      </c>
    </row>
    <row r="34" spans="1:13" ht="18" customHeight="1">
      <c r="A34" s="1">
        <v>89</v>
      </c>
      <c r="B34" s="1" t="s">
        <v>148</v>
      </c>
      <c r="C34" s="1" t="s">
        <v>43</v>
      </c>
      <c r="D34" s="1" t="s">
        <v>106</v>
      </c>
      <c r="E34" s="1">
        <v>61868</v>
      </c>
      <c r="F34" s="1" t="s">
        <v>45</v>
      </c>
      <c r="G34" s="1">
        <v>100001668</v>
      </c>
      <c r="H34" s="1">
        <v>2006</v>
      </c>
      <c r="I34" s="1">
        <v>259.09249999999997</v>
      </c>
      <c r="J34" s="1">
        <v>5117448</v>
      </c>
      <c r="K34" s="1" t="s">
        <v>149</v>
      </c>
      <c r="L34" s="1" t="s">
        <v>150</v>
      </c>
      <c r="M34" s="1" t="s">
        <v>151</v>
      </c>
    </row>
    <row r="35" spans="1:13" ht="18" customHeight="1">
      <c r="A35" s="1">
        <v>2232</v>
      </c>
      <c r="B35" s="1" t="s">
        <v>153</v>
      </c>
      <c r="C35" s="1" t="s">
        <v>27</v>
      </c>
      <c r="D35" s="1" t="s">
        <v>154</v>
      </c>
      <c r="E35" s="1">
        <v>48502</v>
      </c>
      <c r="F35" s="1" t="s">
        <v>70</v>
      </c>
      <c r="G35" s="1">
        <v>100001872</v>
      </c>
      <c r="H35" s="1">
        <v>888</v>
      </c>
      <c r="I35" s="1">
        <v>810.52909999999997</v>
      </c>
      <c r="M35" s="1" t="s">
        <v>155</v>
      </c>
    </row>
    <row r="36" spans="1:13" ht="18" customHeight="1">
      <c r="A36" s="1">
        <v>2249</v>
      </c>
      <c r="B36" s="1" t="s">
        <v>157</v>
      </c>
      <c r="C36" s="1" t="s">
        <v>27</v>
      </c>
      <c r="D36" s="1" t="s">
        <v>158</v>
      </c>
      <c r="E36" s="1">
        <v>52623</v>
      </c>
      <c r="F36" s="1" t="s">
        <v>70</v>
      </c>
      <c r="G36" s="1">
        <v>100001866</v>
      </c>
      <c r="H36" s="1">
        <v>717</v>
      </c>
      <c r="I36" s="1">
        <v>775.54949999999997</v>
      </c>
      <c r="K36" s="1" t="s">
        <v>159</v>
      </c>
    </row>
    <row r="37" spans="1:13" ht="18" customHeight="1">
      <c r="A37" s="1">
        <v>2229</v>
      </c>
      <c r="B37" s="1" t="s">
        <v>160</v>
      </c>
      <c r="C37" s="1" t="s">
        <v>27</v>
      </c>
      <c r="D37" s="1" t="s">
        <v>154</v>
      </c>
      <c r="E37" s="1">
        <v>19265</v>
      </c>
      <c r="F37" s="1" t="s">
        <v>161</v>
      </c>
      <c r="G37" s="1">
        <v>100000639</v>
      </c>
      <c r="H37" s="1">
        <v>3000</v>
      </c>
      <c r="I37" s="1">
        <v>790.55930000000001</v>
      </c>
      <c r="J37" s="1">
        <v>9547087</v>
      </c>
      <c r="M37" s="1" t="s">
        <v>162</v>
      </c>
    </row>
    <row r="38" spans="1:13" ht="18" customHeight="1">
      <c r="A38" s="1">
        <v>2416</v>
      </c>
      <c r="B38" s="1" t="s">
        <v>163</v>
      </c>
      <c r="C38" s="1" t="s">
        <v>27</v>
      </c>
      <c r="D38" s="1" t="s">
        <v>79</v>
      </c>
      <c r="E38" s="1">
        <v>34437</v>
      </c>
      <c r="F38" s="1" t="s">
        <v>29</v>
      </c>
      <c r="G38" s="1">
        <v>100001462</v>
      </c>
      <c r="H38" s="1">
        <v>5816</v>
      </c>
      <c r="I38" s="1">
        <v>511.30410000000001</v>
      </c>
    </row>
    <row r="39" spans="1:13" ht="18" customHeight="1">
      <c r="A39" s="1">
        <v>2408</v>
      </c>
      <c r="B39" s="1" t="s">
        <v>165</v>
      </c>
      <c r="C39" s="1" t="s">
        <v>27</v>
      </c>
      <c r="D39" s="1" t="s">
        <v>79</v>
      </c>
      <c r="E39" s="1">
        <v>45966</v>
      </c>
      <c r="F39" s="1" t="s">
        <v>29</v>
      </c>
      <c r="G39" s="1">
        <v>100004327</v>
      </c>
      <c r="H39" s="1">
        <v>5800</v>
      </c>
      <c r="I39" s="1">
        <v>524.29939999999999</v>
      </c>
      <c r="J39" s="1">
        <v>9547101</v>
      </c>
    </row>
    <row r="40" spans="1:13" ht="18" customHeight="1">
      <c r="A40" s="1">
        <v>1359</v>
      </c>
      <c r="B40" s="1" t="s">
        <v>167</v>
      </c>
      <c r="C40" s="1" t="s">
        <v>27</v>
      </c>
      <c r="D40" s="1" t="s">
        <v>168</v>
      </c>
      <c r="E40" s="1">
        <v>33971</v>
      </c>
      <c r="F40" s="1" t="s">
        <v>29</v>
      </c>
      <c r="G40" s="1">
        <v>100001278</v>
      </c>
      <c r="H40" s="1">
        <v>5555</v>
      </c>
      <c r="I40" s="1">
        <v>267.233</v>
      </c>
      <c r="J40" s="1">
        <v>5312435</v>
      </c>
      <c r="K40" s="1" t="s">
        <v>169</v>
      </c>
      <c r="M40" s="1" t="s">
        <v>170</v>
      </c>
    </row>
    <row r="41" spans="1:13" ht="18" customHeight="1">
      <c r="A41" s="1">
        <v>4975</v>
      </c>
      <c r="B41" s="1" t="s">
        <v>171</v>
      </c>
      <c r="C41" s="1" t="s">
        <v>36</v>
      </c>
      <c r="D41" s="1" t="s">
        <v>172</v>
      </c>
      <c r="E41" s="1">
        <v>62970</v>
      </c>
      <c r="F41" s="1" t="s">
        <v>29</v>
      </c>
      <c r="G41" s="1">
        <v>100020811</v>
      </c>
      <c r="H41" s="1">
        <v>3910</v>
      </c>
      <c r="I41" s="1">
        <v>323.09249999999997</v>
      </c>
    </row>
    <row r="42" spans="1:13" ht="18" customHeight="1">
      <c r="A42" s="1">
        <v>1367</v>
      </c>
      <c r="B42" s="1" t="s">
        <v>174</v>
      </c>
      <c r="C42" s="1" t="s">
        <v>27</v>
      </c>
      <c r="D42" s="1" t="s">
        <v>168</v>
      </c>
      <c r="E42" s="1">
        <v>33972</v>
      </c>
      <c r="F42" s="1" t="s">
        <v>29</v>
      </c>
      <c r="G42" s="1">
        <v>100001277</v>
      </c>
      <c r="H42" s="1">
        <v>5780</v>
      </c>
      <c r="I42" s="1">
        <v>295.26429999999999</v>
      </c>
      <c r="J42" s="1">
        <v>5312513</v>
      </c>
      <c r="K42" s="1" t="s">
        <v>176</v>
      </c>
      <c r="M42" s="1" t="s">
        <v>177</v>
      </c>
    </row>
    <row r="43" spans="1:13" ht="18" customHeight="1">
      <c r="A43" s="1">
        <v>1336</v>
      </c>
      <c r="B43" s="1" t="s">
        <v>178</v>
      </c>
      <c r="C43" s="1" t="s">
        <v>27</v>
      </c>
      <c r="D43" s="1" t="s">
        <v>34</v>
      </c>
      <c r="E43" s="1">
        <v>32497</v>
      </c>
      <c r="F43" s="1" t="s">
        <v>29</v>
      </c>
      <c r="G43" s="1">
        <v>100001197</v>
      </c>
      <c r="H43" s="1">
        <v>5085.8</v>
      </c>
      <c r="I43" s="1">
        <v>183.13910000000001</v>
      </c>
      <c r="J43" s="1">
        <v>14891</v>
      </c>
      <c r="K43" s="1" t="s">
        <v>179</v>
      </c>
      <c r="L43" s="1" t="s">
        <v>180</v>
      </c>
      <c r="M43" s="1" t="s">
        <v>181</v>
      </c>
    </row>
    <row r="44" spans="1:13" ht="18" customHeight="1">
      <c r="A44" s="1">
        <v>3008</v>
      </c>
      <c r="B44" s="1" t="s">
        <v>182</v>
      </c>
      <c r="C44" s="1" t="s">
        <v>27</v>
      </c>
      <c r="D44" s="1" t="s">
        <v>183</v>
      </c>
      <c r="E44" s="1">
        <v>47135</v>
      </c>
      <c r="F44" s="1" t="s">
        <v>29</v>
      </c>
      <c r="G44" s="1">
        <v>100005402</v>
      </c>
      <c r="H44" s="1">
        <v>4280</v>
      </c>
      <c r="I44" s="1">
        <v>479.2287</v>
      </c>
      <c r="K44" s="1" t="s">
        <v>185</v>
      </c>
    </row>
    <row r="45" spans="1:13" ht="18" customHeight="1">
      <c r="A45" s="1">
        <v>3067</v>
      </c>
      <c r="B45" s="1" t="s">
        <v>186</v>
      </c>
      <c r="C45" s="1" t="s">
        <v>27</v>
      </c>
      <c r="D45" s="1" t="s">
        <v>183</v>
      </c>
      <c r="E45" s="1">
        <v>63251</v>
      </c>
      <c r="F45" s="1" t="s">
        <v>29</v>
      </c>
      <c r="G45" s="1">
        <v>100020541</v>
      </c>
      <c r="H45" s="1">
        <v>4209</v>
      </c>
      <c r="I45" s="1">
        <v>481.24430000000001</v>
      </c>
    </row>
    <row r="46" spans="1:13" ht="18" customHeight="1">
      <c r="A46" s="1">
        <v>1794</v>
      </c>
      <c r="B46" s="1" t="s">
        <v>187</v>
      </c>
      <c r="C46" s="1" t="s">
        <v>27</v>
      </c>
      <c r="D46" s="1" t="s">
        <v>188</v>
      </c>
      <c r="E46" s="1">
        <v>38395</v>
      </c>
      <c r="F46" s="1" t="s">
        <v>29</v>
      </c>
      <c r="G46" s="1">
        <v>62</v>
      </c>
      <c r="H46" s="1">
        <v>5137</v>
      </c>
      <c r="I46" s="1">
        <v>313.23840000000001</v>
      </c>
      <c r="J46" s="1">
        <v>10236635</v>
      </c>
      <c r="K46" s="1" t="s">
        <v>189</v>
      </c>
      <c r="L46" s="1" t="s">
        <v>190</v>
      </c>
      <c r="M46" s="1" t="s">
        <v>192</v>
      </c>
    </row>
    <row r="47" spans="1:13" ht="18" customHeight="1">
      <c r="A47" s="1">
        <v>1769</v>
      </c>
      <c r="B47" s="1" t="s">
        <v>193</v>
      </c>
      <c r="C47" s="1" t="s">
        <v>27</v>
      </c>
      <c r="D47" s="1" t="s">
        <v>194</v>
      </c>
      <c r="E47" s="1">
        <v>37752</v>
      </c>
      <c r="F47" s="1" t="s">
        <v>29</v>
      </c>
      <c r="G47" s="1">
        <v>100002196</v>
      </c>
      <c r="H47" s="1">
        <v>5275</v>
      </c>
      <c r="I47" s="1">
        <v>295.22829999999999</v>
      </c>
      <c r="J47" s="1">
        <v>43013</v>
      </c>
    </row>
    <row r="48" spans="1:13" ht="18" customHeight="1">
      <c r="A48" s="1">
        <v>1765</v>
      </c>
      <c r="B48" s="1" t="s">
        <v>195</v>
      </c>
      <c r="C48" s="1" t="s">
        <v>27</v>
      </c>
      <c r="D48" s="1" t="s">
        <v>194</v>
      </c>
      <c r="E48" s="1">
        <v>39609</v>
      </c>
      <c r="F48" s="1" t="s">
        <v>29</v>
      </c>
      <c r="G48" s="1">
        <v>100002953</v>
      </c>
      <c r="H48" s="1">
        <v>5236.2</v>
      </c>
      <c r="I48" s="1">
        <v>271.22789999999998</v>
      </c>
      <c r="J48" s="1">
        <v>10466</v>
      </c>
      <c r="K48" s="1" t="s">
        <v>196</v>
      </c>
      <c r="L48" s="1" t="s">
        <v>197</v>
      </c>
      <c r="M48" s="1" t="s">
        <v>198</v>
      </c>
    </row>
    <row r="49" spans="1:13" ht="18" customHeight="1">
      <c r="A49" s="1">
        <v>3010</v>
      </c>
      <c r="B49" s="1" t="s">
        <v>199</v>
      </c>
      <c r="C49" s="1" t="s">
        <v>27</v>
      </c>
      <c r="D49" s="1" t="s">
        <v>183</v>
      </c>
      <c r="E49" s="1">
        <v>38168</v>
      </c>
      <c r="F49" s="1" t="s">
        <v>29</v>
      </c>
      <c r="G49" s="1">
        <v>100002126</v>
      </c>
      <c r="H49" s="1">
        <v>4240</v>
      </c>
      <c r="I49" s="1">
        <v>383.15339999999998</v>
      </c>
    </row>
    <row r="50" spans="1:13" ht="18" customHeight="1">
      <c r="A50" s="1">
        <v>4736</v>
      </c>
      <c r="B50" s="1" t="s">
        <v>201</v>
      </c>
      <c r="C50" s="1" t="s">
        <v>36</v>
      </c>
      <c r="D50" s="1" t="s">
        <v>202</v>
      </c>
      <c r="E50" s="1">
        <v>57783</v>
      </c>
      <c r="F50" s="1" t="s">
        <v>70</v>
      </c>
      <c r="G50" s="1">
        <v>100004601</v>
      </c>
      <c r="H50" s="1">
        <v>922</v>
      </c>
      <c r="I50" s="1">
        <v>174.05609999999999</v>
      </c>
      <c r="K50" s="1" t="s">
        <v>203</v>
      </c>
    </row>
    <row r="51" spans="1:13" ht="18" customHeight="1">
      <c r="A51" s="1">
        <v>3852</v>
      </c>
      <c r="B51" s="1" t="s">
        <v>204</v>
      </c>
      <c r="C51" s="1" t="s">
        <v>205</v>
      </c>
      <c r="D51" s="1" t="s">
        <v>206</v>
      </c>
      <c r="E51" s="1">
        <v>1412</v>
      </c>
      <c r="F51" s="1" t="s">
        <v>70</v>
      </c>
      <c r="G51" s="1">
        <v>536</v>
      </c>
      <c r="H51" s="1">
        <v>1100</v>
      </c>
      <c r="I51" s="1">
        <v>273.07279999999997</v>
      </c>
      <c r="J51" s="1">
        <v>13712</v>
      </c>
      <c r="K51" s="1" t="s">
        <v>207</v>
      </c>
      <c r="L51" s="1" t="s">
        <v>208</v>
      </c>
      <c r="M51" s="1" t="s">
        <v>209</v>
      </c>
    </row>
    <row r="52" spans="1:13" ht="18" customHeight="1">
      <c r="A52" s="1">
        <v>3878</v>
      </c>
      <c r="B52" s="1" t="s">
        <v>211</v>
      </c>
      <c r="C52" s="1" t="s">
        <v>205</v>
      </c>
      <c r="D52" s="1" t="s">
        <v>212</v>
      </c>
      <c r="E52" s="1">
        <v>57554</v>
      </c>
      <c r="F52" s="1" t="s">
        <v>45</v>
      </c>
      <c r="G52" s="1">
        <v>100010895</v>
      </c>
      <c r="H52" s="1">
        <v>2411</v>
      </c>
      <c r="I52" s="1">
        <v>258.10849999999999</v>
      </c>
      <c r="J52" s="1">
        <v>150971</v>
      </c>
      <c r="K52" s="1" t="s">
        <v>213</v>
      </c>
    </row>
    <row r="53" spans="1:13" ht="18" customHeight="1">
      <c r="A53" s="1">
        <v>3840</v>
      </c>
      <c r="B53" s="1" t="s">
        <v>215</v>
      </c>
      <c r="C53" s="1" t="s">
        <v>205</v>
      </c>
      <c r="D53" s="1" t="s">
        <v>206</v>
      </c>
      <c r="E53" s="1">
        <v>57655</v>
      </c>
      <c r="F53" s="1" t="s">
        <v>29</v>
      </c>
      <c r="G53" s="1">
        <v>100010896</v>
      </c>
      <c r="H53" s="1">
        <v>1831</v>
      </c>
      <c r="I53" s="1">
        <v>257.0779</v>
      </c>
      <c r="J53" s="1">
        <v>102212</v>
      </c>
      <c r="K53" s="1" t="s">
        <v>216</v>
      </c>
    </row>
    <row r="54" spans="1:13" ht="18" customHeight="1">
      <c r="A54" s="1">
        <v>366</v>
      </c>
      <c r="B54" s="1" t="s">
        <v>217</v>
      </c>
      <c r="C54" s="1" t="s">
        <v>43</v>
      </c>
      <c r="D54" s="1" t="s">
        <v>83</v>
      </c>
      <c r="E54" s="1">
        <v>57547</v>
      </c>
      <c r="F54" s="1" t="s">
        <v>29</v>
      </c>
      <c r="G54" s="1">
        <v>100010869</v>
      </c>
      <c r="H54" s="1">
        <v>787</v>
      </c>
      <c r="I54" s="1">
        <v>133.0506</v>
      </c>
      <c r="J54" s="1">
        <v>301941</v>
      </c>
      <c r="K54" s="1" t="s">
        <v>218</v>
      </c>
      <c r="M54" s="1" t="s">
        <v>219</v>
      </c>
    </row>
    <row r="55" spans="1:13" ht="18" customHeight="1">
      <c r="A55" s="1">
        <v>384</v>
      </c>
      <c r="B55" s="1" t="s">
        <v>220</v>
      </c>
      <c r="C55" s="1" t="s">
        <v>43</v>
      </c>
      <c r="D55" s="1" t="s">
        <v>222</v>
      </c>
      <c r="E55" s="1">
        <v>62805</v>
      </c>
      <c r="F55" s="1" t="s">
        <v>29</v>
      </c>
      <c r="G55" s="1">
        <v>100020893</v>
      </c>
      <c r="H55" s="1">
        <v>1156</v>
      </c>
      <c r="I55" s="1">
        <v>177.02269999999999</v>
      </c>
    </row>
    <row r="56" spans="1:13" ht="18" customHeight="1">
      <c r="A56" s="1">
        <v>4275</v>
      </c>
      <c r="B56" s="1" t="s">
        <v>223</v>
      </c>
      <c r="C56" s="1" t="s">
        <v>36</v>
      </c>
      <c r="D56" s="1" t="s">
        <v>37</v>
      </c>
      <c r="E56" s="1">
        <v>38276</v>
      </c>
      <c r="F56" s="1" t="s">
        <v>70</v>
      </c>
      <c r="G56" s="1">
        <v>100002417</v>
      </c>
      <c r="H56" s="1">
        <v>1050</v>
      </c>
      <c r="I56" s="1">
        <v>133.0506</v>
      </c>
      <c r="J56" s="1">
        <v>677</v>
      </c>
      <c r="K56" s="1" t="s">
        <v>226</v>
      </c>
      <c r="L56" s="1" t="s">
        <v>227</v>
      </c>
      <c r="M56" s="1" t="s">
        <v>228</v>
      </c>
    </row>
    <row r="57" spans="1:13" ht="18" customHeight="1">
      <c r="A57" s="1">
        <v>5143</v>
      </c>
      <c r="B57" s="1" t="s">
        <v>229</v>
      </c>
      <c r="C57" s="1" t="s">
        <v>36</v>
      </c>
      <c r="D57" s="1" t="s">
        <v>230</v>
      </c>
      <c r="E57" s="1">
        <v>63042</v>
      </c>
      <c r="F57" s="1" t="s">
        <v>29</v>
      </c>
      <c r="G57" s="1">
        <v>100020837</v>
      </c>
      <c r="H57" s="1">
        <v>2575</v>
      </c>
      <c r="I57" s="1">
        <v>153.01929999999999</v>
      </c>
      <c r="J57" s="1">
        <v>9338</v>
      </c>
      <c r="K57" s="1" t="s">
        <v>232</v>
      </c>
      <c r="M57" s="1" t="s">
        <v>233</v>
      </c>
    </row>
    <row r="58" spans="1:13" ht="18" customHeight="1">
      <c r="A58" s="1">
        <v>4780</v>
      </c>
      <c r="B58" s="1" t="s">
        <v>234</v>
      </c>
      <c r="C58" s="1" t="s">
        <v>36</v>
      </c>
      <c r="D58" s="1" t="s">
        <v>236</v>
      </c>
      <c r="E58" s="1">
        <v>48580</v>
      </c>
      <c r="F58" s="1" t="s">
        <v>29</v>
      </c>
      <c r="G58" s="1">
        <v>100006190</v>
      </c>
      <c r="H58" s="1">
        <v>2251</v>
      </c>
      <c r="I58" s="1">
        <v>230.0129</v>
      </c>
      <c r="J58" s="1">
        <v>181671</v>
      </c>
      <c r="K58" s="1" t="s">
        <v>237</v>
      </c>
    </row>
    <row r="59" spans="1:13" ht="18" customHeight="1">
      <c r="A59" s="1">
        <v>115</v>
      </c>
      <c r="B59" s="1" t="s">
        <v>238</v>
      </c>
      <c r="C59" s="1" t="s">
        <v>43</v>
      </c>
      <c r="D59" s="1" t="s">
        <v>239</v>
      </c>
      <c r="E59" s="1">
        <v>6146</v>
      </c>
      <c r="F59" s="1" t="s">
        <v>70</v>
      </c>
      <c r="G59" s="1">
        <v>381</v>
      </c>
      <c r="H59" s="1">
        <v>3500</v>
      </c>
      <c r="I59" s="1">
        <v>160.0615</v>
      </c>
      <c r="J59" s="1">
        <v>469</v>
      </c>
      <c r="K59" s="1" t="s">
        <v>241</v>
      </c>
      <c r="L59" s="1" t="s">
        <v>242</v>
      </c>
      <c r="M59" s="1" t="s">
        <v>243</v>
      </c>
    </row>
    <row r="60" spans="1:13" ht="18" customHeight="1">
      <c r="A60" s="1">
        <v>500</v>
      </c>
      <c r="B60" s="1" t="s">
        <v>244</v>
      </c>
      <c r="C60" s="1" t="s">
        <v>43</v>
      </c>
      <c r="D60" s="1" t="s">
        <v>246</v>
      </c>
      <c r="E60" s="1">
        <v>42374</v>
      </c>
      <c r="F60" s="1" t="s">
        <v>29</v>
      </c>
      <c r="G60" s="1">
        <v>1128</v>
      </c>
      <c r="H60" s="1">
        <v>732</v>
      </c>
      <c r="I60" s="1">
        <v>102.0561</v>
      </c>
      <c r="J60" s="1">
        <v>439691</v>
      </c>
      <c r="K60" s="1" t="s">
        <v>249</v>
      </c>
      <c r="L60" s="1" t="s">
        <v>251</v>
      </c>
      <c r="M60" s="1" t="s">
        <v>253</v>
      </c>
    </row>
    <row r="61" spans="1:13" ht="18" customHeight="1">
      <c r="A61" s="1">
        <v>1574</v>
      </c>
      <c r="B61" s="1" t="s">
        <v>257</v>
      </c>
      <c r="C61" s="1" t="s">
        <v>27</v>
      </c>
      <c r="D61" s="1" t="s">
        <v>258</v>
      </c>
      <c r="E61" s="1">
        <v>43761</v>
      </c>
      <c r="F61" s="1" t="s">
        <v>45</v>
      </c>
      <c r="G61" s="1">
        <v>100004542</v>
      </c>
      <c r="H61" s="1">
        <v>3160</v>
      </c>
      <c r="I61" s="1">
        <v>146.11760000000001</v>
      </c>
      <c r="J61" s="1">
        <v>227939</v>
      </c>
      <c r="K61" s="1" t="s">
        <v>261</v>
      </c>
    </row>
    <row r="62" spans="1:13" ht="18" customHeight="1">
      <c r="A62" s="1">
        <v>1579</v>
      </c>
      <c r="B62" s="1" t="s">
        <v>265</v>
      </c>
      <c r="C62" s="1" t="s">
        <v>27</v>
      </c>
      <c r="D62" s="1" t="s">
        <v>258</v>
      </c>
      <c r="E62" s="1">
        <v>43343</v>
      </c>
      <c r="F62" s="1" t="s">
        <v>161</v>
      </c>
      <c r="G62" s="1">
        <v>100004227</v>
      </c>
      <c r="H62" s="1">
        <v>750</v>
      </c>
      <c r="I62" s="1">
        <v>160.13319999999999</v>
      </c>
      <c r="J62" s="1">
        <v>69522</v>
      </c>
      <c r="K62" s="1" t="s">
        <v>267</v>
      </c>
      <c r="M62" s="1" t="s">
        <v>268</v>
      </c>
    </row>
    <row r="63" spans="1:13" ht="18" customHeight="1">
      <c r="A63" s="1">
        <v>5244</v>
      </c>
      <c r="B63" s="1" t="s">
        <v>269</v>
      </c>
      <c r="C63" s="1" t="s">
        <v>36</v>
      </c>
      <c r="D63" s="1" t="s">
        <v>53</v>
      </c>
      <c r="E63" s="1">
        <v>43266</v>
      </c>
      <c r="F63" s="1" t="s">
        <v>29</v>
      </c>
      <c r="G63" s="1">
        <v>100004322</v>
      </c>
      <c r="H63" s="1">
        <v>1677</v>
      </c>
      <c r="I63" s="1">
        <v>188.00229999999999</v>
      </c>
      <c r="J63" s="1">
        <v>181670</v>
      </c>
      <c r="M63" s="1" t="s">
        <v>272</v>
      </c>
    </row>
    <row r="64" spans="1:13" ht="18" customHeight="1">
      <c r="A64" s="1">
        <v>1625</v>
      </c>
      <c r="B64" s="1" t="s">
        <v>273</v>
      </c>
      <c r="C64" s="1" t="s">
        <v>27</v>
      </c>
      <c r="D64" s="1" t="s">
        <v>274</v>
      </c>
      <c r="E64" s="1">
        <v>61785</v>
      </c>
      <c r="F64" s="1" t="s">
        <v>29</v>
      </c>
      <c r="G64" s="1">
        <v>100016110</v>
      </c>
      <c r="H64" s="1">
        <v>1380</v>
      </c>
      <c r="I64" s="1">
        <v>142.05099999999999</v>
      </c>
      <c r="J64" s="1">
        <v>6303498</v>
      </c>
      <c r="K64" s="1" t="s">
        <v>276</v>
      </c>
    </row>
    <row r="65" spans="1:13" ht="18" customHeight="1">
      <c r="A65" s="1">
        <v>337</v>
      </c>
      <c r="B65" s="1" t="s">
        <v>277</v>
      </c>
      <c r="C65" s="1" t="s">
        <v>43</v>
      </c>
      <c r="D65" s="1" t="s">
        <v>83</v>
      </c>
      <c r="E65" s="1">
        <v>36746</v>
      </c>
      <c r="F65" s="1" t="s">
        <v>29</v>
      </c>
      <c r="G65" s="1">
        <v>100001541</v>
      </c>
      <c r="H65" s="1">
        <v>1800</v>
      </c>
      <c r="I65" s="1">
        <v>131.07140000000001</v>
      </c>
      <c r="J65" s="1">
        <v>164623</v>
      </c>
      <c r="K65" s="1" t="s">
        <v>279</v>
      </c>
      <c r="M65" s="1" t="s">
        <v>280</v>
      </c>
    </row>
    <row r="66" spans="1:13" ht="18" customHeight="1">
      <c r="A66" s="1">
        <v>385</v>
      </c>
      <c r="B66" s="1" t="s">
        <v>281</v>
      </c>
      <c r="C66" s="1" t="s">
        <v>43</v>
      </c>
      <c r="D66" s="1" t="s">
        <v>222</v>
      </c>
      <c r="E66" s="1">
        <v>63739</v>
      </c>
      <c r="F66" s="1" t="s">
        <v>29</v>
      </c>
      <c r="G66" s="1">
        <v>100021372</v>
      </c>
      <c r="H66" s="1">
        <v>1397</v>
      </c>
      <c r="I66" s="1">
        <v>149.02780000000001</v>
      </c>
      <c r="K66" s="1" t="s">
        <v>283</v>
      </c>
    </row>
    <row r="67" spans="1:13" ht="18" customHeight="1">
      <c r="A67" s="1">
        <v>4771</v>
      </c>
      <c r="B67" s="1" t="s">
        <v>284</v>
      </c>
      <c r="C67" s="1" t="s">
        <v>36</v>
      </c>
      <c r="D67" s="1" t="s">
        <v>236</v>
      </c>
      <c r="E67" s="1">
        <v>33173</v>
      </c>
      <c r="F67" s="1" t="s">
        <v>29</v>
      </c>
      <c r="G67" s="1">
        <v>100001791</v>
      </c>
      <c r="H67" s="1">
        <v>1674</v>
      </c>
      <c r="I67" s="1">
        <v>246.0078</v>
      </c>
      <c r="J67" s="1">
        <v>86290013</v>
      </c>
    </row>
    <row r="68" spans="1:13" ht="18" customHeight="1">
      <c r="A68" s="1">
        <v>1738</v>
      </c>
      <c r="B68" s="1" t="s">
        <v>286</v>
      </c>
      <c r="C68" s="1" t="s">
        <v>27</v>
      </c>
      <c r="D68" s="1" t="s">
        <v>194</v>
      </c>
      <c r="E68" s="1">
        <v>61700</v>
      </c>
      <c r="F68" s="1" t="s">
        <v>29</v>
      </c>
      <c r="G68" s="1">
        <v>100019892</v>
      </c>
      <c r="H68" s="1">
        <v>5990</v>
      </c>
      <c r="I68" s="1">
        <v>327.29050000000001</v>
      </c>
      <c r="J68" s="1">
        <v>5225199</v>
      </c>
    </row>
    <row r="69" spans="1:13" ht="18" customHeight="1">
      <c r="A69" s="1">
        <v>1739</v>
      </c>
      <c r="B69" s="1" t="s">
        <v>287</v>
      </c>
      <c r="C69" s="1" t="s">
        <v>27</v>
      </c>
      <c r="D69" s="1" t="s">
        <v>194</v>
      </c>
      <c r="E69" s="1">
        <v>57663</v>
      </c>
      <c r="F69" s="1" t="s">
        <v>29</v>
      </c>
      <c r="G69" s="1">
        <v>100015637</v>
      </c>
      <c r="H69" s="1">
        <v>6384</v>
      </c>
      <c r="I69" s="1">
        <v>355.3218</v>
      </c>
      <c r="J69" s="1">
        <v>193484</v>
      </c>
    </row>
    <row r="70" spans="1:13" ht="18" customHeight="1">
      <c r="A70" s="1">
        <v>502</v>
      </c>
      <c r="B70" s="1" t="s">
        <v>289</v>
      </c>
      <c r="C70" s="1" t="s">
        <v>43</v>
      </c>
      <c r="D70" s="1" t="s">
        <v>246</v>
      </c>
      <c r="E70" s="1">
        <v>52281</v>
      </c>
      <c r="F70" s="1" t="s">
        <v>70</v>
      </c>
      <c r="G70" s="1">
        <v>100008928</v>
      </c>
      <c r="H70" s="1">
        <v>1258</v>
      </c>
      <c r="I70" s="1">
        <v>103.0401</v>
      </c>
    </row>
    <row r="71" spans="1:13" ht="18" customHeight="1">
      <c r="A71" s="1">
        <v>1732</v>
      </c>
      <c r="B71" s="1" t="s">
        <v>291</v>
      </c>
      <c r="C71" s="1" t="s">
        <v>27</v>
      </c>
      <c r="D71" s="1" t="s">
        <v>194</v>
      </c>
      <c r="E71" s="1">
        <v>42489</v>
      </c>
      <c r="F71" s="1" t="s">
        <v>29</v>
      </c>
      <c r="G71" s="1">
        <v>100004089</v>
      </c>
      <c r="H71" s="1">
        <v>4840</v>
      </c>
      <c r="I71" s="1">
        <v>187.13399999999999</v>
      </c>
      <c r="J71" s="1">
        <v>21488</v>
      </c>
      <c r="K71" s="1" t="s">
        <v>293</v>
      </c>
    </row>
    <row r="72" spans="1:13" ht="18" customHeight="1">
      <c r="A72" s="1">
        <v>1487</v>
      </c>
      <c r="B72" s="1" t="s">
        <v>294</v>
      </c>
      <c r="C72" s="1" t="s">
        <v>27</v>
      </c>
      <c r="D72" s="1" t="s">
        <v>296</v>
      </c>
      <c r="E72" s="1">
        <v>52294</v>
      </c>
      <c r="F72" s="1" t="s">
        <v>45</v>
      </c>
      <c r="G72" s="1">
        <v>100002070</v>
      </c>
      <c r="H72" s="1">
        <v>958</v>
      </c>
      <c r="I72" s="1">
        <v>166.071</v>
      </c>
      <c r="J72" s="1">
        <v>43</v>
      </c>
      <c r="K72" s="1" t="s">
        <v>298</v>
      </c>
      <c r="L72" s="1" t="s">
        <v>299</v>
      </c>
      <c r="M72" s="1" t="s">
        <v>300</v>
      </c>
    </row>
    <row r="73" spans="1:13" ht="18" customHeight="1">
      <c r="A73" s="1">
        <v>4058</v>
      </c>
      <c r="B73" s="1" t="s">
        <v>301</v>
      </c>
      <c r="C73" s="1" t="s">
        <v>36</v>
      </c>
      <c r="D73" s="1" t="s">
        <v>302</v>
      </c>
      <c r="E73" s="1">
        <v>18281</v>
      </c>
      <c r="F73" s="1" t="s">
        <v>29</v>
      </c>
      <c r="G73" s="1">
        <v>1869</v>
      </c>
      <c r="H73" s="1">
        <v>2184</v>
      </c>
      <c r="I73" s="1">
        <v>194.04589999999999</v>
      </c>
      <c r="J73" s="1">
        <v>10253</v>
      </c>
      <c r="K73" s="1" t="s">
        <v>304</v>
      </c>
      <c r="L73" s="1" t="s">
        <v>306</v>
      </c>
      <c r="M73" s="1" t="s">
        <v>307</v>
      </c>
    </row>
    <row r="74" spans="1:13" ht="18" customHeight="1">
      <c r="A74" s="1">
        <v>4787</v>
      </c>
      <c r="B74" s="1" t="s">
        <v>308</v>
      </c>
      <c r="C74" s="1" t="s">
        <v>36</v>
      </c>
      <c r="D74" s="1" t="s">
        <v>236</v>
      </c>
      <c r="E74" s="1">
        <v>43330</v>
      </c>
      <c r="F74" s="1" t="s">
        <v>29</v>
      </c>
      <c r="G74" s="1">
        <v>100004169</v>
      </c>
      <c r="H74" s="1">
        <v>3462</v>
      </c>
      <c r="I74" s="1">
        <v>221.1183</v>
      </c>
      <c r="J74" s="1">
        <v>10443535</v>
      </c>
      <c r="K74" s="1" t="s">
        <v>312</v>
      </c>
      <c r="M74" s="1" t="s">
        <v>313</v>
      </c>
    </row>
    <row r="75" spans="1:13" ht="18" customHeight="1">
      <c r="A75" s="1">
        <v>1741</v>
      </c>
      <c r="B75" s="1" t="s">
        <v>315</v>
      </c>
      <c r="C75" s="1" t="s">
        <v>27</v>
      </c>
      <c r="D75" s="1" t="s">
        <v>194</v>
      </c>
      <c r="E75" s="1">
        <v>61698</v>
      </c>
      <c r="F75" s="1" t="s">
        <v>29</v>
      </c>
      <c r="G75" s="1">
        <v>100015638</v>
      </c>
      <c r="H75" s="1">
        <v>6345</v>
      </c>
      <c r="I75" s="1">
        <v>381.3374</v>
      </c>
      <c r="J75" s="1">
        <v>5312783</v>
      </c>
    </row>
    <row r="76" spans="1:13" ht="18" customHeight="1">
      <c r="A76" s="1">
        <v>1731</v>
      </c>
      <c r="B76" s="1" t="s">
        <v>319</v>
      </c>
      <c r="C76" s="1" t="s">
        <v>27</v>
      </c>
      <c r="D76" s="1" t="s">
        <v>194</v>
      </c>
      <c r="E76" s="1">
        <v>22036</v>
      </c>
      <c r="F76" s="1" t="s">
        <v>29</v>
      </c>
      <c r="G76" s="1">
        <v>100000743</v>
      </c>
      <c r="H76" s="1">
        <v>3736.8</v>
      </c>
      <c r="I76" s="1">
        <v>159.1027</v>
      </c>
      <c r="J76" s="1">
        <v>94180</v>
      </c>
      <c r="K76" s="1" t="s">
        <v>323</v>
      </c>
      <c r="M76" s="1" t="s">
        <v>324</v>
      </c>
    </row>
    <row r="77" spans="1:13" ht="18" customHeight="1">
      <c r="A77" s="1">
        <v>1735</v>
      </c>
      <c r="B77" s="1" t="s">
        <v>326</v>
      </c>
      <c r="C77" s="1" t="s">
        <v>27</v>
      </c>
      <c r="D77" s="1" t="s">
        <v>194</v>
      </c>
      <c r="E77" s="1">
        <v>35675</v>
      </c>
      <c r="F77" s="1" t="s">
        <v>29</v>
      </c>
      <c r="G77" s="1">
        <v>100001579</v>
      </c>
      <c r="H77" s="1">
        <v>5511.2</v>
      </c>
      <c r="I77" s="1">
        <v>271.22789999999998</v>
      </c>
      <c r="J77" s="1">
        <v>92836</v>
      </c>
      <c r="K77" s="1" t="s">
        <v>329</v>
      </c>
      <c r="M77" s="1" t="s">
        <v>330</v>
      </c>
    </row>
    <row r="78" spans="1:13" ht="18" customHeight="1">
      <c r="A78" s="1">
        <v>146</v>
      </c>
      <c r="B78" s="1" t="s">
        <v>332</v>
      </c>
      <c r="C78" s="1" t="s">
        <v>43</v>
      </c>
      <c r="D78" s="1" t="s">
        <v>87</v>
      </c>
      <c r="E78" s="1">
        <v>1432</v>
      </c>
      <c r="F78" s="1" t="s">
        <v>70</v>
      </c>
      <c r="G78" s="1">
        <v>235</v>
      </c>
      <c r="H78" s="1">
        <v>858.6</v>
      </c>
      <c r="I78" s="1">
        <v>151.0401</v>
      </c>
      <c r="J78" s="1">
        <v>11970</v>
      </c>
      <c r="K78" s="1" t="s">
        <v>336</v>
      </c>
      <c r="L78" s="1" t="s">
        <v>337</v>
      </c>
      <c r="M78" s="1" t="s">
        <v>338</v>
      </c>
    </row>
    <row r="79" spans="1:13" ht="18" customHeight="1">
      <c r="A79" s="1">
        <v>1473</v>
      </c>
      <c r="B79" s="1" t="s">
        <v>340</v>
      </c>
      <c r="C79" s="1" t="s">
        <v>27</v>
      </c>
      <c r="D79" s="1" t="s">
        <v>28</v>
      </c>
      <c r="E79" s="1">
        <v>61702</v>
      </c>
      <c r="F79" s="1" t="s">
        <v>29</v>
      </c>
      <c r="G79" s="1">
        <v>100004414</v>
      </c>
      <c r="H79" s="1">
        <v>5751</v>
      </c>
      <c r="I79" s="1">
        <v>327.29050000000001</v>
      </c>
      <c r="J79" s="1">
        <v>189026</v>
      </c>
      <c r="K79" s="1" t="s">
        <v>344</v>
      </c>
    </row>
    <row r="80" spans="1:13" ht="18" customHeight="1">
      <c r="A80" s="1">
        <v>1533</v>
      </c>
      <c r="B80" s="1" t="s">
        <v>345</v>
      </c>
      <c r="C80" s="1" t="s">
        <v>27</v>
      </c>
      <c r="D80" s="1" t="s">
        <v>296</v>
      </c>
      <c r="E80" s="1">
        <v>63357</v>
      </c>
      <c r="F80" s="1" t="s">
        <v>29</v>
      </c>
      <c r="G80" s="1">
        <v>100020378</v>
      </c>
      <c r="H80" s="1">
        <v>1324</v>
      </c>
      <c r="I80" s="1">
        <v>217.10810000000001</v>
      </c>
      <c r="J80" s="1">
        <v>128458</v>
      </c>
      <c r="K80" s="1" t="s">
        <v>348</v>
      </c>
      <c r="M80" s="1" t="s">
        <v>349</v>
      </c>
    </row>
    <row r="81" spans="1:13" ht="18" customHeight="1">
      <c r="A81" s="1">
        <v>1737</v>
      </c>
      <c r="B81" s="1" t="s">
        <v>351</v>
      </c>
      <c r="C81" s="1" t="s">
        <v>27</v>
      </c>
      <c r="D81" s="1" t="s">
        <v>194</v>
      </c>
      <c r="E81" s="1">
        <v>17945</v>
      </c>
      <c r="F81" s="1" t="s">
        <v>29</v>
      </c>
      <c r="G81" s="1">
        <v>1239</v>
      </c>
      <c r="H81" s="1">
        <v>5695</v>
      </c>
      <c r="I81" s="1">
        <v>299.25920000000002</v>
      </c>
      <c r="J81" s="1">
        <v>69417</v>
      </c>
      <c r="K81" s="1" t="s">
        <v>356</v>
      </c>
      <c r="L81" s="1" t="s">
        <v>357</v>
      </c>
    </row>
    <row r="82" spans="1:13" ht="18" customHeight="1">
      <c r="A82" s="1">
        <v>4283</v>
      </c>
      <c r="B82" s="1" t="s">
        <v>359</v>
      </c>
      <c r="C82" s="1" t="s">
        <v>36</v>
      </c>
      <c r="D82" s="1" t="s">
        <v>37</v>
      </c>
      <c r="E82" s="1">
        <v>15667</v>
      </c>
      <c r="F82" s="1" t="s">
        <v>70</v>
      </c>
      <c r="G82" s="1">
        <v>100000409</v>
      </c>
      <c r="H82" s="1">
        <v>2605</v>
      </c>
      <c r="I82" s="1">
        <v>175.06120000000001</v>
      </c>
      <c r="J82" s="1">
        <v>77</v>
      </c>
      <c r="K82" s="1" t="s">
        <v>362</v>
      </c>
      <c r="L82" s="1" t="s">
        <v>363</v>
      </c>
      <c r="M82" s="1" t="s">
        <v>365</v>
      </c>
    </row>
    <row r="83" spans="1:13" ht="18" customHeight="1">
      <c r="A83" s="1">
        <v>4609</v>
      </c>
      <c r="B83" s="1" t="s">
        <v>366</v>
      </c>
      <c r="C83" s="1" t="s">
        <v>36</v>
      </c>
      <c r="D83" s="1" t="s">
        <v>37</v>
      </c>
      <c r="E83" s="1">
        <v>48141</v>
      </c>
      <c r="F83" s="1" t="s">
        <v>70</v>
      </c>
      <c r="G83" s="1">
        <v>100005946</v>
      </c>
      <c r="H83" s="1">
        <v>1900</v>
      </c>
      <c r="I83" s="1">
        <v>177.04050000000001</v>
      </c>
      <c r="J83" s="1">
        <v>161227</v>
      </c>
      <c r="K83" s="1" t="s">
        <v>369</v>
      </c>
      <c r="L83" s="1" t="s">
        <v>370</v>
      </c>
      <c r="M83" s="1" t="s">
        <v>371</v>
      </c>
    </row>
    <row r="84" spans="1:13" ht="18" customHeight="1">
      <c r="A84" s="1">
        <v>301</v>
      </c>
      <c r="B84" s="1" t="s">
        <v>374</v>
      </c>
      <c r="C84" s="1" t="s">
        <v>43</v>
      </c>
      <c r="D84" s="1" t="s">
        <v>83</v>
      </c>
      <c r="E84" s="1">
        <v>63120</v>
      </c>
      <c r="F84" s="1" t="s">
        <v>29</v>
      </c>
      <c r="G84" s="1">
        <v>100020833</v>
      </c>
      <c r="H84" s="1">
        <v>3951</v>
      </c>
      <c r="I84" s="1">
        <v>157.08699999999999</v>
      </c>
      <c r="J84" s="1">
        <v>67600</v>
      </c>
      <c r="K84" s="1" t="s">
        <v>376</v>
      </c>
      <c r="M84" s="1" t="s">
        <v>378</v>
      </c>
    </row>
    <row r="85" spans="1:13" ht="18" customHeight="1">
      <c r="A85" s="1">
        <v>4773</v>
      </c>
      <c r="B85" s="1" t="s">
        <v>379</v>
      </c>
      <c r="C85" s="1" t="s">
        <v>36</v>
      </c>
      <c r="D85" s="1" t="s">
        <v>236</v>
      </c>
      <c r="E85" s="1">
        <v>33161</v>
      </c>
      <c r="F85" s="1" t="s">
        <v>29</v>
      </c>
      <c r="G85" s="1">
        <v>100001795</v>
      </c>
      <c r="H85" s="1">
        <v>1633</v>
      </c>
      <c r="I85" s="1">
        <v>356.09870000000001</v>
      </c>
      <c r="J85" s="1">
        <v>14367271</v>
      </c>
    </row>
    <row r="86" spans="1:13" ht="18" customHeight="1">
      <c r="A86" s="1">
        <v>4772</v>
      </c>
      <c r="B86" s="1" t="s">
        <v>383</v>
      </c>
      <c r="C86" s="1" t="s">
        <v>36</v>
      </c>
      <c r="D86" s="1" t="s">
        <v>236</v>
      </c>
      <c r="E86" s="1">
        <v>47031</v>
      </c>
      <c r="F86" s="1" t="s">
        <v>29</v>
      </c>
      <c r="G86" s="1">
        <v>100001793</v>
      </c>
      <c r="H86" s="1">
        <v>1949</v>
      </c>
      <c r="I86" s="1">
        <v>260.02339999999998</v>
      </c>
      <c r="J86" s="1">
        <v>86290014</v>
      </c>
    </row>
    <row r="87" spans="1:13" ht="18" customHeight="1">
      <c r="A87" s="1">
        <v>5348</v>
      </c>
      <c r="B87" s="1" t="s">
        <v>388</v>
      </c>
      <c r="C87" s="1" t="s">
        <v>36</v>
      </c>
      <c r="D87" s="1" t="s">
        <v>53</v>
      </c>
      <c r="E87" s="1">
        <v>48445</v>
      </c>
      <c r="F87" s="1" t="s">
        <v>29</v>
      </c>
      <c r="G87" s="1">
        <v>100006184</v>
      </c>
      <c r="H87" s="1">
        <v>1863</v>
      </c>
      <c r="I87" s="1">
        <v>218.99690000000001</v>
      </c>
      <c r="K87" s="1" t="s">
        <v>392</v>
      </c>
    </row>
    <row r="88" spans="1:13" ht="18" customHeight="1">
      <c r="A88" s="1">
        <v>339</v>
      </c>
      <c r="B88" s="1" t="s">
        <v>393</v>
      </c>
      <c r="C88" s="1" t="s">
        <v>43</v>
      </c>
      <c r="D88" s="1" t="s">
        <v>83</v>
      </c>
      <c r="E88" s="1">
        <v>45095</v>
      </c>
      <c r="F88" s="1" t="s">
        <v>45</v>
      </c>
      <c r="G88" s="1">
        <v>100001509</v>
      </c>
      <c r="H88" s="1">
        <v>3050</v>
      </c>
      <c r="I88" s="1">
        <v>246.17</v>
      </c>
      <c r="J88" s="1">
        <v>6426901</v>
      </c>
      <c r="K88" s="1" t="s">
        <v>396</v>
      </c>
      <c r="M88" s="1" t="s">
        <v>397</v>
      </c>
    </row>
    <row r="89" spans="1:13" ht="18" customHeight="1">
      <c r="A89" s="1">
        <v>341</v>
      </c>
      <c r="B89" s="1" t="s">
        <v>399</v>
      </c>
      <c r="C89" s="1" t="s">
        <v>43</v>
      </c>
      <c r="D89" s="1" t="s">
        <v>83</v>
      </c>
      <c r="E89" s="1">
        <v>31928</v>
      </c>
      <c r="F89" s="1" t="s">
        <v>45</v>
      </c>
      <c r="G89" s="1">
        <v>100001155</v>
      </c>
      <c r="H89" s="1">
        <v>2000</v>
      </c>
      <c r="I89" s="1">
        <v>160.0968</v>
      </c>
      <c r="J89" s="1">
        <v>193872</v>
      </c>
      <c r="K89" s="1" t="s">
        <v>402</v>
      </c>
      <c r="M89" s="1" t="s">
        <v>404</v>
      </c>
    </row>
    <row r="90" spans="1:13" ht="18" customHeight="1">
      <c r="A90" s="1">
        <v>1305</v>
      </c>
      <c r="B90" s="1" t="s">
        <v>406</v>
      </c>
      <c r="C90" s="1" t="s">
        <v>407</v>
      </c>
      <c r="D90" s="1" t="s">
        <v>408</v>
      </c>
      <c r="E90" s="1">
        <v>52282</v>
      </c>
      <c r="F90" s="1" t="s">
        <v>29</v>
      </c>
      <c r="G90" s="1">
        <v>100008929</v>
      </c>
      <c r="H90" s="1">
        <v>575</v>
      </c>
      <c r="I90" s="1">
        <v>205.03540000000001</v>
      </c>
    </row>
    <row r="91" spans="1:13" ht="18" customHeight="1">
      <c r="A91" s="1">
        <v>1599</v>
      </c>
      <c r="B91" s="1" t="s">
        <v>413</v>
      </c>
      <c r="C91" s="1" t="s">
        <v>27</v>
      </c>
      <c r="D91" s="1" t="s">
        <v>414</v>
      </c>
      <c r="E91" s="1">
        <v>35482</v>
      </c>
      <c r="F91" s="1" t="s">
        <v>45</v>
      </c>
      <c r="G91" s="1">
        <v>100001596</v>
      </c>
      <c r="H91" s="1">
        <v>2440</v>
      </c>
      <c r="I91" s="1">
        <v>262.12849999999997</v>
      </c>
      <c r="J91" s="1">
        <v>53481628</v>
      </c>
      <c r="K91" s="1" t="s">
        <v>416</v>
      </c>
      <c r="M91" s="1" t="s">
        <v>418</v>
      </c>
    </row>
    <row r="92" spans="1:13" ht="18" customHeight="1">
      <c r="A92" s="1">
        <v>15</v>
      </c>
      <c r="B92" s="1" t="s">
        <v>419</v>
      </c>
      <c r="C92" s="1" t="s">
        <v>43</v>
      </c>
      <c r="D92" s="1" t="s">
        <v>421</v>
      </c>
      <c r="E92" s="1">
        <v>53229</v>
      </c>
      <c r="F92" s="1" t="s">
        <v>45</v>
      </c>
      <c r="G92" s="1">
        <v>100009246</v>
      </c>
      <c r="H92" s="1">
        <v>1652</v>
      </c>
      <c r="I92" s="1">
        <v>120.0655</v>
      </c>
      <c r="J92" s="1">
        <v>94309</v>
      </c>
      <c r="L92" s="1" t="s">
        <v>424</v>
      </c>
    </row>
    <row r="93" spans="1:13" ht="18" customHeight="1">
      <c r="A93" s="1">
        <v>5310</v>
      </c>
      <c r="B93" s="1" t="s">
        <v>426</v>
      </c>
      <c r="C93" s="1" t="s">
        <v>36</v>
      </c>
      <c r="D93" s="1" t="s">
        <v>53</v>
      </c>
      <c r="E93" s="1">
        <v>62520</v>
      </c>
      <c r="F93" s="1" t="s">
        <v>29</v>
      </c>
      <c r="G93" s="1">
        <v>100020515</v>
      </c>
      <c r="H93" s="1">
        <v>3658</v>
      </c>
      <c r="I93" s="1">
        <v>223.00710000000001</v>
      </c>
      <c r="J93" s="1">
        <v>74428</v>
      </c>
    </row>
    <row r="94" spans="1:13" ht="18" customHeight="1">
      <c r="A94" s="1">
        <v>4284</v>
      </c>
      <c r="B94" s="1" t="s">
        <v>429</v>
      </c>
      <c r="C94" s="1" t="s">
        <v>36</v>
      </c>
      <c r="D94" s="1" t="s">
        <v>37</v>
      </c>
      <c r="E94" s="1">
        <v>40479</v>
      </c>
      <c r="F94" s="1" t="s">
        <v>45</v>
      </c>
      <c r="G94" s="1">
        <v>100003109</v>
      </c>
      <c r="H94" s="1">
        <v>2378</v>
      </c>
      <c r="I94" s="1">
        <v>192.06549999999999</v>
      </c>
      <c r="J94" s="1">
        <v>3080590</v>
      </c>
      <c r="K94" s="1" t="s">
        <v>433</v>
      </c>
      <c r="M94" s="1" t="s">
        <v>434</v>
      </c>
    </row>
    <row r="95" spans="1:13" ht="18" customHeight="1">
      <c r="A95" s="1">
        <v>422</v>
      </c>
      <c r="B95" s="1" t="s">
        <v>436</v>
      </c>
      <c r="C95" s="1" t="s">
        <v>43</v>
      </c>
      <c r="D95" s="1" t="s">
        <v>438</v>
      </c>
      <c r="E95" s="1">
        <v>55072</v>
      </c>
      <c r="F95" s="1" t="s">
        <v>45</v>
      </c>
      <c r="G95" s="1">
        <v>100002784</v>
      </c>
      <c r="H95" s="1">
        <v>1760</v>
      </c>
      <c r="I95" s="1">
        <v>174.0873</v>
      </c>
      <c r="J95" s="1">
        <v>558</v>
      </c>
      <c r="K95" s="1" t="s">
        <v>440</v>
      </c>
      <c r="L95" s="1" t="s">
        <v>441</v>
      </c>
      <c r="M95" s="1" t="s">
        <v>443</v>
      </c>
    </row>
    <row r="96" spans="1:13" ht="18" customHeight="1">
      <c r="A96" s="1">
        <v>4183</v>
      </c>
      <c r="B96" s="1" t="s">
        <v>444</v>
      </c>
      <c r="C96" s="1" t="s">
        <v>36</v>
      </c>
      <c r="D96" s="1" t="s">
        <v>37</v>
      </c>
      <c r="E96" s="1">
        <v>43400</v>
      </c>
      <c r="F96" s="1" t="s">
        <v>45</v>
      </c>
      <c r="G96" s="1">
        <v>100004295</v>
      </c>
      <c r="H96" s="1">
        <v>1675</v>
      </c>
      <c r="I96" s="1">
        <v>100.0757</v>
      </c>
      <c r="J96" s="1">
        <v>12665</v>
      </c>
      <c r="K96" s="1" t="s">
        <v>447</v>
      </c>
      <c r="M96" s="1" t="s">
        <v>448</v>
      </c>
    </row>
    <row r="97" spans="1:13" ht="18" customHeight="1">
      <c r="A97" s="1">
        <v>2936</v>
      </c>
      <c r="B97" s="1" t="s">
        <v>449</v>
      </c>
      <c r="C97" s="1" t="s">
        <v>27</v>
      </c>
      <c r="D97" s="1" t="s">
        <v>451</v>
      </c>
      <c r="E97" s="1">
        <v>46115</v>
      </c>
      <c r="F97" s="1" t="s">
        <v>29</v>
      </c>
      <c r="G97" s="1">
        <v>100001999</v>
      </c>
      <c r="H97" s="1">
        <v>3935</v>
      </c>
      <c r="I97" s="1">
        <v>245.06710000000001</v>
      </c>
      <c r="J97" s="1">
        <v>134595</v>
      </c>
      <c r="K97" s="1" t="s">
        <v>452</v>
      </c>
    </row>
    <row r="98" spans="1:13" ht="18" customHeight="1">
      <c r="A98" s="1">
        <v>1798</v>
      </c>
      <c r="B98" s="1" t="s">
        <v>453</v>
      </c>
      <c r="C98" s="1" t="s">
        <v>27</v>
      </c>
      <c r="D98" s="1" t="s">
        <v>188</v>
      </c>
      <c r="E98" s="1">
        <v>63109</v>
      </c>
      <c r="F98" s="1" t="s">
        <v>70</v>
      </c>
      <c r="G98" s="1">
        <v>100002367</v>
      </c>
      <c r="H98" s="1">
        <v>1543</v>
      </c>
      <c r="I98" s="1">
        <v>119.035</v>
      </c>
      <c r="J98" s="1">
        <v>13120901</v>
      </c>
      <c r="K98" s="1" t="s">
        <v>455</v>
      </c>
      <c r="M98" s="1" t="s">
        <v>456</v>
      </c>
    </row>
    <row r="99" spans="1:13" ht="18" customHeight="1">
      <c r="A99" s="1">
        <v>1797</v>
      </c>
      <c r="B99" s="1" t="s">
        <v>457</v>
      </c>
      <c r="C99" s="1" t="s">
        <v>27</v>
      </c>
      <c r="D99" s="1" t="s">
        <v>188</v>
      </c>
      <c r="E99" s="1">
        <v>62950</v>
      </c>
      <c r="F99" s="1" t="s">
        <v>70</v>
      </c>
      <c r="G99" s="1">
        <v>100002284</v>
      </c>
      <c r="H99" s="1">
        <v>1660</v>
      </c>
      <c r="I99" s="1">
        <v>119.035</v>
      </c>
      <c r="J99" s="1">
        <v>10964471</v>
      </c>
      <c r="K99" s="1" t="s">
        <v>459</v>
      </c>
      <c r="M99" s="1" t="s">
        <v>460</v>
      </c>
    </row>
    <row r="100" spans="1:13" ht="18" customHeight="1">
      <c r="A100" s="1">
        <v>1801</v>
      </c>
      <c r="B100" s="1" t="s">
        <v>461</v>
      </c>
      <c r="C100" s="1" t="s">
        <v>27</v>
      </c>
      <c r="D100" s="1" t="s">
        <v>188</v>
      </c>
      <c r="E100" s="1">
        <v>62952</v>
      </c>
      <c r="F100" s="1" t="s">
        <v>70</v>
      </c>
      <c r="G100" s="1">
        <v>100001730</v>
      </c>
      <c r="H100" s="1">
        <v>2204</v>
      </c>
      <c r="I100" s="1">
        <v>119.035</v>
      </c>
      <c r="K100" s="1" t="s">
        <v>463</v>
      </c>
    </row>
    <row r="101" spans="1:13" ht="18" customHeight="1">
      <c r="A101" s="1">
        <v>4631</v>
      </c>
      <c r="B101" s="1" t="s">
        <v>464</v>
      </c>
      <c r="C101" s="1" t="s">
        <v>36</v>
      </c>
      <c r="D101" s="1" t="s">
        <v>37</v>
      </c>
      <c r="E101" s="1">
        <v>53026</v>
      </c>
      <c r="F101" s="1" t="s">
        <v>29</v>
      </c>
      <c r="G101" s="1">
        <v>100006651</v>
      </c>
      <c r="H101" s="1">
        <v>3807</v>
      </c>
      <c r="I101" s="1">
        <v>141.09209999999999</v>
      </c>
    </row>
    <row r="102" spans="1:13" ht="18" customHeight="1">
      <c r="A102" s="1">
        <v>5384</v>
      </c>
      <c r="B102" s="1" t="s">
        <v>466</v>
      </c>
      <c r="C102" s="1" t="s">
        <v>36</v>
      </c>
      <c r="D102" s="1" t="s">
        <v>53</v>
      </c>
      <c r="E102" s="1">
        <v>63589</v>
      </c>
      <c r="F102" s="1" t="s">
        <v>29</v>
      </c>
      <c r="G102" s="1">
        <v>100021324</v>
      </c>
      <c r="H102" s="1">
        <v>4412</v>
      </c>
      <c r="I102" s="1">
        <v>220.94139999999999</v>
      </c>
    </row>
    <row r="103" spans="1:13" ht="18" customHeight="1">
      <c r="A103" s="1">
        <v>4157</v>
      </c>
      <c r="B103" s="1" t="s">
        <v>467</v>
      </c>
      <c r="C103" s="1" t="s">
        <v>36</v>
      </c>
      <c r="D103" s="1" t="s">
        <v>56</v>
      </c>
      <c r="E103" s="1">
        <v>34399</v>
      </c>
      <c r="F103" s="1" t="s">
        <v>29</v>
      </c>
      <c r="G103" s="1">
        <v>100001398</v>
      </c>
      <c r="H103" s="1">
        <v>1418</v>
      </c>
      <c r="I103" s="1">
        <v>195.05240000000001</v>
      </c>
      <c r="J103" s="1">
        <v>83126</v>
      </c>
      <c r="K103" s="1" t="s">
        <v>469</v>
      </c>
      <c r="L103" s="1" t="s">
        <v>470</v>
      </c>
      <c r="M103" s="1" t="s">
        <v>471</v>
      </c>
    </row>
    <row r="104" spans="1:13" ht="18" customHeight="1">
      <c r="A104" s="1">
        <v>3860</v>
      </c>
      <c r="B104" s="1" t="s">
        <v>472</v>
      </c>
      <c r="C104" s="1" t="s">
        <v>205</v>
      </c>
      <c r="D104" s="1" t="s">
        <v>206</v>
      </c>
      <c r="E104" s="1">
        <v>62924</v>
      </c>
      <c r="F104" s="1" t="s">
        <v>29</v>
      </c>
      <c r="G104" s="1">
        <v>100001426</v>
      </c>
      <c r="H104" s="1">
        <v>1369</v>
      </c>
      <c r="I104" s="1">
        <v>344.10989999999998</v>
      </c>
      <c r="J104" s="1">
        <v>171198</v>
      </c>
      <c r="K104" s="1" t="s">
        <v>473</v>
      </c>
    </row>
    <row r="105" spans="1:13" ht="18" customHeight="1">
      <c r="A105" s="1">
        <v>4145</v>
      </c>
      <c r="B105" s="1" t="s">
        <v>475</v>
      </c>
      <c r="C105" s="1" t="s">
        <v>36</v>
      </c>
      <c r="D105" s="1" t="s">
        <v>302</v>
      </c>
      <c r="E105" s="1">
        <v>35635</v>
      </c>
      <c r="F105" s="1" t="s">
        <v>29</v>
      </c>
      <c r="G105" s="1">
        <v>100001624</v>
      </c>
      <c r="H105" s="1">
        <v>1980</v>
      </c>
      <c r="I105" s="1">
        <v>165.0557</v>
      </c>
      <c r="J105" s="1">
        <v>91</v>
      </c>
      <c r="K105" s="1" t="s">
        <v>476</v>
      </c>
      <c r="L105" s="1" t="s">
        <v>477</v>
      </c>
      <c r="M105" s="1" t="s">
        <v>478</v>
      </c>
    </row>
    <row r="106" spans="1:13" ht="18" customHeight="1">
      <c r="A106" s="1">
        <v>4142</v>
      </c>
      <c r="B106" s="1" t="s">
        <v>482</v>
      </c>
      <c r="C106" s="1" t="s">
        <v>36</v>
      </c>
      <c r="D106" s="1" t="s">
        <v>302</v>
      </c>
      <c r="E106" s="1">
        <v>45415</v>
      </c>
      <c r="F106" s="1" t="s">
        <v>29</v>
      </c>
      <c r="G106" s="1">
        <v>100005391</v>
      </c>
      <c r="H106" s="1">
        <v>1294</v>
      </c>
      <c r="I106" s="1">
        <v>245.01249999999999</v>
      </c>
      <c r="J106" s="1">
        <v>187488</v>
      </c>
      <c r="K106" s="1" t="s">
        <v>500</v>
      </c>
    </row>
    <row r="107" spans="1:13" ht="18" customHeight="1">
      <c r="A107" s="1">
        <v>168</v>
      </c>
      <c r="B107" s="1" t="s">
        <v>517</v>
      </c>
      <c r="C107" s="1" t="s">
        <v>43</v>
      </c>
      <c r="D107" s="1" t="s">
        <v>90</v>
      </c>
      <c r="E107" s="1">
        <v>32197</v>
      </c>
      <c r="F107" s="1" t="s">
        <v>29</v>
      </c>
      <c r="G107" s="1">
        <v>240</v>
      </c>
      <c r="H107" s="1">
        <v>1379</v>
      </c>
      <c r="I107" s="1">
        <v>181.0506</v>
      </c>
      <c r="J107" s="1">
        <v>9378</v>
      </c>
      <c r="K107" s="1" t="s">
        <v>522</v>
      </c>
      <c r="L107" s="1" t="s">
        <v>523</v>
      </c>
      <c r="M107" s="1" t="s">
        <v>524</v>
      </c>
    </row>
    <row r="108" spans="1:13" ht="18" customHeight="1">
      <c r="A108" s="1">
        <v>4146</v>
      </c>
      <c r="B108" s="1" t="s">
        <v>526</v>
      </c>
      <c r="C108" s="1" t="s">
        <v>36</v>
      </c>
      <c r="D108" s="1" t="s">
        <v>302</v>
      </c>
      <c r="E108" s="1">
        <v>39587</v>
      </c>
      <c r="F108" s="1" t="s">
        <v>29</v>
      </c>
      <c r="G108" s="1">
        <v>100002914</v>
      </c>
      <c r="H108" s="1">
        <v>1670</v>
      </c>
      <c r="I108" s="1">
        <v>165.0557</v>
      </c>
      <c r="J108" s="1">
        <v>10394</v>
      </c>
      <c r="K108" s="1" t="s">
        <v>528</v>
      </c>
      <c r="L108" s="1" t="s">
        <v>529</v>
      </c>
      <c r="M108" s="1" t="s">
        <v>530</v>
      </c>
    </row>
    <row r="109" spans="1:13" ht="18" customHeight="1">
      <c r="A109" s="1">
        <v>4774</v>
      </c>
      <c r="B109" s="1" t="s">
        <v>533</v>
      </c>
      <c r="C109" s="1" t="s">
        <v>36</v>
      </c>
      <c r="D109" s="1" t="s">
        <v>236</v>
      </c>
      <c r="E109" s="1">
        <v>34365</v>
      </c>
      <c r="F109" s="1" t="s">
        <v>45</v>
      </c>
      <c r="G109" s="1">
        <v>100001797</v>
      </c>
      <c r="H109" s="1">
        <v>2420</v>
      </c>
      <c r="I109" s="1">
        <v>271.07470000000001</v>
      </c>
      <c r="J109" s="1">
        <v>5233914</v>
      </c>
    </row>
    <row r="110" spans="1:13" ht="18" customHeight="1">
      <c r="A110" s="1">
        <v>4778</v>
      </c>
      <c r="B110" s="1" t="s">
        <v>536</v>
      </c>
      <c r="C110" s="1" t="s">
        <v>36</v>
      </c>
      <c r="D110" s="1" t="s">
        <v>236</v>
      </c>
      <c r="E110" s="1">
        <v>62567</v>
      </c>
      <c r="F110" s="1" t="s">
        <v>29</v>
      </c>
      <c r="G110" s="1">
        <v>100020827</v>
      </c>
      <c r="H110" s="1">
        <v>2265</v>
      </c>
      <c r="I110" s="1">
        <v>276.00060000000002</v>
      </c>
    </row>
    <row r="111" spans="1:13" ht="18" customHeight="1">
      <c r="A111" s="1">
        <v>4768</v>
      </c>
      <c r="B111" s="1" t="s">
        <v>538</v>
      </c>
      <c r="C111" s="1" t="s">
        <v>36</v>
      </c>
      <c r="D111" s="1" t="s">
        <v>236</v>
      </c>
      <c r="E111" s="1">
        <v>45721</v>
      </c>
      <c r="F111" s="1" t="s">
        <v>29</v>
      </c>
      <c r="G111" s="1">
        <v>2048</v>
      </c>
      <c r="H111" s="1">
        <v>2094</v>
      </c>
      <c r="I111" s="1">
        <v>311.07069999999999</v>
      </c>
      <c r="J111" s="1">
        <v>83967</v>
      </c>
      <c r="K111" s="1" t="s">
        <v>542</v>
      </c>
    </row>
    <row r="112" spans="1:13" ht="18" customHeight="1">
      <c r="A112" s="1">
        <v>5242</v>
      </c>
      <c r="B112" s="1" t="s">
        <v>543</v>
      </c>
      <c r="C112" s="1" t="s">
        <v>36</v>
      </c>
      <c r="D112" s="1" t="s">
        <v>53</v>
      </c>
      <c r="E112" s="1">
        <v>48693</v>
      </c>
      <c r="F112" s="1" t="s">
        <v>29</v>
      </c>
      <c r="G112" s="1">
        <v>100004326</v>
      </c>
      <c r="H112" s="1">
        <v>2477</v>
      </c>
      <c r="I112" s="1">
        <v>215.00200000000001</v>
      </c>
    </row>
    <row r="113" spans="1:13" ht="18" customHeight="1">
      <c r="A113" s="1">
        <v>420</v>
      </c>
      <c r="B113" s="1" t="s">
        <v>545</v>
      </c>
      <c r="C113" s="1" t="s">
        <v>43</v>
      </c>
      <c r="D113" s="1" t="s">
        <v>438</v>
      </c>
      <c r="E113" s="1">
        <v>62853</v>
      </c>
      <c r="F113" s="1" t="s">
        <v>45</v>
      </c>
      <c r="G113" s="1">
        <v>100020361</v>
      </c>
      <c r="H113" s="1">
        <v>2065</v>
      </c>
      <c r="I113" s="1">
        <v>115.0866</v>
      </c>
      <c r="J113" s="1">
        <v>5200225</v>
      </c>
      <c r="K113" s="1" t="s">
        <v>548</v>
      </c>
      <c r="M113" s="1" t="s">
        <v>549</v>
      </c>
    </row>
    <row r="114" spans="1:13" ht="18" customHeight="1">
      <c r="A114" s="1">
        <v>3894</v>
      </c>
      <c r="B114" s="1" t="s">
        <v>551</v>
      </c>
      <c r="C114" s="1" t="s">
        <v>205</v>
      </c>
      <c r="D114" s="1" t="s">
        <v>552</v>
      </c>
      <c r="E114" s="1">
        <v>1566</v>
      </c>
      <c r="F114" s="1" t="s">
        <v>45</v>
      </c>
      <c r="G114" s="1">
        <v>1114</v>
      </c>
      <c r="H114" s="1">
        <v>2190</v>
      </c>
      <c r="I114" s="1">
        <v>104.0706</v>
      </c>
      <c r="J114" s="1">
        <v>64956</v>
      </c>
      <c r="K114" s="1" t="s">
        <v>554</v>
      </c>
      <c r="L114" s="1" t="s">
        <v>555</v>
      </c>
      <c r="M114" s="1" t="s">
        <v>556</v>
      </c>
    </row>
    <row r="115" spans="1:13" ht="18" customHeight="1">
      <c r="A115" s="1">
        <v>5385</v>
      </c>
      <c r="B115" s="1" t="s">
        <v>558</v>
      </c>
      <c r="C115" s="1" t="s">
        <v>36</v>
      </c>
      <c r="D115" s="1" t="s">
        <v>53</v>
      </c>
      <c r="E115" s="1">
        <v>63681</v>
      </c>
      <c r="F115" s="1" t="s">
        <v>29</v>
      </c>
      <c r="G115" s="1">
        <v>100021707</v>
      </c>
      <c r="H115" s="1">
        <v>4505</v>
      </c>
      <c r="I115" s="1">
        <v>264.89089999999999</v>
      </c>
    </row>
    <row r="116" spans="1:13" ht="18" customHeight="1">
      <c r="A116" s="1">
        <v>1531</v>
      </c>
      <c r="B116" s="1" t="s">
        <v>561</v>
      </c>
      <c r="C116" s="1" t="s">
        <v>27</v>
      </c>
      <c r="D116" s="1" t="s">
        <v>296</v>
      </c>
      <c r="E116" s="1">
        <v>61871</v>
      </c>
      <c r="F116" s="1" t="s">
        <v>29</v>
      </c>
      <c r="G116" s="1">
        <v>100020004</v>
      </c>
      <c r="H116" s="1">
        <v>4000</v>
      </c>
      <c r="I116" s="1">
        <v>267.12380000000002</v>
      </c>
      <c r="J116" s="1">
        <v>194501</v>
      </c>
    </row>
    <row r="117" spans="1:13" ht="18" customHeight="1">
      <c r="A117" s="1">
        <v>1529</v>
      </c>
      <c r="B117" s="1" t="s">
        <v>563</v>
      </c>
      <c r="C117" s="1" t="s">
        <v>27</v>
      </c>
      <c r="D117" s="1" t="s">
        <v>296</v>
      </c>
      <c r="E117" s="1">
        <v>31787</v>
      </c>
      <c r="F117" s="1" t="s">
        <v>29</v>
      </c>
      <c r="G117" s="1">
        <v>100001178</v>
      </c>
      <c r="H117" s="1">
        <v>2800</v>
      </c>
      <c r="I117" s="1">
        <v>239.0925</v>
      </c>
      <c r="J117" s="1">
        <v>123979</v>
      </c>
      <c r="K117" s="1" t="s">
        <v>565</v>
      </c>
      <c r="M117" s="1" t="s">
        <v>566</v>
      </c>
    </row>
    <row r="118" spans="1:13" ht="18" customHeight="1">
      <c r="A118" s="1">
        <v>1660</v>
      </c>
      <c r="B118" s="1" t="s">
        <v>567</v>
      </c>
      <c r="C118" s="1" t="s">
        <v>27</v>
      </c>
      <c r="D118" s="1" t="s">
        <v>569</v>
      </c>
      <c r="E118" s="1">
        <v>63361</v>
      </c>
      <c r="F118" s="1" t="s">
        <v>161</v>
      </c>
      <c r="G118" s="1">
        <v>100021136</v>
      </c>
      <c r="H118" s="1">
        <v>1045</v>
      </c>
      <c r="I118" s="1">
        <v>314.23259999999999</v>
      </c>
    </row>
    <row r="119" spans="1:13" ht="18" customHeight="1">
      <c r="A119" s="1">
        <v>4399</v>
      </c>
      <c r="B119" s="1" t="s">
        <v>570</v>
      </c>
      <c r="C119" s="1" t="s">
        <v>36</v>
      </c>
      <c r="D119" s="1" t="s">
        <v>37</v>
      </c>
      <c r="E119" s="1">
        <v>62796</v>
      </c>
      <c r="F119" s="1" t="s">
        <v>29</v>
      </c>
      <c r="G119" s="1">
        <v>100020851</v>
      </c>
      <c r="H119" s="1">
        <v>3422</v>
      </c>
      <c r="I119" s="1">
        <v>217.01759999999999</v>
      </c>
    </row>
    <row r="120" spans="1:13" ht="18" customHeight="1">
      <c r="A120" s="1">
        <v>4400</v>
      </c>
      <c r="B120" s="1" t="s">
        <v>572</v>
      </c>
      <c r="C120" s="1" t="s">
        <v>36</v>
      </c>
      <c r="D120" s="1" t="s">
        <v>37</v>
      </c>
      <c r="E120" s="1">
        <v>62797</v>
      </c>
      <c r="F120" s="1" t="s">
        <v>29</v>
      </c>
      <c r="G120" s="1">
        <v>100020852</v>
      </c>
      <c r="H120" s="1">
        <v>3555</v>
      </c>
      <c r="I120" s="1">
        <v>217.01759999999999</v>
      </c>
    </row>
    <row r="121" spans="1:13" ht="18" customHeight="1">
      <c r="A121" s="1">
        <v>4288</v>
      </c>
      <c r="B121" s="1" t="s">
        <v>574</v>
      </c>
      <c r="C121" s="1" t="s">
        <v>36</v>
      </c>
      <c r="D121" s="1" t="s">
        <v>37</v>
      </c>
      <c r="E121" s="1">
        <v>62863</v>
      </c>
      <c r="F121" s="1" t="s">
        <v>45</v>
      </c>
      <c r="G121" s="1">
        <v>100020219</v>
      </c>
      <c r="H121" s="1">
        <v>2736</v>
      </c>
      <c r="I121" s="1">
        <v>146.06</v>
      </c>
      <c r="J121" s="1">
        <v>10256</v>
      </c>
      <c r="K121" s="1" t="s">
        <v>575</v>
      </c>
      <c r="L121" s="1" t="s">
        <v>576</v>
      </c>
      <c r="M121" s="1" t="s">
        <v>577</v>
      </c>
    </row>
    <row r="122" spans="1:13" ht="18" customHeight="1">
      <c r="A122" s="1">
        <v>345</v>
      </c>
      <c r="B122" s="1" t="s">
        <v>578</v>
      </c>
      <c r="C122" s="1" t="s">
        <v>43</v>
      </c>
      <c r="D122" s="1" t="s">
        <v>83</v>
      </c>
      <c r="E122" s="1">
        <v>32397</v>
      </c>
      <c r="F122" s="1" t="s">
        <v>29</v>
      </c>
      <c r="G122" s="1">
        <v>100001170</v>
      </c>
      <c r="H122" s="1">
        <v>975</v>
      </c>
      <c r="I122" s="1">
        <v>117.0557</v>
      </c>
      <c r="J122" s="1">
        <v>188979</v>
      </c>
      <c r="K122" s="1" t="s">
        <v>580</v>
      </c>
      <c r="M122" s="1" t="s">
        <v>581</v>
      </c>
    </row>
    <row r="123" spans="1:13" ht="18" customHeight="1">
      <c r="A123" s="1">
        <v>5378</v>
      </c>
      <c r="B123" s="1" t="s">
        <v>582</v>
      </c>
      <c r="C123" s="1" t="s">
        <v>36</v>
      </c>
      <c r="D123" s="1" t="s">
        <v>53</v>
      </c>
      <c r="E123" s="1">
        <v>63227</v>
      </c>
      <c r="F123" s="1" t="s">
        <v>29</v>
      </c>
      <c r="G123" s="1">
        <v>100020975</v>
      </c>
      <c r="H123" s="1">
        <v>1849</v>
      </c>
      <c r="I123" s="1">
        <v>188.00229999999999</v>
      </c>
    </row>
    <row r="124" spans="1:13" ht="18" customHeight="1">
      <c r="A124" s="1">
        <v>2864</v>
      </c>
      <c r="B124" s="1" t="s">
        <v>583</v>
      </c>
      <c r="C124" s="1" t="s">
        <v>27</v>
      </c>
      <c r="D124" s="1" t="s">
        <v>585</v>
      </c>
      <c r="E124" s="1">
        <v>531</v>
      </c>
      <c r="F124" s="1" t="s">
        <v>70</v>
      </c>
      <c r="G124" s="1">
        <v>112</v>
      </c>
      <c r="H124" s="1">
        <v>2850</v>
      </c>
      <c r="I124" s="1">
        <v>161.04560000000001</v>
      </c>
      <c r="J124" s="1">
        <v>1662</v>
      </c>
      <c r="K124" s="1" t="s">
        <v>587</v>
      </c>
      <c r="L124" s="1" t="s">
        <v>588</v>
      </c>
      <c r="M124" s="1" t="s">
        <v>589</v>
      </c>
    </row>
    <row r="125" spans="1:13" ht="18" customHeight="1">
      <c r="A125" s="1">
        <v>1492</v>
      </c>
      <c r="B125" s="1" t="s">
        <v>590</v>
      </c>
      <c r="C125" s="1" t="s">
        <v>27</v>
      </c>
      <c r="D125" s="1" t="s">
        <v>296</v>
      </c>
      <c r="E125" s="1">
        <v>62069</v>
      </c>
      <c r="F125" s="1" t="s">
        <v>70</v>
      </c>
      <c r="G125" s="1">
        <v>100004396</v>
      </c>
      <c r="H125" s="1">
        <v>3131</v>
      </c>
      <c r="I125" s="1">
        <v>161.0455</v>
      </c>
      <c r="J125" s="1">
        <v>151913</v>
      </c>
      <c r="M125" s="1" t="s">
        <v>591</v>
      </c>
    </row>
    <row r="126" spans="1:13" ht="18" customHeight="1">
      <c r="A126" s="1">
        <v>1710</v>
      </c>
      <c r="B126" s="1" t="s">
        <v>593</v>
      </c>
      <c r="C126" s="1" t="s">
        <v>27</v>
      </c>
      <c r="D126" s="1" t="s">
        <v>594</v>
      </c>
      <c r="E126" s="1">
        <v>542</v>
      </c>
      <c r="F126" s="1" t="s">
        <v>70</v>
      </c>
      <c r="G126" s="1">
        <v>254</v>
      </c>
      <c r="H126" s="1">
        <v>1480</v>
      </c>
      <c r="I126" s="1">
        <v>103.0401</v>
      </c>
      <c r="J126" s="1">
        <v>441</v>
      </c>
      <c r="K126" s="1" t="s">
        <v>595</v>
      </c>
      <c r="L126" s="1" t="s">
        <v>596</v>
      </c>
      <c r="M126" s="1" t="s">
        <v>597</v>
      </c>
    </row>
    <row r="127" spans="1:13" ht="18" customHeight="1">
      <c r="A127" s="1">
        <v>1747</v>
      </c>
      <c r="B127" s="1" t="s">
        <v>598</v>
      </c>
      <c r="C127" s="1" t="s">
        <v>27</v>
      </c>
      <c r="D127" s="1" t="s">
        <v>194</v>
      </c>
      <c r="E127" s="1">
        <v>22053</v>
      </c>
      <c r="F127" s="1" t="s">
        <v>29</v>
      </c>
      <c r="G127" s="1">
        <v>100000997</v>
      </c>
      <c r="H127" s="1">
        <v>4634.7</v>
      </c>
      <c r="I127" s="1">
        <v>187.13399999999999</v>
      </c>
      <c r="J127" s="1">
        <v>26612</v>
      </c>
      <c r="K127" s="1" t="s">
        <v>600</v>
      </c>
      <c r="M127" s="1" t="s">
        <v>601</v>
      </c>
    </row>
    <row r="128" spans="1:13" ht="18" customHeight="1">
      <c r="A128" s="1">
        <v>1700</v>
      </c>
      <c r="B128" s="1" t="s">
        <v>602</v>
      </c>
      <c r="C128" s="1" t="s">
        <v>27</v>
      </c>
      <c r="D128" s="1" t="s">
        <v>47</v>
      </c>
      <c r="E128" s="1">
        <v>63358</v>
      </c>
      <c r="F128" s="1" t="s">
        <v>161</v>
      </c>
      <c r="G128" s="1">
        <v>100021141</v>
      </c>
      <c r="H128" s="1">
        <v>961</v>
      </c>
      <c r="I128" s="1">
        <v>332.2432</v>
      </c>
      <c r="M128" s="1" t="s">
        <v>604</v>
      </c>
    </row>
    <row r="129" spans="1:13" ht="18" customHeight="1">
      <c r="A129" s="1">
        <v>1744</v>
      </c>
      <c r="B129" s="1" t="s">
        <v>605</v>
      </c>
      <c r="C129" s="1" t="s">
        <v>27</v>
      </c>
      <c r="D129" s="1" t="s">
        <v>194</v>
      </c>
      <c r="E129" s="1">
        <v>53230</v>
      </c>
      <c r="F129" s="1" t="s">
        <v>29</v>
      </c>
      <c r="G129" s="1">
        <v>100006367</v>
      </c>
      <c r="H129" s="1">
        <v>1725</v>
      </c>
      <c r="I129" s="1">
        <v>131.07140000000001</v>
      </c>
      <c r="J129" s="1">
        <v>151492</v>
      </c>
      <c r="K129" s="1" t="s">
        <v>606</v>
      </c>
    </row>
    <row r="130" spans="1:13" ht="18" customHeight="1">
      <c r="A130" s="1">
        <v>4060</v>
      </c>
      <c r="B130" s="1" t="s">
        <v>607</v>
      </c>
      <c r="C130" s="1" t="s">
        <v>36</v>
      </c>
      <c r="D130" s="1" t="s">
        <v>302</v>
      </c>
      <c r="E130" s="1">
        <v>39600</v>
      </c>
      <c r="F130" s="1" t="s">
        <v>29</v>
      </c>
      <c r="G130" s="1">
        <v>100002122</v>
      </c>
      <c r="H130" s="1">
        <v>1687</v>
      </c>
      <c r="I130" s="1">
        <v>194.04589999999999</v>
      </c>
      <c r="J130" s="1">
        <v>450268</v>
      </c>
      <c r="K130" s="1" t="s">
        <v>609</v>
      </c>
      <c r="M130" s="1" t="s">
        <v>610</v>
      </c>
    </row>
    <row r="131" spans="1:13" ht="18" customHeight="1">
      <c r="A131" s="1">
        <v>4061</v>
      </c>
      <c r="B131" s="1" t="s">
        <v>611</v>
      </c>
      <c r="C131" s="1" t="s">
        <v>36</v>
      </c>
      <c r="D131" s="1" t="s">
        <v>302</v>
      </c>
      <c r="E131" s="1">
        <v>62530</v>
      </c>
      <c r="F131" s="1" t="s">
        <v>29</v>
      </c>
      <c r="G131" s="1">
        <v>100020410</v>
      </c>
      <c r="H131" s="1">
        <v>1047</v>
      </c>
      <c r="I131" s="1">
        <v>274.0027</v>
      </c>
      <c r="J131" s="1">
        <v>186339</v>
      </c>
    </row>
    <row r="132" spans="1:13" ht="18" customHeight="1">
      <c r="A132" s="1">
        <v>4299</v>
      </c>
      <c r="B132" s="1" t="s">
        <v>613</v>
      </c>
      <c r="C132" s="1" t="s">
        <v>36</v>
      </c>
      <c r="D132" s="1" t="s">
        <v>37</v>
      </c>
      <c r="E132" s="1">
        <v>48419</v>
      </c>
      <c r="F132" s="1" t="s">
        <v>29</v>
      </c>
      <c r="G132" s="1">
        <v>100006103</v>
      </c>
      <c r="H132" s="1">
        <v>2082</v>
      </c>
      <c r="I132" s="1">
        <v>227.99719999999999</v>
      </c>
    </row>
    <row r="133" spans="1:13" ht="18" customHeight="1">
      <c r="A133" s="1">
        <v>365</v>
      </c>
      <c r="B133" s="1" t="s">
        <v>614</v>
      </c>
      <c r="C133" s="1" t="s">
        <v>43</v>
      </c>
      <c r="D133" s="1" t="s">
        <v>83</v>
      </c>
      <c r="E133" s="1">
        <v>1549</v>
      </c>
      <c r="F133" s="1" t="s">
        <v>70</v>
      </c>
      <c r="G133" s="1">
        <v>111</v>
      </c>
      <c r="H133" s="1">
        <v>1619</v>
      </c>
      <c r="I133" s="1">
        <v>103.0401</v>
      </c>
      <c r="J133" s="1">
        <v>87</v>
      </c>
      <c r="K133" s="1" t="s">
        <v>616</v>
      </c>
      <c r="L133" s="1" t="s">
        <v>617</v>
      </c>
      <c r="M133" s="1" t="s">
        <v>618</v>
      </c>
    </row>
    <row r="134" spans="1:13" ht="18" customHeight="1">
      <c r="A134" s="1">
        <v>1750</v>
      </c>
      <c r="B134" s="1" t="s">
        <v>620</v>
      </c>
      <c r="C134" s="1" t="s">
        <v>27</v>
      </c>
      <c r="D134" s="1" t="s">
        <v>194</v>
      </c>
      <c r="E134" s="1">
        <v>32457</v>
      </c>
      <c r="F134" s="1" t="s">
        <v>29</v>
      </c>
      <c r="G134" s="1">
        <v>100001112</v>
      </c>
      <c r="H134" s="1">
        <v>5175</v>
      </c>
      <c r="I134" s="1">
        <v>215.1653</v>
      </c>
      <c r="J134" s="1">
        <v>94216</v>
      </c>
      <c r="K134" s="1" t="s">
        <v>621</v>
      </c>
      <c r="M134" s="1" t="s">
        <v>623</v>
      </c>
    </row>
    <row r="135" spans="1:13" ht="18" customHeight="1">
      <c r="A135" s="1">
        <v>1751</v>
      </c>
      <c r="B135" s="1" t="s">
        <v>624</v>
      </c>
      <c r="C135" s="1" t="s">
        <v>27</v>
      </c>
      <c r="D135" s="1" t="s">
        <v>194</v>
      </c>
      <c r="E135" s="1">
        <v>21158</v>
      </c>
      <c r="F135" s="1" t="s">
        <v>29</v>
      </c>
      <c r="G135" s="1">
        <v>100000882</v>
      </c>
      <c r="H135" s="1">
        <v>5335</v>
      </c>
      <c r="I135" s="1">
        <v>243.19659999999999</v>
      </c>
      <c r="J135" s="1">
        <v>16064</v>
      </c>
      <c r="K135" s="1" t="s">
        <v>626</v>
      </c>
    </row>
    <row r="136" spans="1:13" ht="18" customHeight="1">
      <c r="A136" s="1">
        <v>1745</v>
      </c>
      <c r="B136" s="1" t="s">
        <v>627</v>
      </c>
      <c r="C136" s="1" t="s">
        <v>27</v>
      </c>
      <c r="D136" s="1" t="s">
        <v>194</v>
      </c>
      <c r="E136" s="1">
        <v>22001</v>
      </c>
      <c r="F136" s="1" t="s">
        <v>29</v>
      </c>
      <c r="G136" s="1">
        <v>100000773</v>
      </c>
      <c r="H136" s="1">
        <v>3446</v>
      </c>
      <c r="I136" s="1">
        <v>159.1027</v>
      </c>
      <c r="J136" s="1">
        <v>26613</v>
      </c>
      <c r="K136" s="1" t="s">
        <v>629</v>
      </c>
      <c r="M136" s="1" t="s">
        <v>630</v>
      </c>
    </row>
    <row r="137" spans="1:13" ht="18" customHeight="1">
      <c r="A137" s="1">
        <v>1754</v>
      </c>
      <c r="B137" s="1" t="s">
        <v>631</v>
      </c>
      <c r="C137" s="1" t="s">
        <v>27</v>
      </c>
      <c r="D137" s="1" t="s">
        <v>194</v>
      </c>
      <c r="E137" s="1">
        <v>61843</v>
      </c>
      <c r="F137" s="1" t="s">
        <v>29</v>
      </c>
      <c r="G137" s="1">
        <v>100019966</v>
      </c>
      <c r="H137" s="1">
        <v>5508</v>
      </c>
      <c r="I137" s="1">
        <v>297.24349999999998</v>
      </c>
    </row>
    <row r="138" spans="1:13" ht="18" customHeight="1">
      <c r="A138" s="1">
        <v>1702</v>
      </c>
      <c r="B138" s="1" t="s">
        <v>633</v>
      </c>
      <c r="C138" s="1" t="s">
        <v>27</v>
      </c>
      <c r="D138" s="1" t="s">
        <v>47</v>
      </c>
      <c r="E138" s="1">
        <v>61840</v>
      </c>
      <c r="F138" s="1" t="s">
        <v>161</v>
      </c>
      <c r="G138" s="1">
        <v>100019801</v>
      </c>
      <c r="H138" s="1">
        <v>1406</v>
      </c>
      <c r="I138" s="1">
        <v>442.35270000000003</v>
      </c>
    </row>
    <row r="139" spans="1:13" ht="18" customHeight="1">
      <c r="A139" s="1">
        <v>1038</v>
      </c>
      <c r="B139" s="1" t="s">
        <v>635</v>
      </c>
      <c r="C139" s="1" t="s">
        <v>636</v>
      </c>
      <c r="D139" s="1" t="s">
        <v>637</v>
      </c>
      <c r="E139" s="1">
        <v>62733</v>
      </c>
      <c r="F139" s="1" t="s">
        <v>29</v>
      </c>
      <c r="G139" s="1">
        <v>100019831</v>
      </c>
      <c r="H139" s="1">
        <v>1825</v>
      </c>
      <c r="I139" s="1">
        <v>279.09859999999998</v>
      </c>
    </row>
    <row r="140" spans="1:13" ht="18" customHeight="1">
      <c r="A140" s="1">
        <v>5350</v>
      </c>
      <c r="B140" s="1" t="s">
        <v>639</v>
      </c>
      <c r="C140" s="1" t="s">
        <v>36</v>
      </c>
      <c r="D140" s="1" t="s">
        <v>53</v>
      </c>
      <c r="E140" s="1">
        <v>63236</v>
      </c>
      <c r="F140" s="1" t="s">
        <v>29</v>
      </c>
      <c r="G140" s="1">
        <v>100020591</v>
      </c>
      <c r="H140" s="1">
        <v>1080</v>
      </c>
      <c r="I140" s="1">
        <v>270.06189999999998</v>
      </c>
    </row>
    <row r="141" spans="1:13" ht="18" customHeight="1">
      <c r="A141" s="1">
        <v>5349</v>
      </c>
      <c r="B141" s="1" t="s">
        <v>641</v>
      </c>
      <c r="C141" s="1" t="s">
        <v>36</v>
      </c>
      <c r="D141" s="1" t="s">
        <v>53</v>
      </c>
      <c r="E141" s="1">
        <v>48448</v>
      </c>
      <c r="F141" s="1" t="s">
        <v>29</v>
      </c>
      <c r="G141" s="1">
        <v>100006098</v>
      </c>
      <c r="H141" s="1">
        <v>1595.5</v>
      </c>
      <c r="I141" s="1">
        <v>173.98670000000001</v>
      </c>
      <c r="K141" s="1" t="s">
        <v>643</v>
      </c>
    </row>
    <row r="142" spans="1:13" ht="18" customHeight="1">
      <c r="A142" s="1">
        <v>1749</v>
      </c>
      <c r="B142" s="1" t="s">
        <v>644</v>
      </c>
      <c r="C142" s="1" t="s">
        <v>27</v>
      </c>
      <c r="D142" s="1" t="s">
        <v>194</v>
      </c>
      <c r="E142" s="1">
        <v>31943</v>
      </c>
      <c r="F142" s="1" t="s">
        <v>70</v>
      </c>
      <c r="G142" s="1">
        <v>100001145</v>
      </c>
      <c r="H142" s="1">
        <v>2411</v>
      </c>
      <c r="I142" s="1">
        <v>217.10810000000001</v>
      </c>
      <c r="J142" s="1">
        <v>3017884</v>
      </c>
      <c r="K142" s="1" t="s">
        <v>647</v>
      </c>
      <c r="M142" s="1" t="s">
        <v>648</v>
      </c>
    </row>
    <row r="143" spans="1:13" ht="18" customHeight="1">
      <c r="A143" s="1">
        <v>1783</v>
      </c>
      <c r="B143" s="1" t="s">
        <v>260</v>
      </c>
      <c r="C143" s="1" t="s">
        <v>27</v>
      </c>
      <c r="D143" s="1" t="s">
        <v>194</v>
      </c>
      <c r="E143" s="1">
        <v>52938</v>
      </c>
      <c r="F143" s="1" t="s">
        <v>29</v>
      </c>
      <c r="G143" s="1">
        <v>100008933</v>
      </c>
      <c r="H143" s="1">
        <v>5674</v>
      </c>
      <c r="I143" s="1">
        <v>299.25920000000002</v>
      </c>
      <c r="J143" s="1">
        <v>5282907</v>
      </c>
      <c r="K143" s="1" t="s">
        <v>651</v>
      </c>
    </row>
    <row r="144" spans="1:13" ht="18" customHeight="1">
      <c r="A144" s="1">
        <v>4689</v>
      </c>
      <c r="B144" s="1" t="s">
        <v>653</v>
      </c>
      <c r="C144" s="1" t="s">
        <v>36</v>
      </c>
      <c r="D144" s="1" t="s">
        <v>37</v>
      </c>
      <c r="E144" s="1">
        <v>63583</v>
      </c>
      <c r="F144" s="1" t="s">
        <v>29</v>
      </c>
      <c r="G144" s="1">
        <v>100020372</v>
      </c>
      <c r="H144" s="1">
        <v>2140</v>
      </c>
      <c r="I144" s="1">
        <v>188.03530000000001</v>
      </c>
      <c r="J144" s="1">
        <v>73863</v>
      </c>
      <c r="K144" s="1" t="s">
        <v>655</v>
      </c>
    </row>
    <row r="145" spans="1:13" ht="18" customHeight="1">
      <c r="A145" s="1">
        <v>281</v>
      </c>
      <c r="B145" s="1" t="s">
        <v>657</v>
      </c>
      <c r="C145" s="1" t="s">
        <v>43</v>
      </c>
      <c r="D145" s="1" t="s">
        <v>658</v>
      </c>
      <c r="E145" s="1">
        <v>27672</v>
      </c>
      <c r="F145" s="1" t="s">
        <v>29</v>
      </c>
      <c r="G145" s="1">
        <v>100000467</v>
      </c>
      <c r="H145" s="1">
        <v>2222.1999999999998</v>
      </c>
      <c r="I145" s="1">
        <v>212.00229999999999</v>
      </c>
      <c r="J145" s="1">
        <v>10258</v>
      </c>
      <c r="K145" s="1" t="s">
        <v>660</v>
      </c>
      <c r="M145" s="1" t="s">
        <v>661</v>
      </c>
    </row>
    <row r="146" spans="1:13" ht="18" customHeight="1">
      <c r="A146" s="1">
        <v>4121</v>
      </c>
      <c r="B146" s="1" t="s">
        <v>662</v>
      </c>
      <c r="C146" s="1" t="s">
        <v>36</v>
      </c>
      <c r="D146" s="1" t="s">
        <v>302</v>
      </c>
      <c r="E146" s="1">
        <v>48763</v>
      </c>
      <c r="F146" s="1" t="s">
        <v>29</v>
      </c>
      <c r="G146" s="1">
        <v>100006375</v>
      </c>
      <c r="H146" s="1">
        <v>2163</v>
      </c>
      <c r="I146" s="1">
        <v>218.99690000000001</v>
      </c>
    </row>
    <row r="147" spans="1:13" ht="18" customHeight="1">
      <c r="A147" s="1">
        <v>4122</v>
      </c>
      <c r="B147" s="1" t="s">
        <v>665</v>
      </c>
      <c r="C147" s="1" t="s">
        <v>36</v>
      </c>
      <c r="D147" s="1" t="s">
        <v>302</v>
      </c>
      <c r="E147" s="1">
        <v>48752</v>
      </c>
      <c r="F147" s="1" t="s">
        <v>29</v>
      </c>
      <c r="G147" s="1">
        <v>100006376</v>
      </c>
      <c r="H147" s="1">
        <v>2200</v>
      </c>
      <c r="I147" s="1">
        <v>218.99690000000001</v>
      </c>
    </row>
    <row r="148" spans="1:13" ht="18" customHeight="1">
      <c r="A148" s="1">
        <v>188</v>
      </c>
      <c r="B148" s="1" t="s">
        <v>668</v>
      </c>
      <c r="C148" s="1" t="s">
        <v>43</v>
      </c>
      <c r="D148" s="1" t="s">
        <v>90</v>
      </c>
      <c r="E148" s="1">
        <v>44618</v>
      </c>
      <c r="F148" s="1" t="s">
        <v>29</v>
      </c>
      <c r="G148" s="1">
        <v>100004634</v>
      </c>
      <c r="H148" s="1">
        <v>1722</v>
      </c>
      <c r="I148" s="1">
        <v>246.04419999999999</v>
      </c>
    </row>
    <row r="149" spans="1:13" ht="18" customHeight="1">
      <c r="A149" s="1">
        <v>186</v>
      </c>
      <c r="B149" s="1" t="s">
        <v>670</v>
      </c>
      <c r="C149" s="1" t="s">
        <v>43</v>
      </c>
      <c r="D149" s="1" t="s">
        <v>90</v>
      </c>
      <c r="E149" s="1">
        <v>12017</v>
      </c>
      <c r="F149" s="1" t="s">
        <v>45</v>
      </c>
      <c r="G149" s="1">
        <v>1342</v>
      </c>
      <c r="H149" s="1">
        <v>2555</v>
      </c>
      <c r="I149" s="1">
        <v>212.0917</v>
      </c>
      <c r="J149" s="1">
        <v>1670</v>
      </c>
      <c r="K149" s="1" t="s">
        <v>672</v>
      </c>
      <c r="M149" s="1" t="s">
        <v>673</v>
      </c>
    </row>
    <row r="150" spans="1:13" ht="18" customHeight="1">
      <c r="A150" s="1">
        <v>4090</v>
      </c>
      <c r="B150" s="1" t="s">
        <v>674</v>
      </c>
      <c r="C150" s="1" t="s">
        <v>36</v>
      </c>
      <c r="D150" s="1" t="s">
        <v>302</v>
      </c>
      <c r="E150" s="1">
        <v>46165</v>
      </c>
      <c r="F150" s="1" t="s">
        <v>29</v>
      </c>
      <c r="G150" s="1">
        <v>100004112</v>
      </c>
      <c r="H150" s="1">
        <v>2790</v>
      </c>
      <c r="I150" s="1">
        <v>203.00200000000001</v>
      </c>
    </row>
    <row r="151" spans="1:13" ht="18" customHeight="1">
      <c r="A151" s="1">
        <v>4091</v>
      </c>
      <c r="B151" s="1" t="s">
        <v>677</v>
      </c>
      <c r="C151" s="1" t="s">
        <v>36</v>
      </c>
      <c r="D151" s="1" t="s">
        <v>302</v>
      </c>
      <c r="E151" s="1">
        <v>46164</v>
      </c>
      <c r="F151" s="1" t="s">
        <v>29</v>
      </c>
      <c r="G151" s="1">
        <v>100004110</v>
      </c>
      <c r="H151" s="1">
        <v>2860</v>
      </c>
      <c r="I151" s="1">
        <v>203.00200000000001</v>
      </c>
    </row>
    <row r="152" spans="1:13" ht="18" customHeight="1">
      <c r="A152" s="1">
        <v>360</v>
      </c>
      <c r="B152" s="1" t="s">
        <v>678</v>
      </c>
      <c r="C152" s="1" t="s">
        <v>43</v>
      </c>
      <c r="D152" s="1" t="s">
        <v>83</v>
      </c>
      <c r="E152" s="1">
        <v>44526</v>
      </c>
      <c r="F152" s="1" t="s">
        <v>29</v>
      </c>
      <c r="G152" s="1">
        <v>100000936</v>
      </c>
      <c r="H152" s="1">
        <v>1465</v>
      </c>
      <c r="I152" s="1">
        <v>115.0401</v>
      </c>
      <c r="J152" s="1">
        <v>49</v>
      </c>
      <c r="K152" s="1" t="s">
        <v>680</v>
      </c>
      <c r="L152" s="1" t="s">
        <v>681</v>
      </c>
      <c r="M152" s="1" t="s">
        <v>682</v>
      </c>
    </row>
    <row r="153" spans="1:13" ht="18" customHeight="1">
      <c r="A153" s="1">
        <v>336</v>
      </c>
      <c r="B153" s="1" t="s">
        <v>684</v>
      </c>
      <c r="C153" s="1" t="s">
        <v>43</v>
      </c>
      <c r="D153" s="1" t="s">
        <v>83</v>
      </c>
      <c r="E153" s="1">
        <v>15676</v>
      </c>
      <c r="F153" s="1" t="s">
        <v>29</v>
      </c>
      <c r="G153" s="1">
        <v>100000036</v>
      </c>
      <c r="H153" s="1">
        <v>2064.1999999999998</v>
      </c>
      <c r="I153" s="1">
        <v>129.0557</v>
      </c>
      <c r="J153" s="1">
        <v>47</v>
      </c>
      <c r="K153" s="1" t="s">
        <v>685</v>
      </c>
      <c r="L153" s="1" t="s">
        <v>686</v>
      </c>
      <c r="M153" s="1" t="s">
        <v>688</v>
      </c>
    </row>
    <row r="154" spans="1:13" ht="18" customHeight="1">
      <c r="A154" s="1">
        <v>3869</v>
      </c>
      <c r="B154" s="1" t="s">
        <v>689</v>
      </c>
      <c r="C154" s="1" t="s">
        <v>205</v>
      </c>
      <c r="D154" s="1" t="s">
        <v>212</v>
      </c>
      <c r="E154" s="1">
        <v>35132</v>
      </c>
      <c r="F154" s="1" t="s">
        <v>45</v>
      </c>
      <c r="G154" s="1">
        <v>100001466</v>
      </c>
      <c r="H154" s="1">
        <v>2176</v>
      </c>
      <c r="I154" s="1">
        <v>258.10849999999999</v>
      </c>
      <c r="J154" s="1">
        <v>159649</v>
      </c>
      <c r="K154" s="1" t="s">
        <v>690</v>
      </c>
    </row>
    <row r="155" spans="1:13" ht="18" customHeight="1">
      <c r="A155" s="1">
        <v>316</v>
      </c>
      <c r="B155" s="1" t="s">
        <v>693</v>
      </c>
      <c r="C155" s="1" t="s">
        <v>43</v>
      </c>
      <c r="D155" s="1" t="s">
        <v>83</v>
      </c>
      <c r="E155" s="1">
        <v>57747</v>
      </c>
      <c r="F155" s="1" t="s">
        <v>70</v>
      </c>
      <c r="G155" s="1">
        <v>100002458</v>
      </c>
      <c r="H155" s="1">
        <v>2700</v>
      </c>
      <c r="I155" s="1">
        <v>99.045199999999994</v>
      </c>
      <c r="J155" s="1">
        <v>1551553</v>
      </c>
      <c r="K155" s="1" t="s">
        <v>694</v>
      </c>
      <c r="M155" s="1" t="s">
        <v>695</v>
      </c>
    </row>
    <row r="156" spans="1:13" ht="18" customHeight="1">
      <c r="A156" s="1">
        <v>1486</v>
      </c>
      <c r="B156" s="1" t="s">
        <v>696</v>
      </c>
      <c r="C156" s="1" t="s">
        <v>27</v>
      </c>
      <c r="D156" s="1" t="s">
        <v>296</v>
      </c>
      <c r="E156" s="1">
        <v>54676</v>
      </c>
      <c r="F156" s="1" t="s">
        <v>70</v>
      </c>
      <c r="G156" s="1">
        <v>100010834</v>
      </c>
      <c r="H156" s="1">
        <v>2832</v>
      </c>
      <c r="I156" s="1">
        <v>145.0506</v>
      </c>
      <c r="M156" s="1" t="s">
        <v>699</v>
      </c>
    </row>
    <row r="157" spans="1:13" ht="18" customHeight="1">
      <c r="A157" s="1">
        <v>320</v>
      </c>
      <c r="B157" s="1" t="s">
        <v>700</v>
      </c>
      <c r="C157" s="1" t="s">
        <v>43</v>
      </c>
      <c r="D157" s="1" t="s">
        <v>83</v>
      </c>
      <c r="E157" s="1">
        <v>46548</v>
      </c>
      <c r="F157" s="1" t="s">
        <v>45</v>
      </c>
      <c r="G157" s="1">
        <v>100005850</v>
      </c>
      <c r="H157" s="1">
        <v>2687</v>
      </c>
      <c r="I157" s="1">
        <v>290.15980000000002</v>
      </c>
      <c r="J157" s="1">
        <v>128145</v>
      </c>
      <c r="M157" s="1" t="s">
        <v>702</v>
      </c>
    </row>
    <row r="158" spans="1:13" ht="18" customHeight="1">
      <c r="A158" s="1">
        <v>69</v>
      </c>
      <c r="B158" s="1" t="s">
        <v>704</v>
      </c>
      <c r="C158" s="1" t="s">
        <v>43</v>
      </c>
      <c r="D158" s="1" t="s">
        <v>106</v>
      </c>
      <c r="E158" s="1">
        <v>15677</v>
      </c>
      <c r="F158" s="1" t="s">
        <v>29</v>
      </c>
      <c r="G158" s="1">
        <v>100000042</v>
      </c>
      <c r="H158" s="1">
        <v>906.3</v>
      </c>
      <c r="I158" s="1">
        <v>168.0779</v>
      </c>
      <c r="J158" s="1">
        <v>64969</v>
      </c>
      <c r="K158" s="1" t="s">
        <v>706</v>
      </c>
      <c r="L158" s="1" t="s">
        <v>117</v>
      </c>
      <c r="M158" s="1" t="s">
        <v>707</v>
      </c>
    </row>
    <row r="159" spans="1:13" ht="18" customHeight="1">
      <c r="A159" s="1">
        <v>4160</v>
      </c>
      <c r="B159" s="1" t="s">
        <v>708</v>
      </c>
      <c r="C159" s="1" t="s">
        <v>36</v>
      </c>
      <c r="D159" s="1" t="s">
        <v>56</v>
      </c>
      <c r="E159" s="1">
        <v>32445</v>
      </c>
      <c r="F159" s="1" t="s">
        <v>29</v>
      </c>
      <c r="G159" s="1">
        <v>100001108</v>
      </c>
      <c r="H159" s="1">
        <v>1700</v>
      </c>
      <c r="I159" s="1">
        <v>165.04179999999999</v>
      </c>
      <c r="J159" s="1">
        <v>70639</v>
      </c>
      <c r="K159" s="1" t="s">
        <v>710</v>
      </c>
      <c r="L159" s="1" t="s">
        <v>711</v>
      </c>
      <c r="M159" s="1" t="s">
        <v>712</v>
      </c>
    </row>
    <row r="160" spans="1:13" ht="18" customHeight="1">
      <c r="A160" s="1">
        <v>4147</v>
      </c>
      <c r="B160" s="1" t="s">
        <v>713</v>
      </c>
      <c r="C160" s="1" t="s">
        <v>36</v>
      </c>
      <c r="D160" s="1" t="s">
        <v>302</v>
      </c>
      <c r="E160" s="1">
        <v>15749</v>
      </c>
      <c r="F160" s="1" t="s">
        <v>29</v>
      </c>
      <c r="G160" s="1">
        <v>100000010</v>
      </c>
      <c r="H160" s="1">
        <v>2860</v>
      </c>
      <c r="I160" s="1">
        <v>149.0608</v>
      </c>
      <c r="J160" s="1">
        <v>107</v>
      </c>
      <c r="K160" s="1" t="s">
        <v>715</v>
      </c>
      <c r="L160" s="1" t="s">
        <v>716</v>
      </c>
      <c r="M160" s="1" t="s">
        <v>718</v>
      </c>
    </row>
    <row r="161" spans="1:13" ht="18" customHeight="1">
      <c r="A161" s="1">
        <v>1087</v>
      </c>
      <c r="B161" s="1" t="s">
        <v>719</v>
      </c>
      <c r="C161" s="1" t="s">
        <v>64</v>
      </c>
      <c r="D161" s="1" t="s">
        <v>65</v>
      </c>
      <c r="E161" s="1">
        <v>1414</v>
      </c>
      <c r="F161" s="1" t="s">
        <v>45</v>
      </c>
      <c r="G161" s="1">
        <v>132</v>
      </c>
      <c r="H161" s="1">
        <v>590</v>
      </c>
      <c r="I161" s="1">
        <v>187.00020000000001</v>
      </c>
      <c r="J161" s="1">
        <v>724</v>
      </c>
      <c r="K161" s="1" t="s">
        <v>720</v>
      </c>
      <c r="L161" s="1" t="s">
        <v>721</v>
      </c>
      <c r="M161" s="1" t="s">
        <v>722</v>
      </c>
    </row>
    <row r="162" spans="1:13" ht="18" customHeight="1">
      <c r="A162" s="1">
        <v>3855</v>
      </c>
      <c r="B162" s="1" t="s">
        <v>723</v>
      </c>
      <c r="C162" s="1" t="s">
        <v>205</v>
      </c>
      <c r="D162" s="1" t="s">
        <v>206</v>
      </c>
      <c r="E162" s="1">
        <v>3155</v>
      </c>
      <c r="F162" s="1" t="s">
        <v>70</v>
      </c>
      <c r="G162" s="1">
        <v>1053</v>
      </c>
      <c r="H162" s="1">
        <v>2230</v>
      </c>
      <c r="I162" s="1">
        <v>131.0462</v>
      </c>
      <c r="J162" s="1">
        <v>111</v>
      </c>
      <c r="K162" s="1" t="s">
        <v>725</v>
      </c>
      <c r="L162" s="1" t="s">
        <v>726</v>
      </c>
      <c r="M162" s="1" t="s">
        <v>727</v>
      </c>
    </row>
    <row r="163" spans="1:13" ht="18" customHeight="1">
      <c r="A163" s="1">
        <v>3165</v>
      </c>
      <c r="B163" s="1" t="s">
        <v>728</v>
      </c>
      <c r="C163" s="1" t="s">
        <v>27</v>
      </c>
      <c r="D163" s="1" t="s">
        <v>729</v>
      </c>
      <c r="E163" s="1">
        <v>43507</v>
      </c>
      <c r="F163" s="1" t="s">
        <v>29</v>
      </c>
      <c r="G163" s="1">
        <v>100004182</v>
      </c>
      <c r="H163" s="1">
        <v>5205</v>
      </c>
      <c r="I163" s="1">
        <v>373.27480000000003</v>
      </c>
      <c r="J163" s="1">
        <v>92997</v>
      </c>
      <c r="K163" s="1" t="s">
        <v>731</v>
      </c>
      <c r="M163" s="1" t="s">
        <v>732</v>
      </c>
    </row>
    <row r="164" spans="1:13" ht="18" customHeight="1">
      <c r="A164" s="1">
        <v>2892</v>
      </c>
      <c r="B164" s="1" t="s">
        <v>733</v>
      </c>
      <c r="C164" s="1" t="s">
        <v>27</v>
      </c>
      <c r="D164" s="1" t="s">
        <v>734</v>
      </c>
      <c r="E164" s="1">
        <v>36803</v>
      </c>
      <c r="F164" s="1" t="s">
        <v>29</v>
      </c>
      <c r="G164" s="1">
        <v>100001611</v>
      </c>
      <c r="H164" s="1">
        <v>5275</v>
      </c>
      <c r="I164" s="1">
        <v>431.31670000000003</v>
      </c>
      <c r="J164" s="1">
        <v>3081084</v>
      </c>
      <c r="K164" s="1" t="s">
        <v>735</v>
      </c>
      <c r="L164" s="1" t="s">
        <v>737</v>
      </c>
    </row>
    <row r="165" spans="1:13" ht="18" customHeight="1">
      <c r="A165" s="1">
        <v>2893</v>
      </c>
      <c r="B165" s="1" t="s">
        <v>739</v>
      </c>
      <c r="C165" s="1" t="s">
        <v>27</v>
      </c>
      <c r="D165" s="1" t="s">
        <v>734</v>
      </c>
      <c r="E165" s="1">
        <v>54805</v>
      </c>
      <c r="F165" s="1" t="s">
        <v>29</v>
      </c>
      <c r="G165" s="1">
        <v>100006370</v>
      </c>
      <c r="H165" s="1">
        <v>5398</v>
      </c>
      <c r="I165" s="1">
        <v>415.3218</v>
      </c>
      <c r="J165" s="1">
        <v>165511</v>
      </c>
      <c r="K165" s="1" t="s">
        <v>740</v>
      </c>
      <c r="L165" s="1" t="s">
        <v>741</v>
      </c>
    </row>
    <row r="166" spans="1:13" ht="18" customHeight="1">
      <c r="A166" s="1">
        <v>484</v>
      </c>
      <c r="B166" s="1" t="s">
        <v>742</v>
      </c>
      <c r="C166" s="1" t="s">
        <v>43</v>
      </c>
      <c r="D166" s="1" t="s">
        <v>44</v>
      </c>
      <c r="E166" s="1">
        <v>1558</v>
      </c>
      <c r="F166" s="1" t="s">
        <v>45</v>
      </c>
      <c r="G166" s="1">
        <v>1113</v>
      </c>
      <c r="H166" s="1">
        <v>1350</v>
      </c>
      <c r="I166" s="1">
        <v>146.0812</v>
      </c>
      <c r="J166" s="1">
        <v>18189</v>
      </c>
      <c r="K166" s="1" t="s">
        <v>744</v>
      </c>
      <c r="L166" s="1" t="s">
        <v>745</v>
      </c>
      <c r="M166" s="1" t="s">
        <v>746</v>
      </c>
    </row>
    <row r="167" spans="1:13" ht="18" customHeight="1">
      <c r="A167" s="1">
        <v>4767</v>
      </c>
      <c r="B167" s="1" t="s">
        <v>748</v>
      </c>
      <c r="C167" s="1" t="s">
        <v>36</v>
      </c>
      <c r="D167" s="1" t="s">
        <v>236</v>
      </c>
      <c r="E167" s="1">
        <v>12032</v>
      </c>
      <c r="F167" s="1" t="s">
        <v>29</v>
      </c>
      <c r="G167" s="1">
        <v>1383</v>
      </c>
      <c r="H167" s="1">
        <v>2173.6999999999998</v>
      </c>
      <c r="I167" s="1">
        <v>150.05609999999999</v>
      </c>
      <c r="J167" s="1">
        <v>1983</v>
      </c>
      <c r="K167" s="1" t="s">
        <v>750</v>
      </c>
      <c r="L167" s="1" t="s">
        <v>751</v>
      </c>
      <c r="M167" s="1" t="s">
        <v>752</v>
      </c>
    </row>
    <row r="168" spans="1:13" ht="18" customHeight="1">
      <c r="A168" s="1">
        <v>4770</v>
      </c>
      <c r="B168" s="1" t="s">
        <v>754</v>
      </c>
      <c r="C168" s="1" t="s">
        <v>36</v>
      </c>
      <c r="D168" s="1" t="s">
        <v>236</v>
      </c>
      <c r="E168" s="1">
        <v>15736</v>
      </c>
      <c r="F168" s="1" t="s">
        <v>29</v>
      </c>
      <c r="G168" s="1">
        <v>100000043</v>
      </c>
      <c r="H168" s="1">
        <v>1400</v>
      </c>
      <c r="I168" s="1">
        <v>326.0881</v>
      </c>
      <c r="J168" s="1">
        <v>83944</v>
      </c>
      <c r="K168" s="1" t="s">
        <v>755</v>
      </c>
      <c r="M168" s="1" t="s">
        <v>756</v>
      </c>
    </row>
    <row r="169" spans="1:13" ht="18" customHeight="1">
      <c r="A169" s="1">
        <v>4769</v>
      </c>
      <c r="B169" s="1" t="s">
        <v>758</v>
      </c>
      <c r="C169" s="1" t="s">
        <v>36</v>
      </c>
      <c r="D169" s="1" t="s">
        <v>236</v>
      </c>
      <c r="E169" s="1">
        <v>37475</v>
      </c>
      <c r="F169" s="1" t="s">
        <v>29</v>
      </c>
      <c r="G169" s="1">
        <v>2049</v>
      </c>
      <c r="H169" s="1">
        <v>1792</v>
      </c>
      <c r="I169" s="1">
        <v>230.0129</v>
      </c>
      <c r="J169" s="1">
        <v>83939</v>
      </c>
      <c r="K169" s="1" t="s">
        <v>760</v>
      </c>
      <c r="L169" s="1" t="s">
        <v>751</v>
      </c>
      <c r="M169" s="1" t="s">
        <v>761</v>
      </c>
    </row>
    <row r="170" spans="1:13" ht="18" customHeight="1">
      <c r="A170" s="1">
        <v>4317</v>
      </c>
      <c r="B170" s="1" t="s">
        <v>763</v>
      </c>
      <c r="C170" s="1" t="s">
        <v>36</v>
      </c>
      <c r="D170" s="1" t="s">
        <v>37</v>
      </c>
      <c r="E170" s="1">
        <v>62798</v>
      </c>
      <c r="F170" s="1" t="s">
        <v>29</v>
      </c>
      <c r="G170" s="1">
        <v>100020853</v>
      </c>
      <c r="H170" s="1">
        <v>1774</v>
      </c>
      <c r="I170" s="1">
        <v>230.99690000000001</v>
      </c>
    </row>
    <row r="171" spans="1:13" ht="18" customHeight="1">
      <c r="A171" s="1">
        <v>4103</v>
      </c>
      <c r="B171" s="1" t="s">
        <v>764</v>
      </c>
      <c r="C171" s="1" t="s">
        <v>36</v>
      </c>
      <c r="D171" s="1" t="s">
        <v>302</v>
      </c>
      <c r="E171" s="1">
        <v>44620</v>
      </c>
      <c r="F171" s="1" t="s">
        <v>29</v>
      </c>
      <c r="G171" s="1">
        <v>100000711</v>
      </c>
      <c r="H171" s="1">
        <v>2375</v>
      </c>
      <c r="I171" s="1">
        <v>215.00200000000001</v>
      </c>
      <c r="J171" s="1">
        <v>4684006</v>
      </c>
    </row>
    <row r="172" spans="1:13" ht="18" customHeight="1">
      <c r="A172" s="1">
        <v>4094</v>
      </c>
      <c r="B172" s="1" t="s">
        <v>768</v>
      </c>
      <c r="C172" s="1" t="s">
        <v>36</v>
      </c>
      <c r="D172" s="1" t="s">
        <v>302</v>
      </c>
      <c r="E172" s="1">
        <v>63597</v>
      </c>
      <c r="F172" s="1" t="s">
        <v>29</v>
      </c>
      <c r="G172" s="1">
        <v>100020578</v>
      </c>
      <c r="H172" s="1">
        <v>3571</v>
      </c>
      <c r="I172" s="1">
        <v>229.01759999999999</v>
      </c>
    </row>
    <row r="173" spans="1:13" ht="18" customHeight="1">
      <c r="A173" s="1">
        <v>4570</v>
      </c>
      <c r="B173" s="1" t="s">
        <v>770</v>
      </c>
      <c r="C173" s="1" t="s">
        <v>36</v>
      </c>
      <c r="D173" s="1" t="s">
        <v>37</v>
      </c>
      <c r="E173" s="1">
        <v>37181</v>
      </c>
      <c r="F173" s="1" t="s">
        <v>29</v>
      </c>
      <c r="G173" s="1">
        <v>100001868</v>
      </c>
      <c r="H173" s="1">
        <v>3805</v>
      </c>
      <c r="I173" s="1">
        <v>213.02269999999999</v>
      </c>
    </row>
    <row r="174" spans="1:13" ht="18" customHeight="1">
      <c r="A174" s="1">
        <v>2903</v>
      </c>
      <c r="B174" s="1" t="s">
        <v>771</v>
      </c>
      <c r="C174" s="1" t="s">
        <v>27</v>
      </c>
      <c r="D174" s="1" t="s">
        <v>734</v>
      </c>
      <c r="E174" s="1">
        <v>38125</v>
      </c>
      <c r="F174" s="1" t="s">
        <v>161</v>
      </c>
      <c r="G174" s="1">
        <v>100002227</v>
      </c>
      <c r="H174" s="1">
        <v>2520</v>
      </c>
      <c r="I174" s="1">
        <v>385.34649999999999</v>
      </c>
      <c r="J174" s="1">
        <v>91477</v>
      </c>
      <c r="K174" s="1" t="s">
        <v>774</v>
      </c>
      <c r="L174" s="1" t="s">
        <v>775</v>
      </c>
      <c r="M174" s="1" t="s">
        <v>777</v>
      </c>
    </row>
    <row r="175" spans="1:13" ht="18" customHeight="1">
      <c r="A175" s="1">
        <v>4092</v>
      </c>
      <c r="B175" s="1" t="s">
        <v>778</v>
      </c>
      <c r="C175" s="1" t="s">
        <v>36</v>
      </c>
      <c r="D175" s="1" t="s">
        <v>302</v>
      </c>
      <c r="E175" s="1">
        <v>63072</v>
      </c>
      <c r="F175" s="1" t="s">
        <v>29</v>
      </c>
      <c r="G175" s="1">
        <v>100020536</v>
      </c>
      <c r="H175" s="1">
        <v>3379</v>
      </c>
      <c r="I175" s="1">
        <v>217.01759999999999</v>
      </c>
    </row>
    <row r="176" spans="1:13" ht="18" customHeight="1">
      <c r="A176" s="1">
        <v>4107</v>
      </c>
      <c r="B176" s="1" t="s">
        <v>780</v>
      </c>
      <c r="C176" s="1" t="s">
        <v>36</v>
      </c>
      <c r="D176" s="1" t="s">
        <v>302</v>
      </c>
      <c r="E176" s="1">
        <v>36099</v>
      </c>
      <c r="F176" s="1" t="s">
        <v>29</v>
      </c>
      <c r="G176" s="1">
        <v>100001756</v>
      </c>
      <c r="H176" s="1">
        <v>3580</v>
      </c>
      <c r="I176" s="1">
        <v>201.02269999999999</v>
      </c>
      <c r="J176" s="1">
        <v>20822574</v>
      </c>
      <c r="K176" s="1" t="s">
        <v>783</v>
      </c>
      <c r="L176" s="1" t="s">
        <v>784</v>
      </c>
      <c r="M176" s="1" t="s">
        <v>785</v>
      </c>
    </row>
    <row r="177" spans="1:13" ht="18" customHeight="1">
      <c r="A177" s="1">
        <v>486</v>
      </c>
      <c r="B177" s="1" t="s">
        <v>787</v>
      </c>
      <c r="C177" s="1" t="s">
        <v>43</v>
      </c>
      <c r="D177" s="1" t="s">
        <v>788</v>
      </c>
      <c r="E177" s="1">
        <v>15681</v>
      </c>
      <c r="F177" s="1" t="s">
        <v>45</v>
      </c>
      <c r="G177" s="1">
        <v>100000096</v>
      </c>
      <c r="H177" s="1">
        <v>2320</v>
      </c>
      <c r="I177" s="1">
        <v>146.0924</v>
      </c>
      <c r="J177" s="1">
        <v>500</v>
      </c>
      <c r="K177" s="1" t="s">
        <v>789</v>
      </c>
      <c r="L177" s="1" t="s">
        <v>790</v>
      </c>
      <c r="M177" s="1" t="s">
        <v>792</v>
      </c>
    </row>
    <row r="178" spans="1:13" ht="18" customHeight="1">
      <c r="A178" s="1">
        <v>5103</v>
      </c>
      <c r="B178" s="1" t="s">
        <v>793</v>
      </c>
      <c r="C178" s="1" t="s">
        <v>36</v>
      </c>
      <c r="D178" s="1" t="s">
        <v>794</v>
      </c>
      <c r="E178" s="1">
        <v>62480</v>
      </c>
      <c r="F178" s="1" t="s">
        <v>29</v>
      </c>
      <c r="G178" s="1">
        <v>100020796</v>
      </c>
      <c r="H178" s="1">
        <v>3705</v>
      </c>
      <c r="I178" s="1">
        <v>488.13850000000002</v>
      </c>
      <c r="M178" s="1" t="s">
        <v>796</v>
      </c>
    </row>
    <row r="179" spans="1:13" ht="18" customHeight="1">
      <c r="A179" s="1">
        <v>1488</v>
      </c>
      <c r="B179" s="1" t="s">
        <v>797</v>
      </c>
      <c r="C179" s="1" t="s">
        <v>27</v>
      </c>
      <c r="D179" s="1" t="s">
        <v>296</v>
      </c>
      <c r="E179" s="1">
        <v>40062</v>
      </c>
      <c r="F179" s="1" t="s">
        <v>70</v>
      </c>
      <c r="G179" s="1">
        <v>100002537</v>
      </c>
      <c r="H179" s="1">
        <v>3073</v>
      </c>
      <c r="I179" s="1">
        <v>161.00919999999999</v>
      </c>
      <c r="J179" s="1">
        <v>599</v>
      </c>
      <c r="K179" s="1" t="s">
        <v>800</v>
      </c>
      <c r="L179" s="1" t="s">
        <v>801</v>
      </c>
      <c r="M179" s="1" t="s">
        <v>803</v>
      </c>
    </row>
    <row r="180" spans="1:13" ht="18" customHeight="1">
      <c r="A180" s="1">
        <v>5342</v>
      </c>
      <c r="B180" s="1" t="s">
        <v>804</v>
      </c>
      <c r="C180" s="1" t="s">
        <v>36</v>
      </c>
      <c r="D180" s="1" t="s">
        <v>53</v>
      </c>
      <c r="E180" s="1">
        <v>48441</v>
      </c>
      <c r="F180" s="1" t="s">
        <v>29</v>
      </c>
      <c r="G180" s="1">
        <v>100006082</v>
      </c>
      <c r="H180" s="1">
        <v>4427</v>
      </c>
      <c r="I180" s="1">
        <v>244.90819999999999</v>
      </c>
      <c r="J180" s="1">
        <v>34217</v>
      </c>
      <c r="K180" s="1" t="s">
        <v>807</v>
      </c>
    </row>
    <row r="181" spans="1:13" ht="18" customHeight="1">
      <c r="A181" s="1">
        <v>4968</v>
      </c>
      <c r="B181" s="1" t="s">
        <v>808</v>
      </c>
      <c r="C181" s="1" t="s">
        <v>36</v>
      </c>
      <c r="D181" s="1" t="s">
        <v>172</v>
      </c>
      <c r="E181" s="1">
        <v>37445</v>
      </c>
      <c r="F181" s="1" t="s">
        <v>29</v>
      </c>
      <c r="G181" s="1">
        <v>100002049</v>
      </c>
      <c r="H181" s="1">
        <v>2470</v>
      </c>
      <c r="I181" s="1">
        <v>161.02440000000001</v>
      </c>
      <c r="J181" s="1">
        <v>54682930</v>
      </c>
      <c r="K181" s="1" t="s">
        <v>810</v>
      </c>
      <c r="L181" s="1" t="s">
        <v>811</v>
      </c>
    </row>
    <row r="182" spans="1:13" ht="18" customHeight="1">
      <c r="A182" s="1">
        <v>48</v>
      </c>
      <c r="B182" s="1" t="s">
        <v>812</v>
      </c>
      <c r="C182" s="1" t="s">
        <v>43</v>
      </c>
      <c r="D182" s="1" t="s">
        <v>814</v>
      </c>
      <c r="E182" s="1">
        <v>40499</v>
      </c>
      <c r="F182" s="1" t="s">
        <v>45</v>
      </c>
      <c r="G182" s="1">
        <v>100002544</v>
      </c>
      <c r="H182" s="1">
        <v>1141</v>
      </c>
      <c r="I182" s="1">
        <v>164.05539999999999</v>
      </c>
      <c r="J182" s="1">
        <v>439902</v>
      </c>
      <c r="K182" s="1" t="s">
        <v>815</v>
      </c>
      <c r="L182" s="1" t="s">
        <v>816</v>
      </c>
      <c r="M182" s="1" t="s">
        <v>817</v>
      </c>
    </row>
    <row r="183" spans="1:13" ht="18" customHeight="1">
      <c r="A183" s="1">
        <v>4062</v>
      </c>
      <c r="B183" s="1" t="s">
        <v>819</v>
      </c>
      <c r="C183" s="1" t="s">
        <v>36</v>
      </c>
      <c r="D183" s="1" t="s">
        <v>302</v>
      </c>
      <c r="E183" s="1">
        <v>35527</v>
      </c>
      <c r="F183" s="1" t="s">
        <v>29</v>
      </c>
      <c r="G183" s="1">
        <v>100001423</v>
      </c>
      <c r="H183" s="1">
        <v>1475</v>
      </c>
      <c r="I183" s="1">
        <v>194.04589999999999</v>
      </c>
      <c r="J183" s="1">
        <v>151012</v>
      </c>
      <c r="K183" s="1" t="s">
        <v>821</v>
      </c>
      <c r="M183" s="1" t="s">
        <v>823</v>
      </c>
    </row>
    <row r="184" spans="1:13" ht="18" customHeight="1">
      <c r="A184" s="1">
        <v>149</v>
      </c>
      <c r="B184" s="1" t="s">
        <v>824</v>
      </c>
      <c r="C184" s="1" t="s">
        <v>43</v>
      </c>
      <c r="D184" s="1" t="s">
        <v>87</v>
      </c>
      <c r="E184" s="1">
        <v>541</v>
      </c>
      <c r="F184" s="1" t="s">
        <v>29</v>
      </c>
      <c r="G184" s="1">
        <v>144</v>
      </c>
      <c r="H184" s="1">
        <v>1361</v>
      </c>
      <c r="I184" s="1">
        <v>151.0401</v>
      </c>
      <c r="J184" s="1">
        <v>127</v>
      </c>
      <c r="K184" s="1" t="s">
        <v>826</v>
      </c>
      <c r="L184" s="1" t="s">
        <v>827</v>
      </c>
      <c r="M184" s="1" t="s">
        <v>828</v>
      </c>
    </row>
    <row r="185" spans="1:13" ht="18" customHeight="1">
      <c r="A185" s="1">
        <v>167</v>
      </c>
      <c r="B185" s="1" t="s">
        <v>829</v>
      </c>
      <c r="C185" s="1" t="s">
        <v>43</v>
      </c>
      <c r="D185" s="1" t="s">
        <v>90</v>
      </c>
      <c r="E185" s="1">
        <v>52932</v>
      </c>
      <c r="F185" s="1" t="s">
        <v>45</v>
      </c>
      <c r="G185" s="1">
        <v>100006619</v>
      </c>
      <c r="H185" s="1">
        <v>2730</v>
      </c>
      <c r="I185" s="1">
        <v>296.14929999999998</v>
      </c>
    </row>
    <row r="186" spans="1:13" ht="18" customHeight="1">
      <c r="A186" s="1">
        <v>1039</v>
      </c>
      <c r="B186" s="1" t="s">
        <v>831</v>
      </c>
      <c r="C186" s="1" t="s">
        <v>636</v>
      </c>
      <c r="D186" s="1" t="s">
        <v>637</v>
      </c>
      <c r="E186" s="1">
        <v>55017</v>
      </c>
      <c r="F186" s="1" t="s">
        <v>29</v>
      </c>
      <c r="G186" s="1">
        <v>100010850</v>
      </c>
      <c r="H186" s="1">
        <v>1650</v>
      </c>
      <c r="I186" s="1">
        <v>279.09859999999998</v>
      </c>
    </row>
    <row r="187" spans="1:13" ht="18" customHeight="1">
      <c r="A187" s="1">
        <v>163</v>
      </c>
      <c r="B187" s="1" t="s">
        <v>833</v>
      </c>
      <c r="C187" s="1" t="s">
        <v>43</v>
      </c>
      <c r="D187" s="1" t="s">
        <v>90</v>
      </c>
      <c r="E187" s="1">
        <v>1669</v>
      </c>
      <c r="F187" s="1" t="s">
        <v>29</v>
      </c>
      <c r="G187" s="1">
        <v>1141</v>
      </c>
      <c r="H187" s="1">
        <v>1690</v>
      </c>
      <c r="I187" s="1">
        <v>179.035</v>
      </c>
      <c r="J187" s="1">
        <v>979</v>
      </c>
      <c r="K187" s="1" t="s">
        <v>835</v>
      </c>
      <c r="L187" s="1" t="s">
        <v>837</v>
      </c>
      <c r="M187" s="1" t="s">
        <v>838</v>
      </c>
    </row>
    <row r="188" spans="1:13" ht="18" customHeight="1">
      <c r="A188" s="1">
        <v>90</v>
      </c>
      <c r="B188" s="1" t="s">
        <v>839</v>
      </c>
      <c r="C188" s="1" t="s">
        <v>43</v>
      </c>
      <c r="D188" s="1" t="s">
        <v>106</v>
      </c>
      <c r="E188" s="1">
        <v>32349</v>
      </c>
      <c r="F188" s="1" t="s">
        <v>70</v>
      </c>
      <c r="G188" s="1">
        <v>100001207</v>
      </c>
      <c r="H188" s="1">
        <v>2236</v>
      </c>
      <c r="I188" s="1">
        <v>125.03570000000001</v>
      </c>
      <c r="J188" s="1">
        <v>96215</v>
      </c>
      <c r="K188" s="1" t="s">
        <v>841</v>
      </c>
      <c r="L188" s="1" t="s">
        <v>842</v>
      </c>
      <c r="M188" s="1" t="s">
        <v>843</v>
      </c>
    </row>
    <row r="189" spans="1:13" ht="18" customHeight="1">
      <c r="A189" s="1">
        <v>175</v>
      </c>
      <c r="B189" s="1" t="s">
        <v>844</v>
      </c>
      <c r="C189" s="1" t="s">
        <v>43</v>
      </c>
      <c r="D189" s="1" t="s">
        <v>90</v>
      </c>
      <c r="E189" s="1">
        <v>48457</v>
      </c>
      <c r="F189" s="1" t="s">
        <v>29</v>
      </c>
      <c r="G189" s="1">
        <v>100006262</v>
      </c>
      <c r="H189" s="1">
        <v>2412</v>
      </c>
      <c r="I189" s="1">
        <v>203.00200000000001</v>
      </c>
      <c r="K189" s="1" t="s">
        <v>846</v>
      </c>
    </row>
    <row r="190" spans="1:13" ht="18" customHeight="1">
      <c r="A190" s="1">
        <v>296</v>
      </c>
      <c r="B190" s="1" t="s">
        <v>847</v>
      </c>
      <c r="C190" s="1" t="s">
        <v>43</v>
      </c>
      <c r="D190" s="1" t="s">
        <v>83</v>
      </c>
      <c r="E190" s="1">
        <v>22116</v>
      </c>
      <c r="F190" s="1" t="s">
        <v>29</v>
      </c>
      <c r="G190" s="1">
        <v>100000551</v>
      </c>
      <c r="H190" s="1">
        <v>2170</v>
      </c>
      <c r="I190" s="1">
        <v>129.0557</v>
      </c>
      <c r="J190" s="1">
        <v>70</v>
      </c>
      <c r="K190" s="1" t="s">
        <v>849</v>
      </c>
      <c r="L190" s="1" t="s">
        <v>850</v>
      </c>
      <c r="M190" s="1" t="s">
        <v>851</v>
      </c>
    </row>
    <row r="191" spans="1:13" ht="18" customHeight="1">
      <c r="A191" s="1">
        <v>4093</v>
      </c>
      <c r="B191" s="1" t="s">
        <v>853</v>
      </c>
      <c r="C191" s="1" t="s">
        <v>36</v>
      </c>
      <c r="D191" s="1" t="s">
        <v>302</v>
      </c>
      <c r="E191" s="1">
        <v>46146</v>
      </c>
      <c r="F191" s="1" t="s">
        <v>29</v>
      </c>
      <c r="G191" s="1">
        <v>100004111</v>
      </c>
      <c r="H191" s="1">
        <v>2665</v>
      </c>
      <c r="I191" s="1">
        <v>203.00200000000001</v>
      </c>
    </row>
    <row r="192" spans="1:13" ht="18" customHeight="1">
      <c r="A192" s="1">
        <v>4088</v>
      </c>
      <c r="B192" s="1" t="s">
        <v>855</v>
      </c>
      <c r="C192" s="1" t="s">
        <v>36</v>
      </c>
      <c r="D192" s="1" t="s">
        <v>302</v>
      </c>
      <c r="E192" s="1">
        <v>48418</v>
      </c>
      <c r="F192" s="1" t="s">
        <v>29</v>
      </c>
      <c r="G192" s="1">
        <v>100006105</v>
      </c>
      <c r="H192" s="1">
        <v>2978</v>
      </c>
      <c r="I192" s="1">
        <v>217.01759999999999</v>
      </c>
      <c r="K192" s="1" t="s">
        <v>856</v>
      </c>
    </row>
    <row r="193" spans="1:13" ht="18" customHeight="1">
      <c r="A193" s="1">
        <v>1607</v>
      </c>
      <c r="B193" s="1" t="s">
        <v>858</v>
      </c>
      <c r="C193" s="1" t="s">
        <v>27</v>
      </c>
      <c r="D193" s="1" t="s">
        <v>859</v>
      </c>
      <c r="E193" s="1">
        <v>62735</v>
      </c>
      <c r="F193" s="1" t="s">
        <v>29</v>
      </c>
      <c r="G193" s="1">
        <v>100020631</v>
      </c>
      <c r="H193" s="1">
        <v>3390</v>
      </c>
      <c r="I193" s="1">
        <v>257.15069999999997</v>
      </c>
    </row>
    <row r="194" spans="1:13" ht="18" customHeight="1">
      <c r="A194" s="1">
        <v>4599</v>
      </c>
      <c r="B194" s="1" t="s">
        <v>861</v>
      </c>
      <c r="C194" s="1" t="s">
        <v>36</v>
      </c>
      <c r="D194" s="1" t="s">
        <v>37</v>
      </c>
      <c r="E194" s="1">
        <v>48442</v>
      </c>
      <c r="F194" s="1" t="s">
        <v>29</v>
      </c>
      <c r="G194" s="1">
        <v>100006126</v>
      </c>
      <c r="H194" s="1">
        <v>3354</v>
      </c>
      <c r="I194" s="1">
        <v>229.01759999999999</v>
      </c>
    </row>
    <row r="195" spans="1:13" ht="18" customHeight="1">
      <c r="A195" s="1">
        <v>4109</v>
      </c>
      <c r="B195" s="1" t="s">
        <v>862</v>
      </c>
      <c r="C195" s="1" t="s">
        <v>36</v>
      </c>
      <c r="D195" s="1" t="s">
        <v>302</v>
      </c>
      <c r="E195" s="1">
        <v>36098</v>
      </c>
      <c r="F195" s="1" t="s">
        <v>29</v>
      </c>
      <c r="G195" s="1">
        <v>100001755</v>
      </c>
      <c r="H195" s="1">
        <v>3320</v>
      </c>
      <c r="I195" s="1">
        <v>199.00710000000001</v>
      </c>
      <c r="J195" s="1">
        <v>6426766</v>
      </c>
      <c r="K195" s="1" t="s">
        <v>864</v>
      </c>
      <c r="L195" s="1" t="s">
        <v>865</v>
      </c>
      <c r="M195" s="1" t="s">
        <v>867</v>
      </c>
    </row>
    <row r="196" spans="1:13" ht="18" customHeight="1">
      <c r="A196" s="1">
        <v>3892</v>
      </c>
      <c r="B196" s="1" t="s">
        <v>868</v>
      </c>
      <c r="C196" s="1" t="s">
        <v>205</v>
      </c>
      <c r="D196" s="1" t="s">
        <v>552</v>
      </c>
      <c r="E196" s="1">
        <v>1418</v>
      </c>
      <c r="F196" s="1" t="s">
        <v>29</v>
      </c>
      <c r="G196" s="1">
        <v>158</v>
      </c>
      <c r="H196" s="1">
        <v>1637.8</v>
      </c>
      <c r="I196" s="1">
        <v>127.0513</v>
      </c>
      <c r="J196" s="1">
        <v>93556</v>
      </c>
      <c r="K196" s="1" t="s">
        <v>870</v>
      </c>
      <c r="L196" s="1" t="s">
        <v>871</v>
      </c>
      <c r="M196" s="1" t="s">
        <v>872</v>
      </c>
    </row>
    <row r="197" spans="1:13" ht="18" customHeight="1">
      <c r="A197" s="1">
        <v>3848</v>
      </c>
      <c r="B197" s="1" t="s">
        <v>873</v>
      </c>
      <c r="C197" s="1" t="s">
        <v>205</v>
      </c>
      <c r="D197" s="1" t="s">
        <v>206</v>
      </c>
      <c r="E197" s="1">
        <v>1559</v>
      </c>
      <c r="F197" s="1" t="s">
        <v>29</v>
      </c>
      <c r="G197" s="1">
        <v>1125</v>
      </c>
      <c r="H197" s="1">
        <v>1120</v>
      </c>
      <c r="I197" s="1">
        <v>113.03570000000001</v>
      </c>
      <c r="J197" s="1">
        <v>649</v>
      </c>
      <c r="K197" s="1" t="s">
        <v>875</v>
      </c>
      <c r="L197" s="1" t="s">
        <v>876</v>
      </c>
      <c r="M197" s="1" t="s">
        <v>877</v>
      </c>
    </row>
    <row r="198" spans="1:13" ht="18" customHeight="1">
      <c r="A198" s="1">
        <v>3839</v>
      </c>
      <c r="B198" s="1" t="s">
        <v>879</v>
      </c>
      <c r="C198" s="1" t="s">
        <v>205</v>
      </c>
      <c r="D198" s="1" t="s">
        <v>206</v>
      </c>
      <c r="E198" s="1">
        <v>61833</v>
      </c>
      <c r="F198" s="1" t="s">
        <v>29</v>
      </c>
      <c r="G198" s="1">
        <v>100001425</v>
      </c>
      <c r="H198" s="1">
        <v>1119</v>
      </c>
      <c r="I198" s="1">
        <v>245.0779</v>
      </c>
      <c r="J198" s="1">
        <v>94312</v>
      </c>
      <c r="K198" s="1" t="s">
        <v>881</v>
      </c>
    </row>
    <row r="199" spans="1:13" ht="18" customHeight="1">
      <c r="A199" s="1">
        <v>112</v>
      </c>
      <c r="B199" s="1" t="s">
        <v>882</v>
      </c>
      <c r="C199" s="1" t="s">
        <v>43</v>
      </c>
      <c r="D199" s="1" t="s">
        <v>239</v>
      </c>
      <c r="E199" s="1">
        <v>43582</v>
      </c>
      <c r="F199" s="1" t="s">
        <v>45</v>
      </c>
      <c r="G199" s="1">
        <v>100002462</v>
      </c>
      <c r="H199" s="1">
        <v>2755</v>
      </c>
      <c r="I199" s="1">
        <v>325.16059999999999</v>
      </c>
      <c r="J199" s="1">
        <v>123986</v>
      </c>
      <c r="K199" s="1" t="s">
        <v>884</v>
      </c>
    </row>
    <row r="200" spans="1:13" ht="18" customHeight="1">
      <c r="A200" s="1">
        <v>4162</v>
      </c>
      <c r="B200" s="1" t="s">
        <v>885</v>
      </c>
      <c r="C200" s="1" t="s">
        <v>36</v>
      </c>
      <c r="D200" s="1" t="s">
        <v>56</v>
      </c>
      <c r="E200" s="1">
        <v>34424</v>
      </c>
      <c r="F200" s="1" t="s">
        <v>70</v>
      </c>
      <c r="G200" s="1">
        <v>100001403</v>
      </c>
      <c r="H200" s="1">
        <v>1710</v>
      </c>
      <c r="I200" s="1">
        <v>197.06800000000001</v>
      </c>
      <c r="J200" s="1">
        <v>88299</v>
      </c>
      <c r="K200" s="1" t="s">
        <v>887</v>
      </c>
      <c r="L200" s="1" t="s">
        <v>888</v>
      </c>
      <c r="M200" s="1" t="s">
        <v>889</v>
      </c>
    </row>
    <row r="201" spans="1:13" ht="18" customHeight="1">
      <c r="A201" s="1">
        <v>4163</v>
      </c>
      <c r="B201" s="1" t="s">
        <v>891</v>
      </c>
      <c r="C201" s="1" t="s">
        <v>36</v>
      </c>
      <c r="D201" s="1" t="s">
        <v>56</v>
      </c>
      <c r="E201" s="1">
        <v>34401</v>
      </c>
      <c r="F201" s="1" t="s">
        <v>70</v>
      </c>
      <c r="G201" s="1">
        <v>100001402</v>
      </c>
      <c r="H201" s="1">
        <v>1424</v>
      </c>
      <c r="I201" s="1">
        <v>225.06290000000001</v>
      </c>
      <c r="J201" s="1">
        <v>108214</v>
      </c>
      <c r="K201" s="1" t="s">
        <v>893</v>
      </c>
      <c r="L201" s="1" t="s">
        <v>895</v>
      </c>
      <c r="M201" s="1" t="s">
        <v>896</v>
      </c>
    </row>
    <row r="202" spans="1:13" ht="18" customHeight="1">
      <c r="A202" s="1">
        <v>1338</v>
      </c>
      <c r="B202" s="1" t="s">
        <v>897</v>
      </c>
      <c r="C202" s="1" t="s">
        <v>27</v>
      </c>
      <c r="D202" s="1" t="s">
        <v>34</v>
      </c>
      <c r="E202" s="1">
        <v>33968</v>
      </c>
      <c r="F202" s="1" t="s">
        <v>29</v>
      </c>
      <c r="G202" s="1">
        <v>100001232</v>
      </c>
      <c r="H202" s="1">
        <v>5224</v>
      </c>
      <c r="I202" s="1">
        <v>197.15469999999999</v>
      </c>
      <c r="J202" s="1">
        <v>5312378</v>
      </c>
      <c r="K202" s="1" t="s">
        <v>899</v>
      </c>
      <c r="M202" s="1" t="s">
        <v>900</v>
      </c>
    </row>
    <row r="203" spans="1:13" ht="18" customHeight="1">
      <c r="A203" s="1">
        <v>1663</v>
      </c>
      <c r="B203" s="1" t="s">
        <v>901</v>
      </c>
      <c r="C203" s="1" t="s">
        <v>27</v>
      </c>
      <c r="D203" s="1" t="s">
        <v>569</v>
      </c>
      <c r="E203" s="1">
        <v>61769</v>
      </c>
      <c r="F203" s="1" t="s">
        <v>161</v>
      </c>
      <c r="G203" s="1">
        <v>100016069</v>
      </c>
      <c r="H203" s="1">
        <v>1135</v>
      </c>
      <c r="I203" s="1">
        <v>342.26389999999998</v>
      </c>
      <c r="M203" s="1" t="s">
        <v>903</v>
      </c>
    </row>
    <row r="204" spans="1:13" ht="18" customHeight="1">
      <c r="A204" s="1">
        <v>5377</v>
      </c>
      <c r="B204" s="1" t="s">
        <v>904</v>
      </c>
      <c r="C204" s="1" t="s">
        <v>36</v>
      </c>
      <c r="D204" s="1" t="s">
        <v>53</v>
      </c>
      <c r="E204" s="1">
        <v>63230</v>
      </c>
      <c r="F204" s="1" t="s">
        <v>29</v>
      </c>
      <c r="G204" s="1">
        <v>100020973</v>
      </c>
      <c r="H204" s="1">
        <v>2074</v>
      </c>
      <c r="I204" s="1">
        <v>188.00229999999999</v>
      </c>
    </row>
    <row r="205" spans="1:13" ht="18" customHeight="1">
      <c r="A205" s="1">
        <v>5104</v>
      </c>
      <c r="B205" s="1" t="s">
        <v>906</v>
      </c>
      <c r="C205" s="1" t="s">
        <v>36</v>
      </c>
      <c r="D205" s="1" t="s">
        <v>794</v>
      </c>
      <c r="E205" s="1">
        <v>62481</v>
      </c>
      <c r="F205" s="1" t="s">
        <v>29</v>
      </c>
      <c r="G205" s="1">
        <v>100020798</v>
      </c>
      <c r="H205" s="1">
        <v>3807</v>
      </c>
      <c r="I205" s="1">
        <v>422.07380000000001</v>
      </c>
    </row>
    <row r="206" spans="1:13" ht="18" customHeight="1">
      <c r="A206" s="1">
        <v>1758</v>
      </c>
      <c r="B206" s="1" t="s">
        <v>908</v>
      </c>
      <c r="C206" s="1" t="s">
        <v>27</v>
      </c>
      <c r="D206" s="1" t="s">
        <v>194</v>
      </c>
      <c r="E206" s="1">
        <v>31938</v>
      </c>
      <c r="F206" s="1" t="s">
        <v>29</v>
      </c>
      <c r="G206" s="1">
        <v>100001148</v>
      </c>
      <c r="H206" s="1">
        <v>1267</v>
      </c>
      <c r="I206" s="1">
        <v>131.07140000000001</v>
      </c>
      <c r="J206" s="1">
        <v>170748</v>
      </c>
      <c r="K206" s="1" t="s">
        <v>910</v>
      </c>
      <c r="M206" s="1" t="s">
        <v>911</v>
      </c>
    </row>
    <row r="207" spans="1:13" ht="18" customHeight="1">
      <c r="A207" s="1">
        <v>279</v>
      </c>
      <c r="B207" s="1" t="s">
        <v>912</v>
      </c>
      <c r="C207" s="1" t="s">
        <v>43</v>
      </c>
      <c r="D207" s="1" t="s">
        <v>658</v>
      </c>
      <c r="E207" s="1">
        <v>52914</v>
      </c>
      <c r="F207" s="1" t="s">
        <v>29</v>
      </c>
      <c r="G207" s="1">
        <v>100009042</v>
      </c>
      <c r="H207" s="1">
        <v>1928</v>
      </c>
      <c r="I207" s="1">
        <v>212.00229999999999</v>
      </c>
    </row>
    <row r="208" spans="1:13" ht="18" customHeight="1">
      <c r="A208" s="1">
        <v>262</v>
      </c>
      <c r="B208" s="1" t="s">
        <v>914</v>
      </c>
      <c r="C208" s="1" t="s">
        <v>43</v>
      </c>
      <c r="D208" s="1" t="s">
        <v>658</v>
      </c>
      <c r="E208" s="1">
        <v>437</v>
      </c>
      <c r="F208" s="1" t="s">
        <v>29</v>
      </c>
      <c r="G208" s="1">
        <v>71</v>
      </c>
      <c r="H208" s="1">
        <v>1510.2</v>
      </c>
      <c r="I208" s="1">
        <v>190.05099999999999</v>
      </c>
      <c r="J208" s="1">
        <v>1826</v>
      </c>
      <c r="K208" s="1" t="s">
        <v>915</v>
      </c>
      <c r="L208" s="1" t="s">
        <v>916</v>
      </c>
      <c r="M208" s="1" t="s">
        <v>917</v>
      </c>
    </row>
    <row r="209" spans="1:13" ht="18" customHeight="1">
      <c r="A209" s="1">
        <v>111</v>
      </c>
      <c r="B209" s="1" t="s">
        <v>918</v>
      </c>
      <c r="C209" s="1" t="s">
        <v>43</v>
      </c>
      <c r="D209" s="1" t="s">
        <v>239</v>
      </c>
      <c r="E209" s="1">
        <v>15685</v>
      </c>
      <c r="F209" s="1" t="s">
        <v>45</v>
      </c>
      <c r="G209" s="1">
        <v>100000054</v>
      </c>
      <c r="H209" s="1">
        <v>2790</v>
      </c>
      <c r="I209" s="1">
        <v>163.10769999999999</v>
      </c>
      <c r="J209" s="1">
        <v>1029</v>
      </c>
      <c r="K209" s="1" t="s">
        <v>919</v>
      </c>
      <c r="L209" s="1" t="s">
        <v>920</v>
      </c>
      <c r="M209" s="1" t="s">
        <v>921</v>
      </c>
    </row>
    <row r="210" spans="1:13" ht="18" customHeight="1">
      <c r="A210" s="1">
        <v>4309</v>
      </c>
      <c r="B210" s="1" t="s">
        <v>923</v>
      </c>
      <c r="C210" s="1" t="s">
        <v>36</v>
      </c>
      <c r="D210" s="1" t="s">
        <v>37</v>
      </c>
      <c r="E210" s="1">
        <v>62871</v>
      </c>
      <c r="F210" s="1" t="s">
        <v>45</v>
      </c>
      <c r="G210" s="1">
        <v>100021012</v>
      </c>
      <c r="H210" s="1">
        <v>2471</v>
      </c>
      <c r="I210" s="1">
        <v>286.12849999999997</v>
      </c>
    </row>
    <row r="211" spans="1:13" ht="18" customHeight="1">
      <c r="A211" s="1">
        <v>480</v>
      </c>
      <c r="B211" s="1" t="s">
        <v>924</v>
      </c>
      <c r="C211" s="1" t="s">
        <v>43</v>
      </c>
      <c r="D211" s="1" t="s">
        <v>44</v>
      </c>
      <c r="E211" s="1">
        <v>1419</v>
      </c>
      <c r="F211" s="1" t="s">
        <v>45</v>
      </c>
      <c r="G211" s="1">
        <v>212</v>
      </c>
      <c r="H211" s="1">
        <v>2752</v>
      </c>
      <c r="I211" s="1">
        <v>298.09679999999997</v>
      </c>
      <c r="J211" s="1">
        <v>439176</v>
      </c>
      <c r="K211" s="1" t="s">
        <v>926</v>
      </c>
      <c r="L211" s="1" t="s">
        <v>927</v>
      </c>
      <c r="M211" s="1" t="s">
        <v>928</v>
      </c>
    </row>
    <row r="212" spans="1:13" ht="18" customHeight="1">
      <c r="A212" s="1">
        <v>383</v>
      </c>
      <c r="B212" s="1" t="s">
        <v>929</v>
      </c>
      <c r="C212" s="1" t="s">
        <v>43</v>
      </c>
      <c r="D212" s="1" t="s">
        <v>222</v>
      </c>
      <c r="E212" s="1">
        <v>62100</v>
      </c>
      <c r="F212" s="1" t="s">
        <v>45</v>
      </c>
      <c r="G212" s="1">
        <v>100002103</v>
      </c>
      <c r="H212" s="1">
        <v>790</v>
      </c>
      <c r="I212" s="1">
        <v>181.05289999999999</v>
      </c>
      <c r="J212" s="1">
        <v>494</v>
      </c>
      <c r="K212" s="1" t="s">
        <v>930</v>
      </c>
      <c r="M212" s="1" t="s">
        <v>931</v>
      </c>
    </row>
    <row r="213" spans="1:13" ht="18" customHeight="1">
      <c r="A213" s="1">
        <v>3841</v>
      </c>
      <c r="B213" s="1" t="s">
        <v>932</v>
      </c>
      <c r="C213" s="1" t="s">
        <v>205</v>
      </c>
      <c r="D213" s="1" t="s">
        <v>206</v>
      </c>
      <c r="E213" s="1">
        <v>35136</v>
      </c>
      <c r="F213" s="1" t="s">
        <v>29</v>
      </c>
      <c r="G213" s="1">
        <v>100001446</v>
      </c>
      <c r="H213" s="1">
        <v>1778.1</v>
      </c>
      <c r="I213" s="1">
        <v>257.0779</v>
      </c>
      <c r="J213" s="1">
        <v>445408</v>
      </c>
      <c r="K213" s="1" t="s">
        <v>933</v>
      </c>
      <c r="M213" s="1" t="s">
        <v>934</v>
      </c>
    </row>
    <row r="214" spans="1:13" ht="18" customHeight="1">
      <c r="A214" s="1">
        <v>499</v>
      </c>
      <c r="B214" s="1" t="s">
        <v>935</v>
      </c>
      <c r="C214" s="1" t="s">
        <v>43</v>
      </c>
      <c r="D214" s="1" t="s">
        <v>246</v>
      </c>
      <c r="E214" s="1">
        <v>1494</v>
      </c>
      <c r="F214" s="1" t="s">
        <v>29</v>
      </c>
      <c r="G214" s="1">
        <v>1021</v>
      </c>
      <c r="H214" s="1">
        <v>738.5</v>
      </c>
      <c r="I214" s="1">
        <v>128.03530000000001</v>
      </c>
      <c r="J214" s="1">
        <v>7405</v>
      </c>
      <c r="K214" s="1" t="s">
        <v>936</v>
      </c>
      <c r="L214" s="1" t="s">
        <v>937</v>
      </c>
      <c r="M214" s="1" t="s">
        <v>938</v>
      </c>
    </row>
    <row r="215" spans="1:13" ht="18" customHeight="1">
      <c r="A215" s="1">
        <v>3044</v>
      </c>
      <c r="B215" s="1" t="s">
        <v>939</v>
      </c>
      <c r="C215" s="1" t="s">
        <v>27</v>
      </c>
      <c r="D215" s="1" t="s">
        <v>183</v>
      </c>
      <c r="E215" s="1">
        <v>37186</v>
      </c>
      <c r="F215" s="1" t="s">
        <v>29</v>
      </c>
      <c r="G215" s="1">
        <v>100002018</v>
      </c>
      <c r="H215" s="1">
        <v>4925</v>
      </c>
      <c r="I215" s="1">
        <v>371.18979999999999</v>
      </c>
    </row>
    <row r="216" spans="1:13" ht="18" customHeight="1">
      <c r="A216" s="1">
        <v>3045</v>
      </c>
      <c r="B216" s="1" t="s">
        <v>940</v>
      </c>
      <c r="C216" s="1" t="s">
        <v>27</v>
      </c>
      <c r="D216" s="1" t="s">
        <v>183</v>
      </c>
      <c r="E216" s="1">
        <v>37185</v>
      </c>
      <c r="F216" s="1" t="s">
        <v>29</v>
      </c>
      <c r="G216" s="1">
        <v>100006005</v>
      </c>
      <c r="H216" s="1">
        <v>5080</v>
      </c>
      <c r="I216" s="1">
        <v>371.18979999999999</v>
      </c>
    </row>
    <row r="217" spans="1:13" ht="18" customHeight="1">
      <c r="A217" s="1">
        <v>3055</v>
      </c>
      <c r="B217" s="1" t="s">
        <v>942</v>
      </c>
      <c r="C217" s="1" t="s">
        <v>27</v>
      </c>
      <c r="D217" s="1" t="s">
        <v>183</v>
      </c>
      <c r="E217" s="1">
        <v>37187</v>
      </c>
      <c r="F217" s="1" t="s">
        <v>29</v>
      </c>
      <c r="G217" s="1">
        <v>100002021</v>
      </c>
      <c r="H217" s="1">
        <v>4215</v>
      </c>
      <c r="I217" s="1">
        <v>225.06970000000001</v>
      </c>
    </row>
    <row r="218" spans="1:13" ht="18" customHeight="1">
      <c r="A218" s="1">
        <v>3052</v>
      </c>
      <c r="B218" s="1" t="s">
        <v>943</v>
      </c>
      <c r="C218" s="1" t="s">
        <v>27</v>
      </c>
      <c r="D218" s="1" t="s">
        <v>183</v>
      </c>
      <c r="E218" s="1">
        <v>37190</v>
      </c>
      <c r="F218" s="1" t="s">
        <v>29</v>
      </c>
      <c r="G218" s="1">
        <v>100001987</v>
      </c>
      <c r="H218" s="1">
        <v>3880</v>
      </c>
      <c r="I218" s="1">
        <v>225.06970000000001</v>
      </c>
      <c r="J218" s="1">
        <v>242332</v>
      </c>
      <c r="K218" s="1" t="s">
        <v>944</v>
      </c>
      <c r="L218" s="1" t="s">
        <v>945</v>
      </c>
      <c r="M218" s="1" t="s">
        <v>946</v>
      </c>
    </row>
    <row r="219" spans="1:13" ht="18" customHeight="1">
      <c r="A219" s="1">
        <v>3051</v>
      </c>
      <c r="B219" s="1" t="s">
        <v>947</v>
      </c>
      <c r="C219" s="1" t="s">
        <v>27</v>
      </c>
      <c r="D219" s="1" t="s">
        <v>183</v>
      </c>
      <c r="E219" s="1">
        <v>37192</v>
      </c>
      <c r="F219" s="1" t="s">
        <v>29</v>
      </c>
      <c r="G219" s="1">
        <v>100002024</v>
      </c>
      <c r="H219" s="1">
        <v>4685</v>
      </c>
      <c r="I219" s="1">
        <v>371.18979999999999</v>
      </c>
    </row>
    <row r="220" spans="1:13" ht="18" customHeight="1">
      <c r="A220" s="1">
        <v>2963</v>
      </c>
      <c r="B220" s="1" t="s">
        <v>948</v>
      </c>
      <c r="C220" s="1" t="s">
        <v>27</v>
      </c>
      <c r="D220" s="1" t="s">
        <v>949</v>
      </c>
      <c r="E220" s="1">
        <v>37198</v>
      </c>
      <c r="F220" s="1" t="s">
        <v>29</v>
      </c>
      <c r="G220" s="1">
        <v>100001988</v>
      </c>
      <c r="H220" s="1">
        <v>3962</v>
      </c>
      <c r="I220" s="1">
        <v>239.08529999999999</v>
      </c>
    </row>
    <row r="221" spans="1:13" ht="18" customHeight="1">
      <c r="A221" s="1">
        <v>2957</v>
      </c>
      <c r="B221" s="1" t="s">
        <v>950</v>
      </c>
      <c r="C221" s="1" t="s">
        <v>27</v>
      </c>
      <c r="D221" s="1" t="s">
        <v>949</v>
      </c>
      <c r="E221" s="1">
        <v>37200</v>
      </c>
      <c r="F221" s="1" t="s">
        <v>29</v>
      </c>
      <c r="G221" s="1">
        <v>100002014</v>
      </c>
      <c r="H221" s="1">
        <v>5060</v>
      </c>
      <c r="I221" s="1">
        <v>399.22109999999998</v>
      </c>
    </row>
    <row r="222" spans="1:13" ht="18" customHeight="1">
      <c r="A222" s="1">
        <v>2954</v>
      </c>
      <c r="B222" s="1" t="s">
        <v>951</v>
      </c>
      <c r="C222" s="1" t="s">
        <v>27</v>
      </c>
      <c r="D222" s="1" t="s">
        <v>949</v>
      </c>
      <c r="E222" s="1">
        <v>37196</v>
      </c>
      <c r="F222" s="1" t="s">
        <v>29</v>
      </c>
      <c r="G222" s="1">
        <v>100002009</v>
      </c>
      <c r="H222" s="1">
        <v>5180</v>
      </c>
      <c r="I222" s="1">
        <v>399.22109999999998</v>
      </c>
    </row>
    <row r="223" spans="1:13" ht="18" customHeight="1">
      <c r="A223" s="1">
        <v>286</v>
      </c>
      <c r="B223" s="1" t="s">
        <v>953</v>
      </c>
      <c r="C223" s="1" t="s">
        <v>43</v>
      </c>
      <c r="D223" s="1" t="s">
        <v>658</v>
      </c>
      <c r="E223" s="1">
        <v>62503</v>
      </c>
      <c r="F223" s="1" t="s">
        <v>29</v>
      </c>
      <c r="G223" s="1">
        <v>100020414</v>
      </c>
      <c r="H223" s="1">
        <v>3565</v>
      </c>
      <c r="I223" s="1">
        <v>280.99310000000003</v>
      </c>
    </row>
    <row r="224" spans="1:13" ht="18" customHeight="1">
      <c r="A224" s="1">
        <v>5360</v>
      </c>
      <c r="B224" s="1" t="s">
        <v>954</v>
      </c>
      <c r="C224" s="1" t="s">
        <v>36</v>
      </c>
      <c r="D224" s="1" t="s">
        <v>53</v>
      </c>
      <c r="E224" s="1">
        <v>48698</v>
      </c>
      <c r="F224" s="1" t="s">
        <v>29</v>
      </c>
      <c r="G224" s="1">
        <v>100006260</v>
      </c>
      <c r="H224" s="1">
        <v>2498</v>
      </c>
      <c r="I224" s="1">
        <v>212.00229999999999</v>
      </c>
      <c r="J224" s="1">
        <v>122198196</v>
      </c>
    </row>
    <row r="225" spans="1:13" ht="18" customHeight="1">
      <c r="A225" s="1">
        <v>4973</v>
      </c>
      <c r="B225" s="1" t="s">
        <v>955</v>
      </c>
      <c r="C225" s="1" t="s">
        <v>36</v>
      </c>
      <c r="D225" s="1" t="s">
        <v>172</v>
      </c>
      <c r="E225" s="1">
        <v>62973</v>
      </c>
      <c r="F225" s="1" t="s">
        <v>29</v>
      </c>
      <c r="G225" s="1">
        <v>100020814</v>
      </c>
      <c r="H225" s="1">
        <v>3358</v>
      </c>
      <c r="I225" s="1">
        <v>323.09249999999997</v>
      </c>
    </row>
    <row r="226" spans="1:13" ht="18" customHeight="1">
      <c r="A226" s="1">
        <v>124</v>
      </c>
      <c r="B226" s="1" t="s">
        <v>956</v>
      </c>
      <c r="C226" s="1" t="s">
        <v>43</v>
      </c>
      <c r="D226" s="1" t="s">
        <v>239</v>
      </c>
      <c r="E226" s="1">
        <v>43231</v>
      </c>
      <c r="F226" s="1" t="s">
        <v>29</v>
      </c>
      <c r="G226" s="1">
        <v>100004499</v>
      </c>
      <c r="H226" s="1">
        <v>965</v>
      </c>
      <c r="I226" s="1">
        <v>142.05099999999999</v>
      </c>
      <c r="J226" s="1">
        <v>3014237</v>
      </c>
      <c r="K226" s="1" t="s">
        <v>957</v>
      </c>
      <c r="M226" s="1" t="s">
        <v>958</v>
      </c>
    </row>
    <row r="227" spans="1:13" ht="18" customHeight="1">
      <c r="A227" s="1">
        <v>2890</v>
      </c>
      <c r="B227" s="1" t="s">
        <v>959</v>
      </c>
      <c r="C227" s="1" t="s">
        <v>27</v>
      </c>
      <c r="D227" s="1" t="s">
        <v>734</v>
      </c>
      <c r="E227" s="1">
        <v>36776</v>
      </c>
      <c r="F227" s="1" t="s">
        <v>29</v>
      </c>
      <c r="G227" s="1">
        <v>100001609</v>
      </c>
      <c r="H227" s="1">
        <v>5288.1</v>
      </c>
      <c r="I227" s="1">
        <v>429.30099999999999</v>
      </c>
      <c r="J227" s="1">
        <v>3081085</v>
      </c>
      <c r="K227" s="1" t="s">
        <v>961</v>
      </c>
      <c r="L227" s="1" t="s">
        <v>962</v>
      </c>
      <c r="M227" s="1" t="s">
        <v>963</v>
      </c>
    </row>
    <row r="228" spans="1:13" ht="18" customHeight="1">
      <c r="A228" s="1">
        <v>4974</v>
      </c>
      <c r="B228" s="1" t="s">
        <v>964</v>
      </c>
      <c r="C228" s="1" t="s">
        <v>36</v>
      </c>
      <c r="D228" s="1" t="s">
        <v>172</v>
      </c>
      <c r="E228" s="1">
        <v>62972</v>
      </c>
      <c r="F228" s="1" t="s">
        <v>29</v>
      </c>
      <c r="G228" s="1">
        <v>100020813</v>
      </c>
      <c r="H228" s="1">
        <v>3300</v>
      </c>
      <c r="I228" s="1">
        <v>323.09249999999997</v>
      </c>
    </row>
    <row r="229" spans="1:13" ht="18" customHeight="1">
      <c r="A229" s="1">
        <v>3805</v>
      </c>
      <c r="B229" s="1" t="s">
        <v>965</v>
      </c>
      <c r="C229" s="1" t="s">
        <v>205</v>
      </c>
      <c r="D229" s="1" t="s">
        <v>966</v>
      </c>
      <c r="E229" s="1">
        <v>35114</v>
      </c>
      <c r="F229" s="1" t="s">
        <v>45</v>
      </c>
      <c r="G229" s="1">
        <v>100001456</v>
      </c>
      <c r="H229" s="1">
        <v>2175</v>
      </c>
      <c r="I229" s="1">
        <v>166.07230000000001</v>
      </c>
      <c r="J229" s="1">
        <v>11361</v>
      </c>
      <c r="K229" s="1" t="s">
        <v>967</v>
      </c>
      <c r="L229" s="1" t="s">
        <v>968</v>
      </c>
      <c r="M229" s="1" t="s">
        <v>969</v>
      </c>
    </row>
    <row r="230" spans="1:13" ht="18" customHeight="1">
      <c r="A230" s="1">
        <v>4154</v>
      </c>
      <c r="B230" s="1" t="s">
        <v>970</v>
      </c>
      <c r="C230" s="1" t="s">
        <v>36</v>
      </c>
      <c r="D230" s="1" t="s">
        <v>56</v>
      </c>
      <c r="E230" s="1">
        <v>39598</v>
      </c>
      <c r="F230" s="1" t="s">
        <v>29</v>
      </c>
      <c r="G230" s="1">
        <v>100002241</v>
      </c>
      <c r="H230" s="1">
        <v>1138</v>
      </c>
      <c r="I230" s="1">
        <v>181.0367</v>
      </c>
      <c r="J230" s="1">
        <v>69160</v>
      </c>
      <c r="K230" s="1" t="s">
        <v>971</v>
      </c>
      <c r="L230" s="1" t="s">
        <v>972</v>
      </c>
      <c r="M230" s="1" t="s">
        <v>973</v>
      </c>
    </row>
    <row r="231" spans="1:13" ht="18" customHeight="1">
      <c r="A231" s="1">
        <v>4161</v>
      </c>
      <c r="B231" s="1" t="s">
        <v>974</v>
      </c>
      <c r="C231" s="1" t="s">
        <v>36</v>
      </c>
      <c r="D231" s="1" t="s">
        <v>56</v>
      </c>
      <c r="E231" s="1">
        <v>34390</v>
      </c>
      <c r="F231" s="1" t="s">
        <v>29</v>
      </c>
      <c r="G231" s="1">
        <v>100001396</v>
      </c>
      <c r="H231" s="1">
        <v>1638.5</v>
      </c>
      <c r="I231" s="1">
        <v>165.04179999999999</v>
      </c>
      <c r="J231" s="1">
        <v>68374</v>
      </c>
      <c r="K231" s="1" t="s">
        <v>976</v>
      </c>
      <c r="L231" s="1" t="s">
        <v>977</v>
      </c>
      <c r="M231" s="1" t="s">
        <v>978</v>
      </c>
    </row>
    <row r="232" spans="1:13" ht="18" customHeight="1">
      <c r="A232" s="1">
        <v>251</v>
      </c>
      <c r="B232" s="1" t="s">
        <v>979</v>
      </c>
      <c r="C232" s="1" t="s">
        <v>43</v>
      </c>
      <c r="D232" s="1" t="s">
        <v>658</v>
      </c>
      <c r="E232" s="1">
        <v>62955</v>
      </c>
      <c r="F232" s="1" t="s">
        <v>29</v>
      </c>
      <c r="G232" s="1">
        <v>100020360</v>
      </c>
      <c r="H232" s="1">
        <v>2863</v>
      </c>
      <c r="I232" s="1">
        <v>218.04589999999999</v>
      </c>
      <c r="J232" s="1">
        <v>76230</v>
      </c>
      <c r="K232" s="1" t="s">
        <v>980</v>
      </c>
      <c r="L232" s="1" t="s">
        <v>981</v>
      </c>
      <c r="M232" s="1" t="s">
        <v>982</v>
      </c>
    </row>
    <row r="233" spans="1:13" ht="18" customHeight="1">
      <c r="A233" s="1">
        <v>1795</v>
      </c>
      <c r="B233" s="1" t="s">
        <v>983</v>
      </c>
      <c r="C233" s="1" t="s">
        <v>27</v>
      </c>
      <c r="D233" s="1" t="s">
        <v>188</v>
      </c>
      <c r="E233" s="1">
        <v>38399</v>
      </c>
      <c r="F233" s="1" t="s">
        <v>29</v>
      </c>
      <c r="G233" s="1">
        <v>179</v>
      </c>
      <c r="H233" s="1">
        <v>5180</v>
      </c>
      <c r="I233" s="1">
        <v>313.23840000000001</v>
      </c>
      <c r="J233" s="1">
        <v>9966640</v>
      </c>
      <c r="K233" s="1" t="s">
        <v>984</v>
      </c>
      <c r="L233" s="1" t="s">
        <v>985</v>
      </c>
      <c r="M233" s="1" t="s">
        <v>986</v>
      </c>
    </row>
    <row r="234" spans="1:13" ht="18" customHeight="1">
      <c r="A234" s="1">
        <v>1784</v>
      </c>
      <c r="B234" s="1" t="s">
        <v>987</v>
      </c>
      <c r="C234" s="1" t="s">
        <v>27</v>
      </c>
      <c r="D234" s="1" t="s">
        <v>194</v>
      </c>
      <c r="E234" s="1">
        <v>47120</v>
      </c>
      <c r="F234" s="1" t="s">
        <v>29</v>
      </c>
      <c r="G234" s="1">
        <v>100005834</v>
      </c>
      <c r="H234" s="1">
        <v>5384</v>
      </c>
      <c r="I234" s="1">
        <v>299.25920000000002</v>
      </c>
      <c r="J234" s="1">
        <v>9570127</v>
      </c>
      <c r="K234" s="1" t="s">
        <v>988</v>
      </c>
      <c r="M234" s="1" t="s">
        <v>989</v>
      </c>
    </row>
    <row r="235" spans="1:13" ht="18" customHeight="1">
      <c r="A235" s="1">
        <v>4528</v>
      </c>
      <c r="B235" s="1" t="s">
        <v>990</v>
      </c>
      <c r="C235" s="1" t="s">
        <v>36</v>
      </c>
      <c r="D235" s="1" t="s">
        <v>37</v>
      </c>
      <c r="E235" s="1">
        <v>48569</v>
      </c>
      <c r="F235" s="1" t="s">
        <v>29</v>
      </c>
      <c r="G235" s="1">
        <v>100006203</v>
      </c>
      <c r="H235" s="1">
        <v>1581</v>
      </c>
      <c r="I235" s="1">
        <v>161.98670000000001</v>
      </c>
      <c r="J235" s="1">
        <v>36573</v>
      </c>
      <c r="K235" s="1" t="s">
        <v>991</v>
      </c>
      <c r="M235" s="1" t="s">
        <v>992</v>
      </c>
    </row>
    <row r="236" spans="1:13" ht="18" customHeight="1">
      <c r="A236" s="1">
        <v>1634</v>
      </c>
      <c r="B236" s="1" t="s">
        <v>993</v>
      </c>
      <c r="C236" s="1" t="s">
        <v>27</v>
      </c>
      <c r="D236" s="1" t="s">
        <v>994</v>
      </c>
      <c r="E236" s="1">
        <v>32198</v>
      </c>
      <c r="F236" s="1" t="s">
        <v>45</v>
      </c>
      <c r="G236" s="1">
        <v>100000802</v>
      </c>
      <c r="H236" s="1">
        <v>2282</v>
      </c>
      <c r="I236" s="1">
        <v>204.12299999999999</v>
      </c>
      <c r="J236" s="1">
        <v>1</v>
      </c>
      <c r="K236" s="1" t="s">
        <v>995</v>
      </c>
      <c r="L236" s="1" t="s">
        <v>996</v>
      </c>
      <c r="M236" s="1" t="s">
        <v>997</v>
      </c>
    </row>
    <row r="237" spans="1:13" ht="18" customHeight="1">
      <c r="A237" s="1">
        <v>476</v>
      </c>
      <c r="B237" s="1" t="s">
        <v>998</v>
      </c>
      <c r="C237" s="1" t="s">
        <v>43</v>
      </c>
      <c r="D237" s="1" t="s">
        <v>44</v>
      </c>
      <c r="E237" s="1">
        <v>43258</v>
      </c>
      <c r="F237" s="1" t="s">
        <v>29</v>
      </c>
      <c r="G237" s="1">
        <v>100004541</v>
      </c>
      <c r="H237" s="1">
        <v>2297</v>
      </c>
      <c r="I237" s="1">
        <v>183.1139</v>
      </c>
      <c r="J237" s="1">
        <v>129397</v>
      </c>
      <c r="K237" s="1" t="s">
        <v>999</v>
      </c>
    </row>
    <row r="238" spans="1:13" ht="18" customHeight="1">
      <c r="A238" s="1">
        <v>1285</v>
      </c>
      <c r="B238" s="1" t="s">
        <v>1000</v>
      </c>
      <c r="C238" s="1" t="s">
        <v>407</v>
      </c>
      <c r="D238" s="1" t="s">
        <v>408</v>
      </c>
      <c r="E238" s="1">
        <v>46173</v>
      </c>
      <c r="F238" s="1" t="s">
        <v>29</v>
      </c>
      <c r="G238" s="1">
        <v>100001359</v>
      </c>
      <c r="H238" s="1">
        <v>580</v>
      </c>
      <c r="I238" s="1">
        <v>173.00919999999999</v>
      </c>
    </row>
    <row r="239" spans="1:13" ht="18" customHeight="1">
      <c r="A239" s="1">
        <v>3768</v>
      </c>
      <c r="B239" s="1" t="s">
        <v>1001</v>
      </c>
      <c r="C239" s="1" t="s">
        <v>205</v>
      </c>
      <c r="D239" s="1" t="s">
        <v>1002</v>
      </c>
      <c r="E239" s="1">
        <v>554</v>
      </c>
      <c r="F239" s="1" t="s">
        <v>29</v>
      </c>
      <c r="G239" s="1">
        <v>880</v>
      </c>
      <c r="H239" s="1">
        <v>1680</v>
      </c>
      <c r="I239" s="1">
        <v>134.0472</v>
      </c>
      <c r="J239" s="1">
        <v>190</v>
      </c>
      <c r="K239" s="1" t="s">
        <v>1003</v>
      </c>
      <c r="L239" s="1" t="s">
        <v>1004</v>
      </c>
      <c r="M239" s="1" t="s">
        <v>1005</v>
      </c>
    </row>
    <row r="240" spans="1:13" ht="18" customHeight="1">
      <c r="A240" s="1">
        <v>3767</v>
      </c>
      <c r="B240" s="1" t="s">
        <v>1006</v>
      </c>
      <c r="C240" s="1" t="s">
        <v>205</v>
      </c>
      <c r="D240" s="1" t="s">
        <v>1002</v>
      </c>
      <c r="E240" s="1">
        <v>555</v>
      </c>
      <c r="F240" s="1" t="s">
        <v>29</v>
      </c>
      <c r="G240" s="1">
        <v>798</v>
      </c>
      <c r="H240" s="1">
        <v>2075.4</v>
      </c>
      <c r="I240" s="1">
        <v>134.0472</v>
      </c>
      <c r="J240" s="1">
        <v>60961</v>
      </c>
      <c r="K240" s="1" t="s">
        <v>1007</v>
      </c>
      <c r="L240" s="1" t="s">
        <v>1009</v>
      </c>
      <c r="M240" s="1" t="s">
        <v>1010</v>
      </c>
    </row>
    <row r="241" spans="1:13" ht="18" customHeight="1">
      <c r="A241" s="1">
        <v>3763</v>
      </c>
      <c r="B241" s="1" t="s">
        <v>1011</v>
      </c>
      <c r="C241" s="1" t="s">
        <v>205</v>
      </c>
      <c r="D241" s="1" t="s">
        <v>1002</v>
      </c>
      <c r="E241" s="1">
        <v>2831</v>
      </c>
      <c r="F241" s="1" t="s">
        <v>29</v>
      </c>
      <c r="G241" s="1">
        <v>207</v>
      </c>
      <c r="H241" s="1">
        <v>1952.2</v>
      </c>
      <c r="I241" s="1">
        <v>328.04520000000002</v>
      </c>
      <c r="J241" s="1">
        <v>6076</v>
      </c>
      <c r="K241" s="1" t="s">
        <v>1012</v>
      </c>
      <c r="L241" s="1" t="s">
        <v>1013</v>
      </c>
      <c r="M241" s="1" t="s">
        <v>1014</v>
      </c>
    </row>
    <row r="242" spans="1:13" ht="18" customHeight="1">
      <c r="A242" s="1">
        <v>3759</v>
      </c>
      <c r="B242" s="1" t="s">
        <v>1015</v>
      </c>
      <c r="C242" s="1" t="s">
        <v>205</v>
      </c>
      <c r="D242" s="1" t="s">
        <v>1002</v>
      </c>
      <c r="E242" s="1">
        <v>3108</v>
      </c>
      <c r="F242" s="1" t="s">
        <v>29</v>
      </c>
      <c r="G242" s="1">
        <v>208</v>
      </c>
      <c r="H242" s="1">
        <v>680</v>
      </c>
      <c r="I242" s="1">
        <v>426.02210000000002</v>
      </c>
      <c r="J242" s="1">
        <v>6022</v>
      </c>
      <c r="K242" s="1" t="s">
        <v>1016</v>
      </c>
      <c r="L242" s="1" t="s">
        <v>1017</v>
      </c>
      <c r="M242" s="1" t="s">
        <v>1018</v>
      </c>
    </row>
    <row r="243" spans="1:13" ht="18" customHeight="1">
      <c r="A243" s="1">
        <v>3936</v>
      </c>
      <c r="B243" s="1" t="s">
        <v>1019</v>
      </c>
      <c r="C243" s="1" t="s">
        <v>120</v>
      </c>
      <c r="D243" s="1" t="s">
        <v>121</v>
      </c>
      <c r="E243" s="1">
        <v>558</v>
      </c>
      <c r="F243" s="1" t="s">
        <v>29</v>
      </c>
      <c r="G243" s="1">
        <v>215</v>
      </c>
      <c r="H243" s="1">
        <v>920</v>
      </c>
      <c r="I243" s="1">
        <v>558.06439999999998</v>
      </c>
      <c r="J243" s="1">
        <v>192</v>
      </c>
      <c r="K243" s="1" t="s">
        <v>1020</v>
      </c>
      <c r="L243" s="1" t="s">
        <v>1021</v>
      </c>
      <c r="M243" s="1" t="s">
        <v>1022</v>
      </c>
    </row>
    <row r="244" spans="1:13" ht="18" customHeight="1">
      <c r="A244" s="1">
        <v>3760</v>
      </c>
      <c r="B244" s="1" t="s">
        <v>1023</v>
      </c>
      <c r="C244" s="1" t="s">
        <v>205</v>
      </c>
      <c r="D244" s="1" t="s">
        <v>1002</v>
      </c>
      <c r="E244" s="1">
        <v>32342</v>
      </c>
      <c r="F244" s="1" t="s">
        <v>29</v>
      </c>
      <c r="G244" s="1">
        <v>209</v>
      </c>
      <c r="H244" s="1">
        <v>822</v>
      </c>
      <c r="I244" s="1">
        <v>346.05579999999998</v>
      </c>
      <c r="J244" s="1">
        <v>6083</v>
      </c>
      <c r="K244" s="1" t="s">
        <v>1024</v>
      </c>
      <c r="L244" s="1" t="s">
        <v>1025</v>
      </c>
      <c r="M244" s="1" t="s">
        <v>1026</v>
      </c>
    </row>
    <row r="245" spans="1:13" ht="18" customHeight="1">
      <c r="A245" s="1">
        <v>1489</v>
      </c>
      <c r="B245" s="1" t="s">
        <v>1028</v>
      </c>
      <c r="C245" s="1" t="s">
        <v>27</v>
      </c>
      <c r="D245" s="1" t="s">
        <v>296</v>
      </c>
      <c r="E245" s="1">
        <v>21134</v>
      </c>
      <c r="F245" s="1" t="s">
        <v>70</v>
      </c>
      <c r="G245" s="1">
        <v>100000863</v>
      </c>
      <c r="H245" s="1">
        <v>3000</v>
      </c>
      <c r="I245" s="1">
        <v>145.0506</v>
      </c>
      <c r="J245" s="1">
        <v>196</v>
      </c>
      <c r="K245" s="1" t="s">
        <v>1029</v>
      </c>
      <c r="L245" s="1" t="s">
        <v>1030</v>
      </c>
      <c r="M245" s="1" t="s">
        <v>1031</v>
      </c>
    </row>
    <row r="246" spans="1:13" ht="18" customHeight="1">
      <c r="A246" s="1">
        <v>1685</v>
      </c>
      <c r="B246" s="1" t="s">
        <v>1032</v>
      </c>
      <c r="C246" s="1" t="s">
        <v>27</v>
      </c>
      <c r="D246" s="1" t="s">
        <v>1033</v>
      </c>
      <c r="E246" s="1">
        <v>52988</v>
      </c>
      <c r="F246" s="1" t="s">
        <v>45</v>
      </c>
      <c r="G246" s="1">
        <v>100006614</v>
      </c>
      <c r="H246" s="1">
        <v>2570</v>
      </c>
      <c r="I246" s="1">
        <v>290.15980000000002</v>
      </c>
      <c r="J246" s="1">
        <v>71296139</v>
      </c>
      <c r="M246" s="1" t="s">
        <v>1034</v>
      </c>
    </row>
    <row r="247" spans="1:13" ht="18" customHeight="1">
      <c r="A247" s="1">
        <v>1402</v>
      </c>
      <c r="B247" s="1" t="s">
        <v>1035</v>
      </c>
      <c r="C247" s="1" t="s">
        <v>27</v>
      </c>
      <c r="D247" s="1" t="s">
        <v>1036</v>
      </c>
      <c r="E247" s="1">
        <v>32980</v>
      </c>
      <c r="F247" s="1" t="s">
        <v>29</v>
      </c>
      <c r="G247" s="1">
        <v>100001193</v>
      </c>
      <c r="H247" s="1">
        <v>5678</v>
      </c>
      <c r="I247" s="1">
        <v>331.26429999999999</v>
      </c>
      <c r="J247" s="1">
        <v>5497181</v>
      </c>
      <c r="K247" s="1" t="s">
        <v>1037</v>
      </c>
      <c r="L247" s="1" t="s">
        <v>1038</v>
      </c>
      <c r="M247" s="1" t="s">
        <v>1039</v>
      </c>
    </row>
    <row r="248" spans="1:13" ht="18" customHeight="1">
      <c r="A248" s="1">
        <v>1680</v>
      </c>
      <c r="B248" s="1" t="s">
        <v>1040</v>
      </c>
      <c r="C248" s="1" t="s">
        <v>27</v>
      </c>
      <c r="D248" s="1" t="s">
        <v>247</v>
      </c>
      <c r="E248" s="1">
        <v>57528</v>
      </c>
      <c r="F248" s="1" t="s">
        <v>161</v>
      </c>
      <c r="G248" s="1">
        <v>100015850</v>
      </c>
      <c r="H248" s="1">
        <v>1415</v>
      </c>
      <c r="I248" s="1">
        <v>476.3734</v>
      </c>
    </row>
    <row r="249" spans="1:13" ht="18" customHeight="1">
      <c r="A249" s="1">
        <v>28</v>
      </c>
      <c r="B249" s="1" t="s">
        <v>1042</v>
      </c>
      <c r="C249" s="1" t="s">
        <v>43</v>
      </c>
      <c r="D249" s="1" t="s">
        <v>1043</v>
      </c>
      <c r="E249" s="1">
        <v>1126</v>
      </c>
      <c r="F249" s="1" t="s">
        <v>45</v>
      </c>
      <c r="G249" s="1">
        <v>811</v>
      </c>
      <c r="H249" s="1">
        <v>1700</v>
      </c>
      <c r="I249" s="1">
        <v>90.055000000000007</v>
      </c>
      <c r="J249" s="1">
        <v>5950</v>
      </c>
      <c r="K249" s="1" t="s">
        <v>1044</v>
      </c>
      <c r="L249" s="1" t="s">
        <v>1045</v>
      </c>
      <c r="M249" s="1" t="s">
        <v>1046</v>
      </c>
    </row>
    <row r="250" spans="1:13" ht="18" customHeight="1">
      <c r="A250" s="1">
        <v>3754</v>
      </c>
      <c r="B250" s="1" t="s">
        <v>1047</v>
      </c>
      <c r="C250" s="1" t="s">
        <v>205</v>
      </c>
      <c r="D250" s="1" t="s">
        <v>1048</v>
      </c>
      <c r="E250" s="1">
        <v>1107</v>
      </c>
      <c r="F250" s="1" t="s">
        <v>70</v>
      </c>
      <c r="G250" s="1">
        <v>1002</v>
      </c>
      <c r="H250" s="1">
        <v>1672</v>
      </c>
      <c r="I250" s="1">
        <v>157.0367</v>
      </c>
      <c r="J250" s="1">
        <v>204</v>
      </c>
      <c r="K250" s="1" t="s">
        <v>1049</v>
      </c>
      <c r="L250" s="1" t="s">
        <v>1050</v>
      </c>
      <c r="M250" s="1" t="s">
        <v>1051</v>
      </c>
    </row>
    <row r="251" spans="1:13" ht="18" customHeight="1">
      <c r="A251" s="1">
        <v>4321</v>
      </c>
      <c r="B251" s="1" t="s">
        <v>1052</v>
      </c>
      <c r="C251" s="1" t="s">
        <v>36</v>
      </c>
      <c r="D251" s="1" t="s">
        <v>37</v>
      </c>
      <c r="E251" s="1">
        <v>41494</v>
      </c>
      <c r="F251" s="1" t="s">
        <v>45</v>
      </c>
      <c r="G251" s="1">
        <v>100003473</v>
      </c>
      <c r="H251" s="1">
        <v>1470</v>
      </c>
      <c r="I251" s="1">
        <v>178.0532</v>
      </c>
      <c r="J251" s="1">
        <v>87310</v>
      </c>
      <c r="K251" s="1" t="s">
        <v>1054</v>
      </c>
      <c r="L251" s="1" t="s">
        <v>1055</v>
      </c>
      <c r="M251" s="1" t="s">
        <v>1056</v>
      </c>
    </row>
    <row r="252" spans="1:13" ht="18" customHeight="1">
      <c r="A252" s="1">
        <v>5035</v>
      </c>
      <c r="B252" s="1" t="s">
        <v>1057</v>
      </c>
      <c r="C252" s="1" t="s">
        <v>36</v>
      </c>
      <c r="D252" s="1" t="s">
        <v>1058</v>
      </c>
      <c r="E252" s="1">
        <v>43534</v>
      </c>
      <c r="F252" s="1" t="s">
        <v>29</v>
      </c>
      <c r="G252" s="1">
        <v>100004518</v>
      </c>
      <c r="H252" s="1">
        <v>1530</v>
      </c>
      <c r="I252" s="1">
        <v>135.03120000000001</v>
      </c>
      <c r="J252" s="1">
        <v>2094</v>
      </c>
      <c r="K252" s="1" t="s">
        <v>1059</v>
      </c>
    </row>
    <row r="253" spans="1:13" ht="18" customHeight="1">
      <c r="A253" s="1">
        <v>5036</v>
      </c>
      <c r="B253" s="1" t="s">
        <v>1060</v>
      </c>
      <c r="C253" s="1" t="s">
        <v>36</v>
      </c>
      <c r="D253" s="1" t="s">
        <v>1058</v>
      </c>
      <c r="E253" s="1">
        <v>38321</v>
      </c>
      <c r="F253" s="1" t="s">
        <v>29</v>
      </c>
      <c r="G253" s="1">
        <v>100002454</v>
      </c>
      <c r="H253" s="1">
        <v>1660</v>
      </c>
      <c r="I253" s="1">
        <v>267.07350000000002</v>
      </c>
      <c r="K253" s="1" t="s">
        <v>1061</v>
      </c>
    </row>
    <row r="254" spans="1:13" ht="18" customHeight="1">
      <c r="A254" s="1">
        <v>3978</v>
      </c>
      <c r="B254" s="1" t="s">
        <v>1062</v>
      </c>
      <c r="C254" s="1" t="s">
        <v>120</v>
      </c>
      <c r="D254" s="1" t="s">
        <v>1063</v>
      </c>
      <c r="E254" s="1">
        <v>47666</v>
      </c>
      <c r="F254" s="1" t="s">
        <v>29</v>
      </c>
      <c r="G254" s="1">
        <v>100005972</v>
      </c>
      <c r="H254" s="1">
        <v>3090</v>
      </c>
      <c r="I254" s="1">
        <v>357.10129999999998</v>
      </c>
    </row>
    <row r="255" spans="1:13" ht="18" customHeight="1">
      <c r="A255" s="1">
        <v>1729</v>
      </c>
      <c r="B255" s="1" t="s">
        <v>1064</v>
      </c>
      <c r="C255" s="1" t="s">
        <v>27</v>
      </c>
      <c r="D255" s="1" t="s">
        <v>194</v>
      </c>
      <c r="E255" s="1">
        <v>37073</v>
      </c>
      <c r="F255" s="1" t="s">
        <v>29</v>
      </c>
      <c r="G255" s="1">
        <v>100001723</v>
      </c>
      <c r="H255" s="1">
        <v>1920</v>
      </c>
      <c r="I255" s="1">
        <v>131.07140000000001</v>
      </c>
      <c r="J255" s="1">
        <v>99824</v>
      </c>
      <c r="K255" s="1" t="s">
        <v>1065</v>
      </c>
      <c r="M255" s="1" t="s">
        <v>1066</v>
      </c>
    </row>
    <row r="256" spans="1:13" ht="18" customHeight="1">
      <c r="A256" s="1">
        <v>300</v>
      </c>
      <c r="B256" s="1" t="s">
        <v>1068</v>
      </c>
      <c r="C256" s="1" t="s">
        <v>43</v>
      </c>
      <c r="D256" s="1" t="s">
        <v>83</v>
      </c>
      <c r="E256" s="1">
        <v>22132</v>
      </c>
      <c r="F256" s="1" t="s">
        <v>29</v>
      </c>
      <c r="G256" s="1">
        <v>100000706</v>
      </c>
      <c r="H256" s="1">
        <v>1840</v>
      </c>
      <c r="I256" s="1">
        <v>131.07140000000001</v>
      </c>
      <c r="J256" s="1">
        <v>83697</v>
      </c>
      <c r="K256" s="1" t="s">
        <v>1069</v>
      </c>
      <c r="L256" s="1" t="s">
        <v>1070</v>
      </c>
      <c r="M256" s="1" t="s">
        <v>1071</v>
      </c>
    </row>
    <row r="257" spans="1:13" ht="18" customHeight="1">
      <c r="A257" s="1">
        <v>361</v>
      </c>
      <c r="B257" s="1" t="s">
        <v>1072</v>
      </c>
      <c r="C257" s="1" t="s">
        <v>43</v>
      </c>
      <c r="D257" s="1" t="s">
        <v>83</v>
      </c>
      <c r="E257" s="1">
        <v>46537</v>
      </c>
      <c r="F257" s="1" t="s">
        <v>70</v>
      </c>
      <c r="G257" s="1">
        <v>100001300</v>
      </c>
      <c r="H257" s="1">
        <v>1052</v>
      </c>
      <c r="I257" s="1">
        <v>117.0557</v>
      </c>
      <c r="J257" s="1">
        <v>99823</v>
      </c>
      <c r="K257" s="1" t="s">
        <v>1073</v>
      </c>
      <c r="M257" s="1" t="s">
        <v>1074</v>
      </c>
    </row>
    <row r="258" spans="1:13" ht="18" customHeight="1">
      <c r="A258" s="1">
        <v>4958</v>
      </c>
      <c r="B258" s="1" t="s">
        <v>1075</v>
      </c>
      <c r="C258" s="1" t="s">
        <v>36</v>
      </c>
      <c r="D258" s="1" t="s">
        <v>172</v>
      </c>
      <c r="E258" s="1">
        <v>54738</v>
      </c>
      <c r="F258" s="1" t="s">
        <v>45</v>
      </c>
      <c r="G258" s="1">
        <v>100006385</v>
      </c>
      <c r="H258" s="1">
        <v>2900</v>
      </c>
      <c r="I258" s="1">
        <v>284.18560000000002</v>
      </c>
      <c r="J258" s="1">
        <v>114962</v>
      </c>
      <c r="K258" s="1" t="s">
        <v>1076</v>
      </c>
      <c r="M258" s="1" t="s">
        <v>1077</v>
      </c>
    </row>
    <row r="259" spans="1:13" ht="18" customHeight="1">
      <c r="A259" s="1">
        <v>390</v>
      </c>
      <c r="B259" s="1" t="s">
        <v>1078</v>
      </c>
      <c r="C259" s="1" t="s">
        <v>43</v>
      </c>
      <c r="D259" s="1" t="s">
        <v>222</v>
      </c>
      <c r="E259" s="1">
        <v>4968</v>
      </c>
      <c r="F259" s="1" t="s">
        <v>70</v>
      </c>
      <c r="G259" s="1">
        <v>796</v>
      </c>
      <c r="H259" s="1">
        <v>940</v>
      </c>
      <c r="I259" s="1">
        <v>101.0244</v>
      </c>
      <c r="J259" s="1">
        <v>58</v>
      </c>
      <c r="K259" s="1" t="s">
        <v>1080</v>
      </c>
      <c r="L259" s="1" t="s">
        <v>1081</v>
      </c>
      <c r="M259" s="1" t="s">
        <v>1082</v>
      </c>
    </row>
    <row r="260" spans="1:13" ht="18" customHeight="1">
      <c r="A260" s="1">
        <v>44</v>
      </c>
      <c r="B260" s="1" t="s">
        <v>1083</v>
      </c>
      <c r="C260" s="1" t="s">
        <v>43</v>
      </c>
      <c r="D260" s="1" t="s">
        <v>814</v>
      </c>
      <c r="E260" s="1">
        <v>62101</v>
      </c>
      <c r="F260" s="1" t="s">
        <v>70</v>
      </c>
      <c r="G260" s="1">
        <v>100002397</v>
      </c>
      <c r="H260" s="1">
        <v>1916</v>
      </c>
      <c r="I260" s="1">
        <v>144.03020000000001</v>
      </c>
      <c r="J260" s="1">
        <v>48</v>
      </c>
      <c r="K260" s="1" t="s">
        <v>1084</v>
      </c>
    </row>
    <row r="261" spans="1:13" ht="18" customHeight="1">
      <c r="A261" s="1">
        <v>1289</v>
      </c>
      <c r="B261" s="1" t="s">
        <v>1085</v>
      </c>
      <c r="C261" s="1" t="s">
        <v>407</v>
      </c>
      <c r="D261" s="1" t="s">
        <v>408</v>
      </c>
      <c r="E261" s="1">
        <v>528</v>
      </c>
      <c r="F261" s="1" t="s">
        <v>70</v>
      </c>
      <c r="G261" s="1">
        <v>93</v>
      </c>
      <c r="H261" s="1">
        <v>2700</v>
      </c>
      <c r="I261" s="1">
        <v>145.01429999999999</v>
      </c>
      <c r="J261" s="1">
        <v>51</v>
      </c>
      <c r="K261" s="1" t="s">
        <v>1086</v>
      </c>
      <c r="L261" s="1" t="s">
        <v>1087</v>
      </c>
      <c r="M261" s="1" t="s">
        <v>1088</v>
      </c>
    </row>
    <row r="262" spans="1:13" ht="18" customHeight="1">
      <c r="A262" s="1">
        <v>3967</v>
      </c>
      <c r="B262" s="1" t="s">
        <v>1089</v>
      </c>
      <c r="C262" s="1" t="s">
        <v>120</v>
      </c>
      <c r="D262" s="1" t="s">
        <v>1063</v>
      </c>
      <c r="E262" s="1">
        <v>1561</v>
      </c>
      <c r="F262" s="1" t="s">
        <v>161</v>
      </c>
      <c r="G262" s="1">
        <v>1105</v>
      </c>
      <c r="H262" s="1">
        <v>2522</v>
      </c>
      <c r="I262" s="1">
        <v>430.37819999999999</v>
      </c>
      <c r="J262" s="1">
        <v>14985</v>
      </c>
      <c r="K262" s="1" t="s">
        <v>1090</v>
      </c>
      <c r="L262" s="1" t="s">
        <v>1091</v>
      </c>
      <c r="M262" s="1" t="s">
        <v>1092</v>
      </c>
    </row>
    <row r="263" spans="1:13" ht="18" customHeight="1">
      <c r="A263" s="1">
        <v>3059</v>
      </c>
      <c r="B263" s="1" t="s">
        <v>1093</v>
      </c>
      <c r="C263" s="1" t="s">
        <v>27</v>
      </c>
      <c r="D263" s="1" t="s">
        <v>183</v>
      </c>
      <c r="E263" s="1">
        <v>32827</v>
      </c>
      <c r="F263" s="1" t="s">
        <v>29</v>
      </c>
      <c r="G263" s="1">
        <v>100002152</v>
      </c>
      <c r="H263" s="1">
        <v>3871</v>
      </c>
      <c r="I263" s="1">
        <v>383.15339999999998</v>
      </c>
      <c r="L263" s="1" t="s">
        <v>1095</v>
      </c>
      <c r="M263" s="1" t="s">
        <v>1096</v>
      </c>
    </row>
    <row r="264" spans="1:13" ht="18" customHeight="1">
      <c r="A264" s="1">
        <v>3034</v>
      </c>
      <c r="B264" s="1" t="s">
        <v>1097</v>
      </c>
      <c r="C264" s="1" t="s">
        <v>27</v>
      </c>
      <c r="D264" s="1" t="s">
        <v>183</v>
      </c>
      <c r="E264" s="1">
        <v>37207</v>
      </c>
      <c r="F264" s="1" t="s">
        <v>29</v>
      </c>
      <c r="G264" s="1">
        <v>100002026</v>
      </c>
      <c r="H264" s="1">
        <v>4712</v>
      </c>
      <c r="I264" s="1">
        <v>369.17410000000001</v>
      </c>
    </row>
    <row r="265" spans="1:13" ht="18" customHeight="1">
      <c r="A265" s="1">
        <v>3035</v>
      </c>
      <c r="B265" s="1" t="s">
        <v>1098</v>
      </c>
      <c r="C265" s="1" t="s">
        <v>27</v>
      </c>
      <c r="D265" s="1" t="s">
        <v>183</v>
      </c>
      <c r="E265" s="1">
        <v>37209</v>
      </c>
      <c r="F265" s="1" t="s">
        <v>29</v>
      </c>
      <c r="G265" s="1">
        <v>100002027</v>
      </c>
      <c r="H265" s="1">
        <v>5180</v>
      </c>
      <c r="I265" s="1">
        <v>369.17410000000001</v>
      </c>
    </row>
    <row r="266" spans="1:13" ht="18" customHeight="1">
      <c r="A266" s="1">
        <v>3030</v>
      </c>
      <c r="B266" s="1" t="s">
        <v>1099</v>
      </c>
      <c r="C266" s="1" t="s">
        <v>27</v>
      </c>
      <c r="D266" s="1" t="s">
        <v>183</v>
      </c>
      <c r="E266" s="1">
        <v>37202</v>
      </c>
      <c r="F266" s="1" t="s">
        <v>29</v>
      </c>
      <c r="G266" s="1">
        <v>100001992</v>
      </c>
      <c r="H266" s="1">
        <v>3740</v>
      </c>
      <c r="I266" s="1">
        <v>224.06180000000001</v>
      </c>
      <c r="J266" s="1">
        <v>87120982</v>
      </c>
      <c r="L266" s="1" t="s">
        <v>1100</v>
      </c>
      <c r="M266" s="1" t="s">
        <v>1101</v>
      </c>
    </row>
    <row r="267" spans="1:13" ht="18" customHeight="1">
      <c r="A267" s="1">
        <v>3031</v>
      </c>
      <c r="B267" s="1" t="s">
        <v>1103</v>
      </c>
      <c r="C267" s="1" t="s">
        <v>27</v>
      </c>
      <c r="D267" s="1" t="s">
        <v>183</v>
      </c>
      <c r="E267" s="1">
        <v>37203</v>
      </c>
      <c r="F267" s="1" t="s">
        <v>29</v>
      </c>
      <c r="G267" s="1">
        <v>100001994</v>
      </c>
      <c r="H267" s="1">
        <v>4065</v>
      </c>
      <c r="I267" s="1">
        <v>224.0624</v>
      </c>
      <c r="J267" s="1">
        <v>87120982</v>
      </c>
      <c r="L267" s="1" t="s">
        <v>1100</v>
      </c>
      <c r="M267" s="1" t="s">
        <v>1101</v>
      </c>
    </row>
    <row r="268" spans="1:13" ht="18" customHeight="1">
      <c r="A268" s="1">
        <v>3027</v>
      </c>
      <c r="B268" s="1" t="s">
        <v>1104</v>
      </c>
      <c r="C268" s="1" t="s">
        <v>27</v>
      </c>
      <c r="D268" s="1" t="s">
        <v>183</v>
      </c>
      <c r="E268" s="1">
        <v>37211</v>
      </c>
      <c r="F268" s="1" t="s">
        <v>29</v>
      </c>
      <c r="G268" s="1">
        <v>100002028</v>
      </c>
      <c r="H268" s="1">
        <v>4535</v>
      </c>
      <c r="I268" s="1">
        <v>369.17410000000001</v>
      </c>
      <c r="J268" s="1">
        <v>13847309</v>
      </c>
      <c r="K268" s="1" t="s">
        <v>1105</v>
      </c>
      <c r="M268" s="1" t="s">
        <v>1101</v>
      </c>
    </row>
    <row r="269" spans="1:13" ht="18" customHeight="1">
      <c r="A269" s="1">
        <v>3028</v>
      </c>
      <c r="B269" s="1" t="s">
        <v>1107</v>
      </c>
      <c r="C269" s="1" t="s">
        <v>27</v>
      </c>
      <c r="D269" s="1" t="s">
        <v>183</v>
      </c>
      <c r="E269" s="1">
        <v>37210</v>
      </c>
      <c r="F269" s="1" t="s">
        <v>29</v>
      </c>
      <c r="G269" s="1">
        <v>100002029</v>
      </c>
      <c r="H269" s="1">
        <v>4500</v>
      </c>
      <c r="I269" s="1">
        <v>369.17410000000001</v>
      </c>
    </row>
    <row r="270" spans="1:13" ht="18" customHeight="1">
      <c r="A270" s="1">
        <v>3011</v>
      </c>
      <c r="B270" s="1" t="s">
        <v>1108</v>
      </c>
      <c r="C270" s="1" t="s">
        <v>27</v>
      </c>
      <c r="D270" s="1" t="s">
        <v>183</v>
      </c>
      <c r="E270" s="1">
        <v>61846</v>
      </c>
      <c r="F270" s="1" t="s">
        <v>29</v>
      </c>
      <c r="G270" s="1">
        <v>100002761</v>
      </c>
      <c r="H270" s="1">
        <v>4953</v>
      </c>
      <c r="I270" s="1">
        <v>465.24939999999998</v>
      </c>
      <c r="J270" s="1">
        <v>114833</v>
      </c>
      <c r="K270" s="1" t="s">
        <v>1109</v>
      </c>
      <c r="L270" s="1" t="s">
        <v>1110</v>
      </c>
      <c r="M270" s="1" t="s">
        <v>1111</v>
      </c>
    </row>
    <row r="271" spans="1:13" ht="18" customHeight="1">
      <c r="A271" s="1">
        <v>3021</v>
      </c>
      <c r="B271" s="1" t="s">
        <v>1112</v>
      </c>
      <c r="C271" s="1" t="s">
        <v>27</v>
      </c>
      <c r="D271" s="1" t="s">
        <v>183</v>
      </c>
      <c r="E271" s="1">
        <v>31591</v>
      </c>
      <c r="F271" s="1" t="s">
        <v>29</v>
      </c>
      <c r="G271" s="1">
        <v>100001073</v>
      </c>
      <c r="H271" s="1">
        <v>5022</v>
      </c>
      <c r="I271" s="1">
        <v>369.17410000000001</v>
      </c>
      <c r="J271" s="1">
        <v>159663</v>
      </c>
      <c r="K271" s="1" t="s">
        <v>1114</v>
      </c>
      <c r="M271" s="1" t="s">
        <v>1096</v>
      </c>
    </row>
    <row r="272" spans="1:13" ht="18" customHeight="1">
      <c r="A272" s="1">
        <v>1119</v>
      </c>
      <c r="B272" s="1" t="s">
        <v>1115</v>
      </c>
      <c r="C272" s="1" t="s">
        <v>64</v>
      </c>
      <c r="D272" s="1" t="s">
        <v>1116</v>
      </c>
      <c r="E272" s="1">
        <v>575</v>
      </c>
      <c r="F272" s="1" t="s">
        <v>70</v>
      </c>
      <c r="G272" s="1">
        <v>828</v>
      </c>
      <c r="H272" s="1">
        <v>1804.5</v>
      </c>
      <c r="I272" s="1">
        <v>195.05099999999999</v>
      </c>
      <c r="J272" s="1">
        <v>66308</v>
      </c>
      <c r="K272" s="1" t="s">
        <v>1117</v>
      </c>
      <c r="L272" s="1" t="s">
        <v>1118</v>
      </c>
      <c r="M272" s="1" t="s">
        <v>1119</v>
      </c>
    </row>
    <row r="273" spans="1:13" ht="18" customHeight="1">
      <c r="A273" s="1">
        <v>1127</v>
      </c>
      <c r="B273" s="1" t="s">
        <v>1120</v>
      </c>
      <c r="C273" s="1" t="s">
        <v>64</v>
      </c>
      <c r="D273" s="1" t="s">
        <v>1116</v>
      </c>
      <c r="E273" s="1">
        <v>48885</v>
      </c>
      <c r="F273" s="1" t="s">
        <v>70</v>
      </c>
      <c r="G273" s="1">
        <v>100006430</v>
      </c>
      <c r="H273" s="1">
        <v>1932.4</v>
      </c>
      <c r="I273" s="1">
        <v>151.06120000000001</v>
      </c>
      <c r="J273" s="1">
        <v>6912</v>
      </c>
      <c r="L273" s="1" t="s">
        <v>1121</v>
      </c>
    </row>
    <row r="274" spans="1:13" ht="18" customHeight="1">
      <c r="A274" s="1">
        <v>1133</v>
      </c>
      <c r="B274" s="1" t="s">
        <v>1122</v>
      </c>
      <c r="C274" s="1" t="s">
        <v>64</v>
      </c>
      <c r="D274" s="1" t="s">
        <v>1116</v>
      </c>
      <c r="E274" s="1">
        <v>48255</v>
      </c>
      <c r="F274" s="1" t="s">
        <v>70</v>
      </c>
      <c r="G274" s="1">
        <v>100006115</v>
      </c>
      <c r="H274" s="1">
        <v>2700</v>
      </c>
      <c r="I274" s="1">
        <v>165.04050000000001</v>
      </c>
    </row>
    <row r="275" spans="1:13" ht="18" customHeight="1">
      <c r="A275" s="1">
        <v>1347</v>
      </c>
      <c r="B275" s="1" t="s">
        <v>1124</v>
      </c>
      <c r="C275" s="1" t="s">
        <v>27</v>
      </c>
      <c r="D275" s="1" t="s">
        <v>1125</v>
      </c>
      <c r="E275" s="1">
        <v>1118</v>
      </c>
      <c r="F275" s="1" t="s">
        <v>29</v>
      </c>
      <c r="G275" s="1">
        <v>893</v>
      </c>
      <c r="H275" s="1">
        <v>6240</v>
      </c>
      <c r="I275" s="1">
        <v>311.29559999999998</v>
      </c>
      <c r="J275" s="1">
        <v>10467</v>
      </c>
      <c r="K275" s="1" t="s">
        <v>1126</v>
      </c>
      <c r="L275" s="1" t="s">
        <v>1127</v>
      </c>
      <c r="M275" s="1" t="s">
        <v>1128</v>
      </c>
    </row>
    <row r="276" spans="1:13" ht="18" customHeight="1">
      <c r="A276" s="1">
        <v>1400</v>
      </c>
      <c r="B276" s="1" t="s">
        <v>1129</v>
      </c>
      <c r="C276" s="1" t="s">
        <v>27</v>
      </c>
      <c r="D276" s="1" t="s">
        <v>1036</v>
      </c>
      <c r="E276" s="1">
        <v>1110</v>
      </c>
      <c r="F276" s="1" t="s">
        <v>29</v>
      </c>
      <c r="G276" s="1">
        <v>229</v>
      </c>
      <c r="H276" s="1">
        <v>5535</v>
      </c>
      <c r="I276" s="1">
        <v>303.233</v>
      </c>
      <c r="J276" s="1">
        <v>444899</v>
      </c>
      <c r="K276" s="1" t="s">
        <v>1131</v>
      </c>
      <c r="L276" s="1" t="s">
        <v>1132</v>
      </c>
      <c r="M276" s="1" t="s">
        <v>1133</v>
      </c>
    </row>
    <row r="277" spans="1:13" ht="18" customHeight="1">
      <c r="A277" s="1">
        <v>1912</v>
      </c>
      <c r="B277" s="1" t="s">
        <v>1134</v>
      </c>
      <c r="C277" s="1" t="s">
        <v>27</v>
      </c>
      <c r="D277" s="1" t="s">
        <v>1135</v>
      </c>
      <c r="E277" s="1">
        <v>32463</v>
      </c>
      <c r="F277" s="1" t="s">
        <v>161</v>
      </c>
      <c r="G277" s="1">
        <v>1488</v>
      </c>
      <c r="H277" s="1">
        <v>1560</v>
      </c>
      <c r="I277" s="1">
        <v>348.28969999999998</v>
      </c>
      <c r="J277" s="1">
        <v>5281969</v>
      </c>
      <c r="K277" s="1" t="s">
        <v>1136</v>
      </c>
      <c r="L277" s="1" t="s">
        <v>1137</v>
      </c>
      <c r="M277" s="1" t="s">
        <v>1138</v>
      </c>
    </row>
    <row r="278" spans="1:13" ht="18" customHeight="1">
      <c r="A278" s="1">
        <v>1675</v>
      </c>
      <c r="B278" s="1" t="s">
        <v>1139</v>
      </c>
      <c r="C278" s="1" t="s">
        <v>27</v>
      </c>
      <c r="D278" s="1" t="s">
        <v>247</v>
      </c>
      <c r="E278" s="1">
        <v>57518</v>
      </c>
      <c r="F278" s="1" t="s">
        <v>161</v>
      </c>
      <c r="G278" s="1">
        <v>100015837</v>
      </c>
      <c r="H278" s="1">
        <v>1353</v>
      </c>
      <c r="I278" s="1">
        <v>448.34219999999999</v>
      </c>
    </row>
    <row r="279" spans="1:13" ht="18" customHeight="1">
      <c r="A279" s="1">
        <v>1723</v>
      </c>
      <c r="B279" s="1" t="s">
        <v>1141</v>
      </c>
      <c r="C279" s="1" t="s">
        <v>27</v>
      </c>
      <c r="D279" s="1" t="s">
        <v>1142</v>
      </c>
      <c r="E279" s="1">
        <v>53261</v>
      </c>
      <c r="F279" s="1" t="s">
        <v>161</v>
      </c>
      <c r="G279" s="1">
        <v>100009332</v>
      </c>
      <c r="H279" s="1">
        <v>1390</v>
      </c>
      <c r="I279" s="1">
        <v>390.33670000000001</v>
      </c>
    </row>
    <row r="280" spans="1:13" ht="18" customHeight="1">
      <c r="A280" s="1">
        <v>1651</v>
      </c>
      <c r="B280" s="1" t="s">
        <v>1144</v>
      </c>
      <c r="C280" s="1" t="s">
        <v>27</v>
      </c>
      <c r="D280" s="1" t="s">
        <v>1145</v>
      </c>
      <c r="E280" s="1">
        <v>57513</v>
      </c>
      <c r="F280" s="1" t="s">
        <v>161</v>
      </c>
      <c r="G280" s="1">
        <v>100015833</v>
      </c>
      <c r="H280" s="1">
        <v>1512</v>
      </c>
      <c r="I280" s="1">
        <v>456.40469999999999</v>
      </c>
      <c r="M280" s="1" t="s">
        <v>1146</v>
      </c>
    </row>
    <row r="281" spans="1:13" ht="18" customHeight="1">
      <c r="A281" s="1">
        <v>450</v>
      </c>
      <c r="B281" s="1" t="s">
        <v>1147</v>
      </c>
      <c r="C281" s="1" t="s">
        <v>43</v>
      </c>
      <c r="D281" s="1" t="s">
        <v>438</v>
      </c>
      <c r="E281" s="1">
        <v>57461</v>
      </c>
      <c r="F281" s="1" t="s">
        <v>45</v>
      </c>
      <c r="G281" s="1">
        <v>100002769</v>
      </c>
      <c r="H281" s="1">
        <v>2150</v>
      </c>
      <c r="I281" s="1">
        <v>176.10300000000001</v>
      </c>
      <c r="J281" s="1">
        <v>160437</v>
      </c>
      <c r="K281" s="1" t="s">
        <v>1148</v>
      </c>
      <c r="M281" s="1" t="s">
        <v>1149</v>
      </c>
    </row>
    <row r="282" spans="1:13" ht="18" customHeight="1">
      <c r="A282" s="1">
        <v>414</v>
      </c>
      <c r="B282" s="1" t="s">
        <v>1150</v>
      </c>
      <c r="C282" s="1" t="s">
        <v>43</v>
      </c>
      <c r="D282" s="1" t="s">
        <v>438</v>
      </c>
      <c r="E282" s="1">
        <v>1638</v>
      </c>
      <c r="F282" s="1" t="s">
        <v>45</v>
      </c>
      <c r="G282" s="1">
        <v>231</v>
      </c>
      <c r="H282" s="1">
        <v>2825</v>
      </c>
      <c r="I282" s="1">
        <v>175.119</v>
      </c>
      <c r="J282" s="1">
        <v>232</v>
      </c>
      <c r="K282" s="1" t="s">
        <v>1151</v>
      </c>
      <c r="L282" s="1" t="s">
        <v>1152</v>
      </c>
      <c r="M282" s="1" t="s">
        <v>1153</v>
      </c>
    </row>
    <row r="283" spans="1:13" ht="18" customHeight="1">
      <c r="A283" s="1">
        <v>3956</v>
      </c>
      <c r="B283" s="1" t="s">
        <v>1155</v>
      </c>
      <c r="C283" s="1" t="s">
        <v>120</v>
      </c>
      <c r="D283" s="1" t="s">
        <v>1156</v>
      </c>
      <c r="E283" s="1">
        <v>63590</v>
      </c>
      <c r="F283" s="1" t="s">
        <v>70</v>
      </c>
      <c r="G283" s="1">
        <v>100009329</v>
      </c>
      <c r="H283" s="1">
        <v>3042</v>
      </c>
      <c r="I283" s="1">
        <v>254.98159999999999</v>
      </c>
      <c r="J283" s="1">
        <v>86484</v>
      </c>
    </row>
    <row r="284" spans="1:13" ht="18" customHeight="1">
      <c r="A284" s="1">
        <v>3957</v>
      </c>
      <c r="B284" s="1" t="s">
        <v>1157</v>
      </c>
      <c r="C284" s="1" t="s">
        <v>120</v>
      </c>
      <c r="D284" s="1" t="s">
        <v>1156</v>
      </c>
      <c r="E284" s="1">
        <v>63687</v>
      </c>
      <c r="F284" s="1" t="s">
        <v>70</v>
      </c>
      <c r="G284" s="1">
        <v>100020409</v>
      </c>
      <c r="H284" s="1">
        <v>2025</v>
      </c>
      <c r="I284" s="1">
        <v>254.98150000000001</v>
      </c>
      <c r="J284" s="1">
        <v>11425365</v>
      </c>
    </row>
    <row r="285" spans="1:13" ht="18" customHeight="1">
      <c r="A285" s="1">
        <v>39</v>
      </c>
      <c r="B285" s="1" t="s">
        <v>1158</v>
      </c>
      <c r="C285" s="1" t="s">
        <v>43</v>
      </c>
      <c r="D285" s="1" t="s">
        <v>1043</v>
      </c>
      <c r="E285" s="1">
        <v>512</v>
      </c>
      <c r="F285" s="1" t="s">
        <v>45</v>
      </c>
      <c r="G285" s="1">
        <v>917</v>
      </c>
      <c r="H285" s="1">
        <v>1225</v>
      </c>
      <c r="I285" s="1">
        <v>133.0608</v>
      </c>
      <c r="J285" s="1">
        <v>6267</v>
      </c>
      <c r="K285" s="1" t="s">
        <v>1159</v>
      </c>
      <c r="L285" s="1" t="s">
        <v>1160</v>
      </c>
      <c r="M285" s="1" t="s">
        <v>1161</v>
      </c>
    </row>
    <row r="286" spans="1:13" ht="18" customHeight="1">
      <c r="A286" s="1">
        <v>35</v>
      </c>
      <c r="B286" s="1" t="s">
        <v>1162</v>
      </c>
      <c r="C286" s="1" t="s">
        <v>43</v>
      </c>
      <c r="D286" s="1" t="s">
        <v>1043</v>
      </c>
      <c r="E286" s="1">
        <v>443</v>
      </c>
      <c r="F286" s="1" t="s">
        <v>45</v>
      </c>
      <c r="G286" s="1">
        <v>234</v>
      </c>
      <c r="H286" s="1">
        <v>1165</v>
      </c>
      <c r="I286" s="1">
        <v>134.04480000000001</v>
      </c>
      <c r="J286" s="1">
        <v>5960</v>
      </c>
      <c r="K286" s="1" t="s">
        <v>1163</v>
      </c>
      <c r="L286" s="1" t="s">
        <v>1164</v>
      </c>
      <c r="M286" s="1" t="s">
        <v>1165</v>
      </c>
    </row>
    <row r="287" spans="1:13" ht="18" customHeight="1">
      <c r="A287" s="1">
        <v>4961</v>
      </c>
      <c r="B287" s="1" t="s">
        <v>1166</v>
      </c>
      <c r="C287" s="1" t="s">
        <v>36</v>
      </c>
      <c r="D287" s="1" t="s">
        <v>172</v>
      </c>
      <c r="E287" s="1">
        <v>38658</v>
      </c>
      <c r="F287" s="1" t="s">
        <v>45</v>
      </c>
      <c r="G287" s="1">
        <v>100002726</v>
      </c>
      <c r="H287" s="1">
        <v>2668</v>
      </c>
      <c r="I287" s="1">
        <v>267.1703</v>
      </c>
      <c r="J287" s="1">
        <v>2249</v>
      </c>
      <c r="K287" s="1" t="s">
        <v>1167</v>
      </c>
      <c r="L287" s="1" t="s">
        <v>1168</v>
      </c>
      <c r="M287" s="1" t="s">
        <v>1169</v>
      </c>
    </row>
    <row r="288" spans="1:13" ht="18" customHeight="1">
      <c r="A288" s="1">
        <v>1503</v>
      </c>
      <c r="B288" s="1" t="s">
        <v>1170</v>
      </c>
      <c r="C288" s="1" t="s">
        <v>27</v>
      </c>
      <c r="D288" s="1" t="s">
        <v>296</v>
      </c>
      <c r="E288" s="1">
        <v>18362</v>
      </c>
      <c r="F288" s="1" t="s">
        <v>29</v>
      </c>
      <c r="G288" s="1">
        <v>2029</v>
      </c>
      <c r="H288" s="1">
        <v>1276</v>
      </c>
      <c r="I288" s="1">
        <v>187.0976</v>
      </c>
      <c r="J288" s="1">
        <v>2266</v>
      </c>
      <c r="K288" s="1" t="s">
        <v>1171</v>
      </c>
      <c r="L288" s="1" t="s">
        <v>1172</v>
      </c>
      <c r="M288" s="1" t="s">
        <v>1173</v>
      </c>
    </row>
    <row r="289" spans="1:13" ht="18" customHeight="1">
      <c r="A289" s="1">
        <v>4847</v>
      </c>
      <c r="B289" s="1" t="s">
        <v>1174</v>
      </c>
      <c r="C289" s="1" t="s">
        <v>36</v>
      </c>
      <c r="D289" s="1" t="s">
        <v>1175</v>
      </c>
      <c r="E289" s="1">
        <v>52966</v>
      </c>
      <c r="F289" s="1" t="s">
        <v>161</v>
      </c>
      <c r="G289" s="1">
        <v>100008963</v>
      </c>
      <c r="H289" s="1">
        <v>918</v>
      </c>
      <c r="I289" s="1">
        <v>749.51580000000001</v>
      </c>
      <c r="J289" s="1">
        <v>2269</v>
      </c>
      <c r="K289" s="1" t="s">
        <v>1176</v>
      </c>
      <c r="L289" s="1" t="s">
        <v>1177</v>
      </c>
      <c r="M289" s="1" t="s">
        <v>1178</v>
      </c>
    </row>
    <row r="290" spans="1:13" ht="18" customHeight="1">
      <c r="A290" s="1">
        <v>5068</v>
      </c>
      <c r="B290" s="1" t="s">
        <v>1179</v>
      </c>
      <c r="C290" s="1" t="s">
        <v>36</v>
      </c>
      <c r="D290" s="1" t="s">
        <v>1181</v>
      </c>
      <c r="E290" s="1">
        <v>57646</v>
      </c>
      <c r="F290" s="1" t="s">
        <v>45</v>
      </c>
      <c r="G290" s="1">
        <v>100015779</v>
      </c>
      <c r="H290" s="1">
        <v>3163</v>
      </c>
      <c r="I290" s="1">
        <v>214.06290000000001</v>
      </c>
      <c r="J290" s="1">
        <v>2284</v>
      </c>
      <c r="K290" s="1" t="s">
        <v>1182</v>
      </c>
      <c r="L290" s="1" t="s">
        <v>1183</v>
      </c>
      <c r="M290" s="1" t="s">
        <v>1184</v>
      </c>
    </row>
    <row r="291" spans="1:13" ht="18" customHeight="1">
      <c r="A291" s="1">
        <v>1349</v>
      </c>
      <c r="B291" s="1" t="s">
        <v>1185</v>
      </c>
      <c r="C291" s="1" t="s">
        <v>27</v>
      </c>
      <c r="D291" s="1" t="s">
        <v>1125</v>
      </c>
      <c r="E291" s="1">
        <v>12125</v>
      </c>
      <c r="F291" s="1" t="s">
        <v>29</v>
      </c>
      <c r="G291" s="1">
        <v>314</v>
      </c>
      <c r="H291" s="1">
        <v>6745</v>
      </c>
      <c r="I291" s="1">
        <v>339.32690000000002</v>
      </c>
      <c r="J291" s="1">
        <v>8215</v>
      </c>
      <c r="K291" s="1" t="s">
        <v>1186</v>
      </c>
      <c r="L291" s="1" t="s">
        <v>1187</v>
      </c>
      <c r="M291" s="1" t="s">
        <v>1188</v>
      </c>
    </row>
    <row r="292" spans="1:13" ht="18" customHeight="1">
      <c r="A292" s="1">
        <v>4068</v>
      </c>
      <c r="B292" s="1" t="s">
        <v>1189</v>
      </c>
      <c r="C292" s="1" t="s">
        <v>36</v>
      </c>
      <c r="D292" s="1" t="s">
        <v>302</v>
      </c>
      <c r="E292" s="1">
        <v>15778</v>
      </c>
      <c r="F292" s="1" t="s">
        <v>29</v>
      </c>
      <c r="G292" s="1">
        <v>100000008</v>
      </c>
      <c r="H292" s="1">
        <v>1750</v>
      </c>
      <c r="I292" s="1">
        <v>121.0295</v>
      </c>
      <c r="J292" s="1">
        <v>243</v>
      </c>
      <c r="K292" s="1" t="s">
        <v>1190</v>
      </c>
      <c r="L292" s="1" t="s">
        <v>1191</v>
      </c>
      <c r="M292" s="1" t="s">
        <v>1192</v>
      </c>
    </row>
    <row r="293" spans="1:13" ht="18" customHeight="1">
      <c r="A293" s="1">
        <v>5321</v>
      </c>
      <c r="B293" s="1" t="s">
        <v>1193</v>
      </c>
      <c r="C293" s="1" t="s">
        <v>36</v>
      </c>
      <c r="D293" s="1" t="s">
        <v>53</v>
      </c>
      <c r="E293" s="1">
        <v>43265</v>
      </c>
      <c r="F293" s="1" t="s">
        <v>45</v>
      </c>
      <c r="G293" s="1">
        <v>100004555</v>
      </c>
      <c r="H293" s="1">
        <v>3041</v>
      </c>
      <c r="I293" s="1">
        <v>266.13869999999997</v>
      </c>
      <c r="K293" s="1" t="s">
        <v>1194</v>
      </c>
    </row>
    <row r="294" spans="1:13" ht="18" customHeight="1">
      <c r="A294" s="1">
        <v>3856</v>
      </c>
      <c r="B294" s="1" t="s">
        <v>1195</v>
      </c>
      <c r="C294" s="1" t="s">
        <v>205</v>
      </c>
      <c r="D294" s="1" t="s">
        <v>206</v>
      </c>
      <c r="E294" s="1">
        <v>55</v>
      </c>
      <c r="F294" s="1" t="s">
        <v>45</v>
      </c>
      <c r="G294" s="1">
        <v>244</v>
      </c>
      <c r="H294" s="1">
        <v>1905</v>
      </c>
      <c r="I294" s="1">
        <v>90.055000000000007</v>
      </c>
      <c r="J294" s="1">
        <v>239</v>
      </c>
      <c r="K294" s="1" t="s">
        <v>1197</v>
      </c>
      <c r="L294" s="1" t="s">
        <v>1198</v>
      </c>
      <c r="M294" s="1" t="s">
        <v>1199</v>
      </c>
    </row>
    <row r="295" spans="1:13" ht="18" customHeight="1">
      <c r="A295" s="1">
        <v>54</v>
      </c>
      <c r="B295" s="1" t="s">
        <v>1200</v>
      </c>
      <c r="C295" s="1" t="s">
        <v>43</v>
      </c>
      <c r="D295" s="1" t="s">
        <v>814</v>
      </c>
      <c r="E295" s="1">
        <v>54923</v>
      </c>
      <c r="F295" s="1" t="s">
        <v>29</v>
      </c>
      <c r="G295" s="1">
        <v>100003271</v>
      </c>
      <c r="H295" s="1">
        <v>530</v>
      </c>
      <c r="I295" s="1">
        <v>320.06229999999999</v>
      </c>
      <c r="J295" s="1">
        <v>72715786</v>
      </c>
      <c r="K295" s="1" t="s">
        <v>1201</v>
      </c>
      <c r="L295" s="1" t="s">
        <v>1202</v>
      </c>
    </row>
    <row r="296" spans="1:13" ht="18" customHeight="1">
      <c r="A296" s="1">
        <v>4038</v>
      </c>
      <c r="B296" s="1" t="s">
        <v>1203</v>
      </c>
      <c r="C296" s="1" t="s">
        <v>120</v>
      </c>
      <c r="D296" s="1" t="s">
        <v>1204</v>
      </c>
      <c r="E296" s="1">
        <v>57591</v>
      </c>
      <c r="F296" s="1" t="s">
        <v>161</v>
      </c>
      <c r="G296" s="1">
        <v>100001977</v>
      </c>
      <c r="H296" s="1">
        <v>2560</v>
      </c>
      <c r="I296" s="1">
        <v>552.43259999999998</v>
      </c>
      <c r="J296" s="1">
        <v>6384256</v>
      </c>
      <c r="K296" s="1" t="s">
        <v>1205</v>
      </c>
      <c r="M296" s="1" t="s">
        <v>1206</v>
      </c>
    </row>
    <row r="297" spans="1:13" ht="18" customHeight="1">
      <c r="A297" s="1">
        <v>313</v>
      </c>
      <c r="B297" s="1" t="s">
        <v>1207</v>
      </c>
      <c r="C297" s="1" t="s">
        <v>43</v>
      </c>
      <c r="D297" s="1" t="s">
        <v>83</v>
      </c>
      <c r="E297" s="1">
        <v>12129</v>
      </c>
      <c r="F297" s="1" t="s">
        <v>29</v>
      </c>
      <c r="G297" s="1">
        <v>1442</v>
      </c>
      <c r="H297" s="1">
        <v>1027</v>
      </c>
      <c r="I297" s="1">
        <v>117.0557</v>
      </c>
      <c r="J297" s="1">
        <v>69362</v>
      </c>
      <c r="K297" s="1" t="s">
        <v>1208</v>
      </c>
      <c r="M297" s="1" t="s">
        <v>1209</v>
      </c>
    </row>
    <row r="298" spans="1:13" ht="18" customHeight="1">
      <c r="A298" s="1">
        <v>6</v>
      </c>
      <c r="B298" s="1" t="s">
        <v>1210</v>
      </c>
      <c r="C298" s="1" t="s">
        <v>43</v>
      </c>
      <c r="D298" s="1" t="s">
        <v>421</v>
      </c>
      <c r="E298" s="1">
        <v>3141</v>
      </c>
      <c r="F298" s="1" t="s">
        <v>45</v>
      </c>
      <c r="G298" s="1">
        <v>799</v>
      </c>
      <c r="H298" s="1">
        <v>1064</v>
      </c>
      <c r="I298" s="1">
        <v>118.08629999999999</v>
      </c>
      <c r="J298" s="1">
        <v>247</v>
      </c>
      <c r="K298" s="1" t="s">
        <v>1212</v>
      </c>
      <c r="L298" s="1" t="s">
        <v>1213</v>
      </c>
      <c r="M298" s="1" t="s">
        <v>1214</v>
      </c>
    </row>
    <row r="299" spans="1:13" ht="18" customHeight="1">
      <c r="A299" s="1">
        <v>4013</v>
      </c>
      <c r="B299" s="1" t="s">
        <v>255</v>
      </c>
      <c r="C299" s="1" t="s">
        <v>120</v>
      </c>
      <c r="D299" s="1" t="s">
        <v>256</v>
      </c>
      <c r="E299" s="1">
        <v>32586</v>
      </c>
      <c r="F299" s="1" t="s">
        <v>161</v>
      </c>
      <c r="G299" s="1">
        <v>100001950</v>
      </c>
      <c r="H299" s="1">
        <v>1045</v>
      </c>
      <c r="I299" s="1">
        <v>585.27080000000001</v>
      </c>
      <c r="J299" s="1">
        <v>5315454</v>
      </c>
    </row>
    <row r="300" spans="1:13" ht="18" customHeight="1">
      <c r="A300" s="1">
        <v>4014</v>
      </c>
      <c r="B300" s="1" t="s">
        <v>1215</v>
      </c>
      <c r="C300" s="1" t="s">
        <v>120</v>
      </c>
      <c r="D300" s="1" t="s">
        <v>256</v>
      </c>
      <c r="E300" s="1">
        <v>47886</v>
      </c>
      <c r="F300" s="1" t="s">
        <v>161</v>
      </c>
      <c r="G300" s="1">
        <v>100001951</v>
      </c>
      <c r="H300" s="1">
        <v>1265</v>
      </c>
      <c r="I300" s="1">
        <v>585.27080000000001</v>
      </c>
      <c r="J300" s="1">
        <v>5799469</v>
      </c>
      <c r="M300" s="1" t="s">
        <v>1216</v>
      </c>
    </row>
    <row r="301" spans="1:13" ht="18" customHeight="1">
      <c r="A301" s="1">
        <v>4012</v>
      </c>
      <c r="B301" s="1" t="s">
        <v>1217</v>
      </c>
      <c r="C301" s="1" t="s">
        <v>120</v>
      </c>
      <c r="D301" s="1" t="s">
        <v>256</v>
      </c>
      <c r="E301" s="1">
        <v>43807</v>
      </c>
      <c r="F301" s="1" t="s">
        <v>161</v>
      </c>
      <c r="G301" s="1">
        <v>1090</v>
      </c>
      <c r="H301" s="1">
        <v>1840</v>
      </c>
      <c r="I301" s="1">
        <v>585.27080000000001</v>
      </c>
      <c r="J301" s="1">
        <v>5280352</v>
      </c>
      <c r="K301" s="1" t="s">
        <v>1218</v>
      </c>
      <c r="L301" s="1" t="s">
        <v>1219</v>
      </c>
      <c r="M301" s="1" t="s">
        <v>1220</v>
      </c>
    </row>
    <row r="302" spans="1:13" ht="18" customHeight="1">
      <c r="A302" s="1">
        <v>4015</v>
      </c>
      <c r="B302" s="1" t="s">
        <v>1221</v>
      </c>
      <c r="C302" s="1" t="s">
        <v>120</v>
      </c>
      <c r="D302" s="1" t="s">
        <v>256</v>
      </c>
      <c r="E302" s="1">
        <v>2137</v>
      </c>
      <c r="F302" s="1" t="s">
        <v>161</v>
      </c>
      <c r="G302" s="1">
        <v>250</v>
      </c>
      <c r="H302" s="1">
        <v>1016</v>
      </c>
      <c r="I302" s="1">
        <v>583.25509999999997</v>
      </c>
      <c r="J302" s="1">
        <v>5353439</v>
      </c>
      <c r="K302" s="1" t="s">
        <v>1222</v>
      </c>
      <c r="L302" s="1" t="s">
        <v>1223</v>
      </c>
      <c r="M302" s="1" t="s">
        <v>1224</v>
      </c>
    </row>
    <row r="303" spans="1:13" ht="18" customHeight="1">
      <c r="A303" s="1">
        <v>3991</v>
      </c>
      <c r="B303" s="1" t="s">
        <v>1226</v>
      </c>
      <c r="C303" s="1" t="s">
        <v>120</v>
      </c>
      <c r="D303" s="1" t="s">
        <v>1227</v>
      </c>
      <c r="E303" s="1">
        <v>568</v>
      </c>
      <c r="F303" s="1" t="s">
        <v>45</v>
      </c>
      <c r="G303" s="1">
        <v>251</v>
      </c>
      <c r="H303" s="1">
        <v>2253</v>
      </c>
      <c r="I303" s="1">
        <v>245.09549999999999</v>
      </c>
      <c r="J303" s="1">
        <v>171548</v>
      </c>
      <c r="K303" s="1" t="s">
        <v>1228</v>
      </c>
      <c r="L303" s="1" t="s">
        <v>1229</v>
      </c>
      <c r="M303" s="1" t="s">
        <v>1230</v>
      </c>
    </row>
    <row r="304" spans="1:13" ht="18" customHeight="1">
      <c r="A304" s="1">
        <v>966</v>
      </c>
      <c r="B304" s="1" t="s">
        <v>1231</v>
      </c>
      <c r="C304" s="1" t="s">
        <v>636</v>
      </c>
      <c r="D304" s="1" t="s">
        <v>1232</v>
      </c>
      <c r="E304" s="1">
        <v>22154</v>
      </c>
      <c r="F304" s="1" t="s">
        <v>161</v>
      </c>
      <c r="G304" s="1">
        <v>100000967</v>
      </c>
      <c r="H304" s="1">
        <v>792</v>
      </c>
      <c r="I304" s="1">
        <v>530.78800000000001</v>
      </c>
      <c r="J304" s="1">
        <v>439201</v>
      </c>
      <c r="K304" s="1" t="s">
        <v>1233</v>
      </c>
      <c r="L304" s="1" t="s">
        <v>1234</v>
      </c>
      <c r="M304" s="1" t="s">
        <v>1235</v>
      </c>
    </row>
    <row r="305" spans="1:13" ht="18" customHeight="1">
      <c r="A305" s="1">
        <v>969</v>
      </c>
      <c r="B305" s="1" t="s">
        <v>1236</v>
      </c>
      <c r="C305" s="1" t="s">
        <v>636</v>
      </c>
      <c r="D305" s="1" t="s">
        <v>1232</v>
      </c>
      <c r="E305" s="1">
        <v>34420</v>
      </c>
      <c r="F305" s="1" t="s">
        <v>29</v>
      </c>
      <c r="G305" s="1">
        <v>100001292</v>
      </c>
      <c r="H305" s="1">
        <v>4250</v>
      </c>
      <c r="I305" s="1">
        <v>902.45299999999997</v>
      </c>
      <c r="J305" s="1">
        <v>105044</v>
      </c>
      <c r="K305" s="1" t="s">
        <v>1237</v>
      </c>
      <c r="L305" s="1" t="s">
        <v>1234</v>
      </c>
      <c r="M305" s="1" t="s">
        <v>1235</v>
      </c>
    </row>
    <row r="306" spans="1:13" ht="18" customHeight="1">
      <c r="A306" s="1">
        <v>1517</v>
      </c>
      <c r="B306" s="1" t="s">
        <v>1238</v>
      </c>
      <c r="C306" s="1" t="s">
        <v>27</v>
      </c>
      <c r="D306" s="1" t="s">
        <v>296</v>
      </c>
      <c r="E306" s="1">
        <v>63191</v>
      </c>
      <c r="F306" s="1" t="s">
        <v>29</v>
      </c>
      <c r="G306" s="1">
        <v>100021374</v>
      </c>
      <c r="H306" s="1">
        <v>3849</v>
      </c>
      <c r="I306" s="1">
        <v>257.17579999999998</v>
      </c>
    </row>
    <row r="307" spans="1:13" ht="18" customHeight="1">
      <c r="A307" s="1">
        <v>5469</v>
      </c>
      <c r="B307" s="1" t="s">
        <v>1240</v>
      </c>
      <c r="C307" s="1" t="s">
        <v>1241</v>
      </c>
      <c r="D307" s="1" t="s">
        <v>1241</v>
      </c>
      <c r="E307" s="1">
        <v>63615</v>
      </c>
      <c r="F307" s="1" t="s">
        <v>29</v>
      </c>
      <c r="G307" s="1">
        <v>100021666</v>
      </c>
      <c r="H307" s="1">
        <v>4805</v>
      </c>
      <c r="I307" s="1">
        <v>169.1234</v>
      </c>
    </row>
    <row r="308" spans="1:13" ht="18" customHeight="1">
      <c r="A308" s="1">
        <v>5470</v>
      </c>
      <c r="B308" s="1" t="s">
        <v>1242</v>
      </c>
      <c r="C308" s="1" t="s">
        <v>1241</v>
      </c>
      <c r="D308" s="1" t="s">
        <v>1241</v>
      </c>
      <c r="E308" s="1">
        <v>63616</v>
      </c>
      <c r="F308" s="1" t="s">
        <v>29</v>
      </c>
      <c r="G308" s="1">
        <v>100021667</v>
      </c>
      <c r="H308" s="1">
        <v>4853</v>
      </c>
      <c r="I308" s="1">
        <v>169.1234</v>
      </c>
    </row>
    <row r="309" spans="1:13" ht="18" customHeight="1">
      <c r="A309" s="1">
        <v>5471</v>
      </c>
      <c r="B309" s="1" t="s">
        <v>1243</v>
      </c>
      <c r="C309" s="1" t="s">
        <v>1241</v>
      </c>
      <c r="D309" s="1" t="s">
        <v>1241</v>
      </c>
      <c r="E309" s="1">
        <v>63683</v>
      </c>
      <c r="F309" s="1" t="s">
        <v>29</v>
      </c>
      <c r="G309" s="1">
        <v>100021709</v>
      </c>
      <c r="H309" s="1">
        <v>5261</v>
      </c>
      <c r="I309" s="1">
        <v>197.15459999999999</v>
      </c>
    </row>
    <row r="310" spans="1:13" ht="18" customHeight="1">
      <c r="A310" s="1">
        <v>1326</v>
      </c>
      <c r="B310" s="1" t="s">
        <v>1244</v>
      </c>
      <c r="C310" s="1" t="s">
        <v>27</v>
      </c>
      <c r="D310" s="1" t="s">
        <v>1245</v>
      </c>
      <c r="E310" s="1">
        <v>40605</v>
      </c>
      <c r="F310" s="1" t="s">
        <v>29</v>
      </c>
      <c r="G310" s="1">
        <v>1143</v>
      </c>
      <c r="H310" s="1">
        <v>1062</v>
      </c>
      <c r="I310" s="1">
        <v>87.045199999999994</v>
      </c>
      <c r="J310" s="1">
        <v>264</v>
      </c>
      <c r="K310" s="1" t="s">
        <v>1246</v>
      </c>
      <c r="L310" s="1" t="s">
        <v>1247</v>
      </c>
      <c r="M310" s="1" t="s">
        <v>1248</v>
      </c>
    </row>
    <row r="311" spans="1:13" ht="18" customHeight="1">
      <c r="A311" s="1">
        <v>1592</v>
      </c>
      <c r="B311" s="1" t="s">
        <v>1249</v>
      </c>
      <c r="C311" s="1" t="s">
        <v>27</v>
      </c>
      <c r="D311" s="1" t="s">
        <v>414</v>
      </c>
      <c r="E311" s="1">
        <v>32412</v>
      </c>
      <c r="F311" s="1" t="s">
        <v>45</v>
      </c>
      <c r="G311" s="1">
        <v>100001054</v>
      </c>
      <c r="H311" s="1">
        <v>2860</v>
      </c>
      <c r="I311" s="1">
        <v>232.15430000000001</v>
      </c>
      <c r="J311" s="1">
        <v>439829</v>
      </c>
      <c r="K311" s="1" t="s">
        <v>1250</v>
      </c>
      <c r="L311" s="1" t="s">
        <v>1251</v>
      </c>
      <c r="M311" s="1" t="s">
        <v>1252</v>
      </c>
    </row>
    <row r="312" spans="1:13" ht="18" customHeight="1">
      <c r="A312" s="1">
        <v>236</v>
      </c>
      <c r="B312" s="1" t="s">
        <v>1253</v>
      </c>
      <c r="C312" s="1" t="s">
        <v>43</v>
      </c>
      <c r="D312" s="1" t="s">
        <v>658</v>
      </c>
      <c r="E312" s="1">
        <v>48782</v>
      </c>
      <c r="F312" s="1" t="s">
        <v>29</v>
      </c>
      <c r="G312" s="1">
        <v>100006379</v>
      </c>
      <c r="H312" s="1">
        <v>1777</v>
      </c>
      <c r="I312" s="1">
        <v>365.1354</v>
      </c>
      <c r="J312" s="1">
        <v>10981970</v>
      </c>
      <c r="K312" s="1" t="s">
        <v>1255</v>
      </c>
    </row>
    <row r="313" spans="1:13" ht="18" customHeight="1">
      <c r="A313" s="1">
        <v>4679</v>
      </c>
      <c r="B313" s="1" t="s">
        <v>1256</v>
      </c>
      <c r="C313" s="1" t="s">
        <v>36</v>
      </c>
      <c r="D313" s="1" t="s">
        <v>37</v>
      </c>
      <c r="E313" s="1">
        <v>53254</v>
      </c>
      <c r="F313" s="1" t="s">
        <v>70</v>
      </c>
      <c r="G313" s="1">
        <v>100009337</v>
      </c>
      <c r="H313" s="1">
        <v>1307</v>
      </c>
      <c r="I313" s="1">
        <v>258.99180000000001</v>
      </c>
      <c r="M313" s="1" t="s">
        <v>1257</v>
      </c>
    </row>
    <row r="314" spans="1:13" ht="18" customHeight="1">
      <c r="A314" s="1">
        <v>4149</v>
      </c>
      <c r="B314" s="1" t="s">
        <v>1258</v>
      </c>
      <c r="C314" s="1" t="s">
        <v>36</v>
      </c>
      <c r="D314" s="1" t="s">
        <v>56</v>
      </c>
      <c r="E314" s="1">
        <v>569</v>
      </c>
      <c r="F314" s="1" t="s">
        <v>45</v>
      </c>
      <c r="G314" s="1">
        <v>849</v>
      </c>
      <c r="H314" s="1">
        <v>2106</v>
      </c>
      <c r="I314" s="1">
        <v>195.08770000000001</v>
      </c>
      <c r="J314" s="1">
        <v>2519</v>
      </c>
      <c r="K314" s="9">
        <v>21399</v>
      </c>
      <c r="L314" s="1" t="s">
        <v>1260</v>
      </c>
      <c r="M314" s="1" t="s">
        <v>1261</v>
      </c>
    </row>
    <row r="315" spans="1:13" ht="18" customHeight="1">
      <c r="A315" s="1">
        <v>2907</v>
      </c>
      <c r="B315" s="1" t="s">
        <v>1262</v>
      </c>
      <c r="C315" s="1" t="s">
        <v>27</v>
      </c>
      <c r="D315" s="1" t="s">
        <v>734</v>
      </c>
      <c r="E315" s="1">
        <v>33997</v>
      </c>
      <c r="F315" s="1" t="s">
        <v>161</v>
      </c>
      <c r="G315" s="1">
        <v>100001269</v>
      </c>
      <c r="H315" s="1">
        <v>2873</v>
      </c>
      <c r="I315" s="1">
        <v>383.36720000000003</v>
      </c>
      <c r="J315" s="1">
        <v>173183</v>
      </c>
      <c r="K315" s="1" t="s">
        <v>1263</v>
      </c>
      <c r="L315" s="1" t="s">
        <v>1264</v>
      </c>
      <c r="M315" s="1" t="s">
        <v>1265</v>
      </c>
    </row>
    <row r="316" spans="1:13" ht="18" customHeight="1">
      <c r="A316" s="1">
        <v>1332</v>
      </c>
      <c r="B316" s="1" t="s">
        <v>1266</v>
      </c>
      <c r="C316" s="1" t="s">
        <v>27</v>
      </c>
      <c r="D316" s="1" t="s">
        <v>34</v>
      </c>
      <c r="E316" s="1">
        <v>1642</v>
      </c>
      <c r="F316" s="1" t="s">
        <v>29</v>
      </c>
      <c r="G316" s="1">
        <v>888</v>
      </c>
      <c r="H316" s="1">
        <v>5090.7</v>
      </c>
      <c r="I316" s="1">
        <v>171.13910000000001</v>
      </c>
      <c r="J316" s="1">
        <v>2969</v>
      </c>
      <c r="K316" s="1" t="s">
        <v>1267</v>
      </c>
      <c r="L316" s="1" t="s">
        <v>1268</v>
      </c>
      <c r="M316" s="1" t="s">
        <v>1269</v>
      </c>
    </row>
    <row r="317" spans="1:13" ht="18" customHeight="1">
      <c r="A317" s="1">
        <v>1328</v>
      </c>
      <c r="B317" s="1" t="s">
        <v>1271</v>
      </c>
      <c r="C317" s="1" t="s">
        <v>27</v>
      </c>
      <c r="D317" s="1" t="s">
        <v>34</v>
      </c>
      <c r="E317" s="1">
        <v>32489</v>
      </c>
      <c r="F317" s="1" t="s">
        <v>29</v>
      </c>
      <c r="G317" s="1">
        <v>926</v>
      </c>
      <c r="H317" s="1">
        <v>2713.7</v>
      </c>
      <c r="I317" s="1">
        <v>115.0765</v>
      </c>
      <c r="J317" s="1">
        <v>8892</v>
      </c>
      <c r="K317" s="1" t="s">
        <v>1272</v>
      </c>
      <c r="L317" s="1" t="s">
        <v>1273</v>
      </c>
      <c r="M317" s="1" t="s">
        <v>1274</v>
      </c>
    </row>
    <row r="318" spans="1:13" ht="18" customHeight="1">
      <c r="A318" s="1">
        <v>1330</v>
      </c>
      <c r="B318" s="1" t="s">
        <v>1275</v>
      </c>
      <c r="C318" s="1" t="s">
        <v>27</v>
      </c>
      <c r="D318" s="1" t="s">
        <v>34</v>
      </c>
      <c r="E318" s="1">
        <v>32492</v>
      </c>
      <c r="F318" s="1" t="s">
        <v>29</v>
      </c>
      <c r="G318" s="1">
        <v>932</v>
      </c>
      <c r="H318" s="1">
        <v>4362</v>
      </c>
      <c r="I318" s="1">
        <v>143.1078</v>
      </c>
      <c r="J318" s="1">
        <v>379</v>
      </c>
      <c r="K318" s="1" t="s">
        <v>1276</v>
      </c>
      <c r="L318" s="1" t="s">
        <v>1277</v>
      </c>
      <c r="M318" s="1" t="s">
        <v>1278</v>
      </c>
    </row>
    <row r="319" spans="1:13" ht="18" customHeight="1">
      <c r="A319" s="1">
        <v>56</v>
      </c>
      <c r="B319" s="1" t="s">
        <v>1280</v>
      </c>
      <c r="C319" s="1" t="s">
        <v>43</v>
      </c>
      <c r="D319" s="1" t="s">
        <v>814</v>
      </c>
      <c r="E319" s="1">
        <v>40007</v>
      </c>
      <c r="F319" s="1" t="s">
        <v>45</v>
      </c>
      <c r="G319" s="1">
        <v>100003260</v>
      </c>
      <c r="H319" s="1">
        <v>2085</v>
      </c>
      <c r="I319" s="1">
        <v>176.0917</v>
      </c>
      <c r="J319" s="1">
        <v>2572</v>
      </c>
      <c r="K319" s="1" t="s">
        <v>1281</v>
      </c>
      <c r="M319" s="1" t="s">
        <v>1282</v>
      </c>
    </row>
    <row r="320" spans="1:13" ht="18" customHeight="1">
      <c r="A320" s="1">
        <v>4789</v>
      </c>
      <c r="B320" s="1" t="s">
        <v>1283</v>
      </c>
      <c r="C320" s="1" t="s">
        <v>36</v>
      </c>
      <c r="D320" s="1" t="s">
        <v>236</v>
      </c>
      <c r="E320" s="1">
        <v>43333</v>
      </c>
      <c r="F320" s="1" t="s">
        <v>29</v>
      </c>
      <c r="G320" s="1">
        <v>100004171</v>
      </c>
      <c r="H320" s="1">
        <v>1920</v>
      </c>
      <c r="I320" s="1">
        <v>235.0976</v>
      </c>
      <c r="J320" s="1">
        <v>10444113</v>
      </c>
      <c r="K320" s="1" t="s">
        <v>1284</v>
      </c>
      <c r="M320" s="1" t="s">
        <v>1285</v>
      </c>
    </row>
    <row r="321" spans="1:13" ht="18" customHeight="1">
      <c r="A321" s="1">
        <v>1704</v>
      </c>
      <c r="B321" s="1" t="s">
        <v>1286</v>
      </c>
      <c r="C321" s="1" t="s">
        <v>27</v>
      </c>
      <c r="D321" s="1" t="s">
        <v>1287</v>
      </c>
      <c r="E321" s="1">
        <v>15500</v>
      </c>
      <c r="F321" s="1" t="s">
        <v>45</v>
      </c>
      <c r="G321" s="1">
        <v>100000007</v>
      </c>
      <c r="H321" s="1">
        <v>1978</v>
      </c>
      <c r="I321" s="1">
        <v>162.11250000000001</v>
      </c>
      <c r="J321" s="1">
        <v>10917</v>
      </c>
      <c r="K321" s="1" t="s">
        <v>1288</v>
      </c>
      <c r="L321" s="1" t="s">
        <v>1289</v>
      </c>
      <c r="M321" s="1" t="s">
        <v>1290</v>
      </c>
    </row>
    <row r="322" spans="1:13" ht="18" customHeight="1">
      <c r="A322" s="1">
        <v>5468</v>
      </c>
      <c r="B322" s="1" t="s">
        <v>1291</v>
      </c>
      <c r="C322" s="1" t="s">
        <v>1241</v>
      </c>
      <c r="D322" s="1" t="s">
        <v>1241</v>
      </c>
      <c r="E322" s="1">
        <v>63650</v>
      </c>
      <c r="F322" s="1" t="s">
        <v>29</v>
      </c>
      <c r="G322" s="1">
        <v>100021678</v>
      </c>
      <c r="H322" s="1">
        <v>4521</v>
      </c>
      <c r="I322" s="1">
        <v>370.18709999999999</v>
      </c>
    </row>
    <row r="323" spans="1:13" ht="18" customHeight="1">
      <c r="A323" s="1">
        <v>4034</v>
      </c>
      <c r="B323" s="1" t="s">
        <v>1293</v>
      </c>
      <c r="C323" s="1" t="s">
        <v>120</v>
      </c>
      <c r="D323" s="1" t="s">
        <v>1204</v>
      </c>
      <c r="E323" s="1">
        <v>57635</v>
      </c>
      <c r="F323" s="1" t="s">
        <v>161</v>
      </c>
      <c r="G323" s="1">
        <v>100015966</v>
      </c>
      <c r="H323" s="1">
        <v>1720</v>
      </c>
      <c r="I323" s="1">
        <v>568.42759999999998</v>
      </c>
    </row>
    <row r="324" spans="1:13" ht="18" customHeight="1">
      <c r="A324" s="1">
        <v>4035</v>
      </c>
      <c r="B324" s="1" t="s">
        <v>1294</v>
      </c>
      <c r="C324" s="1" t="s">
        <v>120</v>
      </c>
      <c r="D324" s="1" t="s">
        <v>1204</v>
      </c>
      <c r="E324" s="1">
        <v>57636</v>
      </c>
      <c r="F324" s="1" t="s">
        <v>161</v>
      </c>
      <c r="G324" s="1">
        <v>100015967</v>
      </c>
      <c r="H324" s="1">
        <v>1904</v>
      </c>
      <c r="I324" s="1">
        <v>568.42790000000002</v>
      </c>
    </row>
    <row r="325" spans="1:13" ht="18" customHeight="1">
      <c r="A325" s="1">
        <v>4036</v>
      </c>
      <c r="B325" s="1" t="s">
        <v>1295</v>
      </c>
      <c r="C325" s="1" t="s">
        <v>120</v>
      </c>
      <c r="D325" s="1" t="s">
        <v>1204</v>
      </c>
      <c r="E325" s="1">
        <v>57637</v>
      </c>
      <c r="F325" s="1" t="s">
        <v>161</v>
      </c>
      <c r="G325" s="1">
        <v>100015968</v>
      </c>
      <c r="H325" s="1">
        <v>1948</v>
      </c>
      <c r="I325" s="1">
        <v>568.42790000000002</v>
      </c>
    </row>
    <row r="326" spans="1:13" ht="18" customHeight="1">
      <c r="A326" s="1">
        <v>219</v>
      </c>
      <c r="B326" s="1" t="s">
        <v>1296</v>
      </c>
      <c r="C326" s="1" t="s">
        <v>43</v>
      </c>
      <c r="D326" s="1" t="s">
        <v>90</v>
      </c>
      <c r="E326" s="1">
        <v>53243</v>
      </c>
      <c r="F326" s="1" t="s">
        <v>29</v>
      </c>
      <c r="G326" s="1">
        <v>100009326</v>
      </c>
      <c r="H326" s="1">
        <v>1742</v>
      </c>
      <c r="I326" s="1">
        <v>285.0616</v>
      </c>
      <c r="J326" s="1">
        <v>75124209</v>
      </c>
    </row>
    <row r="327" spans="1:13" ht="18" customHeight="1">
      <c r="A327" s="1">
        <v>4086</v>
      </c>
      <c r="B327" s="1" t="s">
        <v>1297</v>
      </c>
      <c r="C327" s="1" t="s">
        <v>36</v>
      </c>
      <c r="D327" s="1" t="s">
        <v>302</v>
      </c>
      <c r="E327" s="1">
        <v>35320</v>
      </c>
      <c r="F327" s="1" t="s">
        <v>29</v>
      </c>
      <c r="G327" s="1">
        <v>100001605</v>
      </c>
      <c r="H327" s="1">
        <v>1906</v>
      </c>
      <c r="I327" s="1">
        <v>188.9863</v>
      </c>
      <c r="J327" s="1">
        <v>3083879</v>
      </c>
      <c r="K327" s="1" t="s">
        <v>1298</v>
      </c>
      <c r="M327" s="1" t="s">
        <v>1299</v>
      </c>
    </row>
    <row r="328" spans="1:13" ht="18" customHeight="1">
      <c r="A328" s="1">
        <v>4802</v>
      </c>
      <c r="B328" s="1" t="s">
        <v>1300</v>
      </c>
      <c r="C328" s="1" t="s">
        <v>36</v>
      </c>
      <c r="D328" s="1" t="s">
        <v>236</v>
      </c>
      <c r="E328" s="1">
        <v>38599</v>
      </c>
      <c r="F328" s="1" t="s">
        <v>29</v>
      </c>
      <c r="G328" s="1">
        <v>100002805</v>
      </c>
      <c r="H328" s="1">
        <v>5283</v>
      </c>
      <c r="I328" s="1">
        <v>380.0686</v>
      </c>
      <c r="J328" s="1">
        <v>2662</v>
      </c>
      <c r="K328" s="1" t="s">
        <v>1301</v>
      </c>
      <c r="L328" s="1" t="s">
        <v>1302</v>
      </c>
      <c r="M328" s="1" t="s">
        <v>1303</v>
      </c>
    </row>
    <row r="329" spans="1:13" ht="18" customHeight="1">
      <c r="A329" s="1">
        <v>1654</v>
      </c>
      <c r="B329" s="1" t="s">
        <v>1304</v>
      </c>
      <c r="C329" s="1" t="s">
        <v>27</v>
      </c>
      <c r="D329" s="1" t="s">
        <v>1145</v>
      </c>
      <c r="E329" s="1">
        <v>57516</v>
      </c>
      <c r="F329" s="1" t="s">
        <v>161</v>
      </c>
      <c r="G329" s="1">
        <v>100015835</v>
      </c>
      <c r="H329" s="1">
        <v>1649</v>
      </c>
      <c r="I329" s="1">
        <v>540.49860000000001</v>
      </c>
      <c r="M329" s="1" t="s">
        <v>1305</v>
      </c>
    </row>
    <row r="330" spans="1:13" ht="18" customHeight="1">
      <c r="A330" s="1">
        <v>5130</v>
      </c>
      <c r="B330" s="1" t="s">
        <v>1306</v>
      </c>
      <c r="C330" s="1" t="s">
        <v>36</v>
      </c>
      <c r="D330" s="1" t="s">
        <v>1307</v>
      </c>
      <c r="E330" s="1">
        <v>54745</v>
      </c>
      <c r="F330" s="1" t="s">
        <v>161</v>
      </c>
      <c r="G330" s="1">
        <v>100009034</v>
      </c>
      <c r="H330" s="1">
        <v>1052</v>
      </c>
      <c r="I330" s="1">
        <v>389.16269999999997</v>
      </c>
      <c r="J330" s="1">
        <v>2678</v>
      </c>
      <c r="K330" s="1" t="s">
        <v>1308</v>
      </c>
      <c r="L330" s="1" t="s">
        <v>1309</v>
      </c>
      <c r="M330" s="1" t="s">
        <v>1310</v>
      </c>
    </row>
    <row r="331" spans="1:13" ht="18" customHeight="1">
      <c r="A331" s="1">
        <v>3089</v>
      </c>
      <c r="B331" s="1" t="s">
        <v>1311</v>
      </c>
      <c r="C331" s="1" t="s">
        <v>27</v>
      </c>
      <c r="D331" s="1" t="s">
        <v>1312</v>
      </c>
      <c r="E331" s="1">
        <v>1563</v>
      </c>
      <c r="F331" s="1" t="s">
        <v>29</v>
      </c>
      <c r="G331" s="1">
        <v>1123</v>
      </c>
      <c r="H331" s="1">
        <v>5264</v>
      </c>
      <c r="I331" s="1">
        <v>391.28539999999998</v>
      </c>
      <c r="J331" s="1">
        <v>10133</v>
      </c>
      <c r="K331" s="1" t="s">
        <v>1313</v>
      </c>
      <c r="L331" s="1" t="s">
        <v>1314</v>
      </c>
      <c r="M331" s="1" t="s">
        <v>1315</v>
      </c>
    </row>
    <row r="332" spans="1:13" ht="18" customHeight="1">
      <c r="A332" s="1">
        <v>3090</v>
      </c>
      <c r="B332" s="1" t="s">
        <v>1316</v>
      </c>
      <c r="C332" s="1" t="s">
        <v>27</v>
      </c>
      <c r="D332" s="1" t="s">
        <v>1312</v>
      </c>
      <c r="E332" s="1">
        <v>63607</v>
      </c>
      <c r="F332" s="1" t="s">
        <v>29</v>
      </c>
      <c r="G332" s="1">
        <v>100021650</v>
      </c>
      <c r="H332" s="1">
        <v>4531</v>
      </c>
      <c r="I332" s="1">
        <v>235.11750000000001</v>
      </c>
    </row>
    <row r="333" spans="1:13" ht="18" customHeight="1">
      <c r="A333" s="1">
        <v>1945</v>
      </c>
      <c r="B333" s="1" t="s">
        <v>1317</v>
      </c>
      <c r="C333" s="1" t="s">
        <v>27</v>
      </c>
      <c r="D333" s="1" t="s">
        <v>1318</v>
      </c>
      <c r="E333" s="1">
        <v>37112</v>
      </c>
      <c r="F333" s="1" t="s">
        <v>70</v>
      </c>
      <c r="G333" s="1">
        <v>100001859</v>
      </c>
      <c r="H333" s="1">
        <v>3191.2</v>
      </c>
      <c r="I333" s="1">
        <v>225.0616</v>
      </c>
      <c r="K333" s="1" t="s">
        <v>1319</v>
      </c>
      <c r="L333" s="1" t="s">
        <v>1320</v>
      </c>
      <c r="M333" s="1" t="s">
        <v>1321</v>
      </c>
    </row>
    <row r="334" spans="1:13" ht="18" customHeight="1">
      <c r="A334" s="1">
        <v>4980</v>
      </c>
      <c r="B334" s="1" t="s">
        <v>1322</v>
      </c>
      <c r="C334" s="1" t="s">
        <v>36</v>
      </c>
      <c r="D334" s="1" t="s">
        <v>172</v>
      </c>
      <c r="E334" s="1">
        <v>54784</v>
      </c>
      <c r="F334" s="1" t="s">
        <v>29</v>
      </c>
      <c r="G334" s="1">
        <v>100006181</v>
      </c>
      <c r="H334" s="1">
        <v>3600</v>
      </c>
      <c r="I334" s="1">
        <v>337.00549999999998</v>
      </c>
      <c r="J334" s="1">
        <v>2732</v>
      </c>
      <c r="K334" s="1" t="s">
        <v>1323</v>
      </c>
      <c r="L334" s="1" t="s">
        <v>1324</v>
      </c>
    </row>
    <row r="335" spans="1:13" ht="18" customHeight="1">
      <c r="A335" s="1">
        <v>3086</v>
      </c>
      <c r="B335" s="1" t="s">
        <v>1325</v>
      </c>
      <c r="C335" s="1" t="s">
        <v>27</v>
      </c>
      <c r="D335" s="1" t="s">
        <v>1312</v>
      </c>
      <c r="E335" s="1">
        <v>22842</v>
      </c>
      <c r="F335" s="1" t="s">
        <v>29</v>
      </c>
      <c r="G335" s="1">
        <v>136</v>
      </c>
      <c r="H335" s="1">
        <v>5165</v>
      </c>
      <c r="I335" s="1">
        <v>407.28030000000001</v>
      </c>
      <c r="J335" s="1">
        <v>221493</v>
      </c>
      <c r="K335" s="1" t="s">
        <v>1327</v>
      </c>
      <c r="L335" s="1" t="s">
        <v>1328</v>
      </c>
      <c r="M335" s="1" t="s">
        <v>1329</v>
      </c>
    </row>
    <row r="336" spans="1:13" ht="18" customHeight="1">
      <c r="A336" s="1">
        <v>2879</v>
      </c>
      <c r="B336" s="1" t="s">
        <v>1330</v>
      </c>
      <c r="C336" s="1" t="s">
        <v>27</v>
      </c>
      <c r="D336" s="1" t="s">
        <v>734</v>
      </c>
      <c r="E336" s="1">
        <v>63</v>
      </c>
      <c r="F336" s="1" t="s">
        <v>161</v>
      </c>
      <c r="G336" s="1">
        <v>266</v>
      </c>
      <c r="H336" s="1">
        <v>2707</v>
      </c>
      <c r="I336" s="1">
        <v>369.35160000000002</v>
      </c>
      <c r="J336" s="1">
        <v>11025495</v>
      </c>
      <c r="K336" s="1" t="s">
        <v>1331</v>
      </c>
      <c r="L336" s="1" t="s">
        <v>1332</v>
      </c>
      <c r="M336" s="1" t="s">
        <v>1333</v>
      </c>
    </row>
    <row r="337" spans="1:13" ht="18" customHeight="1">
      <c r="A337" s="1">
        <v>3104</v>
      </c>
      <c r="B337" s="1" t="s">
        <v>1334</v>
      </c>
      <c r="C337" s="1" t="s">
        <v>27</v>
      </c>
      <c r="D337" s="1" t="s">
        <v>1312</v>
      </c>
      <c r="E337" s="1">
        <v>62571</v>
      </c>
      <c r="F337" s="1" t="s">
        <v>29</v>
      </c>
      <c r="G337" s="1">
        <v>100020549</v>
      </c>
      <c r="H337" s="1">
        <v>4512</v>
      </c>
      <c r="I337" s="1">
        <v>583.31240000000003</v>
      </c>
    </row>
    <row r="338" spans="1:13" ht="18" customHeight="1">
      <c r="A338" s="1">
        <v>1973</v>
      </c>
      <c r="B338" s="1" t="s">
        <v>1335</v>
      </c>
      <c r="C338" s="1" t="s">
        <v>27</v>
      </c>
      <c r="D338" s="1" t="s">
        <v>1336</v>
      </c>
      <c r="E338" s="1">
        <v>15506</v>
      </c>
      <c r="F338" s="1" t="s">
        <v>45</v>
      </c>
      <c r="G338" s="1">
        <v>1256</v>
      </c>
      <c r="H338" s="1">
        <v>1961</v>
      </c>
      <c r="I338" s="1">
        <v>104.107</v>
      </c>
      <c r="J338" s="1">
        <v>305</v>
      </c>
      <c r="K338" s="1" t="s">
        <v>1337</v>
      </c>
      <c r="L338" s="1" t="s">
        <v>1338</v>
      </c>
      <c r="M338" s="1" t="s">
        <v>1339</v>
      </c>
    </row>
    <row r="339" spans="1:13" ht="18" customHeight="1">
      <c r="A339" s="1">
        <v>1974</v>
      </c>
      <c r="B339" s="1" t="s">
        <v>1340</v>
      </c>
      <c r="C339" s="1" t="s">
        <v>27</v>
      </c>
      <c r="D339" s="1" t="s">
        <v>1336</v>
      </c>
      <c r="E339" s="1">
        <v>34396</v>
      </c>
      <c r="F339" s="1" t="s">
        <v>45</v>
      </c>
      <c r="G339" s="1">
        <v>267</v>
      </c>
      <c r="H339" s="1">
        <v>700</v>
      </c>
      <c r="I339" s="1">
        <v>184.07329999999999</v>
      </c>
      <c r="J339" s="1">
        <v>1014</v>
      </c>
      <c r="K339" s="1" t="s">
        <v>1342</v>
      </c>
      <c r="L339" s="1" t="s">
        <v>1343</v>
      </c>
      <c r="M339" s="1" t="s">
        <v>1344</v>
      </c>
    </row>
    <row r="340" spans="1:13" ht="18" customHeight="1">
      <c r="A340" s="1">
        <v>4358</v>
      </c>
      <c r="B340" s="1" t="s">
        <v>1345</v>
      </c>
      <c r="C340" s="1" t="s">
        <v>36</v>
      </c>
      <c r="D340" s="1" t="s">
        <v>37</v>
      </c>
      <c r="E340" s="1">
        <v>38637</v>
      </c>
      <c r="F340" s="1" t="s">
        <v>29</v>
      </c>
      <c r="G340" s="1">
        <v>100002253</v>
      </c>
      <c r="H340" s="1">
        <v>3127</v>
      </c>
      <c r="I340" s="1">
        <v>204.06659999999999</v>
      </c>
      <c r="J340" s="1">
        <v>709625</v>
      </c>
      <c r="K340" s="1" t="s">
        <v>1347</v>
      </c>
      <c r="M340" s="1" t="s">
        <v>1348</v>
      </c>
    </row>
    <row r="341" spans="1:13" ht="18" customHeight="1">
      <c r="A341" s="1">
        <v>1333</v>
      </c>
      <c r="B341" s="1" t="s">
        <v>1349</v>
      </c>
      <c r="C341" s="1" t="s">
        <v>27</v>
      </c>
      <c r="D341" s="1" t="s">
        <v>34</v>
      </c>
      <c r="E341" s="1">
        <v>62873</v>
      </c>
      <c r="F341" s="1" t="s">
        <v>29</v>
      </c>
      <c r="G341" s="1">
        <v>100002796</v>
      </c>
      <c r="H341" s="1">
        <v>4890</v>
      </c>
      <c r="I341" s="1">
        <v>169.1234</v>
      </c>
      <c r="J341" s="1">
        <v>5312351</v>
      </c>
      <c r="K341" s="1" t="s">
        <v>1350</v>
      </c>
    </row>
    <row r="342" spans="1:13" ht="18" customHeight="1">
      <c r="A342" s="1">
        <v>1661</v>
      </c>
      <c r="B342" s="1" t="s">
        <v>1352</v>
      </c>
      <c r="C342" s="1" t="s">
        <v>27</v>
      </c>
      <c r="D342" s="1" t="s">
        <v>569</v>
      </c>
      <c r="E342" s="1">
        <v>38178</v>
      </c>
      <c r="F342" s="1" t="s">
        <v>161</v>
      </c>
      <c r="G342" s="1">
        <v>100002259</v>
      </c>
      <c r="H342" s="1">
        <v>1057</v>
      </c>
      <c r="I342" s="1">
        <v>314.23259999999999</v>
      </c>
      <c r="K342" s="1" t="s">
        <v>1353</v>
      </c>
    </row>
    <row r="343" spans="1:13" ht="18" customHeight="1">
      <c r="A343" s="1">
        <v>5093</v>
      </c>
      <c r="B343" s="1" t="s">
        <v>1354</v>
      </c>
      <c r="C343" s="1" t="s">
        <v>36</v>
      </c>
      <c r="D343" s="1" t="s">
        <v>794</v>
      </c>
      <c r="E343" s="1">
        <v>62476</v>
      </c>
      <c r="F343" s="1" t="s">
        <v>161</v>
      </c>
      <c r="G343" s="1">
        <v>100020792</v>
      </c>
      <c r="H343" s="1">
        <v>905</v>
      </c>
      <c r="I343" s="1">
        <v>341.166</v>
      </c>
      <c r="J343" s="1">
        <v>10068142</v>
      </c>
      <c r="L343" s="1" t="s">
        <v>1355</v>
      </c>
      <c r="M343" s="1" t="s">
        <v>1356</v>
      </c>
    </row>
    <row r="344" spans="1:13" ht="18" customHeight="1">
      <c r="A344" s="1">
        <v>5094</v>
      </c>
      <c r="B344" s="1" t="s">
        <v>1358</v>
      </c>
      <c r="C344" s="1" t="s">
        <v>36</v>
      </c>
      <c r="D344" s="1" t="s">
        <v>794</v>
      </c>
      <c r="E344" s="1">
        <v>62479</v>
      </c>
      <c r="F344" s="1" t="s">
        <v>29</v>
      </c>
      <c r="G344" s="1">
        <v>100020793</v>
      </c>
      <c r="H344" s="1">
        <v>4400</v>
      </c>
      <c r="I344" s="1">
        <v>310.08850000000001</v>
      </c>
      <c r="J344" s="1">
        <v>10403174</v>
      </c>
      <c r="L344" s="1" t="s">
        <v>1359</v>
      </c>
      <c r="M344" s="1" t="s">
        <v>1360</v>
      </c>
    </row>
    <row r="345" spans="1:13" ht="18" customHeight="1">
      <c r="A345" s="1">
        <v>1304</v>
      </c>
      <c r="B345" s="1" t="s">
        <v>1362</v>
      </c>
      <c r="C345" s="1" t="s">
        <v>407</v>
      </c>
      <c r="D345" s="1" t="s">
        <v>408</v>
      </c>
      <c r="E345" s="1">
        <v>47076</v>
      </c>
      <c r="F345" s="1" t="s">
        <v>70</v>
      </c>
      <c r="G345" s="1">
        <v>100006438</v>
      </c>
      <c r="H345" s="1">
        <v>2600</v>
      </c>
      <c r="I345" s="1">
        <v>129.01939999999999</v>
      </c>
    </row>
    <row r="346" spans="1:13" ht="18" customHeight="1">
      <c r="A346" s="1">
        <v>1283</v>
      </c>
      <c r="B346" s="1" t="s">
        <v>1363</v>
      </c>
      <c r="C346" s="1" t="s">
        <v>407</v>
      </c>
      <c r="D346" s="1" t="s">
        <v>408</v>
      </c>
      <c r="E346" s="1">
        <v>1564</v>
      </c>
      <c r="F346" s="1" t="s">
        <v>29</v>
      </c>
      <c r="G346" s="1">
        <v>1124</v>
      </c>
      <c r="H346" s="1">
        <v>582</v>
      </c>
      <c r="I346" s="1">
        <v>191.0197</v>
      </c>
      <c r="J346" s="1">
        <v>311</v>
      </c>
      <c r="K346" s="1" t="s">
        <v>1365</v>
      </c>
      <c r="L346" s="1" t="s">
        <v>1366</v>
      </c>
      <c r="M346" s="1" t="s">
        <v>1367</v>
      </c>
    </row>
    <row r="347" spans="1:13" ht="18" customHeight="1">
      <c r="A347" s="1">
        <v>423</v>
      </c>
      <c r="B347" s="1" t="s">
        <v>1368</v>
      </c>
      <c r="C347" s="1" t="s">
        <v>43</v>
      </c>
      <c r="D347" s="1" t="s">
        <v>438</v>
      </c>
      <c r="E347" s="1">
        <v>2132</v>
      </c>
      <c r="F347" s="1" t="s">
        <v>45</v>
      </c>
      <c r="G347" s="1">
        <v>391</v>
      </c>
      <c r="H347" s="1">
        <v>1520</v>
      </c>
      <c r="I347" s="1">
        <v>176.10300000000001</v>
      </c>
      <c r="J347" s="1">
        <v>9750</v>
      </c>
      <c r="K347" s="1" t="s">
        <v>1370</v>
      </c>
      <c r="L347" s="1" t="s">
        <v>1371</v>
      </c>
      <c r="M347" s="1" t="s">
        <v>1372</v>
      </c>
    </row>
    <row r="348" spans="1:13" ht="18" customHeight="1">
      <c r="A348" s="1">
        <v>2986</v>
      </c>
      <c r="B348" s="1" t="s">
        <v>1373</v>
      </c>
      <c r="C348" s="1" t="s">
        <v>27</v>
      </c>
      <c r="D348" s="1" t="s">
        <v>1374</v>
      </c>
      <c r="E348" s="1">
        <v>1712</v>
      </c>
      <c r="F348" s="1" t="s">
        <v>29</v>
      </c>
      <c r="G348" s="1">
        <v>356</v>
      </c>
      <c r="H348" s="1">
        <v>4710</v>
      </c>
      <c r="I348" s="1">
        <v>361.202</v>
      </c>
      <c r="J348" s="1">
        <v>5754</v>
      </c>
      <c r="K348" s="1" t="s">
        <v>1376</v>
      </c>
      <c r="L348" s="1" t="s">
        <v>1377</v>
      </c>
      <c r="M348" s="1" t="s">
        <v>1378</v>
      </c>
    </row>
    <row r="349" spans="1:13" ht="18" customHeight="1">
      <c r="A349" s="1">
        <v>2989</v>
      </c>
      <c r="B349" s="1" t="s">
        <v>1379</v>
      </c>
      <c r="C349" s="1" t="s">
        <v>27</v>
      </c>
      <c r="D349" s="1" t="s">
        <v>1374</v>
      </c>
      <c r="E349" s="1">
        <v>1769</v>
      </c>
      <c r="F349" s="1" t="s">
        <v>29</v>
      </c>
      <c r="G349" s="1">
        <v>273</v>
      </c>
      <c r="H349" s="1">
        <v>4575</v>
      </c>
      <c r="I349" s="1">
        <v>359.18639999999999</v>
      </c>
      <c r="J349" s="1">
        <v>222786</v>
      </c>
      <c r="K349" s="9">
        <v>19515</v>
      </c>
      <c r="L349" s="1" t="s">
        <v>1380</v>
      </c>
      <c r="M349" s="1" t="s">
        <v>1381</v>
      </c>
    </row>
    <row r="350" spans="1:13" ht="18" customHeight="1">
      <c r="A350" s="1">
        <v>2995</v>
      </c>
      <c r="B350" s="1" t="s">
        <v>1382</v>
      </c>
      <c r="C350" s="1" t="s">
        <v>27</v>
      </c>
      <c r="D350" s="1" t="s">
        <v>1374</v>
      </c>
      <c r="E350" s="1">
        <v>57699</v>
      </c>
      <c r="F350" s="1" t="s">
        <v>29</v>
      </c>
      <c r="G350" s="1">
        <v>100015971</v>
      </c>
      <c r="H350" s="1">
        <v>4600</v>
      </c>
      <c r="I350" s="1">
        <v>541.2654</v>
      </c>
    </row>
    <row r="351" spans="1:13" ht="18" customHeight="1">
      <c r="A351" s="1">
        <v>4165</v>
      </c>
      <c r="B351" s="1" t="s">
        <v>1384</v>
      </c>
      <c r="C351" s="1" t="s">
        <v>36</v>
      </c>
      <c r="D351" s="1" t="s">
        <v>1385</v>
      </c>
      <c r="E351" s="1">
        <v>553</v>
      </c>
      <c r="F351" s="1" t="s">
        <v>45</v>
      </c>
      <c r="G351" s="1">
        <v>848</v>
      </c>
      <c r="H351" s="1">
        <v>2213</v>
      </c>
      <c r="I351" s="1">
        <v>177.10220000000001</v>
      </c>
      <c r="J351" s="1">
        <v>854019</v>
      </c>
      <c r="K351" s="1" t="s">
        <v>1386</v>
      </c>
      <c r="M351" s="1" t="s">
        <v>1387</v>
      </c>
    </row>
    <row r="352" spans="1:13" ht="18" customHeight="1">
      <c r="A352" s="1">
        <v>456</v>
      </c>
      <c r="B352" s="1" t="s">
        <v>1388</v>
      </c>
      <c r="C352" s="1" t="s">
        <v>43</v>
      </c>
      <c r="D352" s="1" t="s">
        <v>264</v>
      </c>
      <c r="E352" s="1">
        <v>27718</v>
      </c>
      <c r="F352" s="1" t="s">
        <v>45</v>
      </c>
      <c r="G352" s="1">
        <v>1221</v>
      </c>
      <c r="H352" s="1">
        <v>1947</v>
      </c>
      <c r="I352" s="1">
        <v>132.07679999999999</v>
      </c>
      <c r="J352" s="1">
        <v>586</v>
      </c>
      <c r="K352" s="1" t="s">
        <v>1390</v>
      </c>
      <c r="L352" s="1" t="s">
        <v>1391</v>
      </c>
      <c r="M352" s="1" t="s">
        <v>1392</v>
      </c>
    </row>
    <row r="353" spans="1:13" ht="18" customHeight="1">
      <c r="A353" s="1">
        <v>457</v>
      </c>
      <c r="B353" s="1" t="s">
        <v>1393</v>
      </c>
      <c r="C353" s="1" t="s">
        <v>43</v>
      </c>
      <c r="D353" s="1" t="s">
        <v>264</v>
      </c>
      <c r="E353" s="1">
        <v>513</v>
      </c>
      <c r="F353" s="1" t="s">
        <v>45</v>
      </c>
      <c r="G353" s="1">
        <v>275</v>
      </c>
      <c r="H353" s="1">
        <v>2055</v>
      </c>
      <c r="I353" s="1">
        <v>114.06619999999999</v>
      </c>
      <c r="J353" s="1">
        <v>588</v>
      </c>
      <c r="K353" s="1" t="s">
        <v>1394</v>
      </c>
      <c r="L353" s="1" t="s">
        <v>1395</v>
      </c>
      <c r="M353" s="1" t="s">
        <v>1396</v>
      </c>
    </row>
    <row r="354" spans="1:13" ht="18" customHeight="1">
      <c r="A354" s="1">
        <v>498</v>
      </c>
      <c r="B354" s="1" t="s">
        <v>1397</v>
      </c>
      <c r="C354" s="1" t="s">
        <v>43</v>
      </c>
      <c r="D354" s="1" t="s">
        <v>246</v>
      </c>
      <c r="E354" s="1">
        <v>18368</v>
      </c>
      <c r="F354" s="1" t="s">
        <v>45</v>
      </c>
      <c r="G354" s="1">
        <v>1224</v>
      </c>
      <c r="H354" s="1">
        <v>2947</v>
      </c>
      <c r="I354" s="1">
        <v>355.07409999999999</v>
      </c>
      <c r="J354" s="1">
        <v>333293</v>
      </c>
      <c r="K354" s="1" t="s">
        <v>1398</v>
      </c>
    </row>
    <row r="355" spans="1:13" ht="18" customHeight="1">
      <c r="A355" s="1">
        <v>389</v>
      </c>
      <c r="B355" s="1" t="s">
        <v>1399</v>
      </c>
      <c r="C355" s="1" t="s">
        <v>43</v>
      </c>
      <c r="D355" s="1" t="s">
        <v>222</v>
      </c>
      <c r="E355" s="1">
        <v>15705</v>
      </c>
      <c r="F355" s="1" t="s">
        <v>45</v>
      </c>
      <c r="G355" s="1">
        <v>310</v>
      </c>
      <c r="H355" s="1">
        <v>2270</v>
      </c>
      <c r="I355" s="1">
        <v>223.07470000000001</v>
      </c>
      <c r="J355" s="1">
        <v>439258</v>
      </c>
      <c r="K355" s="1" t="s">
        <v>1400</v>
      </c>
      <c r="L355" s="1" t="s">
        <v>1401</v>
      </c>
      <c r="M355" s="1" t="s">
        <v>1402</v>
      </c>
    </row>
    <row r="356" spans="1:13" ht="18" customHeight="1">
      <c r="A356" s="1">
        <v>391</v>
      </c>
      <c r="B356" s="1" t="s">
        <v>1403</v>
      </c>
      <c r="C356" s="1" t="s">
        <v>43</v>
      </c>
      <c r="D356" s="1" t="s">
        <v>222</v>
      </c>
      <c r="E356" s="1">
        <v>1868</v>
      </c>
      <c r="F356" s="1" t="s">
        <v>45</v>
      </c>
      <c r="G356" s="1">
        <v>800</v>
      </c>
      <c r="H356" s="1">
        <v>1475</v>
      </c>
      <c r="I356" s="1">
        <v>122.027</v>
      </c>
      <c r="J356" s="1">
        <v>5862</v>
      </c>
      <c r="K356" s="1" t="s">
        <v>1404</v>
      </c>
      <c r="L356" s="1" t="s">
        <v>1405</v>
      </c>
      <c r="M356" s="1" t="s">
        <v>1406</v>
      </c>
    </row>
    <row r="357" spans="1:13" ht="18" customHeight="1">
      <c r="A357" s="1">
        <v>396</v>
      </c>
      <c r="B357" s="1" t="s">
        <v>1407</v>
      </c>
      <c r="C357" s="1" t="s">
        <v>43</v>
      </c>
      <c r="D357" s="1" t="s">
        <v>222</v>
      </c>
      <c r="E357" s="1">
        <v>22176</v>
      </c>
      <c r="F357" s="1" t="s">
        <v>45</v>
      </c>
      <c r="G357" s="1">
        <v>100000808</v>
      </c>
      <c r="H357" s="1">
        <v>565</v>
      </c>
      <c r="I357" s="1">
        <v>201.9838</v>
      </c>
      <c r="J357" s="1">
        <v>115015</v>
      </c>
      <c r="K357" s="1" t="s">
        <v>1409</v>
      </c>
      <c r="L357" s="1" t="s">
        <v>1410</v>
      </c>
      <c r="M357" s="1" t="s">
        <v>1411</v>
      </c>
    </row>
    <row r="358" spans="1:13" ht="18" customHeight="1">
      <c r="A358" s="1">
        <v>403</v>
      </c>
      <c r="B358" s="1" t="s">
        <v>1412</v>
      </c>
      <c r="C358" s="1" t="s">
        <v>43</v>
      </c>
      <c r="D358" s="1" t="s">
        <v>222</v>
      </c>
      <c r="E358" s="1">
        <v>37443</v>
      </c>
      <c r="F358" s="1" t="s">
        <v>45</v>
      </c>
      <c r="G358" s="1">
        <v>100002113</v>
      </c>
      <c r="H358" s="1">
        <v>597</v>
      </c>
      <c r="I358" s="1">
        <v>154.01689999999999</v>
      </c>
      <c r="J358" s="1">
        <v>109</v>
      </c>
      <c r="K358" s="1" t="s">
        <v>1413</v>
      </c>
      <c r="L358" s="1" t="s">
        <v>1414</v>
      </c>
      <c r="M358" s="1" t="s">
        <v>1415</v>
      </c>
    </row>
    <row r="359" spans="1:13" ht="18" customHeight="1">
      <c r="A359" s="1">
        <v>493</v>
      </c>
      <c r="B359" s="1" t="s">
        <v>1416</v>
      </c>
      <c r="C359" s="1" t="s">
        <v>43</v>
      </c>
      <c r="D359" s="1" t="s">
        <v>246</v>
      </c>
      <c r="E359" s="1">
        <v>35159</v>
      </c>
      <c r="F359" s="1" t="s">
        <v>45</v>
      </c>
      <c r="G359" s="1">
        <v>100001437</v>
      </c>
      <c r="H359" s="1">
        <v>2465</v>
      </c>
      <c r="I359" s="1">
        <v>427.09519999999998</v>
      </c>
      <c r="J359" s="1">
        <v>4247235</v>
      </c>
      <c r="K359" s="1" t="s">
        <v>1417</v>
      </c>
      <c r="M359" s="1" t="s">
        <v>1418</v>
      </c>
    </row>
    <row r="360" spans="1:13" ht="18" customHeight="1">
      <c r="A360" s="1">
        <v>496</v>
      </c>
      <c r="B360" s="1" t="s">
        <v>1419</v>
      </c>
      <c r="C360" s="1" t="s">
        <v>43</v>
      </c>
      <c r="D360" s="1" t="s">
        <v>246</v>
      </c>
      <c r="E360" s="1">
        <v>35637</v>
      </c>
      <c r="F360" s="1" t="s">
        <v>45</v>
      </c>
      <c r="G360" s="1">
        <v>278</v>
      </c>
      <c r="H360" s="1">
        <v>2132</v>
      </c>
      <c r="I360" s="1">
        <v>179.04849999999999</v>
      </c>
      <c r="J360" s="1">
        <v>439498</v>
      </c>
      <c r="K360" s="1" t="s">
        <v>1420</v>
      </c>
      <c r="L360" s="1" t="s">
        <v>1421</v>
      </c>
      <c r="M360" s="1" t="s">
        <v>1422</v>
      </c>
    </row>
    <row r="361" spans="1:13" ht="18" customHeight="1">
      <c r="A361" s="1">
        <v>497</v>
      </c>
      <c r="B361" s="1" t="s">
        <v>1423</v>
      </c>
      <c r="C361" s="1" t="s">
        <v>43</v>
      </c>
      <c r="D361" s="1" t="s">
        <v>246</v>
      </c>
      <c r="E361" s="1">
        <v>62103</v>
      </c>
      <c r="F361" s="1" t="s">
        <v>45</v>
      </c>
      <c r="G361" s="1">
        <v>100002466</v>
      </c>
      <c r="H361" s="1">
        <v>2547</v>
      </c>
      <c r="I361" s="1">
        <v>298.05259999999998</v>
      </c>
      <c r="K361" s="1" t="s">
        <v>1424</v>
      </c>
      <c r="M361" s="1" t="s">
        <v>1425</v>
      </c>
    </row>
    <row r="362" spans="1:13" ht="18" customHeight="1">
      <c r="A362" s="1">
        <v>397</v>
      </c>
      <c r="B362" s="1" t="s">
        <v>1426</v>
      </c>
      <c r="C362" s="1" t="s">
        <v>43</v>
      </c>
      <c r="D362" s="1" t="s">
        <v>222</v>
      </c>
      <c r="E362" s="1">
        <v>56</v>
      </c>
      <c r="F362" s="1" t="s">
        <v>45</v>
      </c>
      <c r="G362" s="1">
        <v>279</v>
      </c>
      <c r="H362" s="1">
        <v>2000</v>
      </c>
      <c r="I362" s="1">
        <v>241.03110000000001</v>
      </c>
      <c r="J362" s="1">
        <v>67678</v>
      </c>
      <c r="K362" s="1" t="s">
        <v>1427</v>
      </c>
      <c r="L362" s="1" t="s">
        <v>1428</v>
      </c>
      <c r="M362" s="1" t="s">
        <v>1429</v>
      </c>
    </row>
    <row r="363" spans="1:13" ht="18" customHeight="1">
      <c r="A363" s="1">
        <v>3867</v>
      </c>
      <c r="B363" s="1" t="s">
        <v>1430</v>
      </c>
      <c r="C363" s="1" t="s">
        <v>205</v>
      </c>
      <c r="D363" s="1" t="s">
        <v>212</v>
      </c>
      <c r="E363" s="1">
        <v>514</v>
      </c>
      <c r="F363" s="1" t="s">
        <v>29</v>
      </c>
      <c r="G363" s="1">
        <v>827</v>
      </c>
      <c r="H363" s="1">
        <v>1325</v>
      </c>
      <c r="I363" s="1">
        <v>242.07820000000001</v>
      </c>
      <c r="J363" s="1">
        <v>6175</v>
      </c>
      <c r="K363" s="1" t="s">
        <v>1432</v>
      </c>
      <c r="L363" s="1" t="s">
        <v>1433</v>
      </c>
      <c r="M363" s="1" t="s">
        <v>1434</v>
      </c>
    </row>
    <row r="364" spans="1:13" ht="18" customHeight="1">
      <c r="A364" s="1">
        <v>3868</v>
      </c>
      <c r="B364" s="1" t="s">
        <v>1435</v>
      </c>
      <c r="C364" s="1" t="s">
        <v>205</v>
      </c>
      <c r="D364" s="1" t="s">
        <v>212</v>
      </c>
      <c r="E364" s="1">
        <v>573</v>
      </c>
      <c r="F364" s="1" t="s">
        <v>45</v>
      </c>
      <c r="G364" s="1">
        <v>881</v>
      </c>
      <c r="H364" s="1">
        <v>2060</v>
      </c>
      <c r="I364" s="1">
        <v>112.0505</v>
      </c>
      <c r="J364" s="1">
        <v>597</v>
      </c>
      <c r="K364" s="1" t="s">
        <v>1436</v>
      </c>
      <c r="L364" s="1" t="s">
        <v>1437</v>
      </c>
      <c r="M364" s="1" t="s">
        <v>1438</v>
      </c>
    </row>
    <row r="365" spans="1:13" ht="18" customHeight="1">
      <c r="A365" s="1">
        <v>1506</v>
      </c>
      <c r="B365" s="1" t="s">
        <v>1439</v>
      </c>
      <c r="C365" s="1" t="s">
        <v>27</v>
      </c>
      <c r="D365" s="1" t="s">
        <v>296</v>
      </c>
      <c r="E365" s="1">
        <v>63685</v>
      </c>
      <c r="F365" s="1" t="s">
        <v>70</v>
      </c>
      <c r="G365" s="1">
        <v>100021711</v>
      </c>
      <c r="H365" s="1">
        <v>2329.6999999999998</v>
      </c>
      <c r="I365" s="1">
        <v>197.08189999999999</v>
      </c>
    </row>
    <row r="366" spans="1:13" ht="18" customHeight="1">
      <c r="A366" s="1">
        <v>1644</v>
      </c>
      <c r="B366" s="1" t="s">
        <v>1440</v>
      </c>
      <c r="C366" s="1" t="s">
        <v>27</v>
      </c>
      <c r="D366" s="1" t="s">
        <v>1442</v>
      </c>
      <c r="E366" s="1">
        <v>33941</v>
      </c>
      <c r="F366" s="1" t="s">
        <v>161</v>
      </c>
      <c r="G366" s="1">
        <v>100001251</v>
      </c>
      <c r="H366" s="1">
        <v>1130</v>
      </c>
      <c r="I366" s="1">
        <v>316.2482</v>
      </c>
      <c r="J366" s="1">
        <v>10245190</v>
      </c>
      <c r="K366" s="1" t="s">
        <v>1443</v>
      </c>
      <c r="M366" s="1" t="s">
        <v>1444</v>
      </c>
    </row>
    <row r="367" spans="1:13" ht="18" customHeight="1">
      <c r="A367" s="1">
        <v>3009</v>
      </c>
      <c r="B367" s="1" t="s">
        <v>1445</v>
      </c>
      <c r="C367" s="1" t="s">
        <v>27</v>
      </c>
      <c r="D367" s="1" t="s">
        <v>183</v>
      </c>
      <c r="E367" s="1">
        <v>32425</v>
      </c>
      <c r="F367" s="1" t="s">
        <v>29</v>
      </c>
      <c r="G367" s="1">
        <v>100000792</v>
      </c>
      <c r="H367" s="1">
        <v>4745</v>
      </c>
      <c r="I367" s="1">
        <v>367.1585</v>
      </c>
      <c r="J367" s="1">
        <v>12594</v>
      </c>
      <c r="K367" s="1" t="s">
        <v>1446</v>
      </c>
      <c r="L367" s="1" t="s">
        <v>1095</v>
      </c>
      <c r="M367" s="1" t="s">
        <v>1447</v>
      </c>
    </row>
    <row r="368" spans="1:13" ht="18" customHeight="1">
      <c r="A368" s="1">
        <v>3983</v>
      </c>
      <c r="B368" s="1" t="s">
        <v>1448</v>
      </c>
      <c r="C368" s="1" t="s">
        <v>120</v>
      </c>
      <c r="D368" s="1" t="s">
        <v>1063</v>
      </c>
      <c r="E368" s="1">
        <v>62287</v>
      </c>
      <c r="F368" s="1" t="s">
        <v>29</v>
      </c>
      <c r="G368" s="1">
        <v>100020416</v>
      </c>
      <c r="H368" s="1">
        <v>3422</v>
      </c>
      <c r="I368" s="1">
        <v>249.11320000000001</v>
      </c>
      <c r="J368" s="1">
        <v>11536125</v>
      </c>
      <c r="K368" s="1" t="s">
        <v>1449</v>
      </c>
    </row>
    <row r="369" spans="1:13" ht="18" customHeight="1">
      <c r="A369" s="1">
        <v>3984</v>
      </c>
      <c r="B369" s="1" t="s">
        <v>1451</v>
      </c>
      <c r="C369" s="1" t="s">
        <v>120</v>
      </c>
      <c r="D369" s="1" t="s">
        <v>1063</v>
      </c>
      <c r="E369" s="1">
        <v>62286</v>
      </c>
      <c r="F369" s="1" t="s">
        <v>29</v>
      </c>
      <c r="G369" s="1">
        <v>100020483</v>
      </c>
      <c r="H369" s="1">
        <v>2116</v>
      </c>
      <c r="I369" s="1">
        <v>425.14530000000002</v>
      </c>
    </row>
    <row r="370" spans="1:13" ht="18" customHeight="1">
      <c r="A370" s="1">
        <v>3971</v>
      </c>
      <c r="B370" s="1" t="s">
        <v>1452</v>
      </c>
      <c r="C370" s="1" t="s">
        <v>120</v>
      </c>
      <c r="D370" s="1" t="s">
        <v>1063</v>
      </c>
      <c r="E370" s="1">
        <v>33418</v>
      </c>
      <c r="F370" s="1" t="s">
        <v>161</v>
      </c>
      <c r="G370" s="1">
        <v>100001216</v>
      </c>
      <c r="H370" s="1">
        <v>2259</v>
      </c>
      <c r="I370" s="1">
        <v>402.3492</v>
      </c>
      <c r="J370" s="1">
        <v>92094</v>
      </c>
      <c r="K370" s="1" t="s">
        <v>1453</v>
      </c>
      <c r="L370" s="1" t="s">
        <v>1454</v>
      </c>
      <c r="M370" s="1" t="s">
        <v>1455</v>
      </c>
    </row>
    <row r="371" spans="1:13" ht="18" customHeight="1">
      <c r="A371" s="1">
        <v>1703</v>
      </c>
      <c r="B371" s="1" t="s">
        <v>1456</v>
      </c>
      <c r="C371" s="1" t="s">
        <v>27</v>
      </c>
      <c r="D371" s="1" t="s">
        <v>1287</v>
      </c>
      <c r="E371" s="1">
        <v>36747</v>
      </c>
      <c r="F371" s="1" t="s">
        <v>45</v>
      </c>
      <c r="G371" s="1">
        <v>100001662</v>
      </c>
      <c r="H371" s="1">
        <v>2052</v>
      </c>
      <c r="I371" s="1">
        <v>146.11760000000001</v>
      </c>
      <c r="J371" s="1">
        <v>134</v>
      </c>
      <c r="K371" s="1" t="s">
        <v>1458</v>
      </c>
      <c r="L371" s="1" t="s">
        <v>1459</v>
      </c>
      <c r="M371" s="1" t="s">
        <v>1460</v>
      </c>
    </row>
    <row r="372" spans="1:13" ht="18" customHeight="1">
      <c r="A372" s="1">
        <v>3111</v>
      </c>
      <c r="B372" s="1" t="s">
        <v>1461</v>
      </c>
      <c r="C372" s="1" t="s">
        <v>27</v>
      </c>
      <c r="D372" s="1" t="s">
        <v>729</v>
      </c>
      <c r="E372" s="1">
        <v>1114</v>
      </c>
      <c r="F372" s="1" t="s">
        <v>29</v>
      </c>
      <c r="G372" s="1">
        <v>302</v>
      </c>
      <c r="H372" s="1">
        <v>5294</v>
      </c>
      <c r="I372" s="1">
        <v>391.28539999999998</v>
      </c>
      <c r="J372" s="1">
        <v>222528</v>
      </c>
      <c r="K372" s="1" t="s">
        <v>1462</v>
      </c>
      <c r="L372" s="1" t="s">
        <v>1463</v>
      </c>
      <c r="M372" s="1" t="s">
        <v>1464</v>
      </c>
    </row>
    <row r="373" spans="1:13" ht="18" customHeight="1">
      <c r="A373" s="1">
        <v>3114</v>
      </c>
      <c r="B373" s="1" t="s">
        <v>1466</v>
      </c>
      <c r="C373" s="1" t="s">
        <v>27</v>
      </c>
      <c r="D373" s="1" t="s">
        <v>729</v>
      </c>
      <c r="E373" s="1">
        <v>63688</v>
      </c>
      <c r="F373" s="1" t="s">
        <v>29</v>
      </c>
      <c r="G373" s="1">
        <v>100021712</v>
      </c>
      <c r="H373" s="1">
        <v>4580</v>
      </c>
      <c r="I373" s="1">
        <v>235.11750000000001</v>
      </c>
    </row>
    <row r="374" spans="1:13" ht="18" customHeight="1">
      <c r="A374" s="1">
        <v>3115</v>
      </c>
      <c r="B374" s="1" t="s">
        <v>1467</v>
      </c>
      <c r="C374" s="1" t="s">
        <v>27</v>
      </c>
      <c r="D374" s="1" t="s">
        <v>729</v>
      </c>
      <c r="E374" s="1">
        <v>63610</v>
      </c>
      <c r="F374" s="1" t="s">
        <v>29</v>
      </c>
      <c r="G374" s="1">
        <v>100020550</v>
      </c>
      <c r="H374" s="1">
        <v>4800</v>
      </c>
      <c r="I374" s="1">
        <v>567.3175</v>
      </c>
    </row>
    <row r="375" spans="1:13" ht="18" customHeight="1">
      <c r="A375" s="1">
        <v>5095</v>
      </c>
      <c r="B375" s="1" t="s">
        <v>1468</v>
      </c>
      <c r="C375" s="1" t="s">
        <v>36</v>
      </c>
      <c r="D375" s="1" t="s">
        <v>794</v>
      </c>
      <c r="E375" s="1">
        <v>62477</v>
      </c>
      <c r="F375" s="1" t="s">
        <v>161</v>
      </c>
      <c r="G375" s="1">
        <v>100020790</v>
      </c>
      <c r="H375" s="1">
        <v>880</v>
      </c>
      <c r="I375" s="1">
        <v>311.15539999999999</v>
      </c>
      <c r="J375" s="1">
        <v>162180</v>
      </c>
      <c r="L375" s="1" t="s">
        <v>1469</v>
      </c>
      <c r="M375" s="1" t="s">
        <v>1470</v>
      </c>
    </row>
    <row r="376" spans="1:13" ht="18" customHeight="1">
      <c r="A376" s="1">
        <v>4784</v>
      </c>
      <c r="B376" s="1" t="s">
        <v>1471</v>
      </c>
      <c r="C376" s="1" t="s">
        <v>36</v>
      </c>
      <c r="D376" s="1" t="s">
        <v>236</v>
      </c>
      <c r="E376" s="1">
        <v>46331</v>
      </c>
      <c r="F376" s="1" t="s">
        <v>29</v>
      </c>
      <c r="G376" s="1">
        <v>100001787</v>
      </c>
      <c r="H376" s="1">
        <v>3045</v>
      </c>
      <c r="I376" s="1">
        <v>215.07140000000001</v>
      </c>
      <c r="J376" s="1">
        <v>13393711</v>
      </c>
      <c r="K376" s="1" t="s">
        <v>1472</v>
      </c>
      <c r="M376" s="1" t="s">
        <v>1473</v>
      </c>
    </row>
    <row r="377" spans="1:13" ht="18" customHeight="1">
      <c r="A377" s="1">
        <v>4785</v>
      </c>
      <c r="B377" s="1" t="s">
        <v>1474</v>
      </c>
      <c r="C377" s="1" t="s">
        <v>36</v>
      </c>
      <c r="D377" s="1" t="s">
        <v>236</v>
      </c>
      <c r="E377" s="1">
        <v>46106</v>
      </c>
      <c r="F377" s="1" t="s">
        <v>29</v>
      </c>
      <c r="G377" s="1">
        <v>100001788</v>
      </c>
      <c r="H377" s="1">
        <v>2250</v>
      </c>
      <c r="I377" s="1">
        <v>295.02820000000003</v>
      </c>
      <c r="J377" s="1">
        <v>184679</v>
      </c>
    </row>
    <row r="378" spans="1:13" ht="18" customHeight="1">
      <c r="A378" s="1">
        <v>5133</v>
      </c>
      <c r="B378" s="1" t="s">
        <v>1475</v>
      </c>
      <c r="C378" s="1" t="s">
        <v>36</v>
      </c>
      <c r="D378" s="1" t="s">
        <v>1307</v>
      </c>
      <c r="E378" s="1">
        <v>38301</v>
      </c>
      <c r="F378" s="1" t="s">
        <v>161</v>
      </c>
      <c r="G378" s="1">
        <v>100000740</v>
      </c>
      <c r="H378" s="1">
        <v>904</v>
      </c>
      <c r="I378" s="1">
        <v>272.20089999999999</v>
      </c>
      <c r="J378" s="1">
        <v>5362449</v>
      </c>
      <c r="K378" s="1" t="s">
        <v>1476</v>
      </c>
      <c r="L378" s="1" t="s">
        <v>1477</v>
      </c>
      <c r="M378" s="1" t="s">
        <v>1478</v>
      </c>
    </row>
    <row r="379" spans="1:13" ht="18" customHeight="1">
      <c r="A379" s="1">
        <v>5386</v>
      </c>
      <c r="B379" s="1" t="s">
        <v>1479</v>
      </c>
      <c r="C379" s="1" t="s">
        <v>36</v>
      </c>
      <c r="D379" s="1" t="s">
        <v>53</v>
      </c>
      <c r="E379" s="1">
        <v>63841</v>
      </c>
      <c r="F379" s="1" t="s">
        <v>29</v>
      </c>
      <c r="G379" s="1">
        <v>100021538</v>
      </c>
      <c r="H379" s="1">
        <v>3557</v>
      </c>
      <c r="I379" s="1">
        <v>309.10129999999998</v>
      </c>
      <c r="J379" s="1">
        <v>423891</v>
      </c>
      <c r="K379" s="1" t="s">
        <v>1480</v>
      </c>
    </row>
    <row r="380" spans="1:13" ht="18" customHeight="1">
      <c r="A380" s="1">
        <v>1397</v>
      </c>
      <c r="B380" s="1" t="s">
        <v>1481</v>
      </c>
      <c r="C380" s="1" t="s">
        <v>27</v>
      </c>
      <c r="D380" s="1" t="s">
        <v>1036</v>
      </c>
      <c r="E380" s="1">
        <v>17805</v>
      </c>
      <c r="F380" s="1" t="s">
        <v>29</v>
      </c>
      <c r="G380" s="1">
        <v>1231</v>
      </c>
      <c r="H380" s="1">
        <v>5730</v>
      </c>
      <c r="I380" s="1">
        <v>307.26429999999999</v>
      </c>
      <c r="J380" s="1">
        <v>6439848</v>
      </c>
      <c r="K380" s="1" t="s">
        <v>1483</v>
      </c>
      <c r="L380" s="1" t="s">
        <v>1484</v>
      </c>
      <c r="M380" s="1" t="s">
        <v>1485</v>
      </c>
    </row>
    <row r="381" spans="1:13" ht="18" customHeight="1">
      <c r="A381" s="1">
        <v>1399</v>
      </c>
      <c r="B381" s="1" t="s">
        <v>1486</v>
      </c>
      <c r="C381" s="1" t="s">
        <v>27</v>
      </c>
      <c r="D381" s="1" t="s">
        <v>1036</v>
      </c>
      <c r="E381" s="1">
        <v>35718</v>
      </c>
      <c r="F381" s="1" t="s">
        <v>29</v>
      </c>
      <c r="G381" s="1">
        <v>100001739</v>
      </c>
      <c r="H381" s="1">
        <v>5596</v>
      </c>
      <c r="I381" s="1">
        <v>305.24860000000001</v>
      </c>
      <c r="J381" s="1">
        <v>5280581</v>
      </c>
      <c r="K381" s="1" t="s">
        <v>1487</v>
      </c>
      <c r="L381" s="1" t="s">
        <v>1488</v>
      </c>
      <c r="M381" s="1" t="s">
        <v>1489</v>
      </c>
    </row>
    <row r="382" spans="1:13" ht="18" customHeight="1">
      <c r="A382" s="1">
        <v>1718</v>
      </c>
      <c r="B382" s="1" t="s">
        <v>1490</v>
      </c>
      <c r="C382" s="1" t="s">
        <v>27</v>
      </c>
      <c r="D382" s="1" t="s">
        <v>1142</v>
      </c>
      <c r="E382" s="1">
        <v>53262</v>
      </c>
      <c r="F382" s="1" t="s">
        <v>161</v>
      </c>
      <c r="G382" s="1">
        <v>100009335</v>
      </c>
      <c r="H382" s="1">
        <v>1424</v>
      </c>
      <c r="I382" s="1">
        <v>392.35230000000001</v>
      </c>
    </row>
    <row r="383" spans="1:13" ht="18" customHeight="1">
      <c r="A383" s="1">
        <v>1676</v>
      </c>
      <c r="B383" s="1" t="s">
        <v>1491</v>
      </c>
      <c r="C383" s="1" t="s">
        <v>27</v>
      </c>
      <c r="D383" s="1" t="s">
        <v>247</v>
      </c>
      <c r="E383" s="1">
        <v>57521</v>
      </c>
      <c r="F383" s="1" t="s">
        <v>161</v>
      </c>
      <c r="G383" s="1">
        <v>100015840</v>
      </c>
      <c r="H383" s="1">
        <v>1392</v>
      </c>
      <c r="I383" s="1">
        <v>450.3578</v>
      </c>
    </row>
    <row r="384" spans="1:13" ht="18" customHeight="1">
      <c r="A384" s="1">
        <v>1674</v>
      </c>
      <c r="B384" s="1" t="s">
        <v>1492</v>
      </c>
      <c r="C384" s="1" t="s">
        <v>27</v>
      </c>
      <c r="D384" s="1" t="s">
        <v>247</v>
      </c>
      <c r="E384" s="1">
        <v>57520</v>
      </c>
      <c r="F384" s="1" t="s">
        <v>161</v>
      </c>
      <c r="G384" s="1">
        <v>100015839</v>
      </c>
      <c r="H384" s="1">
        <v>1436</v>
      </c>
      <c r="I384" s="1">
        <v>452.3734</v>
      </c>
    </row>
    <row r="385" spans="1:13" ht="18" customHeight="1">
      <c r="A385" s="1">
        <v>4339</v>
      </c>
      <c r="B385" s="1" t="s">
        <v>1493</v>
      </c>
      <c r="C385" s="1" t="s">
        <v>36</v>
      </c>
      <c r="D385" s="1" t="s">
        <v>37</v>
      </c>
      <c r="E385" s="1">
        <v>62524</v>
      </c>
      <c r="F385" s="1" t="s">
        <v>70</v>
      </c>
      <c r="G385" s="1">
        <v>100020822</v>
      </c>
      <c r="H385" s="1">
        <v>1328</v>
      </c>
      <c r="I385" s="1">
        <v>261.00740000000002</v>
      </c>
      <c r="J385" s="1">
        <v>49844181</v>
      </c>
    </row>
    <row r="386" spans="1:13" ht="18" customHeight="1">
      <c r="A386" s="1">
        <v>4383</v>
      </c>
      <c r="B386" s="1" t="s">
        <v>1494</v>
      </c>
      <c r="C386" s="1" t="s">
        <v>36</v>
      </c>
      <c r="D386" s="1" t="s">
        <v>37</v>
      </c>
      <c r="E386" s="1">
        <v>40481</v>
      </c>
      <c r="F386" s="1" t="s">
        <v>29</v>
      </c>
      <c r="G386" s="1">
        <v>100003432</v>
      </c>
      <c r="H386" s="1">
        <v>1928</v>
      </c>
      <c r="I386" s="1">
        <v>195.06630000000001</v>
      </c>
      <c r="J386" s="1">
        <v>14340</v>
      </c>
      <c r="K386" s="1" t="s">
        <v>1495</v>
      </c>
    </row>
    <row r="387" spans="1:13" ht="18" customHeight="1">
      <c r="A387" s="1">
        <v>3823</v>
      </c>
      <c r="B387" s="1" t="s">
        <v>1496</v>
      </c>
      <c r="C387" s="1" t="s">
        <v>205</v>
      </c>
      <c r="D387" s="1" t="s">
        <v>1497</v>
      </c>
      <c r="E387" s="1">
        <v>601</v>
      </c>
      <c r="F387" s="1" t="s">
        <v>70</v>
      </c>
      <c r="G387" s="1">
        <v>923</v>
      </c>
      <c r="H387" s="1">
        <v>1910</v>
      </c>
      <c r="I387" s="1">
        <v>157.02549999999999</v>
      </c>
      <c r="J387" s="1">
        <v>648</v>
      </c>
      <c r="K387" s="1" t="s">
        <v>1498</v>
      </c>
      <c r="L387" s="1" t="s">
        <v>1499</v>
      </c>
      <c r="M387" s="1" t="s">
        <v>1500</v>
      </c>
    </row>
    <row r="388" spans="1:13" ht="18" customHeight="1">
      <c r="A388" s="1">
        <v>4963</v>
      </c>
      <c r="B388" s="1" t="s">
        <v>1501</v>
      </c>
      <c r="C388" s="1" t="s">
        <v>36</v>
      </c>
      <c r="D388" s="1" t="s">
        <v>172</v>
      </c>
      <c r="E388" s="1">
        <v>42981</v>
      </c>
      <c r="F388" s="1" t="s">
        <v>161</v>
      </c>
      <c r="G388" s="1">
        <v>100004015</v>
      </c>
      <c r="H388" s="1">
        <v>888</v>
      </c>
      <c r="I388" s="1">
        <v>415.16860000000003</v>
      </c>
      <c r="J388" s="1">
        <v>39186</v>
      </c>
      <c r="K388" s="1" t="s">
        <v>1502</v>
      </c>
      <c r="L388" s="1" t="s">
        <v>1503</v>
      </c>
      <c r="M388" s="1" t="s">
        <v>1504</v>
      </c>
    </row>
    <row r="389" spans="1:13" ht="18" customHeight="1">
      <c r="A389" s="1">
        <v>5289</v>
      </c>
      <c r="B389" s="1" t="s">
        <v>1505</v>
      </c>
      <c r="C389" s="1" t="s">
        <v>36</v>
      </c>
      <c r="D389" s="1" t="s">
        <v>53</v>
      </c>
      <c r="E389" s="1">
        <v>43424</v>
      </c>
      <c r="F389" s="1" t="s">
        <v>45</v>
      </c>
      <c r="G389" s="1">
        <v>100004284</v>
      </c>
      <c r="H389" s="1">
        <v>832</v>
      </c>
      <c r="I389" s="1">
        <v>95.016099999999994</v>
      </c>
      <c r="J389" s="1">
        <v>6213</v>
      </c>
      <c r="K389" s="1" t="s">
        <v>1507</v>
      </c>
      <c r="L389" s="1" t="s">
        <v>1508</v>
      </c>
      <c r="M389" s="1" t="s">
        <v>1509</v>
      </c>
    </row>
    <row r="390" spans="1:13" ht="18" customHeight="1">
      <c r="A390" s="1">
        <v>429</v>
      </c>
      <c r="B390" s="1" t="s">
        <v>1510</v>
      </c>
      <c r="C390" s="1" t="s">
        <v>43</v>
      </c>
      <c r="D390" s="1" t="s">
        <v>438</v>
      </c>
      <c r="E390" s="1">
        <v>36808</v>
      </c>
      <c r="F390" s="1" t="s">
        <v>45</v>
      </c>
      <c r="G390" s="1">
        <v>100001810</v>
      </c>
      <c r="H390" s="1">
        <v>2850</v>
      </c>
      <c r="I390" s="1">
        <v>203.15029999999999</v>
      </c>
      <c r="J390" s="1">
        <v>123831</v>
      </c>
      <c r="K390" s="1" t="s">
        <v>1511</v>
      </c>
      <c r="L390" s="1" t="s">
        <v>1512</v>
      </c>
      <c r="M390" s="1" t="s">
        <v>1513</v>
      </c>
    </row>
    <row r="391" spans="1:13" ht="18" customHeight="1">
      <c r="A391" s="1">
        <v>5</v>
      </c>
      <c r="B391" s="1" t="s">
        <v>1514</v>
      </c>
      <c r="C391" s="1" t="s">
        <v>43</v>
      </c>
      <c r="D391" s="1" t="s">
        <v>421</v>
      </c>
      <c r="E391" s="1">
        <v>5086</v>
      </c>
      <c r="F391" s="1" t="s">
        <v>45</v>
      </c>
      <c r="G391" s="1">
        <v>806</v>
      </c>
      <c r="H391" s="1">
        <v>1104</v>
      </c>
      <c r="I391" s="1">
        <v>104.0706</v>
      </c>
      <c r="J391" s="1">
        <v>673</v>
      </c>
      <c r="K391" s="1" t="s">
        <v>1515</v>
      </c>
      <c r="L391" s="1" t="s">
        <v>1516</v>
      </c>
      <c r="M391" s="1" t="s">
        <v>1517</v>
      </c>
    </row>
    <row r="392" spans="1:13" ht="18" customHeight="1">
      <c r="A392" s="1">
        <v>454</v>
      </c>
      <c r="B392" s="1" t="s">
        <v>1518</v>
      </c>
      <c r="C392" s="1" t="s">
        <v>43</v>
      </c>
      <c r="D392" s="1" t="s">
        <v>438</v>
      </c>
      <c r="E392" s="1">
        <v>62783</v>
      </c>
      <c r="F392" s="1" t="s">
        <v>45</v>
      </c>
      <c r="G392" s="1">
        <v>100020866</v>
      </c>
      <c r="H392" s="1">
        <v>1891</v>
      </c>
      <c r="I392" s="1">
        <v>202.11859999999999</v>
      </c>
    </row>
    <row r="393" spans="1:13" ht="18" customHeight="1">
      <c r="A393" s="1">
        <v>5126</v>
      </c>
      <c r="B393" s="1" t="s">
        <v>1520</v>
      </c>
      <c r="C393" s="1" t="s">
        <v>36</v>
      </c>
      <c r="D393" s="1" t="s">
        <v>1307</v>
      </c>
      <c r="E393" s="1">
        <v>38669</v>
      </c>
      <c r="F393" s="1" t="s">
        <v>161</v>
      </c>
      <c r="G393" s="1">
        <v>100002732</v>
      </c>
      <c r="H393" s="1">
        <v>911</v>
      </c>
      <c r="I393" s="1">
        <v>256.1696</v>
      </c>
      <c r="J393" s="1">
        <v>3100</v>
      </c>
      <c r="K393" s="1" t="s">
        <v>1521</v>
      </c>
      <c r="L393" s="1" t="s">
        <v>1522</v>
      </c>
      <c r="M393" s="1" t="s">
        <v>1523</v>
      </c>
    </row>
    <row r="394" spans="1:13" ht="18" customHeight="1">
      <c r="A394" s="1">
        <v>1404</v>
      </c>
      <c r="B394" s="1" t="s">
        <v>1524</v>
      </c>
      <c r="C394" s="1" t="s">
        <v>27</v>
      </c>
      <c r="D394" s="1" t="s">
        <v>1036</v>
      </c>
      <c r="E394" s="1">
        <v>32415</v>
      </c>
      <c r="F394" s="1" t="s">
        <v>29</v>
      </c>
      <c r="G394" s="1">
        <v>100001182</v>
      </c>
      <c r="H394" s="1">
        <v>6034</v>
      </c>
      <c r="I394" s="1">
        <v>335.29559999999998</v>
      </c>
      <c r="J394" s="1">
        <v>5282807</v>
      </c>
      <c r="K394" s="1" t="s">
        <v>1526</v>
      </c>
      <c r="L394" s="1" t="s">
        <v>1527</v>
      </c>
      <c r="M394" s="1" t="s">
        <v>1528</v>
      </c>
    </row>
    <row r="395" spans="1:13" ht="18" customHeight="1">
      <c r="A395" s="1">
        <v>1528</v>
      </c>
      <c r="B395" s="1" t="s">
        <v>1529</v>
      </c>
      <c r="C395" s="1" t="s">
        <v>27</v>
      </c>
      <c r="D395" s="1" t="s">
        <v>296</v>
      </c>
      <c r="E395" s="1">
        <v>39837</v>
      </c>
      <c r="F395" s="1" t="s">
        <v>29</v>
      </c>
      <c r="G395" s="1">
        <v>100002952</v>
      </c>
      <c r="H395" s="1">
        <v>5291.8</v>
      </c>
      <c r="I395" s="1">
        <v>369.30099999999999</v>
      </c>
      <c r="J395" s="1">
        <v>244872</v>
      </c>
      <c r="K395" s="1" t="s">
        <v>1530</v>
      </c>
      <c r="L395" s="1" t="s">
        <v>1531</v>
      </c>
    </row>
    <row r="396" spans="1:13" ht="18" customHeight="1">
      <c r="A396" s="1">
        <v>1390</v>
      </c>
      <c r="B396" s="1" t="s">
        <v>1533</v>
      </c>
      <c r="C396" s="1" t="s">
        <v>27</v>
      </c>
      <c r="D396" s="1" t="s">
        <v>1036</v>
      </c>
      <c r="E396" s="1">
        <v>44675</v>
      </c>
      <c r="F396" s="1" t="s">
        <v>29</v>
      </c>
      <c r="G396" s="1">
        <v>100000665</v>
      </c>
      <c r="H396" s="1">
        <v>5525</v>
      </c>
      <c r="I396" s="1">
        <v>327.233</v>
      </c>
      <c r="J396" s="1">
        <v>445580</v>
      </c>
      <c r="K396" s="1" t="s">
        <v>1534</v>
      </c>
      <c r="L396" s="1" t="s">
        <v>1535</v>
      </c>
      <c r="M396" s="1" t="s">
        <v>1536</v>
      </c>
    </row>
    <row r="397" spans="1:13" ht="18" customHeight="1">
      <c r="A397" s="1">
        <v>1683</v>
      </c>
      <c r="B397" s="1" t="s">
        <v>1537</v>
      </c>
      <c r="C397" s="1" t="s">
        <v>27</v>
      </c>
      <c r="D397" s="1" t="s">
        <v>247</v>
      </c>
      <c r="E397" s="1">
        <v>57523</v>
      </c>
      <c r="F397" s="1" t="s">
        <v>161</v>
      </c>
      <c r="G397" s="1">
        <v>100015845</v>
      </c>
      <c r="H397" s="1">
        <v>1349</v>
      </c>
      <c r="I397" s="1">
        <v>472.34219999999999</v>
      </c>
    </row>
    <row r="398" spans="1:13" ht="18" customHeight="1">
      <c r="A398" s="1">
        <v>1722</v>
      </c>
      <c r="B398" s="1" t="s">
        <v>1538</v>
      </c>
      <c r="C398" s="1" t="s">
        <v>27</v>
      </c>
      <c r="D398" s="1" t="s">
        <v>1142</v>
      </c>
      <c r="E398" s="1">
        <v>53263</v>
      </c>
      <c r="F398" s="1" t="s">
        <v>161</v>
      </c>
      <c r="G398" s="1">
        <v>100009333</v>
      </c>
      <c r="H398" s="1">
        <v>1378</v>
      </c>
      <c r="I398" s="1">
        <v>414.33670000000001</v>
      </c>
    </row>
    <row r="399" spans="1:13" ht="18" customHeight="1">
      <c r="A399" s="1">
        <v>1389</v>
      </c>
      <c r="B399" s="1" t="s">
        <v>1539</v>
      </c>
      <c r="C399" s="1" t="s">
        <v>27</v>
      </c>
      <c r="D399" s="1" t="s">
        <v>1036</v>
      </c>
      <c r="E399" s="1">
        <v>32504</v>
      </c>
      <c r="F399" s="1" t="s">
        <v>29</v>
      </c>
      <c r="G399" s="1">
        <v>100001181</v>
      </c>
      <c r="H399" s="1">
        <v>5571</v>
      </c>
      <c r="I399" s="1">
        <v>329.24860000000001</v>
      </c>
      <c r="J399" s="1">
        <v>6441454</v>
      </c>
      <c r="K399" s="1" t="s">
        <v>1540</v>
      </c>
      <c r="L399" s="1" t="s">
        <v>1541</v>
      </c>
      <c r="M399" s="1" t="s">
        <v>1542</v>
      </c>
    </row>
    <row r="400" spans="1:13" ht="18" customHeight="1">
      <c r="A400" s="1">
        <v>1403</v>
      </c>
      <c r="B400" s="1" t="s">
        <v>1543</v>
      </c>
      <c r="C400" s="1" t="s">
        <v>27</v>
      </c>
      <c r="D400" s="1" t="s">
        <v>1036</v>
      </c>
      <c r="E400" s="1">
        <v>37478</v>
      </c>
      <c r="F400" s="1" t="s">
        <v>29</v>
      </c>
      <c r="G400" s="1">
        <v>100001580</v>
      </c>
      <c r="H400" s="1">
        <v>5624.5</v>
      </c>
      <c r="I400" s="1">
        <v>329.24860000000001</v>
      </c>
      <c r="J400" s="1">
        <v>6441454</v>
      </c>
      <c r="K400" s="1" t="s">
        <v>1545</v>
      </c>
      <c r="L400" s="1" t="s">
        <v>1541</v>
      </c>
      <c r="M400" s="1" t="s">
        <v>1546</v>
      </c>
    </row>
    <row r="401" spans="1:13" ht="18" customHeight="1">
      <c r="A401" s="1">
        <v>1681</v>
      </c>
      <c r="B401" s="1" t="s">
        <v>1547</v>
      </c>
      <c r="C401" s="1" t="s">
        <v>27</v>
      </c>
      <c r="D401" s="1" t="s">
        <v>247</v>
      </c>
      <c r="E401" s="1">
        <v>57529</v>
      </c>
      <c r="F401" s="1" t="s">
        <v>161</v>
      </c>
      <c r="G401" s="1">
        <v>100015851</v>
      </c>
      <c r="H401" s="1">
        <v>1387</v>
      </c>
      <c r="I401" s="1">
        <v>474.3578</v>
      </c>
    </row>
    <row r="402" spans="1:13" ht="18" customHeight="1">
      <c r="A402" s="1">
        <v>1391</v>
      </c>
      <c r="B402" s="1" t="s">
        <v>1548</v>
      </c>
      <c r="C402" s="1" t="s">
        <v>27</v>
      </c>
      <c r="D402" s="1" t="s">
        <v>1036</v>
      </c>
      <c r="E402" s="1">
        <v>32417</v>
      </c>
      <c r="F402" s="1" t="s">
        <v>29</v>
      </c>
      <c r="G402" s="1">
        <v>100001195</v>
      </c>
      <c r="H402" s="1">
        <v>5823</v>
      </c>
      <c r="I402" s="1">
        <v>333.2799</v>
      </c>
      <c r="J402" s="1">
        <v>5312556</v>
      </c>
      <c r="K402" s="1" t="s">
        <v>1549</v>
      </c>
      <c r="L402" s="1" t="s">
        <v>1550</v>
      </c>
      <c r="M402" s="1" t="s">
        <v>1551</v>
      </c>
    </row>
    <row r="403" spans="1:13" ht="18" customHeight="1">
      <c r="A403" s="1">
        <v>1513</v>
      </c>
      <c r="B403" s="1" t="s">
        <v>1552</v>
      </c>
      <c r="C403" s="1" t="s">
        <v>27</v>
      </c>
      <c r="D403" s="1" t="s">
        <v>296</v>
      </c>
      <c r="E403" s="1">
        <v>62276</v>
      </c>
      <c r="F403" s="1" t="s">
        <v>29</v>
      </c>
      <c r="G403" s="1">
        <v>100020478</v>
      </c>
      <c r="H403" s="1">
        <v>5146</v>
      </c>
      <c r="I403" s="1">
        <v>195.13910000000001</v>
      </c>
    </row>
    <row r="404" spans="1:13" ht="18" customHeight="1">
      <c r="A404" s="1">
        <v>1510</v>
      </c>
      <c r="B404" s="1" t="s">
        <v>1554</v>
      </c>
      <c r="C404" s="1" t="s">
        <v>27</v>
      </c>
      <c r="D404" s="1" t="s">
        <v>296</v>
      </c>
      <c r="E404" s="1">
        <v>32388</v>
      </c>
      <c r="F404" s="1" t="s">
        <v>29</v>
      </c>
      <c r="G404" s="1">
        <v>100001102</v>
      </c>
      <c r="H404" s="1">
        <v>2990</v>
      </c>
      <c r="I404" s="1">
        <v>229.14449999999999</v>
      </c>
      <c r="J404" s="1">
        <v>12736</v>
      </c>
      <c r="K404" s="1" t="s">
        <v>1555</v>
      </c>
      <c r="L404" s="1" t="s">
        <v>1556</v>
      </c>
      <c r="M404" s="1" t="s">
        <v>1557</v>
      </c>
    </row>
    <row r="405" spans="1:13" ht="18" customHeight="1">
      <c r="A405" s="1">
        <v>1512</v>
      </c>
      <c r="B405" s="1" t="s">
        <v>1558</v>
      </c>
      <c r="C405" s="1" t="s">
        <v>27</v>
      </c>
      <c r="D405" s="1" t="s">
        <v>296</v>
      </c>
      <c r="E405" s="1">
        <v>61864</v>
      </c>
      <c r="F405" s="1" t="s">
        <v>29</v>
      </c>
      <c r="G405" s="1">
        <v>100019972</v>
      </c>
      <c r="H405" s="1">
        <v>2700</v>
      </c>
      <c r="I405" s="1">
        <v>227.12889999999999</v>
      </c>
    </row>
    <row r="406" spans="1:13" ht="18" customHeight="1">
      <c r="A406" s="1">
        <v>206</v>
      </c>
      <c r="B406" s="1" t="s">
        <v>1559</v>
      </c>
      <c r="C406" s="1" t="s">
        <v>43</v>
      </c>
      <c r="D406" s="1" t="s">
        <v>90</v>
      </c>
      <c r="E406" s="1">
        <v>48407</v>
      </c>
      <c r="F406" s="1" t="s">
        <v>29</v>
      </c>
      <c r="G406" s="1">
        <v>100006361</v>
      </c>
      <c r="H406" s="1">
        <v>1556.2</v>
      </c>
      <c r="I406" s="1">
        <v>232.02850000000001</v>
      </c>
      <c r="J406" s="1">
        <v>122136</v>
      </c>
      <c r="L406" s="1" t="s">
        <v>1561</v>
      </c>
      <c r="M406" s="1" t="s">
        <v>1562</v>
      </c>
    </row>
    <row r="407" spans="1:13" ht="18" customHeight="1">
      <c r="A407" s="1">
        <v>205</v>
      </c>
      <c r="B407" s="1" t="s">
        <v>1563</v>
      </c>
      <c r="C407" s="1" t="s">
        <v>43</v>
      </c>
      <c r="D407" s="1" t="s">
        <v>90</v>
      </c>
      <c r="E407" s="1">
        <v>48406</v>
      </c>
      <c r="F407" s="1" t="s">
        <v>29</v>
      </c>
      <c r="G407" s="1">
        <v>100006360</v>
      </c>
      <c r="H407" s="1">
        <v>1511</v>
      </c>
      <c r="I407" s="1">
        <v>232.02850000000001</v>
      </c>
      <c r="J407" s="1">
        <v>123932</v>
      </c>
      <c r="L407" s="1" t="s">
        <v>1564</v>
      </c>
      <c r="M407" s="1" t="s">
        <v>1565</v>
      </c>
    </row>
    <row r="408" spans="1:13" ht="18" customHeight="1">
      <c r="A408" s="1">
        <v>4866</v>
      </c>
      <c r="B408" s="1" t="s">
        <v>1566</v>
      </c>
      <c r="C408" s="1" t="s">
        <v>36</v>
      </c>
      <c r="D408" s="1" t="s">
        <v>1175</v>
      </c>
      <c r="E408" s="1">
        <v>39273</v>
      </c>
      <c r="F408" s="1" t="s">
        <v>161</v>
      </c>
      <c r="G408" s="1">
        <v>100003009</v>
      </c>
      <c r="H408" s="1">
        <v>829</v>
      </c>
      <c r="I408" s="1">
        <v>445.16059999999999</v>
      </c>
      <c r="K408" s="1" t="s">
        <v>1567</v>
      </c>
    </row>
    <row r="409" spans="1:13" ht="18" customHeight="1">
      <c r="A409" s="1">
        <v>5102</v>
      </c>
      <c r="B409" s="1" t="s">
        <v>1568</v>
      </c>
      <c r="C409" s="1" t="s">
        <v>36</v>
      </c>
      <c r="D409" s="1" t="s">
        <v>794</v>
      </c>
      <c r="E409" s="1">
        <v>40450</v>
      </c>
      <c r="F409" s="1" t="s">
        <v>161</v>
      </c>
      <c r="G409" s="1">
        <v>100003445</v>
      </c>
      <c r="H409" s="1">
        <v>993</v>
      </c>
      <c r="I409" s="1">
        <v>298.12599999999998</v>
      </c>
      <c r="J409" s="1">
        <v>60835</v>
      </c>
      <c r="K409" s="1" t="s">
        <v>1570</v>
      </c>
    </row>
    <row r="410" spans="1:13" ht="18" customHeight="1">
      <c r="A410" s="1">
        <v>5291</v>
      </c>
      <c r="B410" s="1" t="s">
        <v>1571</v>
      </c>
      <c r="C410" s="1" t="s">
        <v>36</v>
      </c>
      <c r="D410" s="1" t="s">
        <v>53</v>
      </c>
      <c r="E410" s="1">
        <v>35651</v>
      </c>
      <c r="F410" s="1" t="s">
        <v>45</v>
      </c>
      <c r="G410" s="1">
        <v>100001635</v>
      </c>
      <c r="H410" s="1">
        <v>1980</v>
      </c>
      <c r="I410" s="1">
        <v>143.08150000000001</v>
      </c>
      <c r="J410" s="1">
        <v>126041</v>
      </c>
      <c r="K410" s="1" t="s">
        <v>1572</v>
      </c>
      <c r="L410" s="1" t="s">
        <v>1574</v>
      </c>
    </row>
    <row r="411" spans="1:13" ht="18" customHeight="1">
      <c r="A411" s="1">
        <v>5292</v>
      </c>
      <c r="B411" s="1" t="s">
        <v>1575</v>
      </c>
      <c r="C411" s="1" t="s">
        <v>36</v>
      </c>
      <c r="D411" s="1" t="s">
        <v>53</v>
      </c>
      <c r="E411" s="1">
        <v>22163</v>
      </c>
      <c r="F411" s="1" t="s">
        <v>29</v>
      </c>
      <c r="G411" s="1">
        <v>100001002</v>
      </c>
      <c r="H411" s="1">
        <v>643</v>
      </c>
      <c r="I411" s="1">
        <v>291.08339999999998</v>
      </c>
      <c r="J411" s="1">
        <v>6049</v>
      </c>
      <c r="K411" s="1" t="s">
        <v>1576</v>
      </c>
      <c r="L411" s="1" t="s">
        <v>1577</v>
      </c>
      <c r="M411" s="1" t="s">
        <v>1578</v>
      </c>
    </row>
    <row r="412" spans="1:13" ht="18" customHeight="1">
      <c r="A412" s="1">
        <v>1526</v>
      </c>
      <c r="B412" s="1" t="s">
        <v>1579</v>
      </c>
      <c r="C412" s="1" t="s">
        <v>27</v>
      </c>
      <c r="D412" s="1" t="s">
        <v>296</v>
      </c>
      <c r="E412" s="1">
        <v>39831</v>
      </c>
      <c r="F412" s="1" t="s">
        <v>29</v>
      </c>
      <c r="G412" s="1">
        <v>100002951</v>
      </c>
      <c r="H412" s="1">
        <v>5200.8999999999996</v>
      </c>
      <c r="I412" s="1">
        <v>341.2697</v>
      </c>
      <c r="J412" s="1">
        <v>75502</v>
      </c>
      <c r="K412" s="1" t="s">
        <v>1581</v>
      </c>
    </row>
    <row r="413" spans="1:13" ht="18" customHeight="1">
      <c r="A413" s="1">
        <v>1387</v>
      </c>
      <c r="B413" s="1" t="s">
        <v>1582</v>
      </c>
      <c r="C413" s="1" t="s">
        <v>27</v>
      </c>
      <c r="D413" s="1" t="s">
        <v>1036</v>
      </c>
      <c r="E413" s="1">
        <v>18467</v>
      </c>
      <c r="F413" s="1" t="s">
        <v>29</v>
      </c>
      <c r="G413" s="1">
        <v>2050</v>
      </c>
      <c r="H413" s="1">
        <v>5450</v>
      </c>
      <c r="I413" s="1">
        <v>301.21730000000002</v>
      </c>
      <c r="J413" s="1">
        <v>446284</v>
      </c>
      <c r="K413" s="1" t="s">
        <v>1583</v>
      </c>
      <c r="L413" s="1" t="s">
        <v>1584</v>
      </c>
      <c r="M413" s="1" t="s">
        <v>1585</v>
      </c>
    </row>
    <row r="414" spans="1:13" ht="18" customHeight="1">
      <c r="A414" s="1">
        <v>1527</v>
      </c>
      <c r="B414" s="1" t="s">
        <v>1586</v>
      </c>
      <c r="C414" s="1" t="s">
        <v>27</v>
      </c>
      <c r="D414" s="1" t="s">
        <v>296</v>
      </c>
      <c r="E414" s="1">
        <v>62923</v>
      </c>
      <c r="F414" s="1" t="s">
        <v>29</v>
      </c>
      <c r="G414" s="1">
        <v>100021105</v>
      </c>
      <c r="H414" s="1">
        <v>5095</v>
      </c>
      <c r="I414" s="1">
        <v>339.25409999999999</v>
      </c>
    </row>
    <row r="415" spans="1:13" ht="18" customHeight="1">
      <c r="A415" s="1">
        <v>1370</v>
      </c>
      <c r="B415" s="1" t="s">
        <v>1587</v>
      </c>
      <c r="C415" s="1" t="s">
        <v>27</v>
      </c>
      <c r="D415" s="1" t="s">
        <v>168</v>
      </c>
      <c r="E415" s="1">
        <v>33587</v>
      </c>
      <c r="F415" s="1" t="s">
        <v>29</v>
      </c>
      <c r="G415" s="1">
        <v>100001335</v>
      </c>
      <c r="H415" s="1">
        <v>5950</v>
      </c>
      <c r="I415" s="1">
        <v>309.2799</v>
      </c>
      <c r="J415" s="1">
        <v>5282768</v>
      </c>
      <c r="L415" s="1" t="s">
        <v>1588</v>
      </c>
      <c r="M415" s="1" t="s">
        <v>1589</v>
      </c>
    </row>
    <row r="416" spans="1:13" ht="18" customHeight="1">
      <c r="A416" s="1">
        <v>1668</v>
      </c>
      <c r="B416" s="1" t="s">
        <v>1590</v>
      </c>
      <c r="C416" s="1" t="s">
        <v>27</v>
      </c>
      <c r="D416" s="1" t="s">
        <v>569</v>
      </c>
      <c r="E416" s="1">
        <v>57519</v>
      </c>
      <c r="F416" s="1" t="s">
        <v>161</v>
      </c>
      <c r="G416" s="1">
        <v>100015838</v>
      </c>
      <c r="H416" s="1">
        <v>1484</v>
      </c>
      <c r="I416" s="1">
        <v>454.38909999999998</v>
      </c>
    </row>
    <row r="417" spans="1:13" ht="18" customHeight="1">
      <c r="A417" s="1">
        <v>3013</v>
      </c>
      <c r="B417" s="1" t="s">
        <v>1591</v>
      </c>
      <c r="C417" s="1" t="s">
        <v>27</v>
      </c>
      <c r="D417" s="1" t="s">
        <v>183</v>
      </c>
      <c r="E417" s="1">
        <v>33973</v>
      </c>
      <c r="F417" s="1" t="s">
        <v>29</v>
      </c>
      <c r="G417" s="1">
        <v>100001287</v>
      </c>
      <c r="H417" s="1">
        <v>4855</v>
      </c>
      <c r="I417" s="1">
        <v>369.17410000000001</v>
      </c>
      <c r="J417" s="1">
        <v>9929317</v>
      </c>
      <c r="K417" s="1" t="s">
        <v>1592</v>
      </c>
    </row>
    <row r="418" spans="1:13" ht="18" customHeight="1">
      <c r="A418" s="1">
        <v>4395</v>
      </c>
      <c r="B418" s="1" t="s">
        <v>1593</v>
      </c>
      <c r="C418" s="1" t="s">
        <v>36</v>
      </c>
      <c r="D418" s="1" t="s">
        <v>37</v>
      </c>
      <c r="E418" s="1">
        <v>37459</v>
      </c>
      <c r="F418" s="1" t="s">
        <v>70</v>
      </c>
      <c r="G418" s="1">
        <v>100002154</v>
      </c>
      <c r="H418" s="1">
        <v>2655</v>
      </c>
      <c r="I418" s="1">
        <v>125.0179</v>
      </c>
      <c r="J418" s="1">
        <v>3032311</v>
      </c>
      <c r="K418" s="1" t="s">
        <v>1595</v>
      </c>
      <c r="L418" s="1" t="s">
        <v>1596</v>
      </c>
      <c r="M418" s="1" t="s">
        <v>1597</v>
      </c>
    </row>
    <row r="419" spans="1:13" ht="18" customHeight="1">
      <c r="A419" s="1">
        <v>1374</v>
      </c>
      <c r="B419" s="1" t="s">
        <v>1598</v>
      </c>
      <c r="C419" s="1" t="s">
        <v>27</v>
      </c>
      <c r="D419" s="1" t="s">
        <v>168</v>
      </c>
      <c r="E419" s="1">
        <v>1552</v>
      </c>
      <c r="F419" s="1" t="s">
        <v>29</v>
      </c>
      <c r="G419" s="1">
        <v>1087</v>
      </c>
      <c r="H419" s="1">
        <v>6355.6</v>
      </c>
      <c r="I419" s="1">
        <v>337.31119999999999</v>
      </c>
      <c r="J419" s="1">
        <v>5281116</v>
      </c>
      <c r="K419" s="1" t="s">
        <v>1599</v>
      </c>
      <c r="L419" s="1" t="s">
        <v>1600</v>
      </c>
      <c r="M419" s="1" t="s">
        <v>1601</v>
      </c>
    </row>
    <row r="420" spans="1:13" ht="18" customHeight="1">
      <c r="A420" s="1">
        <v>4397</v>
      </c>
      <c r="B420" s="1" t="s">
        <v>1602</v>
      </c>
      <c r="C420" s="1" t="s">
        <v>36</v>
      </c>
      <c r="D420" s="1" t="s">
        <v>37</v>
      </c>
      <c r="E420" s="1">
        <v>20699</v>
      </c>
      <c r="F420" s="1" t="s">
        <v>70</v>
      </c>
      <c r="G420" s="1">
        <v>100000846</v>
      </c>
      <c r="H420" s="1">
        <v>1491</v>
      </c>
      <c r="I420" s="1">
        <v>167.05609999999999</v>
      </c>
      <c r="J420" s="1">
        <v>222285</v>
      </c>
      <c r="K420" s="1" t="s">
        <v>1604</v>
      </c>
      <c r="L420" s="1" t="s">
        <v>1605</v>
      </c>
      <c r="M420" s="1" t="s">
        <v>1606</v>
      </c>
    </row>
    <row r="421" spans="1:13" ht="18" customHeight="1">
      <c r="A421" s="1">
        <v>1275</v>
      </c>
      <c r="B421" s="1" t="s">
        <v>1607</v>
      </c>
      <c r="C421" s="1" t="s">
        <v>64</v>
      </c>
      <c r="D421" s="1" t="s">
        <v>1608</v>
      </c>
      <c r="E421" s="1">
        <v>42420</v>
      </c>
      <c r="F421" s="1" t="s">
        <v>70</v>
      </c>
      <c r="G421" s="1">
        <v>100001320</v>
      </c>
      <c r="H421" s="1">
        <v>2186</v>
      </c>
      <c r="I421" s="1">
        <v>135.0299</v>
      </c>
      <c r="J421" s="1">
        <v>2781043</v>
      </c>
      <c r="K421" s="1" t="s">
        <v>1609</v>
      </c>
      <c r="M421" s="1" t="s">
        <v>1610</v>
      </c>
    </row>
    <row r="422" spans="1:13" ht="18" customHeight="1">
      <c r="A422" s="1">
        <v>5101</v>
      </c>
      <c r="B422" s="1" t="s">
        <v>1611</v>
      </c>
      <c r="C422" s="1" t="s">
        <v>36</v>
      </c>
      <c r="D422" s="1" t="s">
        <v>794</v>
      </c>
      <c r="E422" s="1">
        <v>40459</v>
      </c>
      <c r="F422" s="1" t="s">
        <v>161</v>
      </c>
      <c r="G422" s="1">
        <v>100003444</v>
      </c>
      <c r="H422" s="1">
        <v>908</v>
      </c>
      <c r="I422" s="1">
        <v>325.17110000000002</v>
      </c>
      <c r="J422" s="1">
        <v>146570</v>
      </c>
      <c r="K422" s="1" t="s">
        <v>1612</v>
      </c>
      <c r="L422" s="1" t="s">
        <v>1613</v>
      </c>
      <c r="M422" s="1" t="s">
        <v>1614</v>
      </c>
    </row>
    <row r="423" spans="1:13" ht="18" customHeight="1">
      <c r="A423" s="1">
        <v>4571</v>
      </c>
      <c r="B423" s="1" t="s">
        <v>1615</v>
      </c>
      <c r="C423" s="1" t="s">
        <v>36</v>
      </c>
      <c r="D423" s="1" t="s">
        <v>37</v>
      </c>
      <c r="E423" s="1">
        <v>63152</v>
      </c>
      <c r="F423" s="1" t="s">
        <v>70</v>
      </c>
      <c r="G423" s="1">
        <v>100015965</v>
      </c>
      <c r="H423" s="1">
        <v>1318</v>
      </c>
      <c r="I423" s="1">
        <v>253.09289999999999</v>
      </c>
      <c r="J423" s="1">
        <v>428040</v>
      </c>
      <c r="K423" s="1" t="s">
        <v>1616</v>
      </c>
    </row>
    <row r="424" spans="1:13" ht="18" customHeight="1">
      <c r="A424" s="1">
        <v>4181</v>
      </c>
      <c r="B424" s="1" t="s">
        <v>1617</v>
      </c>
      <c r="C424" s="1" t="s">
        <v>36</v>
      </c>
      <c r="D424" s="1" t="s">
        <v>37</v>
      </c>
      <c r="E424" s="1">
        <v>62314</v>
      </c>
      <c r="F424" s="1" t="s">
        <v>29</v>
      </c>
      <c r="G424" s="1">
        <v>100006255</v>
      </c>
      <c r="H424" s="1">
        <v>2010</v>
      </c>
      <c r="I424" s="1">
        <v>218.99690000000001</v>
      </c>
    </row>
    <row r="425" spans="1:13" ht="18" customHeight="1">
      <c r="A425" s="1">
        <v>347</v>
      </c>
      <c r="B425" s="1" t="s">
        <v>1618</v>
      </c>
      <c r="C425" s="1" t="s">
        <v>43</v>
      </c>
      <c r="D425" s="1" t="s">
        <v>83</v>
      </c>
      <c r="E425" s="1">
        <v>15765</v>
      </c>
      <c r="F425" s="1" t="s">
        <v>70</v>
      </c>
      <c r="G425" s="1">
        <v>2054</v>
      </c>
      <c r="H425" s="1">
        <v>2785</v>
      </c>
      <c r="I425" s="1">
        <v>131.035</v>
      </c>
      <c r="J425" s="1">
        <v>11756</v>
      </c>
      <c r="K425" s="1" t="s">
        <v>1619</v>
      </c>
      <c r="M425" s="1" t="s">
        <v>1620</v>
      </c>
    </row>
    <row r="426" spans="1:13" ht="18" customHeight="1">
      <c r="A426" s="1">
        <v>5355</v>
      </c>
      <c r="B426" s="1" t="s">
        <v>1621</v>
      </c>
      <c r="C426" s="1" t="s">
        <v>36</v>
      </c>
      <c r="D426" s="1" t="s">
        <v>53</v>
      </c>
      <c r="E426" s="1">
        <v>48463</v>
      </c>
      <c r="F426" s="1" t="s">
        <v>29</v>
      </c>
      <c r="G426" s="1">
        <v>100006271</v>
      </c>
      <c r="H426" s="1">
        <v>3445</v>
      </c>
      <c r="I426" s="1">
        <v>245.01249999999999</v>
      </c>
      <c r="K426" s="1" t="s">
        <v>1623</v>
      </c>
    </row>
    <row r="427" spans="1:13" ht="18" customHeight="1">
      <c r="A427" s="1">
        <v>3024</v>
      </c>
      <c r="B427" s="1" t="s">
        <v>1624</v>
      </c>
      <c r="C427" s="1" t="s">
        <v>27</v>
      </c>
      <c r="D427" s="1" t="s">
        <v>183</v>
      </c>
      <c r="E427" s="1">
        <v>47112</v>
      </c>
      <c r="F427" s="1" t="s">
        <v>29</v>
      </c>
      <c r="G427" s="1">
        <v>100005403</v>
      </c>
      <c r="H427" s="1">
        <v>4915</v>
      </c>
      <c r="I427" s="1">
        <v>465.24939999999998</v>
      </c>
      <c r="J427" s="1">
        <v>270605</v>
      </c>
      <c r="K427" s="1" t="s">
        <v>1625</v>
      </c>
      <c r="M427" s="1" t="s">
        <v>1626</v>
      </c>
    </row>
    <row r="428" spans="1:13" ht="18" customHeight="1">
      <c r="A428" s="1">
        <v>4605</v>
      </c>
      <c r="B428" s="1" t="s">
        <v>1627</v>
      </c>
      <c r="C428" s="1" t="s">
        <v>36</v>
      </c>
      <c r="D428" s="1" t="s">
        <v>37</v>
      </c>
      <c r="E428" s="1">
        <v>48715</v>
      </c>
      <c r="F428" s="1" t="s">
        <v>29</v>
      </c>
      <c r="G428" s="1">
        <v>100006171</v>
      </c>
      <c r="H428" s="1">
        <v>3782</v>
      </c>
      <c r="I428" s="1">
        <v>243.0333</v>
      </c>
      <c r="J428" s="1">
        <v>180632</v>
      </c>
      <c r="K428" s="1" t="s">
        <v>1628</v>
      </c>
    </row>
    <row r="429" spans="1:13" ht="18" customHeight="1">
      <c r="A429" s="1">
        <v>4403</v>
      </c>
      <c r="B429" s="1" t="s">
        <v>1629</v>
      </c>
      <c r="C429" s="1" t="s">
        <v>36</v>
      </c>
      <c r="D429" s="1" t="s">
        <v>37</v>
      </c>
      <c r="E429" s="1">
        <v>47114</v>
      </c>
      <c r="F429" s="1" t="s">
        <v>29</v>
      </c>
      <c r="G429" s="1">
        <v>100005389</v>
      </c>
      <c r="H429" s="1">
        <v>1200</v>
      </c>
      <c r="I429" s="1">
        <v>273.00740000000002</v>
      </c>
      <c r="J429" s="1">
        <v>6305574</v>
      </c>
      <c r="K429" s="1" t="s">
        <v>1630</v>
      </c>
      <c r="M429" s="1" t="s">
        <v>1631</v>
      </c>
    </row>
    <row r="430" spans="1:13" ht="18" customHeight="1">
      <c r="A430" s="1">
        <v>5129</v>
      </c>
      <c r="B430" s="1" t="s">
        <v>1632</v>
      </c>
      <c r="C430" s="1" t="s">
        <v>36</v>
      </c>
      <c r="D430" s="1" t="s">
        <v>1307</v>
      </c>
      <c r="E430" s="1">
        <v>42021</v>
      </c>
      <c r="F430" s="1" t="s">
        <v>161</v>
      </c>
      <c r="G430" s="1">
        <v>100004018</v>
      </c>
      <c r="H430" s="1">
        <v>944</v>
      </c>
      <c r="I430" s="1">
        <v>502.29520000000002</v>
      </c>
      <c r="J430" s="1">
        <v>3348</v>
      </c>
      <c r="K430" s="1" t="s">
        <v>1633</v>
      </c>
      <c r="L430" s="1" t="s">
        <v>1634</v>
      </c>
      <c r="M430" s="1" t="s">
        <v>1635</v>
      </c>
    </row>
    <row r="431" spans="1:13" ht="18" customHeight="1">
      <c r="A431" s="1">
        <v>1008</v>
      </c>
      <c r="B431" s="1" t="s">
        <v>1636</v>
      </c>
      <c r="C431" s="1" t="s">
        <v>636</v>
      </c>
      <c r="D431" s="1" t="s">
        <v>1637</v>
      </c>
      <c r="E431" s="1">
        <v>57709</v>
      </c>
      <c r="F431" s="1" t="s">
        <v>29</v>
      </c>
      <c r="G431" s="1">
        <v>100001322</v>
      </c>
      <c r="H431" s="1">
        <v>2474</v>
      </c>
      <c r="I431" s="1">
        <v>766.83529999999996</v>
      </c>
      <c r="J431" s="1">
        <v>16133137</v>
      </c>
      <c r="K431" s="1" t="s">
        <v>1638</v>
      </c>
    </row>
    <row r="432" spans="1:13" ht="18" customHeight="1">
      <c r="A432" s="1">
        <v>1016</v>
      </c>
      <c r="B432" s="1" t="s">
        <v>1639</v>
      </c>
      <c r="C432" s="1" t="s">
        <v>636</v>
      </c>
      <c r="D432" s="1" t="s">
        <v>1637</v>
      </c>
      <c r="E432" s="1">
        <v>31548</v>
      </c>
      <c r="F432" s="1" t="s">
        <v>29</v>
      </c>
      <c r="G432" s="1">
        <v>100001323</v>
      </c>
      <c r="H432" s="1">
        <v>2535</v>
      </c>
      <c r="I432" s="1">
        <v>731.31679999999994</v>
      </c>
    </row>
    <row r="433" spans="1:13" ht="18" customHeight="1">
      <c r="A433" s="1">
        <v>1017</v>
      </c>
      <c r="B433" s="1" t="s">
        <v>1641</v>
      </c>
      <c r="C433" s="1" t="s">
        <v>636</v>
      </c>
      <c r="D433" s="1" t="s">
        <v>1637</v>
      </c>
      <c r="E433" s="1">
        <v>57712</v>
      </c>
      <c r="F433" s="1" t="s">
        <v>29</v>
      </c>
      <c r="G433" s="1">
        <v>100001324</v>
      </c>
      <c r="H433" s="1">
        <v>2016</v>
      </c>
      <c r="I433" s="1">
        <v>806.81849999999997</v>
      </c>
      <c r="K433" s="1" t="s">
        <v>1642</v>
      </c>
    </row>
    <row r="434" spans="1:13" ht="18" customHeight="1">
      <c r="A434" s="1">
        <v>3941</v>
      </c>
      <c r="B434" s="1" t="s">
        <v>1643</v>
      </c>
      <c r="C434" s="1" t="s">
        <v>120</v>
      </c>
      <c r="D434" s="1" t="s">
        <v>1644</v>
      </c>
      <c r="E434" s="1">
        <v>2134</v>
      </c>
      <c r="F434" s="1" t="s">
        <v>29</v>
      </c>
      <c r="G434" s="1">
        <v>327</v>
      </c>
      <c r="H434" s="1">
        <v>2425</v>
      </c>
      <c r="I434" s="1">
        <v>784.1499</v>
      </c>
      <c r="J434" s="1">
        <v>643975</v>
      </c>
      <c r="K434" s="1" t="s">
        <v>1645</v>
      </c>
      <c r="L434" s="1" t="s">
        <v>1646</v>
      </c>
      <c r="M434" s="1" t="s">
        <v>1647</v>
      </c>
    </row>
    <row r="435" spans="1:13" ht="18" customHeight="1">
      <c r="A435" s="1">
        <v>5084</v>
      </c>
      <c r="B435" s="1" t="s">
        <v>1649</v>
      </c>
      <c r="C435" s="1" t="s">
        <v>36</v>
      </c>
      <c r="D435" s="1" t="s">
        <v>794</v>
      </c>
      <c r="E435" s="1">
        <v>44619</v>
      </c>
      <c r="F435" s="1" t="s">
        <v>161</v>
      </c>
      <c r="G435" s="1">
        <v>1382</v>
      </c>
      <c r="H435" s="1">
        <v>1025</v>
      </c>
      <c r="I435" s="1">
        <v>310.1413</v>
      </c>
      <c r="J435" s="1">
        <v>3386</v>
      </c>
      <c r="K435" s="1" t="s">
        <v>1650</v>
      </c>
      <c r="L435" s="1" t="s">
        <v>1651</v>
      </c>
    </row>
    <row r="436" spans="1:13" ht="18" customHeight="1">
      <c r="A436" s="1">
        <v>77</v>
      </c>
      <c r="B436" s="1" t="s">
        <v>1652</v>
      </c>
      <c r="C436" s="1" t="s">
        <v>43</v>
      </c>
      <c r="D436" s="1" t="s">
        <v>106</v>
      </c>
      <c r="E436" s="1">
        <v>43493</v>
      </c>
      <c r="F436" s="1" t="s">
        <v>45</v>
      </c>
      <c r="G436" s="1">
        <v>100002500</v>
      </c>
      <c r="H436" s="1">
        <v>1880</v>
      </c>
      <c r="I436" s="1">
        <v>175.07130000000001</v>
      </c>
      <c r="J436" s="1">
        <v>439233</v>
      </c>
      <c r="K436" s="1" t="s">
        <v>1653</v>
      </c>
      <c r="L436" s="1" t="s">
        <v>1654</v>
      </c>
      <c r="M436" s="1" t="s">
        <v>1655</v>
      </c>
    </row>
    <row r="437" spans="1:13" ht="18" customHeight="1">
      <c r="A437" s="1">
        <v>1193</v>
      </c>
      <c r="B437" s="1" t="s">
        <v>1656</v>
      </c>
      <c r="C437" s="1" t="s">
        <v>64</v>
      </c>
      <c r="D437" s="1" t="s">
        <v>252</v>
      </c>
      <c r="E437" s="1">
        <v>48195</v>
      </c>
      <c r="F437" s="1" t="s">
        <v>70</v>
      </c>
      <c r="G437" s="1">
        <v>878</v>
      </c>
      <c r="H437" s="1">
        <v>2065</v>
      </c>
      <c r="I437" s="1">
        <v>225.0616</v>
      </c>
      <c r="J437" s="1">
        <v>5984</v>
      </c>
      <c r="K437" s="1" t="s">
        <v>1657</v>
      </c>
      <c r="L437" s="1" t="s">
        <v>1658</v>
      </c>
      <c r="M437" s="1" t="s">
        <v>1659</v>
      </c>
    </row>
    <row r="438" spans="1:13" ht="18" customHeight="1">
      <c r="A438" s="1">
        <v>113</v>
      </c>
      <c r="B438" s="1" t="s">
        <v>1661</v>
      </c>
      <c r="C438" s="1" t="s">
        <v>43</v>
      </c>
      <c r="D438" s="1" t="s">
        <v>239</v>
      </c>
      <c r="E438" s="1">
        <v>46227</v>
      </c>
      <c r="F438" s="1" t="s">
        <v>45</v>
      </c>
      <c r="G438" s="1">
        <v>100005373</v>
      </c>
      <c r="H438" s="1">
        <v>2784</v>
      </c>
      <c r="I438" s="1">
        <v>309.16559999999998</v>
      </c>
      <c r="J438" s="1">
        <v>123708</v>
      </c>
      <c r="K438" s="1" t="s">
        <v>1662</v>
      </c>
    </row>
    <row r="439" spans="1:13" ht="18" customHeight="1">
      <c r="A439" s="1">
        <v>1293</v>
      </c>
      <c r="B439" s="1" t="s">
        <v>1663</v>
      </c>
      <c r="C439" s="1" t="s">
        <v>407</v>
      </c>
      <c r="D439" s="1" t="s">
        <v>408</v>
      </c>
      <c r="E439" s="1">
        <v>1643</v>
      </c>
      <c r="F439" s="1" t="s">
        <v>70</v>
      </c>
      <c r="G439" s="1">
        <v>330</v>
      </c>
      <c r="H439" s="1">
        <v>3084</v>
      </c>
      <c r="I439" s="1">
        <v>115.00369999999999</v>
      </c>
      <c r="J439" s="1">
        <v>444972</v>
      </c>
      <c r="K439" s="1" t="s">
        <v>1664</v>
      </c>
      <c r="L439" s="1" t="s">
        <v>1665</v>
      </c>
      <c r="M439" s="1" t="s">
        <v>1666</v>
      </c>
    </row>
    <row r="440" spans="1:13" ht="18" customHeight="1">
      <c r="A440" s="1">
        <v>4979</v>
      </c>
      <c r="B440" s="1" t="s">
        <v>1667</v>
      </c>
      <c r="C440" s="1" t="s">
        <v>36</v>
      </c>
      <c r="D440" s="1" t="s">
        <v>172</v>
      </c>
      <c r="E440" s="1">
        <v>43009</v>
      </c>
      <c r="F440" s="1" t="s">
        <v>29</v>
      </c>
      <c r="G440" s="1">
        <v>100004241</v>
      </c>
      <c r="H440" s="1">
        <v>3515</v>
      </c>
      <c r="I440" s="1">
        <v>329.00040000000001</v>
      </c>
      <c r="J440" s="1">
        <v>3440</v>
      </c>
      <c r="K440" s="1" t="s">
        <v>1669</v>
      </c>
      <c r="L440" s="1" t="s">
        <v>1670</v>
      </c>
      <c r="M440" s="1" t="s">
        <v>1671</v>
      </c>
    </row>
    <row r="441" spans="1:13" ht="18" customHeight="1">
      <c r="A441" s="1">
        <v>5060</v>
      </c>
      <c r="B441" s="1" t="s">
        <v>1672</v>
      </c>
      <c r="C441" s="1" t="s">
        <v>36</v>
      </c>
      <c r="D441" s="1" t="s">
        <v>1181</v>
      </c>
      <c r="E441" s="1">
        <v>38686</v>
      </c>
      <c r="F441" s="1" t="s">
        <v>29</v>
      </c>
      <c r="G441" s="1">
        <v>100002806</v>
      </c>
      <c r="H441" s="1">
        <v>2407.4</v>
      </c>
      <c r="I441" s="1">
        <v>170.11869999999999</v>
      </c>
      <c r="J441" s="1">
        <v>3446</v>
      </c>
      <c r="K441" s="1" t="s">
        <v>1673</v>
      </c>
      <c r="L441" s="1" t="s">
        <v>1674</v>
      </c>
      <c r="M441" s="1" t="s">
        <v>1675</v>
      </c>
    </row>
    <row r="442" spans="1:13" ht="18" customHeight="1">
      <c r="A442" s="1">
        <v>1219</v>
      </c>
      <c r="B442" s="1" t="s">
        <v>1676</v>
      </c>
      <c r="C442" s="1" t="s">
        <v>64</v>
      </c>
      <c r="D442" s="1" t="s">
        <v>252</v>
      </c>
      <c r="E442" s="1">
        <v>27719</v>
      </c>
      <c r="F442" s="1" t="s">
        <v>70</v>
      </c>
      <c r="G442" s="1">
        <v>100001026</v>
      </c>
      <c r="H442" s="1">
        <v>3085</v>
      </c>
      <c r="I442" s="1">
        <v>195.05099999999999</v>
      </c>
      <c r="J442" s="1">
        <v>128869</v>
      </c>
      <c r="K442" s="1" t="s">
        <v>1677</v>
      </c>
      <c r="L442" s="1" t="s">
        <v>1678</v>
      </c>
      <c r="M442" s="1" t="s">
        <v>1679</v>
      </c>
    </row>
    <row r="443" spans="1:13" ht="18" customHeight="1">
      <c r="A443" s="1">
        <v>50</v>
      </c>
      <c r="B443" s="1" t="s">
        <v>1680</v>
      </c>
      <c r="C443" s="1" t="s">
        <v>43</v>
      </c>
      <c r="D443" s="1" t="s">
        <v>814</v>
      </c>
      <c r="E443" s="1">
        <v>38754</v>
      </c>
      <c r="F443" s="1" t="s">
        <v>45</v>
      </c>
      <c r="G443" s="1">
        <v>100002679</v>
      </c>
      <c r="H443" s="1">
        <v>903</v>
      </c>
      <c r="I443" s="1">
        <v>192.05029999999999</v>
      </c>
      <c r="J443" s="1">
        <v>40772</v>
      </c>
      <c r="K443" s="1" t="s">
        <v>1681</v>
      </c>
      <c r="M443" s="1" t="s">
        <v>1682</v>
      </c>
    </row>
    <row r="444" spans="1:13" ht="18" customHeight="1">
      <c r="A444" s="1">
        <v>3975</v>
      </c>
      <c r="B444" s="1" t="s">
        <v>1683</v>
      </c>
      <c r="C444" s="1" t="s">
        <v>120</v>
      </c>
      <c r="D444" s="1" t="s">
        <v>1063</v>
      </c>
      <c r="E444" s="1">
        <v>44876</v>
      </c>
      <c r="F444" s="1" t="s">
        <v>29</v>
      </c>
      <c r="G444" s="1">
        <v>100002094</v>
      </c>
      <c r="H444" s="1">
        <v>3843</v>
      </c>
      <c r="I444" s="1">
        <v>263.12889999999999</v>
      </c>
      <c r="J444" s="1">
        <v>133098</v>
      </c>
      <c r="K444" s="1" t="s">
        <v>1685</v>
      </c>
      <c r="M444" s="1" t="s">
        <v>1686</v>
      </c>
    </row>
    <row r="445" spans="1:13" ht="18" customHeight="1">
      <c r="A445" s="1">
        <v>3976</v>
      </c>
      <c r="B445" s="1" t="s">
        <v>1687</v>
      </c>
      <c r="C445" s="1" t="s">
        <v>120</v>
      </c>
      <c r="D445" s="1" t="s">
        <v>1063</v>
      </c>
      <c r="E445" s="1">
        <v>42381</v>
      </c>
      <c r="F445" s="1" t="s">
        <v>29</v>
      </c>
      <c r="G445" s="1">
        <v>100004243</v>
      </c>
      <c r="H445" s="1">
        <v>2500</v>
      </c>
      <c r="I445" s="1">
        <v>439.161</v>
      </c>
    </row>
    <row r="446" spans="1:13" ht="18" customHeight="1">
      <c r="A446" s="1">
        <v>566</v>
      </c>
      <c r="B446" s="1" t="s">
        <v>1688</v>
      </c>
      <c r="C446" s="1" t="s">
        <v>636</v>
      </c>
      <c r="D446" s="1" t="s">
        <v>1689</v>
      </c>
      <c r="E446" s="1">
        <v>37092</v>
      </c>
      <c r="F446" s="1" t="s">
        <v>45</v>
      </c>
      <c r="G446" s="1">
        <v>100001502</v>
      </c>
      <c r="H446" s="1">
        <v>2380</v>
      </c>
      <c r="I446" s="1">
        <v>233.11320000000001</v>
      </c>
      <c r="K446" s="1" t="s">
        <v>1691</v>
      </c>
    </row>
    <row r="447" spans="1:13" ht="18" customHeight="1">
      <c r="A447" s="1">
        <v>556</v>
      </c>
      <c r="B447" s="1" t="s">
        <v>1692</v>
      </c>
      <c r="C447" s="1" t="s">
        <v>636</v>
      </c>
      <c r="D447" s="1" t="s">
        <v>1689</v>
      </c>
      <c r="E447" s="1">
        <v>55015</v>
      </c>
      <c r="F447" s="1" t="s">
        <v>45</v>
      </c>
      <c r="G447" s="1">
        <v>100010901</v>
      </c>
      <c r="H447" s="1">
        <v>2784</v>
      </c>
      <c r="I447" s="1">
        <v>276.15539999999999</v>
      </c>
      <c r="J447" s="1">
        <v>65254</v>
      </c>
    </row>
    <row r="448" spans="1:13" ht="18" customHeight="1">
      <c r="A448" s="1">
        <v>557</v>
      </c>
      <c r="B448" s="1" t="s">
        <v>1693</v>
      </c>
      <c r="C448" s="1" t="s">
        <v>636</v>
      </c>
      <c r="D448" s="1" t="s">
        <v>1689</v>
      </c>
      <c r="E448" s="1">
        <v>33934</v>
      </c>
      <c r="F448" s="1" t="s">
        <v>45</v>
      </c>
      <c r="G448" s="1">
        <v>100001262</v>
      </c>
      <c r="H448" s="1">
        <v>2725</v>
      </c>
      <c r="I448" s="1">
        <v>276.15539999999999</v>
      </c>
      <c r="J448" s="1">
        <v>7015685</v>
      </c>
      <c r="K448" s="1" t="s">
        <v>1694</v>
      </c>
      <c r="M448" s="1" t="s">
        <v>1695</v>
      </c>
    </row>
    <row r="449" spans="1:13" ht="18" customHeight="1">
      <c r="A449" s="1">
        <v>548</v>
      </c>
      <c r="B449" s="1" t="s">
        <v>1696</v>
      </c>
      <c r="C449" s="1" t="s">
        <v>636</v>
      </c>
      <c r="D449" s="1" t="s">
        <v>1689</v>
      </c>
      <c r="E449" s="1">
        <v>37063</v>
      </c>
      <c r="F449" s="1" t="s">
        <v>45</v>
      </c>
      <c r="G449" s="1">
        <v>100001843</v>
      </c>
      <c r="H449" s="1">
        <v>1986</v>
      </c>
      <c r="I449" s="1">
        <v>219.0976</v>
      </c>
      <c r="J449" s="1">
        <v>440103</v>
      </c>
      <c r="K449" s="1" t="s">
        <v>1698</v>
      </c>
      <c r="M449" s="1" t="s">
        <v>1699</v>
      </c>
    </row>
    <row r="450" spans="1:13" ht="18" customHeight="1">
      <c r="A450" s="1">
        <v>565</v>
      </c>
      <c r="B450" s="1" t="s">
        <v>1700</v>
      </c>
      <c r="C450" s="1" t="s">
        <v>636</v>
      </c>
      <c r="D450" s="1" t="s">
        <v>1689</v>
      </c>
      <c r="E450" s="1">
        <v>62104</v>
      </c>
      <c r="F450" s="1" t="s">
        <v>45</v>
      </c>
      <c r="G450" s="1">
        <v>100020241</v>
      </c>
      <c r="H450" s="1">
        <v>1644</v>
      </c>
      <c r="I450" s="1">
        <v>305.1456</v>
      </c>
    </row>
    <row r="451" spans="1:13" ht="18" customHeight="1">
      <c r="A451" s="1">
        <v>550</v>
      </c>
      <c r="B451" s="1" t="s">
        <v>1701</v>
      </c>
      <c r="C451" s="1" t="s">
        <v>636</v>
      </c>
      <c r="D451" s="1" t="s">
        <v>1689</v>
      </c>
      <c r="E451" s="1">
        <v>36738</v>
      </c>
      <c r="F451" s="1" t="s">
        <v>45</v>
      </c>
      <c r="G451" s="1">
        <v>331</v>
      </c>
      <c r="H451" s="1">
        <v>1775</v>
      </c>
      <c r="I451" s="1">
        <v>277.10300000000001</v>
      </c>
      <c r="J451" s="1">
        <v>92865</v>
      </c>
      <c r="K451" s="1" t="s">
        <v>1702</v>
      </c>
      <c r="L451" s="1" t="s">
        <v>1703</v>
      </c>
      <c r="M451" s="1" t="s">
        <v>1704</v>
      </c>
    </row>
    <row r="452" spans="1:13" ht="18" customHeight="1">
      <c r="A452" s="1">
        <v>551</v>
      </c>
      <c r="B452" s="1" t="s">
        <v>1705</v>
      </c>
      <c r="C452" s="1" t="s">
        <v>636</v>
      </c>
      <c r="D452" s="1" t="s">
        <v>1689</v>
      </c>
      <c r="E452" s="1">
        <v>2730</v>
      </c>
      <c r="F452" s="1" t="s">
        <v>45</v>
      </c>
      <c r="G452" s="1">
        <v>1140</v>
      </c>
      <c r="H452" s="1">
        <v>1430</v>
      </c>
      <c r="I452" s="1">
        <v>276.11900000000003</v>
      </c>
      <c r="J452" s="1">
        <v>150914</v>
      </c>
      <c r="K452" s="1" t="s">
        <v>1706</v>
      </c>
      <c r="L452" s="1" t="s">
        <v>1707</v>
      </c>
      <c r="M452" s="1" t="s">
        <v>1708</v>
      </c>
    </row>
    <row r="453" spans="1:13" ht="18" customHeight="1">
      <c r="A453" s="1">
        <v>552</v>
      </c>
      <c r="B453" s="1" t="s">
        <v>1709</v>
      </c>
      <c r="C453" s="1" t="s">
        <v>636</v>
      </c>
      <c r="D453" s="1" t="s">
        <v>1689</v>
      </c>
      <c r="E453" s="1">
        <v>33949</v>
      </c>
      <c r="F453" s="1" t="s">
        <v>45</v>
      </c>
      <c r="G453" s="1">
        <v>100001294</v>
      </c>
      <c r="H453" s="1">
        <v>1535</v>
      </c>
      <c r="I453" s="1">
        <v>205.08189999999999</v>
      </c>
      <c r="J453" s="1">
        <v>165527</v>
      </c>
      <c r="K453" s="1" t="s">
        <v>1710</v>
      </c>
      <c r="M453" s="1" t="s">
        <v>1711</v>
      </c>
    </row>
    <row r="454" spans="1:13" ht="18" customHeight="1">
      <c r="A454" s="1">
        <v>553</v>
      </c>
      <c r="B454" s="1" t="s">
        <v>1713</v>
      </c>
      <c r="C454" s="1" t="s">
        <v>636</v>
      </c>
      <c r="D454" s="1" t="s">
        <v>1689</v>
      </c>
      <c r="E454" s="1">
        <v>18245</v>
      </c>
      <c r="F454" s="1" t="s">
        <v>45</v>
      </c>
      <c r="G454" s="1">
        <v>1235</v>
      </c>
      <c r="H454" s="1">
        <v>2740</v>
      </c>
      <c r="I454" s="1">
        <v>285.11939999999998</v>
      </c>
      <c r="J454" s="1">
        <v>7017195</v>
      </c>
      <c r="K454" s="1" t="s">
        <v>1714</v>
      </c>
    </row>
    <row r="455" spans="1:13" ht="18" customHeight="1">
      <c r="A455" s="1">
        <v>554</v>
      </c>
      <c r="B455" s="1" t="s">
        <v>1715</v>
      </c>
      <c r="C455" s="1" t="s">
        <v>636</v>
      </c>
      <c r="D455" s="1" t="s">
        <v>1689</v>
      </c>
      <c r="E455" s="1">
        <v>34456</v>
      </c>
      <c r="F455" s="1" t="s">
        <v>45</v>
      </c>
      <c r="G455" s="1">
        <v>100001485</v>
      </c>
      <c r="H455" s="1">
        <v>2940</v>
      </c>
      <c r="I455" s="1">
        <v>261.14449999999999</v>
      </c>
      <c r="J455" s="1">
        <v>14253342</v>
      </c>
      <c r="M455" s="1" t="s">
        <v>1716</v>
      </c>
    </row>
    <row r="456" spans="1:13" ht="18" customHeight="1">
      <c r="A456" s="1">
        <v>555</v>
      </c>
      <c r="B456" s="1" t="s">
        <v>1717</v>
      </c>
      <c r="C456" s="1" t="s">
        <v>636</v>
      </c>
      <c r="D456" s="1" t="s">
        <v>1689</v>
      </c>
      <c r="E456" s="1">
        <v>18369</v>
      </c>
      <c r="F456" s="1" t="s">
        <v>45</v>
      </c>
      <c r="G456" s="1">
        <v>1268</v>
      </c>
      <c r="H456" s="1">
        <v>2991</v>
      </c>
      <c r="I456" s="1">
        <v>261.14449999999999</v>
      </c>
      <c r="J456" s="1">
        <v>151023</v>
      </c>
      <c r="K456" s="1" t="s">
        <v>1718</v>
      </c>
      <c r="M456" s="1" t="s">
        <v>1719</v>
      </c>
    </row>
    <row r="457" spans="1:13" ht="18" customHeight="1">
      <c r="A457" s="1">
        <v>558</v>
      </c>
      <c r="B457" s="1" t="s">
        <v>1720</v>
      </c>
      <c r="C457" s="1" t="s">
        <v>636</v>
      </c>
      <c r="D457" s="1" t="s">
        <v>1689</v>
      </c>
      <c r="E457" s="1">
        <v>44872</v>
      </c>
      <c r="F457" s="1" t="s">
        <v>45</v>
      </c>
      <c r="G457" s="1">
        <v>100001313</v>
      </c>
      <c r="H457" s="1">
        <v>2640</v>
      </c>
      <c r="I457" s="1">
        <v>279.10090000000002</v>
      </c>
      <c r="J457" s="1">
        <v>7009567</v>
      </c>
      <c r="K457" s="1" t="s">
        <v>1721</v>
      </c>
      <c r="M457" s="1" t="s">
        <v>1722</v>
      </c>
    </row>
    <row r="458" spans="1:13" ht="18" customHeight="1">
      <c r="A458" s="1">
        <v>559</v>
      </c>
      <c r="B458" s="1" t="s">
        <v>1723</v>
      </c>
      <c r="C458" s="1" t="s">
        <v>636</v>
      </c>
      <c r="D458" s="1" t="s">
        <v>1689</v>
      </c>
      <c r="E458" s="1">
        <v>33422</v>
      </c>
      <c r="F458" s="1" t="s">
        <v>45</v>
      </c>
      <c r="G458" s="1">
        <v>100000491</v>
      </c>
      <c r="H458" s="1">
        <v>2992</v>
      </c>
      <c r="I458" s="1">
        <v>295.12889999999999</v>
      </c>
      <c r="J458" s="1">
        <v>111299</v>
      </c>
      <c r="K458" s="1" t="s">
        <v>1724</v>
      </c>
      <c r="M458" s="1" t="s">
        <v>1725</v>
      </c>
    </row>
    <row r="459" spans="1:13" ht="18" customHeight="1">
      <c r="A459" s="1">
        <v>560</v>
      </c>
      <c r="B459" s="1" t="s">
        <v>1727</v>
      </c>
      <c r="C459" s="1" t="s">
        <v>636</v>
      </c>
      <c r="D459" s="1" t="s">
        <v>1689</v>
      </c>
      <c r="E459" s="1">
        <v>33364</v>
      </c>
      <c r="F459" s="1" t="s">
        <v>45</v>
      </c>
      <c r="G459" s="1">
        <v>100001314</v>
      </c>
      <c r="H459" s="1">
        <v>1750</v>
      </c>
      <c r="I459" s="1">
        <v>249.10810000000001</v>
      </c>
      <c r="J459" s="1">
        <v>76078708</v>
      </c>
      <c r="K459" s="1" t="s">
        <v>1728</v>
      </c>
      <c r="M459" s="1" t="s">
        <v>1729</v>
      </c>
    </row>
    <row r="460" spans="1:13" ht="18" customHeight="1">
      <c r="A460" s="1">
        <v>561</v>
      </c>
      <c r="B460" s="1" t="s">
        <v>1730</v>
      </c>
      <c r="C460" s="1" t="s">
        <v>636</v>
      </c>
      <c r="D460" s="1" t="s">
        <v>1689</v>
      </c>
      <c r="E460" s="1">
        <v>33947</v>
      </c>
      <c r="F460" s="1" t="s">
        <v>29</v>
      </c>
      <c r="G460" s="1">
        <v>100001295</v>
      </c>
      <c r="H460" s="1">
        <v>1960</v>
      </c>
      <c r="I460" s="1">
        <v>332.12520000000001</v>
      </c>
      <c r="J460" s="1">
        <v>3989307</v>
      </c>
      <c r="K460" s="1" t="s">
        <v>1731</v>
      </c>
      <c r="M460" s="1" t="s">
        <v>1732</v>
      </c>
    </row>
    <row r="461" spans="1:13" ht="18" customHeight="1">
      <c r="A461" s="1">
        <v>562</v>
      </c>
      <c r="B461" s="1" t="s">
        <v>1733</v>
      </c>
      <c r="C461" s="1" t="s">
        <v>636</v>
      </c>
      <c r="D461" s="1" t="s">
        <v>1689</v>
      </c>
      <c r="E461" s="1">
        <v>2734</v>
      </c>
      <c r="F461" s="1" t="s">
        <v>29</v>
      </c>
      <c r="G461" s="1">
        <v>1102</v>
      </c>
      <c r="H461" s="1">
        <v>1240</v>
      </c>
      <c r="I461" s="1">
        <v>309.10919999999999</v>
      </c>
      <c r="J461" s="1">
        <v>94340</v>
      </c>
      <c r="K461" s="1" t="s">
        <v>1735</v>
      </c>
      <c r="M461" s="1" t="s">
        <v>1736</v>
      </c>
    </row>
    <row r="462" spans="1:13" ht="18" customHeight="1">
      <c r="A462" s="1">
        <v>563</v>
      </c>
      <c r="B462" s="1" t="s">
        <v>1737</v>
      </c>
      <c r="C462" s="1" t="s">
        <v>636</v>
      </c>
      <c r="D462" s="1" t="s">
        <v>1689</v>
      </c>
      <c r="E462" s="1">
        <v>43829</v>
      </c>
      <c r="F462" s="1" t="s">
        <v>45</v>
      </c>
      <c r="G462" s="1">
        <v>100001126</v>
      </c>
      <c r="H462" s="1">
        <v>2700</v>
      </c>
      <c r="I462" s="1">
        <v>247.12889999999999</v>
      </c>
      <c r="J462" s="1">
        <v>7015683</v>
      </c>
      <c r="K462" s="1" t="s">
        <v>1738</v>
      </c>
      <c r="M462" s="1" t="s">
        <v>1739</v>
      </c>
    </row>
    <row r="463" spans="1:13" ht="18" customHeight="1">
      <c r="A463" s="1">
        <v>3989</v>
      </c>
      <c r="B463" s="1" t="s">
        <v>1740</v>
      </c>
      <c r="C463" s="1" t="s">
        <v>120</v>
      </c>
      <c r="D463" s="1" t="s">
        <v>1063</v>
      </c>
      <c r="E463" s="1">
        <v>52473</v>
      </c>
      <c r="F463" s="1" t="s">
        <v>161</v>
      </c>
      <c r="G463" s="1">
        <v>100008998</v>
      </c>
      <c r="H463" s="1">
        <v>2384</v>
      </c>
      <c r="I463" s="1">
        <v>416.36430000000001</v>
      </c>
    </row>
    <row r="464" spans="1:13" ht="18" customHeight="1">
      <c r="A464" s="1">
        <v>4378</v>
      </c>
      <c r="B464" s="1" t="s">
        <v>1741</v>
      </c>
      <c r="C464" s="1" t="s">
        <v>36</v>
      </c>
      <c r="D464" s="1" t="s">
        <v>37</v>
      </c>
      <c r="E464" s="1">
        <v>62061</v>
      </c>
      <c r="F464" s="1" t="s">
        <v>29</v>
      </c>
      <c r="G464" s="1">
        <v>100020207</v>
      </c>
      <c r="H464" s="1">
        <v>3616</v>
      </c>
      <c r="I464" s="1">
        <v>349.00240000000002</v>
      </c>
    </row>
    <row r="465" spans="1:13" ht="18" customHeight="1">
      <c r="A465" s="1">
        <v>201</v>
      </c>
      <c r="B465" s="1" t="s">
        <v>1742</v>
      </c>
      <c r="C465" s="1" t="s">
        <v>43</v>
      </c>
      <c r="D465" s="1" t="s">
        <v>90</v>
      </c>
      <c r="E465" s="1">
        <v>18280</v>
      </c>
      <c r="F465" s="1" t="s">
        <v>29</v>
      </c>
      <c r="G465" s="1">
        <v>100000447</v>
      </c>
      <c r="H465" s="1">
        <v>1459.8</v>
      </c>
      <c r="I465" s="1">
        <v>153.01929999999999</v>
      </c>
      <c r="J465" s="1">
        <v>3469</v>
      </c>
      <c r="K465" s="1" t="s">
        <v>1743</v>
      </c>
      <c r="L465" s="1" t="s">
        <v>1744</v>
      </c>
      <c r="M465" s="1" t="s">
        <v>1745</v>
      </c>
    </row>
    <row r="466" spans="1:13" ht="18" customHeight="1">
      <c r="A466" s="1">
        <v>4310</v>
      </c>
      <c r="B466" s="1" t="s">
        <v>248</v>
      </c>
      <c r="C466" s="1" t="s">
        <v>36</v>
      </c>
      <c r="D466" s="1" t="s">
        <v>37</v>
      </c>
      <c r="E466" s="1">
        <v>587</v>
      </c>
      <c r="F466" s="1" t="s">
        <v>70</v>
      </c>
      <c r="G466" s="1">
        <v>338</v>
      </c>
      <c r="H466" s="1">
        <v>2922</v>
      </c>
      <c r="I466" s="1">
        <v>195.05099999999999</v>
      </c>
      <c r="J466" s="1">
        <v>10690</v>
      </c>
      <c r="K466" s="1" t="s">
        <v>1747</v>
      </c>
      <c r="L466" s="1" t="s">
        <v>1748</v>
      </c>
      <c r="M466" s="1" t="s">
        <v>3058</v>
      </c>
    </row>
    <row r="467" spans="1:13" ht="18" customHeight="1">
      <c r="A467" s="1">
        <v>1073</v>
      </c>
      <c r="B467" s="1" t="s">
        <v>1749</v>
      </c>
      <c r="C467" s="1" t="s">
        <v>64</v>
      </c>
      <c r="D467" s="1" t="s">
        <v>65</v>
      </c>
      <c r="E467" s="1">
        <v>48152</v>
      </c>
      <c r="F467" s="1" t="s">
        <v>70</v>
      </c>
      <c r="G467" s="1">
        <v>572</v>
      </c>
      <c r="H467" s="1">
        <v>2342</v>
      </c>
      <c r="I467" s="1">
        <v>225.0616</v>
      </c>
      <c r="J467" s="1">
        <v>5793</v>
      </c>
      <c r="K467" s="1" t="s">
        <v>1750</v>
      </c>
      <c r="L467" s="1" t="s">
        <v>1751</v>
      </c>
      <c r="M467" s="1" t="s">
        <v>1752</v>
      </c>
    </row>
    <row r="468" spans="1:13" ht="18" customHeight="1">
      <c r="A468" s="1">
        <v>1251</v>
      </c>
      <c r="B468" s="1" t="s">
        <v>1753</v>
      </c>
      <c r="C468" s="1" t="s">
        <v>64</v>
      </c>
      <c r="D468" s="1" t="s">
        <v>1608</v>
      </c>
      <c r="E468" s="1">
        <v>15443</v>
      </c>
      <c r="F468" s="1" t="s">
        <v>70</v>
      </c>
      <c r="G468" s="1">
        <v>100000257</v>
      </c>
      <c r="H468" s="1">
        <v>3233.3</v>
      </c>
      <c r="I468" s="1">
        <v>193.03540000000001</v>
      </c>
      <c r="J468" s="1">
        <v>444791</v>
      </c>
      <c r="K468" s="1" t="s">
        <v>1754</v>
      </c>
      <c r="L468" s="1" t="s">
        <v>1755</v>
      </c>
      <c r="M468" s="1" t="s">
        <v>1756</v>
      </c>
    </row>
    <row r="469" spans="1:13" ht="18" customHeight="1">
      <c r="A469" s="1">
        <v>5412</v>
      </c>
      <c r="B469" s="1" t="s">
        <v>1757</v>
      </c>
      <c r="C469" s="1" t="s">
        <v>1241</v>
      </c>
      <c r="D469" s="1" t="s">
        <v>1241</v>
      </c>
      <c r="E469" s="1">
        <v>61881</v>
      </c>
      <c r="F469" s="1" t="s">
        <v>29</v>
      </c>
      <c r="G469" s="1">
        <v>100019990</v>
      </c>
      <c r="H469" s="1">
        <v>2728</v>
      </c>
      <c r="I469" s="1">
        <v>345.15550000000002</v>
      </c>
    </row>
    <row r="470" spans="1:13" ht="18" customHeight="1">
      <c r="A470" s="1">
        <v>5418</v>
      </c>
      <c r="B470" s="1" t="s">
        <v>1759</v>
      </c>
      <c r="C470" s="1" t="s">
        <v>1241</v>
      </c>
      <c r="D470" s="1" t="s">
        <v>1241</v>
      </c>
      <c r="E470" s="1">
        <v>61887</v>
      </c>
      <c r="F470" s="1" t="s">
        <v>29</v>
      </c>
      <c r="G470" s="1">
        <v>100020014</v>
      </c>
      <c r="H470" s="1">
        <v>3790</v>
      </c>
      <c r="I470" s="1">
        <v>345.15550000000002</v>
      </c>
    </row>
    <row r="471" spans="1:13" ht="18" customHeight="1">
      <c r="A471" s="1">
        <v>5419</v>
      </c>
      <c r="B471" s="1" t="s">
        <v>1760</v>
      </c>
      <c r="C471" s="1" t="s">
        <v>1241</v>
      </c>
      <c r="D471" s="1" t="s">
        <v>1241</v>
      </c>
      <c r="E471" s="1">
        <v>61888</v>
      </c>
      <c r="F471" s="1" t="s">
        <v>29</v>
      </c>
      <c r="G471" s="1">
        <v>100020015</v>
      </c>
      <c r="H471" s="1">
        <v>3865</v>
      </c>
      <c r="I471" s="1">
        <v>345.15550000000002</v>
      </c>
    </row>
    <row r="472" spans="1:13" ht="18" customHeight="1">
      <c r="A472" s="1">
        <v>5430</v>
      </c>
      <c r="B472" s="1" t="s">
        <v>1761</v>
      </c>
      <c r="C472" s="1" t="s">
        <v>1241</v>
      </c>
      <c r="D472" s="1" t="s">
        <v>1241</v>
      </c>
      <c r="E472" s="1">
        <v>61874</v>
      </c>
      <c r="F472" s="1" t="s">
        <v>29</v>
      </c>
      <c r="G472" s="1">
        <v>100019984</v>
      </c>
      <c r="H472" s="1">
        <v>2590</v>
      </c>
      <c r="I472" s="1">
        <v>405.17660000000001</v>
      </c>
    </row>
    <row r="473" spans="1:13" ht="18" customHeight="1">
      <c r="A473" s="1">
        <v>4496</v>
      </c>
      <c r="B473" s="1" t="s">
        <v>1762</v>
      </c>
      <c r="C473" s="1" t="s">
        <v>36</v>
      </c>
      <c r="D473" s="1" t="s">
        <v>37</v>
      </c>
      <c r="E473" s="1">
        <v>62290</v>
      </c>
      <c r="F473" s="1" t="s">
        <v>29</v>
      </c>
      <c r="G473" s="1">
        <v>100020491</v>
      </c>
      <c r="H473" s="1">
        <v>3951</v>
      </c>
      <c r="I473" s="1">
        <v>462.17700000000002</v>
      </c>
    </row>
    <row r="474" spans="1:13" ht="18" customHeight="1">
      <c r="A474" s="1">
        <v>4497</v>
      </c>
      <c r="B474" s="1" t="s">
        <v>1763</v>
      </c>
      <c r="C474" s="1" t="s">
        <v>36</v>
      </c>
      <c r="D474" s="1" t="s">
        <v>37</v>
      </c>
      <c r="E474" s="1">
        <v>62291</v>
      </c>
      <c r="F474" s="1" t="s">
        <v>29</v>
      </c>
      <c r="G474" s="1">
        <v>100020492</v>
      </c>
      <c r="H474" s="1">
        <v>3992</v>
      </c>
      <c r="I474" s="1">
        <v>462.17700000000002</v>
      </c>
    </row>
    <row r="475" spans="1:13" ht="18" customHeight="1">
      <c r="A475" s="1">
        <v>4498</v>
      </c>
      <c r="B475" s="1" t="s">
        <v>1765</v>
      </c>
      <c r="C475" s="1" t="s">
        <v>36</v>
      </c>
      <c r="D475" s="1" t="s">
        <v>37</v>
      </c>
      <c r="E475" s="1">
        <v>62292</v>
      </c>
      <c r="F475" s="1" t="s">
        <v>29</v>
      </c>
      <c r="G475" s="1">
        <v>100020493</v>
      </c>
      <c r="H475" s="1">
        <v>4039</v>
      </c>
      <c r="I475" s="1">
        <v>462.17700000000002</v>
      </c>
    </row>
    <row r="476" spans="1:13" ht="18" customHeight="1">
      <c r="A476" s="1">
        <v>42</v>
      </c>
      <c r="B476" s="1" t="s">
        <v>1766</v>
      </c>
      <c r="C476" s="1" t="s">
        <v>43</v>
      </c>
      <c r="D476" s="1" t="s">
        <v>814</v>
      </c>
      <c r="E476" s="1">
        <v>57</v>
      </c>
      <c r="F476" s="1" t="s">
        <v>45</v>
      </c>
      <c r="G476" s="1">
        <v>561</v>
      </c>
      <c r="H476" s="1">
        <v>1500</v>
      </c>
      <c r="I476" s="1">
        <v>148.06039999999999</v>
      </c>
      <c r="J476" s="1">
        <v>611</v>
      </c>
      <c r="K476" s="1" t="s">
        <v>1767</v>
      </c>
      <c r="L476" s="1" t="s">
        <v>1768</v>
      </c>
      <c r="M476" s="1" t="s">
        <v>1769</v>
      </c>
    </row>
    <row r="477" spans="1:13" ht="18" customHeight="1">
      <c r="A477" s="1">
        <v>43</v>
      </c>
      <c r="B477" s="1" t="s">
        <v>1770</v>
      </c>
      <c r="C477" s="1" t="s">
        <v>43</v>
      </c>
      <c r="D477" s="1" t="s">
        <v>814</v>
      </c>
      <c r="E477" s="1">
        <v>53</v>
      </c>
      <c r="F477" s="1" t="s">
        <v>45</v>
      </c>
      <c r="G477" s="1">
        <v>563</v>
      </c>
      <c r="H477" s="1">
        <v>1291</v>
      </c>
      <c r="I477" s="1">
        <v>147.07640000000001</v>
      </c>
      <c r="J477" s="1">
        <v>5961</v>
      </c>
      <c r="K477" s="1" t="s">
        <v>1772</v>
      </c>
      <c r="L477" s="1" t="s">
        <v>1773</v>
      </c>
      <c r="M477" s="1" t="s">
        <v>1774</v>
      </c>
    </row>
    <row r="478" spans="1:13" ht="18" customHeight="1">
      <c r="A478" s="1">
        <v>5440</v>
      </c>
      <c r="B478" s="1" t="s">
        <v>1775</v>
      </c>
      <c r="C478" s="1" t="s">
        <v>1241</v>
      </c>
      <c r="D478" s="1" t="s">
        <v>1241</v>
      </c>
      <c r="E478" s="1">
        <v>63657</v>
      </c>
      <c r="F478" s="1" t="s">
        <v>29</v>
      </c>
      <c r="G478" s="1">
        <v>100020261</v>
      </c>
      <c r="H478" s="1">
        <v>2404</v>
      </c>
      <c r="I478" s="1">
        <v>241.11940000000001</v>
      </c>
    </row>
    <row r="479" spans="1:13" ht="18" customHeight="1">
      <c r="A479" s="1">
        <v>5441</v>
      </c>
      <c r="B479" s="1" t="s">
        <v>1776</v>
      </c>
      <c r="C479" s="1" t="s">
        <v>1241</v>
      </c>
      <c r="D479" s="1" t="s">
        <v>1241</v>
      </c>
      <c r="E479" s="1">
        <v>63660</v>
      </c>
      <c r="F479" s="1" t="s">
        <v>29</v>
      </c>
      <c r="G479" s="1">
        <v>100020262</v>
      </c>
      <c r="H479" s="1">
        <v>2526</v>
      </c>
      <c r="I479" s="1">
        <v>241.11940000000001</v>
      </c>
    </row>
    <row r="480" spans="1:13" ht="18" customHeight="1">
      <c r="A480" s="1">
        <v>5442</v>
      </c>
      <c r="B480" s="1" t="s">
        <v>1777</v>
      </c>
      <c r="C480" s="1" t="s">
        <v>1241</v>
      </c>
      <c r="D480" s="1" t="s">
        <v>1241</v>
      </c>
      <c r="E480" s="1">
        <v>63658</v>
      </c>
      <c r="F480" s="1" t="s">
        <v>29</v>
      </c>
      <c r="G480" s="1">
        <v>100020259</v>
      </c>
      <c r="H480" s="1">
        <v>3053</v>
      </c>
      <c r="I480" s="1">
        <v>255.13499999999999</v>
      </c>
    </row>
    <row r="481" spans="1:13" ht="18" customHeight="1">
      <c r="A481" s="1">
        <v>1483</v>
      </c>
      <c r="B481" s="1" t="s">
        <v>1779</v>
      </c>
      <c r="C481" s="1" t="s">
        <v>27</v>
      </c>
      <c r="D481" s="1" t="s">
        <v>296</v>
      </c>
      <c r="E481" s="1">
        <v>396</v>
      </c>
      <c r="F481" s="1" t="s">
        <v>70</v>
      </c>
      <c r="G481" s="1">
        <v>339</v>
      </c>
      <c r="H481" s="1">
        <v>2900</v>
      </c>
      <c r="I481" s="1">
        <v>131.035</v>
      </c>
      <c r="J481" s="1">
        <v>743</v>
      </c>
      <c r="K481" s="1" t="s">
        <v>1780</v>
      </c>
      <c r="L481" s="1" t="s">
        <v>1781</v>
      </c>
      <c r="M481" s="1" t="s">
        <v>1782</v>
      </c>
    </row>
    <row r="482" spans="1:13" ht="18" customHeight="1">
      <c r="A482" s="1">
        <v>119</v>
      </c>
      <c r="B482" s="1" t="s">
        <v>1783</v>
      </c>
      <c r="C482" s="1" t="s">
        <v>43</v>
      </c>
      <c r="D482" s="1" t="s">
        <v>239</v>
      </c>
      <c r="E482" s="1">
        <v>44664</v>
      </c>
      <c r="F482" s="1" t="s">
        <v>45</v>
      </c>
      <c r="G482" s="1">
        <v>100001593</v>
      </c>
      <c r="H482" s="1">
        <v>2393</v>
      </c>
      <c r="I482" s="1">
        <v>276.14420000000001</v>
      </c>
      <c r="J482" s="1">
        <v>71464488</v>
      </c>
      <c r="K482" s="1" t="s">
        <v>1785</v>
      </c>
      <c r="M482" s="1" t="s">
        <v>1786</v>
      </c>
    </row>
    <row r="483" spans="1:13" ht="18" customHeight="1">
      <c r="A483" s="1">
        <v>1093</v>
      </c>
      <c r="B483" s="1" t="s">
        <v>1787</v>
      </c>
      <c r="C483" s="1" t="s">
        <v>64</v>
      </c>
      <c r="D483" s="1" t="s">
        <v>65</v>
      </c>
      <c r="E483" s="1">
        <v>1572</v>
      </c>
      <c r="F483" s="1" t="s">
        <v>70</v>
      </c>
      <c r="G483" s="1">
        <v>1052</v>
      </c>
      <c r="H483" s="1">
        <v>2070.4</v>
      </c>
      <c r="I483" s="1">
        <v>105.0193</v>
      </c>
      <c r="J483" s="1">
        <v>752</v>
      </c>
      <c r="K483" s="1" t="s">
        <v>1789</v>
      </c>
      <c r="L483" s="1" t="s">
        <v>1790</v>
      </c>
      <c r="M483" s="1" t="s">
        <v>1791</v>
      </c>
    </row>
    <row r="484" spans="1:13" ht="18" customHeight="1">
      <c r="A484" s="1">
        <v>2542</v>
      </c>
      <c r="B484" s="1" t="s">
        <v>1792</v>
      </c>
      <c r="C484" s="1" t="s">
        <v>27</v>
      </c>
      <c r="D484" s="1" t="s">
        <v>1793</v>
      </c>
      <c r="E484" s="1">
        <v>15122</v>
      </c>
      <c r="F484" s="1" t="s">
        <v>29</v>
      </c>
      <c r="G484" s="1">
        <v>1254</v>
      </c>
      <c r="H484" s="1">
        <v>758</v>
      </c>
      <c r="I484" s="1">
        <v>91.040099999999995</v>
      </c>
      <c r="J484" s="1">
        <v>753</v>
      </c>
      <c r="K484" s="1" t="s">
        <v>1794</v>
      </c>
      <c r="L484" s="1" t="s">
        <v>1795</v>
      </c>
      <c r="M484" s="1" t="s">
        <v>1796</v>
      </c>
    </row>
    <row r="485" spans="1:13" ht="18" customHeight="1">
      <c r="A485" s="1">
        <v>2543</v>
      </c>
      <c r="B485" s="1" t="s">
        <v>1798</v>
      </c>
      <c r="C485" s="1" t="s">
        <v>27</v>
      </c>
      <c r="D485" s="1" t="s">
        <v>1793</v>
      </c>
      <c r="E485" s="1">
        <v>43847</v>
      </c>
      <c r="F485" s="1" t="s">
        <v>29</v>
      </c>
      <c r="G485" s="1">
        <v>100000258</v>
      </c>
      <c r="H485" s="1">
        <v>613.20000000000005</v>
      </c>
      <c r="I485" s="1">
        <v>171.00640000000001</v>
      </c>
      <c r="J485" s="1">
        <v>754</v>
      </c>
      <c r="K485" s="1" t="s">
        <v>1799</v>
      </c>
      <c r="L485" s="1" t="s">
        <v>1800</v>
      </c>
      <c r="M485" s="1" t="s">
        <v>1801</v>
      </c>
    </row>
    <row r="486" spans="1:13" ht="18" customHeight="1">
      <c r="A486" s="1">
        <v>1981</v>
      </c>
      <c r="B486" s="1" t="s">
        <v>1802</v>
      </c>
      <c r="C486" s="1" t="s">
        <v>27</v>
      </c>
      <c r="D486" s="1" t="s">
        <v>1336</v>
      </c>
      <c r="E486" s="1">
        <v>37455</v>
      </c>
      <c r="F486" s="1" t="s">
        <v>45</v>
      </c>
      <c r="G486" s="1">
        <v>100001620</v>
      </c>
      <c r="H486" s="1">
        <v>659</v>
      </c>
      <c r="I486" s="1">
        <v>216.06319999999999</v>
      </c>
      <c r="J486" s="1">
        <v>123874</v>
      </c>
      <c r="K486" s="1" t="s">
        <v>1803</v>
      </c>
      <c r="L486" s="1" t="s">
        <v>1804</v>
      </c>
      <c r="M486" s="1" t="s">
        <v>1805</v>
      </c>
    </row>
    <row r="487" spans="1:13" ht="18" customHeight="1">
      <c r="A487" s="1">
        <v>1977</v>
      </c>
      <c r="B487" s="1" t="s">
        <v>1806</v>
      </c>
      <c r="C487" s="1" t="s">
        <v>27</v>
      </c>
      <c r="D487" s="1" t="s">
        <v>1336</v>
      </c>
      <c r="E487" s="1">
        <v>15990</v>
      </c>
      <c r="F487" s="1" t="s">
        <v>45</v>
      </c>
      <c r="G487" s="1">
        <v>100000269</v>
      </c>
      <c r="H487" s="1">
        <v>672</v>
      </c>
      <c r="I487" s="1">
        <v>258.11009999999999</v>
      </c>
      <c r="J487" s="1">
        <v>71920</v>
      </c>
      <c r="K487" s="1" t="s">
        <v>1808</v>
      </c>
      <c r="L487" s="1" t="s">
        <v>1809</v>
      </c>
      <c r="M487" s="1" t="s">
        <v>1810</v>
      </c>
    </row>
    <row r="488" spans="1:13" ht="18" customHeight="1">
      <c r="A488" s="1">
        <v>1</v>
      </c>
      <c r="B488" s="1" t="s">
        <v>1811</v>
      </c>
      <c r="C488" s="1" t="s">
        <v>43</v>
      </c>
      <c r="D488" s="1" t="s">
        <v>421</v>
      </c>
      <c r="E488" s="1">
        <v>58</v>
      </c>
      <c r="F488" s="1" t="s">
        <v>45</v>
      </c>
      <c r="G488" s="1">
        <v>340</v>
      </c>
      <c r="H488" s="1">
        <v>1375</v>
      </c>
      <c r="I488" s="1">
        <v>76.039299999999997</v>
      </c>
      <c r="J488" s="1">
        <v>750</v>
      </c>
      <c r="K488" s="1" t="s">
        <v>1812</v>
      </c>
      <c r="L488" s="1" t="s">
        <v>1813</v>
      </c>
      <c r="M488" s="1" t="s">
        <v>1814</v>
      </c>
    </row>
    <row r="489" spans="1:13" ht="18" customHeight="1">
      <c r="A489" s="1">
        <v>5457</v>
      </c>
      <c r="B489" s="1" t="s">
        <v>1815</v>
      </c>
      <c r="C489" s="1" t="s">
        <v>1241</v>
      </c>
      <c r="D489" s="1" t="s">
        <v>1241</v>
      </c>
      <c r="E489" s="1">
        <v>62145</v>
      </c>
      <c r="F489" s="1" t="s">
        <v>29</v>
      </c>
      <c r="G489" s="1">
        <v>100020253</v>
      </c>
      <c r="H489" s="1">
        <v>4005</v>
      </c>
      <c r="I489" s="1">
        <v>220.09790000000001</v>
      </c>
    </row>
    <row r="490" spans="1:13" ht="18" customHeight="1">
      <c r="A490" s="1">
        <v>5458</v>
      </c>
      <c r="B490" s="1" t="s">
        <v>1817</v>
      </c>
      <c r="C490" s="1" t="s">
        <v>1241</v>
      </c>
      <c r="D490" s="1" t="s">
        <v>1241</v>
      </c>
      <c r="E490" s="1">
        <v>62146</v>
      </c>
      <c r="F490" s="1" t="s">
        <v>29</v>
      </c>
      <c r="G490" s="1">
        <v>100020254</v>
      </c>
      <c r="H490" s="1">
        <v>4335</v>
      </c>
      <c r="I490" s="1">
        <v>222.11359999999999</v>
      </c>
    </row>
    <row r="491" spans="1:13" ht="18" customHeight="1">
      <c r="A491" s="1">
        <v>3102</v>
      </c>
      <c r="B491" s="1" t="s">
        <v>1818</v>
      </c>
      <c r="C491" s="1" t="s">
        <v>27</v>
      </c>
      <c r="D491" s="1" t="s">
        <v>1312</v>
      </c>
      <c r="E491" s="1">
        <v>62066</v>
      </c>
      <c r="F491" s="1" t="s">
        <v>29</v>
      </c>
      <c r="G491" s="1">
        <v>100020214</v>
      </c>
      <c r="H491" s="1">
        <v>4762</v>
      </c>
      <c r="I491" s="1">
        <v>464.30180000000001</v>
      </c>
    </row>
    <row r="492" spans="1:13" ht="18" customHeight="1">
      <c r="A492" s="1">
        <v>3094</v>
      </c>
      <c r="B492" s="1" t="s">
        <v>1819</v>
      </c>
      <c r="C492" s="1" t="s">
        <v>27</v>
      </c>
      <c r="D492" s="1" t="s">
        <v>1312</v>
      </c>
      <c r="E492" s="1">
        <v>32346</v>
      </c>
      <c r="F492" s="1" t="s">
        <v>29</v>
      </c>
      <c r="G492" s="1">
        <v>1628</v>
      </c>
      <c r="H492" s="1">
        <v>5236.1000000000004</v>
      </c>
      <c r="I492" s="1">
        <v>448.30680000000001</v>
      </c>
      <c r="J492" s="1">
        <v>12544</v>
      </c>
      <c r="K492" s="1" t="s">
        <v>1821</v>
      </c>
      <c r="L492" s="1" t="s">
        <v>1822</v>
      </c>
      <c r="M492" s="1" t="s">
        <v>1823</v>
      </c>
    </row>
    <row r="493" spans="1:13" ht="18" customHeight="1">
      <c r="A493" s="1">
        <v>3107</v>
      </c>
      <c r="B493" s="1" t="s">
        <v>1824</v>
      </c>
      <c r="C493" s="1" t="s">
        <v>27</v>
      </c>
      <c r="D493" s="1" t="s">
        <v>1312</v>
      </c>
      <c r="E493" s="1">
        <v>52974</v>
      </c>
      <c r="F493" s="1" t="s">
        <v>29</v>
      </c>
      <c r="G493" s="1">
        <v>100006641</v>
      </c>
      <c r="H493" s="1">
        <v>4820</v>
      </c>
      <c r="I493" s="1">
        <v>263.62819999999999</v>
      </c>
    </row>
    <row r="494" spans="1:13" ht="18" customHeight="1">
      <c r="A494" s="1">
        <v>3105</v>
      </c>
      <c r="B494" s="1" t="s">
        <v>1825</v>
      </c>
      <c r="C494" s="1" t="s">
        <v>27</v>
      </c>
      <c r="D494" s="1" t="s">
        <v>1312</v>
      </c>
      <c r="E494" s="1">
        <v>52983</v>
      </c>
      <c r="F494" s="1" t="s">
        <v>29</v>
      </c>
      <c r="G494" s="1">
        <v>100009264</v>
      </c>
      <c r="H494" s="1">
        <v>4806</v>
      </c>
      <c r="I494" s="1">
        <v>311.66579999999999</v>
      </c>
    </row>
    <row r="495" spans="1:13" ht="18" customHeight="1">
      <c r="A495" s="1">
        <v>3087</v>
      </c>
      <c r="B495" s="1" t="s">
        <v>1827</v>
      </c>
      <c r="C495" s="1" t="s">
        <v>27</v>
      </c>
      <c r="D495" s="1" t="s">
        <v>1312</v>
      </c>
      <c r="E495" s="1">
        <v>18476</v>
      </c>
      <c r="F495" s="1" t="s">
        <v>29</v>
      </c>
      <c r="G495" s="1">
        <v>342</v>
      </c>
      <c r="H495" s="1">
        <v>5163</v>
      </c>
      <c r="I495" s="1">
        <v>464.30180000000001</v>
      </c>
      <c r="J495" s="1">
        <v>10140</v>
      </c>
      <c r="K495" s="1" t="s">
        <v>1828</v>
      </c>
      <c r="L495" s="1" t="s">
        <v>1829</v>
      </c>
      <c r="M495" s="1" t="s">
        <v>1830</v>
      </c>
    </row>
    <row r="496" spans="1:13" ht="18" customHeight="1">
      <c r="A496" s="1">
        <v>3108</v>
      </c>
      <c r="B496" s="1" t="s">
        <v>1831</v>
      </c>
      <c r="C496" s="1" t="s">
        <v>27</v>
      </c>
      <c r="D496" s="1" t="s">
        <v>1312</v>
      </c>
      <c r="E496" s="1">
        <v>52977</v>
      </c>
      <c r="F496" s="1" t="s">
        <v>29</v>
      </c>
      <c r="G496" s="1">
        <v>100009259</v>
      </c>
      <c r="H496" s="1">
        <v>4533</v>
      </c>
      <c r="I496" s="1">
        <v>640.33389999999997</v>
      </c>
    </row>
    <row r="497" spans="1:13" ht="18" customHeight="1">
      <c r="A497" s="1">
        <v>3161</v>
      </c>
      <c r="B497" s="1" t="s">
        <v>1832</v>
      </c>
      <c r="C497" s="1" t="s">
        <v>27</v>
      </c>
      <c r="D497" s="1" t="s">
        <v>729</v>
      </c>
      <c r="E497" s="1">
        <v>32599</v>
      </c>
      <c r="F497" s="1" t="s">
        <v>29</v>
      </c>
      <c r="G497" s="1">
        <v>100001989</v>
      </c>
      <c r="H497" s="1">
        <v>4750</v>
      </c>
      <c r="I497" s="1">
        <v>254.62289999999999</v>
      </c>
    </row>
    <row r="498" spans="1:13" ht="18" customHeight="1">
      <c r="A498" s="1">
        <v>3117</v>
      </c>
      <c r="B498" s="1" t="s">
        <v>1833</v>
      </c>
      <c r="C498" s="1" t="s">
        <v>27</v>
      </c>
      <c r="D498" s="1" t="s">
        <v>729</v>
      </c>
      <c r="E498" s="1">
        <v>18477</v>
      </c>
      <c r="F498" s="1" t="s">
        <v>29</v>
      </c>
      <c r="G498" s="1">
        <v>100000436</v>
      </c>
      <c r="H498" s="1">
        <v>5281</v>
      </c>
      <c r="I498" s="1">
        <v>448.30680000000001</v>
      </c>
      <c r="J498" s="1">
        <v>3035026</v>
      </c>
      <c r="K498" s="1" t="s">
        <v>1834</v>
      </c>
      <c r="L498" s="1" t="s">
        <v>1835</v>
      </c>
      <c r="M498" s="1" t="s">
        <v>1836</v>
      </c>
    </row>
    <row r="499" spans="1:13" ht="18" customHeight="1">
      <c r="A499" s="1">
        <v>3166</v>
      </c>
      <c r="B499" s="1" t="s">
        <v>1837</v>
      </c>
      <c r="C499" s="1" t="s">
        <v>27</v>
      </c>
      <c r="D499" s="1" t="s">
        <v>729</v>
      </c>
      <c r="E499" s="1">
        <v>52975</v>
      </c>
      <c r="F499" s="1" t="s">
        <v>29</v>
      </c>
      <c r="G499" s="1">
        <v>100006642</v>
      </c>
      <c r="H499" s="1">
        <v>4875</v>
      </c>
      <c r="I499" s="1">
        <v>263.62819999999999</v>
      </c>
    </row>
    <row r="500" spans="1:13" ht="18" customHeight="1">
      <c r="A500" s="1">
        <v>3152</v>
      </c>
      <c r="B500" s="1" t="s">
        <v>1838</v>
      </c>
      <c r="C500" s="1" t="s">
        <v>27</v>
      </c>
      <c r="D500" s="1" t="s">
        <v>729</v>
      </c>
      <c r="E500" s="1">
        <v>42574</v>
      </c>
      <c r="F500" s="1" t="s">
        <v>29</v>
      </c>
      <c r="G500" s="1">
        <v>100004083</v>
      </c>
      <c r="H500" s="1">
        <v>5020</v>
      </c>
      <c r="I500" s="1">
        <v>464.30180000000001</v>
      </c>
    </row>
    <row r="501" spans="1:13" ht="18" customHeight="1">
      <c r="A501" s="1">
        <v>3127</v>
      </c>
      <c r="B501" s="1" t="s">
        <v>1839</v>
      </c>
      <c r="C501" s="1" t="s">
        <v>27</v>
      </c>
      <c r="D501" s="1" t="s">
        <v>729</v>
      </c>
      <c r="E501" s="1">
        <v>31912</v>
      </c>
      <c r="F501" s="1" t="s">
        <v>29</v>
      </c>
      <c r="G501" s="1">
        <v>100001064</v>
      </c>
      <c r="H501" s="1">
        <v>5357.1</v>
      </c>
      <c r="I501" s="1">
        <v>432.31189999999998</v>
      </c>
      <c r="J501" s="1">
        <v>115245</v>
      </c>
      <c r="K501" s="1" t="s">
        <v>1840</v>
      </c>
      <c r="L501" s="1" t="s">
        <v>1841</v>
      </c>
      <c r="M501" s="1" t="s">
        <v>1842</v>
      </c>
    </row>
    <row r="502" spans="1:13" ht="18" customHeight="1">
      <c r="A502" s="1">
        <v>3128</v>
      </c>
      <c r="B502" s="1" t="s">
        <v>1843</v>
      </c>
      <c r="C502" s="1" t="s">
        <v>27</v>
      </c>
      <c r="D502" s="1" t="s">
        <v>729</v>
      </c>
      <c r="E502" s="1">
        <v>32620</v>
      </c>
      <c r="F502" s="1" t="s">
        <v>29</v>
      </c>
      <c r="G502" s="1">
        <v>100001657</v>
      </c>
      <c r="H502" s="1">
        <v>5011</v>
      </c>
      <c r="I502" s="1">
        <v>255.63069999999999</v>
      </c>
      <c r="J502" s="1">
        <v>72222</v>
      </c>
      <c r="K502" s="1" t="s">
        <v>1844</v>
      </c>
      <c r="L502" s="1" t="s">
        <v>1845</v>
      </c>
      <c r="M502" s="1" t="s">
        <v>1846</v>
      </c>
    </row>
    <row r="503" spans="1:13" ht="18" customHeight="1">
      <c r="A503" s="1">
        <v>3141</v>
      </c>
      <c r="B503" s="1" t="s">
        <v>1847</v>
      </c>
      <c r="C503" s="1" t="s">
        <v>27</v>
      </c>
      <c r="D503" s="1" t="s">
        <v>729</v>
      </c>
      <c r="E503" s="1">
        <v>39379</v>
      </c>
      <c r="F503" s="1" t="s">
        <v>29</v>
      </c>
      <c r="G503" s="1">
        <v>100002911</v>
      </c>
      <c r="H503" s="1">
        <v>5033</v>
      </c>
      <c r="I503" s="1">
        <v>448.30680000000001</v>
      </c>
      <c r="J503" s="1">
        <v>12310288</v>
      </c>
      <c r="K503" s="1" t="s">
        <v>1848</v>
      </c>
      <c r="M503" s="1" t="s">
        <v>1849</v>
      </c>
    </row>
    <row r="504" spans="1:13" ht="18" customHeight="1">
      <c r="A504" s="1">
        <v>3143</v>
      </c>
      <c r="B504" s="1" t="s">
        <v>1850</v>
      </c>
      <c r="C504" s="1" t="s">
        <v>27</v>
      </c>
      <c r="D504" s="1" t="s">
        <v>729</v>
      </c>
      <c r="E504" s="1">
        <v>63731</v>
      </c>
      <c r="F504" s="1" t="s">
        <v>29</v>
      </c>
      <c r="G504" s="1">
        <v>100020819</v>
      </c>
      <c r="H504" s="1">
        <v>4309</v>
      </c>
      <c r="I504" s="1">
        <v>263.62819999999999</v>
      </c>
    </row>
    <row r="505" spans="1:13" ht="18" customHeight="1">
      <c r="A505" s="1">
        <v>4089</v>
      </c>
      <c r="B505" s="1" t="s">
        <v>1851</v>
      </c>
      <c r="C505" s="1" t="s">
        <v>36</v>
      </c>
      <c r="D505" s="1" t="s">
        <v>302</v>
      </c>
      <c r="E505" s="1">
        <v>46111</v>
      </c>
      <c r="F505" s="1" t="s">
        <v>29</v>
      </c>
      <c r="G505" s="1">
        <v>100004208</v>
      </c>
      <c r="H505" s="1">
        <v>2344</v>
      </c>
      <c r="I505" s="1">
        <v>203.00200000000001</v>
      </c>
      <c r="J505" s="1">
        <v>22473</v>
      </c>
      <c r="M505" s="1" t="s">
        <v>1853</v>
      </c>
    </row>
    <row r="506" spans="1:13" ht="18" customHeight="1">
      <c r="A506" s="1">
        <v>455</v>
      </c>
      <c r="B506" s="1" t="s">
        <v>262</v>
      </c>
      <c r="C506" s="1" t="s">
        <v>43</v>
      </c>
      <c r="D506" s="1" t="s">
        <v>264</v>
      </c>
      <c r="E506" s="1">
        <v>43802</v>
      </c>
      <c r="F506" s="1" t="s">
        <v>70</v>
      </c>
      <c r="G506" s="1">
        <v>344</v>
      </c>
      <c r="H506" s="1">
        <v>2884</v>
      </c>
      <c r="I506" s="1">
        <v>116.0466</v>
      </c>
      <c r="J506" s="1">
        <v>763</v>
      </c>
      <c r="K506" s="1" t="s">
        <v>1854</v>
      </c>
      <c r="L506" s="1" t="s">
        <v>1855</v>
      </c>
      <c r="M506" s="1" t="s">
        <v>1856</v>
      </c>
    </row>
    <row r="507" spans="1:13" ht="18" customHeight="1">
      <c r="A507" s="1">
        <v>487</v>
      </c>
      <c r="B507" s="1" t="s">
        <v>1857</v>
      </c>
      <c r="C507" s="1" t="s">
        <v>43</v>
      </c>
      <c r="D507" s="1" t="s">
        <v>788</v>
      </c>
      <c r="E507" s="1">
        <v>32446</v>
      </c>
      <c r="F507" s="1" t="s">
        <v>70</v>
      </c>
      <c r="G507" s="1">
        <v>100001212</v>
      </c>
      <c r="H507" s="1">
        <v>3550</v>
      </c>
      <c r="I507" s="1">
        <v>174.05199999999999</v>
      </c>
      <c r="J507" s="1">
        <v>97856</v>
      </c>
      <c r="K507" s="1" t="s">
        <v>1858</v>
      </c>
      <c r="L507" s="1" t="s">
        <v>1859</v>
      </c>
      <c r="M507" s="1" t="s">
        <v>1861</v>
      </c>
    </row>
    <row r="508" spans="1:13" ht="18" customHeight="1">
      <c r="A508" s="1">
        <v>3964</v>
      </c>
      <c r="B508" s="1" t="s">
        <v>1862</v>
      </c>
      <c r="C508" s="1" t="s">
        <v>120</v>
      </c>
      <c r="D508" s="1" t="s">
        <v>1156</v>
      </c>
      <c r="E508" s="1">
        <v>46957</v>
      </c>
      <c r="F508" s="1" t="s">
        <v>70</v>
      </c>
      <c r="G508" s="1">
        <v>100001586</v>
      </c>
      <c r="H508" s="1">
        <v>2750</v>
      </c>
      <c r="I508" s="1">
        <v>195.05099999999999</v>
      </c>
      <c r="J508" s="1">
        <v>152304</v>
      </c>
      <c r="K508" s="1" t="s">
        <v>1863</v>
      </c>
      <c r="L508" s="1" t="s">
        <v>1748</v>
      </c>
      <c r="M508" s="1" t="s">
        <v>1864</v>
      </c>
    </row>
    <row r="509" spans="1:13" ht="18" customHeight="1">
      <c r="A509" s="1">
        <v>4011</v>
      </c>
      <c r="B509" s="1" t="s">
        <v>1865</v>
      </c>
      <c r="C509" s="1" t="s">
        <v>120</v>
      </c>
      <c r="D509" s="1" t="s">
        <v>256</v>
      </c>
      <c r="E509" s="1">
        <v>41754</v>
      </c>
      <c r="F509" s="1" t="s">
        <v>161</v>
      </c>
      <c r="G509" s="1">
        <v>100001386</v>
      </c>
      <c r="H509" s="1">
        <v>1124</v>
      </c>
      <c r="I509" s="1">
        <v>616.17619999999999</v>
      </c>
      <c r="J509" s="1">
        <v>26945</v>
      </c>
      <c r="K509" s="1" t="s">
        <v>1866</v>
      </c>
      <c r="L509" s="1" t="s">
        <v>1867</v>
      </c>
      <c r="M509" s="1" t="s">
        <v>1868</v>
      </c>
    </row>
    <row r="510" spans="1:13" ht="18" customHeight="1">
      <c r="A510" s="1">
        <v>1388</v>
      </c>
      <c r="B510" s="1" t="s">
        <v>1869</v>
      </c>
      <c r="C510" s="1" t="s">
        <v>27</v>
      </c>
      <c r="D510" s="1" t="s">
        <v>1036</v>
      </c>
      <c r="E510" s="1">
        <v>57658</v>
      </c>
      <c r="F510" s="1" t="s">
        <v>29</v>
      </c>
      <c r="G510" s="1">
        <v>100015797</v>
      </c>
      <c r="H510" s="1">
        <v>5514</v>
      </c>
      <c r="I510" s="1">
        <v>315.233</v>
      </c>
      <c r="J510" s="1">
        <v>11998573</v>
      </c>
      <c r="K510" s="1" t="s">
        <v>1870</v>
      </c>
    </row>
    <row r="511" spans="1:13" ht="18" customHeight="1">
      <c r="A511" s="1">
        <v>1498</v>
      </c>
      <c r="B511" s="1" t="s">
        <v>1871</v>
      </c>
      <c r="C511" s="1" t="s">
        <v>27</v>
      </c>
      <c r="D511" s="1" t="s">
        <v>296</v>
      </c>
      <c r="E511" s="1">
        <v>61866</v>
      </c>
      <c r="F511" s="1" t="s">
        <v>70</v>
      </c>
      <c r="G511" s="1">
        <v>100019981</v>
      </c>
      <c r="H511" s="1">
        <v>2816</v>
      </c>
      <c r="I511" s="1">
        <v>157.0506</v>
      </c>
    </row>
    <row r="512" spans="1:13" ht="18" customHeight="1">
      <c r="A512" s="1">
        <v>1393</v>
      </c>
      <c r="B512" s="1" t="s">
        <v>1873</v>
      </c>
      <c r="C512" s="1" t="s">
        <v>27</v>
      </c>
      <c r="D512" s="1" t="s">
        <v>1036</v>
      </c>
      <c r="E512" s="1">
        <v>57652</v>
      </c>
      <c r="F512" s="1" t="s">
        <v>29</v>
      </c>
      <c r="G512" s="1">
        <v>100009394</v>
      </c>
      <c r="H512" s="1">
        <v>5398</v>
      </c>
      <c r="I512" s="1">
        <v>251.20169999999999</v>
      </c>
      <c r="K512" s="1" t="s">
        <v>1874</v>
      </c>
      <c r="M512" s="1" t="s">
        <v>1875</v>
      </c>
    </row>
    <row r="513" spans="1:13" ht="18" customHeight="1">
      <c r="A513" s="1">
        <v>1519</v>
      </c>
      <c r="B513" s="1" t="s">
        <v>1876</v>
      </c>
      <c r="C513" s="1" t="s">
        <v>27</v>
      </c>
      <c r="D513" s="1" t="s">
        <v>296</v>
      </c>
      <c r="E513" s="1">
        <v>35678</v>
      </c>
      <c r="F513" s="1" t="s">
        <v>29</v>
      </c>
      <c r="G513" s="1">
        <v>100001614</v>
      </c>
      <c r="H513" s="1">
        <v>4615</v>
      </c>
      <c r="I513" s="1">
        <v>285.20710000000003</v>
      </c>
      <c r="J513" s="1">
        <v>10459</v>
      </c>
      <c r="K513" s="1" t="s">
        <v>1877</v>
      </c>
      <c r="L513" s="1" t="s">
        <v>1878</v>
      </c>
      <c r="M513" s="1" t="s">
        <v>1879</v>
      </c>
    </row>
    <row r="514" spans="1:13" ht="18" customHeight="1">
      <c r="A514" s="1">
        <v>2854</v>
      </c>
      <c r="B514" s="1" t="s">
        <v>1880</v>
      </c>
      <c r="C514" s="1" t="s">
        <v>27</v>
      </c>
      <c r="D514" s="1" t="s">
        <v>1881</v>
      </c>
      <c r="E514" s="1">
        <v>57428</v>
      </c>
      <c r="F514" s="1" t="s">
        <v>161</v>
      </c>
      <c r="G514" s="1">
        <v>100015723</v>
      </c>
      <c r="H514" s="1">
        <v>1289</v>
      </c>
      <c r="I514" s="1">
        <v>272.25839999999999</v>
      </c>
    </row>
    <row r="515" spans="1:13" ht="18" customHeight="1">
      <c r="A515" s="1">
        <v>1520</v>
      </c>
      <c r="B515" s="1" t="s">
        <v>1882</v>
      </c>
      <c r="C515" s="1" t="s">
        <v>27</v>
      </c>
      <c r="D515" s="1" t="s">
        <v>296</v>
      </c>
      <c r="E515" s="1">
        <v>61862</v>
      </c>
      <c r="F515" s="1" t="s">
        <v>29</v>
      </c>
      <c r="G515" s="1">
        <v>100019975</v>
      </c>
      <c r="H515" s="1">
        <v>4380</v>
      </c>
      <c r="I515" s="1">
        <v>283.19150000000002</v>
      </c>
    </row>
    <row r="516" spans="1:13" ht="18" customHeight="1">
      <c r="A516" s="1">
        <v>1638</v>
      </c>
      <c r="B516" s="1" t="s">
        <v>1883</v>
      </c>
      <c r="C516" s="1" t="s">
        <v>27</v>
      </c>
      <c r="D516" s="1" t="s">
        <v>1442</v>
      </c>
      <c r="E516" s="1">
        <v>32328</v>
      </c>
      <c r="F516" s="1" t="s">
        <v>161</v>
      </c>
      <c r="G516" s="1">
        <v>100000781</v>
      </c>
      <c r="H516" s="1">
        <v>800</v>
      </c>
      <c r="I516" s="1">
        <v>260.18560000000002</v>
      </c>
      <c r="J516" s="1">
        <v>6426853</v>
      </c>
      <c r="K516" s="1" t="s">
        <v>1884</v>
      </c>
      <c r="M516" s="1" t="s">
        <v>1885</v>
      </c>
    </row>
    <row r="517" spans="1:13" ht="18" customHeight="1">
      <c r="A517" s="1">
        <v>1600</v>
      </c>
      <c r="B517" s="1" t="s">
        <v>1886</v>
      </c>
      <c r="C517" s="1" t="s">
        <v>27</v>
      </c>
      <c r="D517" s="1" t="s">
        <v>859</v>
      </c>
      <c r="E517" s="1">
        <v>54907</v>
      </c>
      <c r="F517" s="1" t="s">
        <v>29</v>
      </c>
      <c r="G517" s="1">
        <v>100001733</v>
      </c>
      <c r="H517" s="1">
        <v>2780</v>
      </c>
      <c r="I517" s="1">
        <v>243.13499999999999</v>
      </c>
    </row>
    <row r="518" spans="1:13" ht="18" customHeight="1">
      <c r="A518" s="1">
        <v>1613</v>
      </c>
      <c r="B518" s="1" t="s">
        <v>1887</v>
      </c>
      <c r="C518" s="1" t="s">
        <v>27</v>
      </c>
      <c r="D518" s="1" t="s">
        <v>274</v>
      </c>
      <c r="E518" s="1">
        <v>35436</v>
      </c>
      <c r="F518" s="1" t="s">
        <v>29</v>
      </c>
      <c r="G518" s="1">
        <v>100001527</v>
      </c>
      <c r="H518" s="1">
        <v>2900</v>
      </c>
      <c r="I518" s="1">
        <v>172.09790000000001</v>
      </c>
      <c r="J518" s="1">
        <v>99463</v>
      </c>
      <c r="K518" s="1" t="s">
        <v>1888</v>
      </c>
      <c r="M518" s="1" t="s">
        <v>1889</v>
      </c>
    </row>
    <row r="519" spans="1:13" ht="18" customHeight="1">
      <c r="A519" s="1">
        <v>4054</v>
      </c>
      <c r="B519" s="1" t="s">
        <v>1890</v>
      </c>
      <c r="C519" s="1" t="s">
        <v>36</v>
      </c>
      <c r="D519" s="1" t="s">
        <v>302</v>
      </c>
      <c r="E519" s="1">
        <v>15753</v>
      </c>
      <c r="F519" s="1" t="s">
        <v>29</v>
      </c>
      <c r="G519" s="1">
        <v>100000014</v>
      </c>
      <c r="H519" s="1">
        <v>2106.9</v>
      </c>
      <c r="I519" s="1">
        <v>178.05099999999999</v>
      </c>
      <c r="J519" s="1">
        <v>464</v>
      </c>
      <c r="K519" s="1" t="s">
        <v>1892</v>
      </c>
      <c r="L519" s="1" t="s">
        <v>1893</v>
      </c>
      <c r="M519" s="1" t="s">
        <v>1894</v>
      </c>
    </row>
    <row r="520" spans="1:13" ht="18" customHeight="1">
      <c r="A520" s="1">
        <v>67</v>
      </c>
      <c r="B520" s="1" t="s">
        <v>1895</v>
      </c>
      <c r="C520" s="1" t="s">
        <v>43</v>
      </c>
      <c r="D520" s="1" t="s">
        <v>106</v>
      </c>
      <c r="E520" s="1">
        <v>59</v>
      </c>
      <c r="F520" s="1" t="s">
        <v>29</v>
      </c>
      <c r="G520" s="1">
        <v>355</v>
      </c>
      <c r="H520" s="1">
        <v>755.9</v>
      </c>
      <c r="I520" s="1">
        <v>154.06219999999999</v>
      </c>
      <c r="J520" s="1">
        <v>6274</v>
      </c>
      <c r="K520" s="1" t="s">
        <v>1896</v>
      </c>
      <c r="L520" s="1" t="s">
        <v>1897</v>
      </c>
      <c r="M520" s="1" t="s">
        <v>1898</v>
      </c>
    </row>
    <row r="521" spans="1:13" ht="18" customHeight="1">
      <c r="A521" s="1">
        <v>424</v>
      </c>
      <c r="B521" s="1" t="s">
        <v>1899</v>
      </c>
      <c r="C521" s="1" t="s">
        <v>43</v>
      </c>
      <c r="D521" s="1" t="s">
        <v>438</v>
      </c>
      <c r="E521" s="1">
        <v>22137</v>
      </c>
      <c r="F521" s="1" t="s">
        <v>45</v>
      </c>
      <c r="G521" s="1">
        <v>100000961</v>
      </c>
      <c r="H521" s="1">
        <v>2882</v>
      </c>
      <c r="I521" s="1">
        <v>189.13460000000001</v>
      </c>
      <c r="J521" s="1">
        <v>9085</v>
      </c>
      <c r="K521" s="1" t="s">
        <v>1900</v>
      </c>
      <c r="L521" s="1" t="s">
        <v>1901</v>
      </c>
      <c r="M521" s="1" t="s">
        <v>1903</v>
      </c>
    </row>
    <row r="522" spans="1:13" ht="18" customHeight="1">
      <c r="A522" s="1">
        <v>425</v>
      </c>
      <c r="B522" s="1" t="s">
        <v>1904</v>
      </c>
      <c r="C522" s="1" t="s">
        <v>43</v>
      </c>
      <c r="D522" s="1" t="s">
        <v>438</v>
      </c>
      <c r="E522" s="1">
        <v>22138</v>
      </c>
      <c r="F522" s="1" t="s">
        <v>70</v>
      </c>
      <c r="G522" s="1">
        <v>100000963</v>
      </c>
      <c r="H522" s="1">
        <v>3006.8</v>
      </c>
      <c r="I522" s="1">
        <v>188.10409999999999</v>
      </c>
      <c r="J522" s="1">
        <v>65072</v>
      </c>
      <c r="K522" s="1" t="s">
        <v>1905</v>
      </c>
      <c r="L522" s="1" t="s">
        <v>1906</v>
      </c>
      <c r="M522" s="1" t="s">
        <v>1907</v>
      </c>
    </row>
    <row r="523" spans="1:13" ht="18" customHeight="1">
      <c r="A523" s="1">
        <v>4434</v>
      </c>
      <c r="B523" s="1" t="s">
        <v>1908</v>
      </c>
      <c r="C523" s="1" t="s">
        <v>36</v>
      </c>
      <c r="D523" s="1" t="s">
        <v>37</v>
      </c>
      <c r="E523" s="1">
        <v>33009</v>
      </c>
      <c r="F523" s="1" t="s">
        <v>45</v>
      </c>
      <c r="G523" s="1">
        <v>100001550</v>
      </c>
      <c r="H523" s="1">
        <v>1750</v>
      </c>
      <c r="I523" s="1">
        <v>158.11760000000001</v>
      </c>
      <c r="J523" s="1">
        <v>441447</v>
      </c>
      <c r="K523" s="1" t="s">
        <v>1909</v>
      </c>
      <c r="L523" s="1" t="s">
        <v>1910</v>
      </c>
      <c r="M523" s="1" t="s">
        <v>1912</v>
      </c>
    </row>
    <row r="524" spans="1:13" ht="18" customHeight="1">
      <c r="A524" s="1">
        <v>192</v>
      </c>
      <c r="B524" s="1" t="s">
        <v>1913</v>
      </c>
      <c r="C524" s="1" t="s">
        <v>43</v>
      </c>
      <c r="D524" s="1" t="s">
        <v>90</v>
      </c>
      <c r="E524" s="1">
        <v>1101</v>
      </c>
      <c r="F524" s="1" t="s">
        <v>29</v>
      </c>
      <c r="G524" s="1">
        <v>117</v>
      </c>
      <c r="H524" s="1">
        <v>1649</v>
      </c>
      <c r="I524" s="1">
        <v>181.0506</v>
      </c>
      <c r="J524" s="1">
        <v>1738</v>
      </c>
      <c r="K524" s="1" t="s">
        <v>1914</v>
      </c>
      <c r="L524" s="1" t="s">
        <v>1915</v>
      </c>
      <c r="M524" s="1" t="s">
        <v>1916</v>
      </c>
    </row>
    <row r="525" spans="1:13" ht="18" customHeight="1">
      <c r="A525" s="1">
        <v>73</v>
      </c>
      <c r="B525" s="1" t="s">
        <v>1917</v>
      </c>
      <c r="C525" s="1" t="s">
        <v>43</v>
      </c>
      <c r="D525" s="1" t="s">
        <v>106</v>
      </c>
      <c r="E525" s="1">
        <v>40473</v>
      </c>
      <c r="F525" s="1" t="s">
        <v>70</v>
      </c>
      <c r="G525" s="1">
        <v>100002514</v>
      </c>
      <c r="H525" s="1">
        <v>2080</v>
      </c>
      <c r="I525" s="1">
        <v>171.0411</v>
      </c>
      <c r="J525" s="1">
        <v>782</v>
      </c>
      <c r="K525" s="1" t="s">
        <v>1919</v>
      </c>
      <c r="L525" s="1" t="s">
        <v>1920</v>
      </c>
      <c r="M525" s="1" t="s">
        <v>1921</v>
      </c>
    </row>
    <row r="526" spans="1:13" ht="18" customHeight="1">
      <c r="A526" s="1">
        <v>4977</v>
      </c>
      <c r="B526" s="1" t="s">
        <v>1922</v>
      </c>
      <c r="C526" s="1" t="s">
        <v>36</v>
      </c>
      <c r="D526" s="1" t="s">
        <v>172</v>
      </c>
      <c r="E526" s="1">
        <v>39625</v>
      </c>
      <c r="F526" s="1" t="s">
        <v>29</v>
      </c>
      <c r="G526" s="1">
        <v>100002734</v>
      </c>
      <c r="H526" s="1">
        <v>2046</v>
      </c>
      <c r="I526" s="1">
        <v>295.9572</v>
      </c>
      <c r="J526" s="1">
        <v>3639</v>
      </c>
      <c r="K526" s="1" t="s">
        <v>1923</v>
      </c>
      <c r="L526" s="1" t="s">
        <v>1924</v>
      </c>
      <c r="M526" s="1" t="s">
        <v>1925</v>
      </c>
    </row>
    <row r="527" spans="1:13" ht="18" customHeight="1">
      <c r="A527" s="1">
        <v>5147</v>
      </c>
      <c r="B527" s="1" t="s">
        <v>1926</v>
      </c>
      <c r="C527" s="1" t="s">
        <v>36</v>
      </c>
      <c r="D527" s="1" t="s">
        <v>230</v>
      </c>
      <c r="E527" s="1">
        <v>35322</v>
      </c>
      <c r="F527" s="1" t="s">
        <v>29</v>
      </c>
      <c r="G527" s="1">
        <v>100001604</v>
      </c>
      <c r="H527" s="1">
        <v>1395</v>
      </c>
      <c r="I527" s="1">
        <v>188.9863</v>
      </c>
      <c r="J527" s="1">
        <v>161220</v>
      </c>
      <c r="K527" s="1" t="s">
        <v>1927</v>
      </c>
      <c r="L527" s="1" t="s">
        <v>1928</v>
      </c>
      <c r="M527" s="1" t="s">
        <v>1929</v>
      </c>
    </row>
    <row r="528" spans="1:13" ht="18" customHeight="1">
      <c r="A528" s="1">
        <v>1530</v>
      </c>
      <c r="B528" s="1" t="s">
        <v>1930</v>
      </c>
      <c r="C528" s="1" t="s">
        <v>27</v>
      </c>
      <c r="D528" s="1" t="s">
        <v>296</v>
      </c>
      <c r="E528" s="1">
        <v>62277</v>
      </c>
      <c r="F528" s="1" t="s">
        <v>70</v>
      </c>
      <c r="G528" s="1">
        <v>100019794</v>
      </c>
      <c r="H528" s="1">
        <v>2153</v>
      </c>
      <c r="I528" s="1">
        <v>255.0874</v>
      </c>
    </row>
    <row r="529" spans="1:13" ht="18" customHeight="1">
      <c r="A529" s="1">
        <v>110</v>
      </c>
      <c r="B529" s="1" t="s">
        <v>1931</v>
      </c>
      <c r="C529" s="1" t="s">
        <v>43</v>
      </c>
      <c r="D529" s="1" t="s">
        <v>239</v>
      </c>
      <c r="E529" s="1">
        <v>62959</v>
      </c>
      <c r="F529" s="1" t="s">
        <v>45</v>
      </c>
      <c r="G529" s="1">
        <v>100021123</v>
      </c>
      <c r="H529" s="1">
        <v>2759</v>
      </c>
      <c r="I529" s="1">
        <v>205.15469999999999</v>
      </c>
    </row>
    <row r="530" spans="1:13" ht="18" customHeight="1">
      <c r="A530" s="1">
        <v>41</v>
      </c>
      <c r="B530" s="1" t="s">
        <v>1932</v>
      </c>
      <c r="C530" s="1" t="s">
        <v>43</v>
      </c>
      <c r="D530" s="1" t="s">
        <v>1043</v>
      </c>
      <c r="E530" s="1">
        <v>62060</v>
      </c>
      <c r="F530" s="1" t="s">
        <v>45</v>
      </c>
      <c r="G530" s="1">
        <v>100020205</v>
      </c>
      <c r="H530" s="1">
        <v>1149</v>
      </c>
      <c r="I530" s="1">
        <v>149.0557</v>
      </c>
      <c r="J530" s="1">
        <v>97663</v>
      </c>
      <c r="L530" s="1" t="s">
        <v>1933</v>
      </c>
      <c r="M530" s="1" t="s">
        <v>1934</v>
      </c>
    </row>
    <row r="531" spans="1:13" ht="18" customHeight="1">
      <c r="A531" s="1">
        <v>5086</v>
      </c>
      <c r="B531" s="1" t="s">
        <v>1935</v>
      </c>
      <c r="C531" s="1" t="s">
        <v>36</v>
      </c>
      <c r="D531" s="1" t="s">
        <v>794</v>
      </c>
      <c r="E531" s="1">
        <v>32882</v>
      </c>
      <c r="F531" s="1" t="s">
        <v>161</v>
      </c>
      <c r="G531" s="1">
        <v>100001309</v>
      </c>
      <c r="H531" s="1">
        <v>750</v>
      </c>
      <c r="I531" s="1">
        <v>256.10989999999998</v>
      </c>
      <c r="J531" s="1">
        <v>446</v>
      </c>
      <c r="M531" s="1" t="s">
        <v>1938</v>
      </c>
    </row>
    <row r="532" spans="1:13" ht="18" customHeight="1">
      <c r="A532" s="1">
        <v>4166</v>
      </c>
      <c r="B532" s="1" t="s">
        <v>1939</v>
      </c>
      <c r="C532" s="1" t="s">
        <v>36</v>
      </c>
      <c r="D532" s="1" t="s">
        <v>1385</v>
      </c>
      <c r="E532" s="1">
        <v>38661</v>
      </c>
      <c r="F532" s="1" t="s">
        <v>45</v>
      </c>
      <c r="G532" s="1">
        <v>100002717</v>
      </c>
      <c r="H532" s="1">
        <v>2030</v>
      </c>
      <c r="I532" s="1">
        <v>193.09719999999999</v>
      </c>
      <c r="J532" s="1">
        <v>10219774</v>
      </c>
      <c r="K532" s="1" t="s">
        <v>1940</v>
      </c>
      <c r="M532" s="1" t="s">
        <v>1941</v>
      </c>
    </row>
    <row r="533" spans="1:13" ht="18" customHeight="1">
      <c r="A533" s="1">
        <v>3151</v>
      </c>
      <c r="B533" s="1" t="s">
        <v>1942</v>
      </c>
      <c r="C533" s="1" t="s">
        <v>27</v>
      </c>
      <c r="D533" s="1" t="s">
        <v>729</v>
      </c>
      <c r="E533" s="1">
        <v>34093</v>
      </c>
      <c r="F533" s="1" t="s">
        <v>29</v>
      </c>
      <c r="G533" s="1">
        <v>100001279</v>
      </c>
      <c r="H533" s="1">
        <v>5046</v>
      </c>
      <c r="I533" s="1">
        <v>407.28030000000001</v>
      </c>
      <c r="J533" s="1">
        <v>92805</v>
      </c>
      <c r="K533" s="1" t="s">
        <v>1944</v>
      </c>
      <c r="L533" s="1" t="s">
        <v>1945</v>
      </c>
      <c r="M533" s="1" t="s">
        <v>1946</v>
      </c>
    </row>
    <row r="534" spans="1:13" ht="18" customHeight="1">
      <c r="A534" s="1">
        <v>405</v>
      </c>
      <c r="B534" s="1" t="s">
        <v>1947</v>
      </c>
      <c r="C534" s="1" t="s">
        <v>43</v>
      </c>
      <c r="D534" s="1" t="s">
        <v>222</v>
      </c>
      <c r="E534" s="1">
        <v>590</v>
      </c>
      <c r="F534" s="1" t="s">
        <v>45</v>
      </c>
      <c r="G534" s="1">
        <v>358</v>
      </c>
      <c r="H534" s="1">
        <v>724</v>
      </c>
      <c r="I534" s="1">
        <v>110.027</v>
      </c>
      <c r="J534" s="1">
        <v>107812</v>
      </c>
      <c r="K534" s="1" t="s">
        <v>1948</v>
      </c>
      <c r="L534" s="1" t="s">
        <v>1949</v>
      </c>
      <c r="M534" s="1" t="s">
        <v>1950</v>
      </c>
    </row>
    <row r="535" spans="1:13" ht="18" customHeight="1">
      <c r="A535" s="1">
        <v>3743</v>
      </c>
      <c r="B535" s="1" t="s">
        <v>1951</v>
      </c>
      <c r="C535" s="1" t="s">
        <v>205</v>
      </c>
      <c r="D535" s="1" t="s">
        <v>1048</v>
      </c>
      <c r="E535" s="1">
        <v>3127</v>
      </c>
      <c r="F535" s="1" t="s">
        <v>45</v>
      </c>
      <c r="G535" s="1">
        <v>171</v>
      </c>
      <c r="H535" s="1">
        <v>1295</v>
      </c>
      <c r="I535" s="1">
        <v>137.04580000000001</v>
      </c>
      <c r="J535" s="1">
        <v>790</v>
      </c>
      <c r="K535" s="1" t="s">
        <v>1952</v>
      </c>
      <c r="L535" s="1" t="s">
        <v>1953</v>
      </c>
      <c r="M535" s="1" t="s">
        <v>1954</v>
      </c>
    </row>
    <row r="536" spans="1:13" ht="18" customHeight="1">
      <c r="A536" s="1">
        <v>4016</v>
      </c>
      <c r="B536" s="1" t="s">
        <v>1955</v>
      </c>
      <c r="C536" s="1" t="s">
        <v>120</v>
      </c>
      <c r="D536" s="1" t="s">
        <v>256</v>
      </c>
      <c r="E536" s="1">
        <v>32426</v>
      </c>
      <c r="F536" s="1" t="s">
        <v>29</v>
      </c>
      <c r="G536" s="1">
        <v>100001226</v>
      </c>
      <c r="H536" s="1">
        <v>4190</v>
      </c>
      <c r="I536" s="1">
        <v>591.31880000000001</v>
      </c>
      <c r="J536" s="1">
        <v>26818</v>
      </c>
      <c r="K536" s="1" t="s">
        <v>1956</v>
      </c>
      <c r="L536" s="1" t="s">
        <v>1957</v>
      </c>
      <c r="M536" s="1" t="s">
        <v>1958</v>
      </c>
    </row>
    <row r="537" spans="1:13" ht="18" customHeight="1">
      <c r="A537" s="1">
        <v>4786</v>
      </c>
      <c r="B537" s="1" t="s">
        <v>1959</v>
      </c>
      <c r="C537" s="1" t="s">
        <v>36</v>
      </c>
      <c r="D537" s="1" t="s">
        <v>236</v>
      </c>
      <c r="E537" s="1">
        <v>17799</v>
      </c>
      <c r="F537" s="1" t="s">
        <v>29</v>
      </c>
      <c r="G537" s="1">
        <v>1487</v>
      </c>
      <c r="H537" s="1">
        <v>4925</v>
      </c>
      <c r="I537" s="1">
        <v>205.1234</v>
      </c>
      <c r="J537" s="1">
        <v>3672</v>
      </c>
      <c r="K537" s="1" t="s">
        <v>1960</v>
      </c>
      <c r="L537" s="1" t="s">
        <v>1961</v>
      </c>
      <c r="M537" s="1" t="s">
        <v>1962</v>
      </c>
    </row>
    <row r="538" spans="1:13" ht="18" customHeight="1">
      <c r="A538" s="1">
        <v>4791</v>
      </c>
      <c r="B538" s="1" t="s">
        <v>1963</v>
      </c>
      <c r="C538" s="1" t="s">
        <v>36</v>
      </c>
      <c r="D538" s="1" t="s">
        <v>236</v>
      </c>
      <c r="E538" s="1">
        <v>38366</v>
      </c>
      <c r="F538" s="1" t="s">
        <v>29</v>
      </c>
      <c r="G538" s="1">
        <v>100002406</v>
      </c>
      <c r="H538" s="1">
        <v>4976</v>
      </c>
      <c r="I538" s="1">
        <v>381.15550000000002</v>
      </c>
      <c r="J538" s="1">
        <v>163959</v>
      </c>
      <c r="K538" s="1" t="s">
        <v>1964</v>
      </c>
    </row>
    <row r="539" spans="1:13" ht="18" customHeight="1">
      <c r="A539" s="1">
        <v>78</v>
      </c>
      <c r="B539" s="1" t="s">
        <v>1965</v>
      </c>
      <c r="C539" s="1" t="s">
        <v>43</v>
      </c>
      <c r="D539" s="1" t="s">
        <v>106</v>
      </c>
      <c r="E539" s="1">
        <v>15716</v>
      </c>
      <c r="F539" s="1" t="s">
        <v>45</v>
      </c>
      <c r="G539" s="1">
        <v>100000263</v>
      </c>
      <c r="H539" s="1">
        <v>2040</v>
      </c>
      <c r="I539" s="1">
        <v>157.0608</v>
      </c>
      <c r="J539" s="1">
        <v>793</v>
      </c>
      <c r="K539" s="1" t="s">
        <v>1966</v>
      </c>
      <c r="L539" s="1" t="s">
        <v>1967</v>
      </c>
      <c r="M539" s="1" t="s">
        <v>1968</v>
      </c>
    </row>
    <row r="540" spans="1:13" ht="18" customHeight="1">
      <c r="A540" s="1">
        <v>76</v>
      </c>
      <c r="B540" s="1" t="s">
        <v>1969</v>
      </c>
      <c r="C540" s="1" t="s">
        <v>43</v>
      </c>
      <c r="D540" s="1" t="s">
        <v>106</v>
      </c>
      <c r="E540" s="1">
        <v>40730</v>
      </c>
      <c r="F540" s="1" t="s">
        <v>45</v>
      </c>
      <c r="G540" s="1">
        <v>100003434</v>
      </c>
      <c r="H540" s="1">
        <v>2263</v>
      </c>
      <c r="I540" s="1">
        <v>141.0659</v>
      </c>
      <c r="J540" s="1">
        <v>70630</v>
      </c>
      <c r="K540" s="1" t="s">
        <v>1970</v>
      </c>
      <c r="M540" s="1" t="s">
        <v>1971</v>
      </c>
    </row>
    <row r="541" spans="1:13" ht="18" customHeight="1">
      <c r="A541" s="1">
        <v>5301</v>
      </c>
      <c r="B541" s="1" t="s">
        <v>1972</v>
      </c>
      <c r="C541" s="1" t="s">
        <v>36</v>
      </c>
      <c r="D541" s="1" t="s">
        <v>53</v>
      </c>
      <c r="E541" s="1">
        <v>21025</v>
      </c>
      <c r="F541" s="1" t="s">
        <v>45</v>
      </c>
      <c r="G541" s="1">
        <v>100000900</v>
      </c>
      <c r="H541" s="1">
        <v>830</v>
      </c>
      <c r="I541" s="1">
        <v>134.04480000000001</v>
      </c>
      <c r="J541" s="1">
        <v>8897</v>
      </c>
      <c r="K541" s="1" t="s">
        <v>1973</v>
      </c>
      <c r="L541" s="1" t="s">
        <v>1974</v>
      </c>
      <c r="M541" s="1" t="s">
        <v>1975</v>
      </c>
    </row>
    <row r="542" spans="1:13" ht="18" customHeight="1">
      <c r="A542" s="1">
        <v>275</v>
      </c>
      <c r="B542" s="1" t="s">
        <v>1976</v>
      </c>
      <c r="C542" s="1" t="s">
        <v>43</v>
      </c>
      <c r="D542" s="1" t="s">
        <v>658</v>
      </c>
      <c r="E542" s="1">
        <v>38116</v>
      </c>
      <c r="F542" s="1" t="s">
        <v>29</v>
      </c>
      <c r="G542" s="1">
        <v>100002185</v>
      </c>
      <c r="H542" s="1">
        <v>1710</v>
      </c>
      <c r="I542" s="1">
        <v>160.04040000000001</v>
      </c>
      <c r="J542" s="1">
        <v>69867</v>
      </c>
      <c r="K542" s="1" t="s">
        <v>1977</v>
      </c>
      <c r="L542" s="1" t="s">
        <v>1978</v>
      </c>
      <c r="M542" s="1" t="s">
        <v>1979</v>
      </c>
    </row>
    <row r="543" spans="1:13" ht="18" customHeight="1">
      <c r="A543" s="1">
        <v>267</v>
      </c>
      <c r="B543" s="1" t="s">
        <v>1980</v>
      </c>
      <c r="C543" s="1" t="s">
        <v>43</v>
      </c>
      <c r="D543" s="1" t="s">
        <v>658</v>
      </c>
      <c r="E543" s="1">
        <v>27513</v>
      </c>
      <c r="F543" s="1" t="s">
        <v>29</v>
      </c>
      <c r="G543" s="1">
        <v>100001034</v>
      </c>
      <c r="H543" s="1">
        <v>2200</v>
      </c>
      <c r="I543" s="1">
        <v>174.05609999999999</v>
      </c>
      <c r="J543" s="1">
        <v>802</v>
      </c>
      <c r="K543" s="1" t="s">
        <v>1982</v>
      </c>
      <c r="L543" s="1" t="s">
        <v>1983</v>
      </c>
      <c r="M543" s="1" t="s">
        <v>1984</v>
      </c>
    </row>
    <row r="544" spans="1:13" ht="18" customHeight="1">
      <c r="A544" s="1">
        <v>278</v>
      </c>
      <c r="B544" s="1" t="s">
        <v>1985</v>
      </c>
      <c r="C544" s="1" t="s">
        <v>43</v>
      </c>
      <c r="D544" s="1" t="s">
        <v>658</v>
      </c>
      <c r="E544" s="1">
        <v>62279</v>
      </c>
      <c r="F544" s="1" t="s">
        <v>45</v>
      </c>
      <c r="G544" s="1">
        <v>100020479</v>
      </c>
      <c r="H544" s="1">
        <v>3114</v>
      </c>
      <c r="I544" s="1">
        <v>319.16520000000003</v>
      </c>
    </row>
    <row r="545" spans="1:13" ht="18" customHeight="1">
      <c r="A545" s="1">
        <v>272</v>
      </c>
      <c r="B545" s="1" t="s">
        <v>1986</v>
      </c>
      <c r="C545" s="1" t="s">
        <v>43</v>
      </c>
      <c r="D545" s="1" t="s">
        <v>658</v>
      </c>
      <c r="E545" s="1">
        <v>42087</v>
      </c>
      <c r="F545" s="1" t="s">
        <v>29</v>
      </c>
      <c r="G545" s="1">
        <v>100001731</v>
      </c>
      <c r="H545" s="1">
        <v>2535</v>
      </c>
      <c r="I545" s="1">
        <v>302.1146</v>
      </c>
      <c r="J545" s="1">
        <v>25200879</v>
      </c>
      <c r="M545" s="1" t="s">
        <v>1987</v>
      </c>
    </row>
    <row r="546" spans="1:13" ht="18" customHeight="1">
      <c r="A546" s="1">
        <v>276</v>
      </c>
      <c r="B546" s="1" t="s">
        <v>1988</v>
      </c>
      <c r="C546" s="1" t="s">
        <v>43</v>
      </c>
      <c r="D546" s="1" t="s">
        <v>658</v>
      </c>
      <c r="E546" s="1">
        <v>34402</v>
      </c>
      <c r="F546" s="1" t="s">
        <v>29</v>
      </c>
      <c r="G546" s="1">
        <v>100001404</v>
      </c>
      <c r="H546" s="1">
        <v>3308</v>
      </c>
      <c r="I546" s="1">
        <v>202.0874</v>
      </c>
      <c r="J546" s="1">
        <v>8617</v>
      </c>
      <c r="K546" s="1" t="s">
        <v>1989</v>
      </c>
      <c r="L546" s="1" t="s">
        <v>1990</v>
      </c>
      <c r="M546" s="1" t="s">
        <v>1991</v>
      </c>
    </row>
    <row r="547" spans="1:13" ht="18" customHeight="1">
      <c r="A547" s="1">
        <v>266</v>
      </c>
      <c r="B547" s="1" t="s">
        <v>1992</v>
      </c>
      <c r="C547" s="1" t="s">
        <v>43</v>
      </c>
      <c r="D547" s="1" t="s">
        <v>658</v>
      </c>
      <c r="E547" s="1">
        <v>18349</v>
      </c>
      <c r="F547" s="1" t="s">
        <v>29</v>
      </c>
      <c r="G547" s="1">
        <v>100000463</v>
      </c>
      <c r="H547" s="1">
        <v>2286</v>
      </c>
      <c r="I547" s="1">
        <v>204.06659999999999</v>
      </c>
      <c r="J547" s="1">
        <v>92904</v>
      </c>
      <c r="K547" s="1" t="s">
        <v>1993</v>
      </c>
      <c r="L547" s="1" t="s">
        <v>1994</v>
      </c>
      <c r="M547" s="1" t="s">
        <v>1995</v>
      </c>
    </row>
    <row r="548" spans="1:13" ht="18" customHeight="1">
      <c r="A548" s="1">
        <v>270</v>
      </c>
      <c r="B548" s="1" t="s">
        <v>1996</v>
      </c>
      <c r="C548" s="1" t="s">
        <v>43</v>
      </c>
      <c r="D548" s="1" t="s">
        <v>658</v>
      </c>
      <c r="E548" s="1">
        <v>32405</v>
      </c>
      <c r="F548" s="1" t="s">
        <v>29</v>
      </c>
      <c r="G548" s="1">
        <v>100001083</v>
      </c>
      <c r="H548" s="1">
        <v>2795</v>
      </c>
      <c r="I548" s="1">
        <v>188.07169999999999</v>
      </c>
      <c r="J548" s="1">
        <v>3744</v>
      </c>
      <c r="K548" s="1" t="s">
        <v>1997</v>
      </c>
      <c r="M548" s="1" t="s">
        <v>1998</v>
      </c>
    </row>
    <row r="549" spans="1:13" ht="18" customHeight="1">
      <c r="A549" s="1">
        <v>4438</v>
      </c>
      <c r="B549" s="1" t="s">
        <v>1999</v>
      </c>
      <c r="C549" s="1" t="s">
        <v>36</v>
      </c>
      <c r="D549" s="1" t="s">
        <v>37</v>
      </c>
      <c r="E549" s="1">
        <v>43374</v>
      </c>
      <c r="F549" s="1" t="s">
        <v>45</v>
      </c>
      <c r="G549" s="1">
        <v>100004318</v>
      </c>
      <c r="H549" s="1">
        <v>2575</v>
      </c>
      <c r="I549" s="1">
        <v>134.06</v>
      </c>
      <c r="J549" s="1">
        <v>321710</v>
      </c>
      <c r="K549" s="1" t="s">
        <v>2000</v>
      </c>
      <c r="L549" s="1" t="s">
        <v>2001</v>
      </c>
    </row>
    <row r="550" spans="1:13" ht="18" customHeight="1">
      <c r="A550" s="1">
        <v>3742</v>
      </c>
      <c r="B550" s="1" t="s">
        <v>2002</v>
      </c>
      <c r="C550" s="1" t="s">
        <v>205</v>
      </c>
      <c r="D550" s="1" t="s">
        <v>1048</v>
      </c>
      <c r="E550" s="1">
        <v>1123</v>
      </c>
      <c r="F550" s="1" t="s">
        <v>29</v>
      </c>
      <c r="G550" s="1">
        <v>361</v>
      </c>
      <c r="H550" s="1">
        <v>1602.1</v>
      </c>
      <c r="I550" s="1">
        <v>267.07350000000002</v>
      </c>
      <c r="J550" s="1">
        <v>6021</v>
      </c>
      <c r="K550" s="1" t="s">
        <v>2003</v>
      </c>
      <c r="L550" s="1" t="s">
        <v>2004</v>
      </c>
      <c r="M550" s="1" t="s">
        <v>2005</v>
      </c>
    </row>
    <row r="551" spans="1:13" ht="18" customHeight="1">
      <c r="A551" s="1">
        <v>3741</v>
      </c>
      <c r="B551" s="1" t="s">
        <v>2007</v>
      </c>
      <c r="C551" s="1" t="s">
        <v>205</v>
      </c>
      <c r="D551" s="1" t="s">
        <v>1048</v>
      </c>
      <c r="E551" s="1">
        <v>2133</v>
      </c>
      <c r="F551" s="1" t="s">
        <v>45</v>
      </c>
      <c r="G551" s="1">
        <v>362</v>
      </c>
      <c r="H551" s="1">
        <v>650</v>
      </c>
      <c r="I551" s="1">
        <v>349.05439999999999</v>
      </c>
      <c r="J551" s="1">
        <v>8582</v>
      </c>
      <c r="K551" s="1" t="s">
        <v>2008</v>
      </c>
      <c r="L551" s="1" t="s">
        <v>2009</v>
      </c>
      <c r="M551" s="1" t="s">
        <v>2010</v>
      </c>
    </row>
    <row r="552" spans="1:13" ht="18" customHeight="1">
      <c r="A552" s="1">
        <v>363</v>
      </c>
      <c r="B552" s="1" t="s">
        <v>2011</v>
      </c>
      <c r="C552" s="1" t="s">
        <v>43</v>
      </c>
      <c r="D552" s="1" t="s">
        <v>83</v>
      </c>
      <c r="E552" s="1">
        <v>33441</v>
      </c>
      <c r="F552" s="1" t="s">
        <v>45</v>
      </c>
      <c r="G552" s="1">
        <v>100001055</v>
      </c>
      <c r="H552" s="1">
        <v>2810</v>
      </c>
      <c r="I552" s="1">
        <v>232.15430000000001</v>
      </c>
      <c r="J552" s="1">
        <v>168379</v>
      </c>
      <c r="K552" s="1" t="s">
        <v>2012</v>
      </c>
      <c r="M552" s="1" t="s">
        <v>2013</v>
      </c>
    </row>
    <row r="553" spans="1:13" ht="18" customHeight="1">
      <c r="A553" s="1">
        <v>364</v>
      </c>
      <c r="B553" s="1" t="s">
        <v>2014</v>
      </c>
      <c r="C553" s="1" t="s">
        <v>43</v>
      </c>
      <c r="D553" s="1" t="s">
        <v>83</v>
      </c>
      <c r="E553" s="1">
        <v>35437</v>
      </c>
      <c r="F553" s="1" t="s">
        <v>29</v>
      </c>
      <c r="G553" s="1">
        <v>100001590</v>
      </c>
      <c r="H553" s="1">
        <v>1420</v>
      </c>
      <c r="I553" s="1">
        <v>144.06659999999999</v>
      </c>
      <c r="J553" s="1">
        <v>10855600</v>
      </c>
      <c r="K553" s="1" t="s">
        <v>2015</v>
      </c>
      <c r="M553" s="1" t="s">
        <v>2016</v>
      </c>
    </row>
    <row r="554" spans="1:13" ht="18" customHeight="1">
      <c r="A554" s="1">
        <v>1287</v>
      </c>
      <c r="B554" s="1" t="s">
        <v>2017</v>
      </c>
      <c r="C554" s="1" t="s">
        <v>407</v>
      </c>
      <c r="D554" s="1" t="s">
        <v>408</v>
      </c>
      <c r="E554" s="1">
        <v>12110</v>
      </c>
      <c r="F554" s="1" t="s">
        <v>45</v>
      </c>
      <c r="G554" s="1">
        <v>1206</v>
      </c>
      <c r="H554" s="1">
        <v>773</v>
      </c>
      <c r="I554" s="1">
        <v>210.0608</v>
      </c>
      <c r="J554" s="1">
        <v>1198</v>
      </c>
      <c r="K554" s="1" t="s">
        <v>2018</v>
      </c>
      <c r="L554" s="1" t="s">
        <v>2020</v>
      </c>
      <c r="M554" s="1" t="s">
        <v>2021</v>
      </c>
    </row>
    <row r="555" spans="1:13" ht="18" customHeight="1">
      <c r="A555" s="1">
        <v>1288</v>
      </c>
      <c r="B555" s="1" t="s">
        <v>2022</v>
      </c>
      <c r="C555" s="1" t="s">
        <v>407</v>
      </c>
      <c r="D555" s="1" t="s">
        <v>408</v>
      </c>
      <c r="E555" s="1">
        <v>54724</v>
      </c>
      <c r="F555" s="1" t="s">
        <v>70</v>
      </c>
      <c r="G555" s="1">
        <v>100009239</v>
      </c>
      <c r="H555" s="1">
        <v>2970</v>
      </c>
      <c r="I555" s="1">
        <v>173.00919999999999</v>
      </c>
      <c r="J555" s="1">
        <v>98259</v>
      </c>
      <c r="K555" s="1" t="s">
        <v>2023</v>
      </c>
    </row>
    <row r="556" spans="1:13" ht="18" customHeight="1">
      <c r="A556" s="1">
        <v>329</v>
      </c>
      <c r="B556" s="1" t="s">
        <v>2024</v>
      </c>
      <c r="C556" s="1" t="s">
        <v>43</v>
      </c>
      <c r="D556" s="1" t="s">
        <v>83</v>
      </c>
      <c r="E556" s="1">
        <v>1125</v>
      </c>
      <c r="F556" s="1" t="s">
        <v>45</v>
      </c>
      <c r="G556" s="1">
        <v>376</v>
      </c>
      <c r="H556" s="1">
        <v>2800</v>
      </c>
      <c r="I556" s="1">
        <v>132.1019</v>
      </c>
      <c r="J556" s="1">
        <v>6306</v>
      </c>
      <c r="K556" s="1" t="s">
        <v>2025</v>
      </c>
      <c r="L556" s="1" t="s">
        <v>2026</v>
      </c>
      <c r="M556" s="1" t="s">
        <v>2027</v>
      </c>
    </row>
    <row r="557" spans="1:13" ht="18" customHeight="1">
      <c r="A557" s="1">
        <v>763</v>
      </c>
      <c r="B557" s="1" t="s">
        <v>2028</v>
      </c>
      <c r="C557" s="1" t="s">
        <v>636</v>
      </c>
      <c r="D557" s="1" t="s">
        <v>2029</v>
      </c>
      <c r="E557" s="1">
        <v>40008</v>
      </c>
      <c r="F557" s="1" t="s">
        <v>29</v>
      </c>
      <c r="G557" s="1">
        <v>100003169</v>
      </c>
      <c r="H557" s="1">
        <v>1992</v>
      </c>
      <c r="I557" s="1">
        <v>187.1088</v>
      </c>
      <c r="J557" s="1">
        <v>342532</v>
      </c>
      <c r="K557" s="1" t="s">
        <v>2031</v>
      </c>
      <c r="M557" s="1" t="s">
        <v>2032</v>
      </c>
    </row>
    <row r="558" spans="1:13" ht="18" customHeight="1">
      <c r="A558" s="1">
        <v>3136</v>
      </c>
      <c r="B558" s="1" t="s">
        <v>2033</v>
      </c>
      <c r="C558" s="1" t="s">
        <v>27</v>
      </c>
      <c r="D558" s="1" t="s">
        <v>729</v>
      </c>
      <c r="E558" s="1">
        <v>57577</v>
      </c>
      <c r="F558" s="1" t="s">
        <v>29</v>
      </c>
      <c r="G558" s="1">
        <v>100002488</v>
      </c>
      <c r="H558" s="1">
        <v>4809</v>
      </c>
      <c r="I558" s="1">
        <v>391.28539999999998</v>
      </c>
      <c r="J558" s="1">
        <v>127601</v>
      </c>
      <c r="K558" s="1" t="s">
        <v>2034</v>
      </c>
      <c r="L558" s="1" t="s">
        <v>2035</v>
      </c>
      <c r="M558" s="1" t="s">
        <v>2036</v>
      </c>
    </row>
    <row r="559" spans="1:13" ht="18" customHeight="1">
      <c r="A559" s="1">
        <v>3137</v>
      </c>
      <c r="B559" s="1" t="s">
        <v>2037</v>
      </c>
      <c r="C559" s="1" t="s">
        <v>27</v>
      </c>
      <c r="D559" s="1" t="s">
        <v>729</v>
      </c>
      <c r="E559" s="1">
        <v>63602</v>
      </c>
      <c r="F559" s="1" t="s">
        <v>29</v>
      </c>
      <c r="G559" s="1">
        <v>100021647</v>
      </c>
      <c r="H559" s="1">
        <v>4082</v>
      </c>
      <c r="I559" s="1">
        <v>235.11750000000001</v>
      </c>
    </row>
    <row r="560" spans="1:13" ht="18" customHeight="1">
      <c r="A560" s="1">
        <v>304</v>
      </c>
      <c r="B560" s="1" t="s">
        <v>2038</v>
      </c>
      <c r="C560" s="1" t="s">
        <v>43</v>
      </c>
      <c r="D560" s="1" t="s">
        <v>83</v>
      </c>
      <c r="E560" s="1">
        <v>44656</v>
      </c>
      <c r="F560" s="1" t="s">
        <v>29</v>
      </c>
      <c r="G560" s="1">
        <v>100000708</v>
      </c>
      <c r="H560" s="1">
        <v>1564</v>
      </c>
      <c r="I560" s="1">
        <v>101.0608</v>
      </c>
      <c r="J560" s="1">
        <v>10430</v>
      </c>
      <c r="K560" s="1" t="s">
        <v>2040</v>
      </c>
      <c r="L560" s="1" t="s">
        <v>2041</v>
      </c>
      <c r="M560" s="1" t="s">
        <v>2042</v>
      </c>
    </row>
    <row r="561" spans="1:13" ht="18" customHeight="1">
      <c r="A561" s="1">
        <v>306</v>
      </c>
      <c r="B561" s="1" t="s">
        <v>2043</v>
      </c>
      <c r="C561" s="1" t="s">
        <v>43</v>
      </c>
      <c r="D561" s="1" t="s">
        <v>83</v>
      </c>
      <c r="E561" s="1">
        <v>34407</v>
      </c>
      <c r="F561" s="1" t="s">
        <v>45</v>
      </c>
      <c r="G561" s="1">
        <v>100001393</v>
      </c>
      <c r="H561" s="1">
        <v>3085</v>
      </c>
      <c r="I561" s="1">
        <v>246.17</v>
      </c>
      <c r="J561" s="1">
        <v>6426851</v>
      </c>
      <c r="K561" s="1" t="s">
        <v>2044</v>
      </c>
      <c r="M561" s="1" t="s">
        <v>2045</v>
      </c>
    </row>
    <row r="562" spans="1:13" ht="18" customHeight="1">
      <c r="A562" s="1">
        <v>305</v>
      </c>
      <c r="B562" s="1" t="s">
        <v>2046</v>
      </c>
      <c r="C562" s="1" t="s">
        <v>43</v>
      </c>
      <c r="D562" s="1" t="s">
        <v>83</v>
      </c>
      <c r="E562" s="1">
        <v>35107</v>
      </c>
      <c r="F562" s="1" t="s">
        <v>29</v>
      </c>
      <c r="G562" s="1">
        <v>100001452</v>
      </c>
      <c r="H562" s="1">
        <v>1950</v>
      </c>
      <c r="I562" s="1">
        <v>158.0823</v>
      </c>
      <c r="J562" s="1">
        <v>546304</v>
      </c>
      <c r="K562" s="1" t="s">
        <v>2047</v>
      </c>
      <c r="M562" s="1" t="s">
        <v>2049</v>
      </c>
    </row>
    <row r="563" spans="1:13" ht="18" customHeight="1">
      <c r="A563" s="1">
        <v>244</v>
      </c>
      <c r="B563" s="1" t="s">
        <v>2050</v>
      </c>
      <c r="C563" s="1" t="s">
        <v>43</v>
      </c>
      <c r="D563" s="1" t="s">
        <v>658</v>
      </c>
      <c r="E563" s="1">
        <v>1417</v>
      </c>
      <c r="F563" s="1" t="s">
        <v>29</v>
      </c>
      <c r="G563" s="1">
        <v>98</v>
      </c>
      <c r="H563" s="1">
        <v>2224</v>
      </c>
      <c r="I563" s="1">
        <v>188.03530000000001</v>
      </c>
      <c r="J563" s="1">
        <v>3845</v>
      </c>
      <c r="K563" s="1" t="s">
        <v>2051</v>
      </c>
      <c r="L563" s="1" t="s">
        <v>2052</v>
      </c>
      <c r="M563" s="1" t="s">
        <v>2053</v>
      </c>
    </row>
    <row r="564" spans="1:13" ht="18" customHeight="1">
      <c r="A564" s="1">
        <v>240</v>
      </c>
      <c r="B564" s="1" t="s">
        <v>2054</v>
      </c>
      <c r="C564" s="1" t="s">
        <v>43</v>
      </c>
      <c r="D564" s="1" t="s">
        <v>658</v>
      </c>
      <c r="E564" s="1">
        <v>15140</v>
      </c>
      <c r="F564" s="1" t="s">
        <v>45</v>
      </c>
      <c r="G564" s="1">
        <v>100000265</v>
      </c>
      <c r="H564" s="1">
        <v>2739</v>
      </c>
      <c r="I564" s="1">
        <v>209.09209999999999</v>
      </c>
      <c r="J564" s="1">
        <v>161166</v>
      </c>
      <c r="K564" s="1" t="s">
        <v>2055</v>
      </c>
      <c r="L564" s="1" t="s">
        <v>2056</v>
      </c>
      <c r="M564" s="1" t="s">
        <v>2057</v>
      </c>
    </row>
    <row r="565" spans="1:13" ht="18" customHeight="1">
      <c r="A565" s="1">
        <v>4018</v>
      </c>
      <c r="B565" s="1" t="s">
        <v>2058</v>
      </c>
      <c r="C565" s="1" t="s">
        <v>120</v>
      </c>
      <c r="D565" s="1" t="s">
        <v>256</v>
      </c>
      <c r="E565" s="1">
        <v>40173</v>
      </c>
      <c r="F565" s="1" t="s">
        <v>161</v>
      </c>
      <c r="G565" s="1">
        <v>100002568</v>
      </c>
      <c r="H565" s="1">
        <v>901</v>
      </c>
      <c r="I565" s="1">
        <v>595.34900000000005</v>
      </c>
      <c r="J565" s="1">
        <v>5280818</v>
      </c>
      <c r="K565" s="1" t="s">
        <v>2059</v>
      </c>
      <c r="L565" s="1" t="s">
        <v>2060</v>
      </c>
      <c r="M565" s="1" t="s">
        <v>2061</v>
      </c>
    </row>
    <row r="566" spans="1:13" ht="18" customHeight="1">
      <c r="A566" s="1">
        <v>1090</v>
      </c>
      <c r="B566" s="1" t="s">
        <v>2062</v>
      </c>
      <c r="C566" s="1" t="s">
        <v>64</v>
      </c>
      <c r="D566" s="1" t="s">
        <v>65</v>
      </c>
      <c r="E566" s="1">
        <v>527</v>
      </c>
      <c r="F566" s="1" t="s">
        <v>70</v>
      </c>
      <c r="G566" s="1">
        <v>482</v>
      </c>
      <c r="H566" s="1">
        <v>1469</v>
      </c>
      <c r="I566" s="1">
        <v>89.0244</v>
      </c>
      <c r="J566" s="1">
        <v>612</v>
      </c>
      <c r="K566" s="1" t="s">
        <v>2063</v>
      </c>
      <c r="L566" s="1" t="s">
        <v>2064</v>
      </c>
      <c r="M566" s="1" t="s">
        <v>2065</v>
      </c>
    </row>
    <row r="567" spans="1:13" ht="18" customHeight="1">
      <c r="A567" s="1">
        <v>401</v>
      </c>
      <c r="B567" s="1" t="s">
        <v>2066</v>
      </c>
      <c r="C567" s="1" t="s">
        <v>43</v>
      </c>
      <c r="D567" s="1" t="s">
        <v>222</v>
      </c>
      <c r="E567" s="1">
        <v>42002</v>
      </c>
      <c r="F567" s="1" t="s">
        <v>45</v>
      </c>
      <c r="G567" s="1">
        <v>100003892</v>
      </c>
      <c r="H567" s="1">
        <v>1730</v>
      </c>
      <c r="I567" s="1">
        <v>209.0591</v>
      </c>
      <c r="J567" s="1">
        <v>98504</v>
      </c>
      <c r="K567" s="1" t="s">
        <v>2068</v>
      </c>
    </row>
    <row r="568" spans="1:13" ht="18" customHeight="1">
      <c r="A568" s="1">
        <v>1337</v>
      </c>
      <c r="B568" s="1" t="s">
        <v>2069</v>
      </c>
      <c r="C568" s="1" t="s">
        <v>27</v>
      </c>
      <c r="D568" s="1" t="s">
        <v>34</v>
      </c>
      <c r="E568" s="1">
        <v>1645</v>
      </c>
      <c r="F568" s="1" t="s">
        <v>29</v>
      </c>
      <c r="G568" s="1">
        <v>181</v>
      </c>
      <c r="H568" s="1">
        <v>5300</v>
      </c>
      <c r="I568" s="1">
        <v>199.1704</v>
      </c>
      <c r="J568" s="1">
        <v>3893</v>
      </c>
      <c r="K568" s="1" t="s">
        <v>2070</v>
      </c>
      <c r="L568" s="1" t="s">
        <v>2071</v>
      </c>
      <c r="M568" s="1" t="s">
        <v>2072</v>
      </c>
    </row>
    <row r="569" spans="1:13" ht="18" customHeight="1">
      <c r="A569" s="1">
        <v>1645</v>
      </c>
      <c r="B569" s="1" t="s">
        <v>2074</v>
      </c>
      <c r="C569" s="1" t="s">
        <v>27</v>
      </c>
      <c r="D569" s="1" t="s">
        <v>1442</v>
      </c>
      <c r="E569" s="1">
        <v>34534</v>
      </c>
      <c r="F569" s="1" t="s">
        <v>161</v>
      </c>
      <c r="G569" s="1">
        <v>100001392</v>
      </c>
      <c r="H569" s="1">
        <v>1235</v>
      </c>
      <c r="I569" s="1">
        <v>344.27949999999998</v>
      </c>
      <c r="J569" s="1">
        <v>10427569</v>
      </c>
      <c r="K569" s="1" t="s">
        <v>2075</v>
      </c>
      <c r="M569" s="1" t="s">
        <v>2076</v>
      </c>
    </row>
    <row r="570" spans="1:13" ht="18" customHeight="1">
      <c r="A570" s="1">
        <v>289</v>
      </c>
      <c r="B570" s="1" t="s">
        <v>2077</v>
      </c>
      <c r="C570" s="1" t="s">
        <v>43</v>
      </c>
      <c r="D570" s="1" t="s">
        <v>83</v>
      </c>
      <c r="E570" s="1">
        <v>60</v>
      </c>
      <c r="F570" s="1" t="s">
        <v>45</v>
      </c>
      <c r="G570" s="1">
        <v>397</v>
      </c>
      <c r="H570" s="1">
        <v>2864</v>
      </c>
      <c r="I570" s="1">
        <v>132.1019</v>
      </c>
      <c r="K570" s="1" t="s">
        <v>2079</v>
      </c>
    </row>
    <row r="571" spans="1:13" ht="18" customHeight="1">
      <c r="A571" s="1">
        <v>777</v>
      </c>
      <c r="B571" s="1" t="s">
        <v>2080</v>
      </c>
      <c r="C571" s="1" t="s">
        <v>636</v>
      </c>
      <c r="D571" s="1" t="s">
        <v>2029</v>
      </c>
      <c r="E571" s="1">
        <v>40010</v>
      </c>
      <c r="F571" s="1" t="s">
        <v>45</v>
      </c>
      <c r="G571" s="1">
        <v>100003179</v>
      </c>
      <c r="H571" s="1">
        <v>2801</v>
      </c>
      <c r="I571" s="1">
        <v>203.13900000000001</v>
      </c>
      <c r="J571" s="1">
        <v>259321</v>
      </c>
      <c r="K571" s="1" t="s">
        <v>2081</v>
      </c>
      <c r="M571" s="1" t="s">
        <v>2082</v>
      </c>
    </row>
    <row r="572" spans="1:13" ht="18" customHeight="1">
      <c r="A572" s="1">
        <v>782</v>
      </c>
      <c r="B572" s="1" t="s">
        <v>2083</v>
      </c>
      <c r="C572" s="1" t="s">
        <v>636</v>
      </c>
      <c r="D572" s="1" t="s">
        <v>2029</v>
      </c>
      <c r="E572" s="1">
        <v>40045</v>
      </c>
      <c r="F572" s="1" t="s">
        <v>29</v>
      </c>
      <c r="G572" s="1">
        <v>100003185</v>
      </c>
      <c r="H572" s="1">
        <v>2050</v>
      </c>
      <c r="I572" s="1">
        <v>187.1088</v>
      </c>
      <c r="J572" s="1">
        <v>79070</v>
      </c>
      <c r="K572" s="1" t="s">
        <v>2085</v>
      </c>
      <c r="M572" s="1" t="s">
        <v>2086</v>
      </c>
    </row>
    <row r="573" spans="1:13" ht="18" customHeight="1">
      <c r="A573" s="1">
        <v>954</v>
      </c>
      <c r="B573" s="1" t="s">
        <v>2087</v>
      </c>
      <c r="C573" s="1" t="s">
        <v>636</v>
      </c>
      <c r="D573" s="1" t="s">
        <v>2029</v>
      </c>
      <c r="E573" s="1">
        <v>52415</v>
      </c>
      <c r="F573" s="1" t="s">
        <v>29</v>
      </c>
      <c r="G573" s="1">
        <v>100008951</v>
      </c>
      <c r="H573" s="1">
        <v>4073</v>
      </c>
      <c r="I573" s="1">
        <v>277.1558</v>
      </c>
    </row>
    <row r="574" spans="1:13" ht="18" customHeight="1">
      <c r="A574" s="1">
        <v>4262</v>
      </c>
      <c r="B574" s="1" t="s">
        <v>2089</v>
      </c>
      <c r="C574" s="1" t="s">
        <v>36</v>
      </c>
      <c r="D574" s="1" t="s">
        <v>37</v>
      </c>
      <c r="E574" s="1">
        <v>22177</v>
      </c>
      <c r="F574" s="1" t="s">
        <v>29</v>
      </c>
      <c r="G574" s="1">
        <v>100000765</v>
      </c>
      <c r="H574" s="1">
        <v>934.6</v>
      </c>
      <c r="I574" s="1">
        <v>115.0401</v>
      </c>
      <c r="J574" s="1">
        <v>11579</v>
      </c>
      <c r="K574" s="1" t="s">
        <v>2090</v>
      </c>
      <c r="M574" s="1" t="s">
        <v>2092</v>
      </c>
    </row>
    <row r="575" spans="1:13" ht="18" customHeight="1">
      <c r="A575" s="1">
        <v>4809</v>
      </c>
      <c r="B575" s="1" t="s">
        <v>2093</v>
      </c>
      <c r="C575" s="1" t="s">
        <v>36</v>
      </c>
      <c r="D575" s="1" t="s">
        <v>236</v>
      </c>
      <c r="E575" s="1">
        <v>35661</v>
      </c>
      <c r="F575" s="1" t="s">
        <v>45</v>
      </c>
      <c r="G575" s="1">
        <v>100001538</v>
      </c>
      <c r="H575" s="1">
        <v>3250</v>
      </c>
      <c r="I575" s="1">
        <v>235.18049999999999</v>
      </c>
      <c r="J575" s="1">
        <v>3676</v>
      </c>
      <c r="K575" s="1" t="s">
        <v>2095</v>
      </c>
      <c r="L575" s="1" t="s">
        <v>2096</v>
      </c>
      <c r="M575" s="1" t="s">
        <v>2097</v>
      </c>
    </row>
    <row r="576" spans="1:13" ht="18" customHeight="1">
      <c r="A576" s="1">
        <v>1653</v>
      </c>
      <c r="B576" s="1" t="s">
        <v>2098</v>
      </c>
      <c r="C576" s="1" t="s">
        <v>27</v>
      </c>
      <c r="D576" s="1" t="s">
        <v>1145</v>
      </c>
      <c r="E576" s="1">
        <v>57515</v>
      </c>
      <c r="F576" s="1" t="s">
        <v>161</v>
      </c>
      <c r="G576" s="1">
        <v>100015834</v>
      </c>
      <c r="H576" s="1">
        <v>1603</v>
      </c>
      <c r="I576" s="1">
        <v>512.46730000000002</v>
      </c>
    </row>
    <row r="577" spans="1:13" ht="18" customHeight="1">
      <c r="A577" s="1">
        <v>4873</v>
      </c>
      <c r="B577" s="1" t="s">
        <v>2100</v>
      </c>
      <c r="C577" s="1" t="s">
        <v>36</v>
      </c>
      <c r="D577" s="1" t="s">
        <v>1175</v>
      </c>
      <c r="E577" s="1">
        <v>57688</v>
      </c>
      <c r="F577" s="1" t="s">
        <v>45</v>
      </c>
      <c r="G577" s="1">
        <v>100015879</v>
      </c>
      <c r="H577" s="1">
        <v>2732</v>
      </c>
      <c r="I577" s="1">
        <v>338.15109999999999</v>
      </c>
      <c r="J577" s="1">
        <v>441401</v>
      </c>
      <c r="K577" s="1" t="s">
        <v>2101</v>
      </c>
      <c r="L577" s="1" t="s">
        <v>2102</v>
      </c>
      <c r="M577" s="1" t="s">
        <v>2103</v>
      </c>
    </row>
    <row r="578" spans="1:13" ht="18" customHeight="1">
      <c r="A578" s="1">
        <v>1394</v>
      </c>
      <c r="B578" s="1" t="s">
        <v>2104</v>
      </c>
      <c r="C578" s="1" t="s">
        <v>27</v>
      </c>
      <c r="D578" s="1" t="s">
        <v>1036</v>
      </c>
      <c r="E578" s="1">
        <v>1105</v>
      </c>
      <c r="F578" s="1" t="s">
        <v>29</v>
      </c>
      <c r="G578" s="1">
        <v>180</v>
      </c>
      <c r="H578" s="1">
        <v>5535</v>
      </c>
      <c r="I578" s="1">
        <v>279.233</v>
      </c>
      <c r="J578" s="1">
        <v>5280450</v>
      </c>
      <c r="K578" s="1" t="s">
        <v>2105</v>
      </c>
      <c r="L578" s="1" t="s">
        <v>2106</v>
      </c>
      <c r="M578" s="1" t="s">
        <v>2107</v>
      </c>
    </row>
    <row r="579" spans="1:13" ht="18" customHeight="1">
      <c r="A579" s="1">
        <v>1396</v>
      </c>
      <c r="B579" s="1" t="s">
        <v>2108</v>
      </c>
      <c r="C579" s="1" t="s">
        <v>27</v>
      </c>
      <c r="D579" s="1" t="s">
        <v>1036</v>
      </c>
      <c r="E579" s="1">
        <v>34035</v>
      </c>
      <c r="F579" s="1" t="s">
        <v>29</v>
      </c>
      <c r="G579" s="1">
        <v>100001337</v>
      </c>
      <c r="H579" s="1">
        <v>5450</v>
      </c>
      <c r="I579" s="1">
        <v>277.21730000000002</v>
      </c>
      <c r="J579" s="1">
        <v>5280934</v>
      </c>
      <c r="L579" s="1" t="s">
        <v>2110</v>
      </c>
      <c r="M579" s="1" t="s">
        <v>2111</v>
      </c>
    </row>
    <row r="580" spans="1:13" ht="18" customHeight="1">
      <c r="A580" s="1">
        <v>1673</v>
      </c>
      <c r="B580" s="1" t="s">
        <v>245</v>
      </c>
      <c r="C580" s="1" t="s">
        <v>27</v>
      </c>
      <c r="D580" s="1" t="s">
        <v>247</v>
      </c>
      <c r="E580" s="1">
        <v>57511</v>
      </c>
      <c r="F580" s="1" t="s">
        <v>161</v>
      </c>
      <c r="G580" s="1">
        <v>100015831</v>
      </c>
      <c r="H580" s="1">
        <v>1310</v>
      </c>
      <c r="I580" s="1">
        <v>422.32650000000001</v>
      </c>
    </row>
    <row r="581" spans="1:13" ht="18" customHeight="1">
      <c r="A581" s="1">
        <v>1926</v>
      </c>
      <c r="B581" s="1" t="s">
        <v>2113</v>
      </c>
      <c r="C581" s="1" t="s">
        <v>27</v>
      </c>
      <c r="D581" s="1" t="s">
        <v>1135</v>
      </c>
      <c r="E581" s="1">
        <v>52608</v>
      </c>
      <c r="F581" s="1" t="s">
        <v>29</v>
      </c>
      <c r="G581" s="1">
        <v>100006726</v>
      </c>
      <c r="H581" s="1">
        <v>6150</v>
      </c>
      <c r="I581" s="1">
        <v>322.27519999999998</v>
      </c>
      <c r="J581" s="1">
        <v>5283446</v>
      </c>
      <c r="K581" s="1" t="s">
        <v>2114</v>
      </c>
      <c r="M581" s="1" t="s">
        <v>2116</v>
      </c>
    </row>
    <row r="582" spans="1:13" ht="18" customHeight="1">
      <c r="A582" s="1">
        <v>1672</v>
      </c>
      <c r="B582" s="1" t="s">
        <v>2117</v>
      </c>
      <c r="C582" s="1" t="s">
        <v>27</v>
      </c>
      <c r="D582" s="1" t="s">
        <v>247</v>
      </c>
      <c r="E582" s="1">
        <v>46223</v>
      </c>
      <c r="F582" s="1" t="s">
        <v>161</v>
      </c>
      <c r="G582" s="1">
        <v>100003151</v>
      </c>
      <c r="H582" s="1">
        <v>1430</v>
      </c>
      <c r="I582" s="1">
        <v>424.34210000000002</v>
      </c>
      <c r="J582" s="1">
        <v>6450015</v>
      </c>
      <c r="K582" s="1" t="s">
        <v>2118</v>
      </c>
      <c r="M582" s="1" t="s">
        <v>2119</v>
      </c>
    </row>
    <row r="583" spans="1:13" ht="18" customHeight="1">
      <c r="A583" s="1">
        <v>1719</v>
      </c>
      <c r="B583" s="1" t="s">
        <v>2121</v>
      </c>
      <c r="C583" s="1" t="s">
        <v>27</v>
      </c>
      <c r="D583" s="1" t="s">
        <v>1142</v>
      </c>
      <c r="E583" s="1">
        <v>57463</v>
      </c>
      <c r="F583" s="1" t="s">
        <v>161</v>
      </c>
      <c r="G583" s="1">
        <v>100015760</v>
      </c>
      <c r="H583" s="1">
        <v>1388</v>
      </c>
      <c r="I583" s="1">
        <v>366.33670000000001</v>
      </c>
    </row>
    <row r="584" spans="1:13" ht="18" customHeight="1">
      <c r="A584" s="1">
        <v>4986</v>
      </c>
      <c r="B584" s="1" t="s">
        <v>2122</v>
      </c>
      <c r="C584" s="1" t="s">
        <v>36</v>
      </c>
      <c r="D584" s="1" t="s">
        <v>172</v>
      </c>
      <c r="E584" s="1">
        <v>54787</v>
      </c>
      <c r="F584" s="1" t="s">
        <v>29</v>
      </c>
      <c r="G584" s="1">
        <v>100009389</v>
      </c>
      <c r="H584" s="1">
        <v>2617</v>
      </c>
      <c r="I584" s="1">
        <v>404.21910000000003</v>
      </c>
      <c r="J584" s="1">
        <v>3937</v>
      </c>
      <c r="K584" s="1" t="s">
        <v>2123</v>
      </c>
    </row>
    <row r="585" spans="1:13" ht="18" customHeight="1">
      <c r="A585" s="1">
        <v>3125</v>
      </c>
      <c r="B585" s="1" t="s">
        <v>2124</v>
      </c>
      <c r="C585" s="1" t="s">
        <v>27</v>
      </c>
      <c r="D585" s="1" t="s">
        <v>729</v>
      </c>
      <c r="E585" s="1">
        <v>62526</v>
      </c>
      <c r="F585" s="1" t="s">
        <v>29</v>
      </c>
      <c r="G585" s="1">
        <v>100020823</v>
      </c>
      <c r="H585" s="1">
        <v>4811</v>
      </c>
      <c r="I585" s="1">
        <v>227.12</v>
      </c>
    </row>
    <row r="586" spans="1:13" ht="18" customHeight="1">
      <c r="A586" s="1">
        <v>3126</v>
      </c>
      <c r="B586" s="1" t="s">
        <v>2125</v>
      </c>
      <c r="C586" s="1" t="s">
        <v>27</v>
      </c>
      <c r="D586" s="1" t="s">
        <v>729</v>
      </c>
      <c r="E586" s="1">
        <v>62527</v>
      </c>
      <c r="F586" s="1" t="s">
        <v>29</v>
      </c>
      <c r="G586" s="1">
        <v>100020824</v>
      </c>
      <c r="H586" s="1">
        <v>5028</v>
      </c>
      <c r="I586" s="1">
        <v>227.12</v>
      </c>
    </row>
    <row r="587" spans="1:13" ht="18" customHeight="1">
      <c r="A587" s="1">
        <v>98</v>
      </c>
      <c r="B587" s="1" t="s">
        <v>2126</v>
      </c>
      <c r="C587" s="1" t="s">
        <v>43</v>
      </c>
      <c r="D587" s="1" t="s">
        <v>239</v>
      </c>
      <c r="E587" s="1">
        <v>1301</v>
      </c>
      <c r="F587" s="1" t="s">
        <v>45</v>
      </c>
      <c r="G587" s="1">
        <v>407</v>
      </c>
      <c r="H587" s="1">
        <v>2850</v>
      </c>
      <c r="I587" s="1">
        <v>147.11279999999999</v>
      </c>
      <c r="J587" s="1">
        <v>5962</v>
      </c>
      <c r="K587" s="1" t="s">
        <v>2127</v>
      </c>
      <c r="L587" s="1" t="s">
        <v>2128</v>
      </c>
      <c r="M587" s="1" t="s">
        <v>2129</v>
      </c>
    </row>
    <row r="588" spans="1:13" ht="18" customHeight="1">
      <c r="A588" s="1">
        <v>1295</v>
      </c>
      <c r="B588" s="1" t="s">
        <v>2130</v>
      </c>
      <c r="C588" s="1" t="s">
        <v>407</v>
      </c>
      <c r="D588" s="1" t="s">
        <v>408</v>
      </c>
      <c r="E588" s="1">
        <v>1303</v>
      </c>
      <c r="F588" s="1" t="s">
        <v>29</v>
      </c>
      <c r="G588" s="1">
        <v>409</v>
      </c>
      <c r="H588" s="1">
        <v>615.6</v>
      </c>
      <c r="I588" s="1">
        <v>133.01429999999999</v>
      </c>
      <c r="J588" s="1">
        <v>525</v>
      </c>
      <c r="K588" s="1" t="s">
        <v>2131</v>
      </c>
      <c r="L588" s="1" t="s">
        <v>2132</v>
      </c>
      <c r="M588" s="1" t="s">
        <v>2133</v>
      </c>
    </row>
    <row r="589" spans="1:13" ht="18" customHeight="1">
      <c r="A589" s="1">
        <v>1495</v>
      </c>
      <c r="B589" s="1" t="s">
        <v>2134</v>
      </c>
      <c r="C589" s="1" t="s">
        <v>27</v>
      </c>
      <c r="D589" s="1" t="s">
        <v>296</v>
      </c>
      <c r="E589" s="1">
        <v>20676</v>
      </c>
      <c r="F589" s="1" t="s">
        <v>70</v>
      </c>
      <c r="G589" s="1">
        <v>100000707</v>
      </c>
      <c r="H589" s="1">
        <v>2640</v>
      </c>
      <c r="I589" s="1">
        <v>115.00369999999999</v>
      </c>
      <c r="J589" s="1">
        <v>444266</v>
      </c>
      <c r="K589" s="1" t="s">
        <v>2135</v>
      </c>
      <c r="L589" s="1" t="s">
        <v>2136</v>
      </c>
      <c r="M589" s="1" t="s">
        <v>2137</v>
      </c>
    </row>
    <row r="590" spans="1:13" ht="18" customHeight="1">
      <c r="A590" s="1">
        <v>1313</v>
      </c>
      <c r="B590" s="1" t="s">
        <v>2138</v>
      </c>
      <c r="C590" s="1" t="s">
        <v>27</v>
      </c>
      <c r="D590" s="1" t="s">
        <v>2139</v>
      </c>
      <c r="E590" s="1">
        <v>15872</v>
      </c>
      <c r="F590" s="1" t="s">
        <v>70</v>
      </c>
      <c r="G590" s="1">
        <v>818</v>
      </c>
      <c r="H590" s="1">
        <v>3447</v>
      </c>
      <c r="I590" s="1">
        <v>103.00369999999999</v>
      </c>
      <c r="J590" s="1">
        <v>867</v>
      </c>
      <c r="K590" s="1" t="s">
        <v>2140</v>
      </c>
      <c r="L590" s="1" t="s">
        <v>2141</v>
      </c>
      <c r="M590" s="1" t="s">
        <v>2142</v>
      </c>
    </row>
    <row r="591" spans="1:13" ht="18" customHeight="1">
      <c r="A591" s="1">
        <v>1312</v>
      </c>
      <c r="B591" s="1" t="s">
        <v>2143</v>
      </c>
      <c r="C591" s="1" t="s">
        <v>27</v>
      </c>
      <c r="D591" s="1" t="s">
        <v>2139</v>
      </c>
      <c r="E591" s="1">
        <v>37059</v>
      </c>
      <c r="F591" s="1" t="s">
        <v>45</v>
      </c>
      <c r="G591" s="1">
        <v>100001526</v>
      </c>
      <c r="H591" s="1">
        <v>2086</v>
      </c>
      <c r="I591" s="1">
        <v>248.1129</v>
      </c>
      <c r="J591" s="1">
        <v>22833583</v>
      </c>
      <c r="K591" s="1" t="s">
        <v>2144</v>
      </c>
      <c r="M591" s="1" t="s">
        <v>2145</v>
      </c>
    </row>
    <row r="592" spans="1:13" ht="18" customHeight="1">
      <c r="A592" s="1">
        <v>4180</v>
      </c>
      <c r="B592" s="1" t="s">
        <v>2146</v>
      </c>
      <c r="C592" s="1" t="s">
        <v>36</v>
      </c>
      <c r="D592" s="1" t="s">
        <v>37</v>
      </c>
      <c r="E592" s="1">
        <v>48696</v>
      </c>
      <c r="F592" s="1" t="s">
        <v>29</v>
      </c>
      <c r="G592" s="1">
        <v>100006106</v>
      </c>
      <c r="H592" s="1">
        <v>1503</v>
      </c>
      <c r="I592" s="1">
        <v>204.9812</v>
      </c>
    </row>
    <row r="593" spans="1:13" ht="18" customHeight="1">
      <c r="A593" s="1">
        <v>1146</v>
      </c>
      <c r="B593" s="1" t="s">
        <v>2147</v>
      </c>
      <c r="C593" s="1" t="s">
        <v>64</v>
      </c>
      <c r="D593" s="1" t="s">
        <v>2148</v>
      </c>
      <c r="E593" s="1">
        <v>15586</v>
      </c>
      <c r="F593" s="1" t="s">
        <v>29</v>
      </c>
      <c r="G593" s="1">
        <v>913</v>
      </c>
      <c r="H593" s="1">
        <v>765</v>
      </c>
      <c r="I593" s="1">
        <v>341.10890000000001</v>
      </c>
      <c r="J593" s="1">
        <v>10991489</v>
      </c>
      <c r="K593" s="1" t="s">
        <v>2149</v>
      </c>
      <c r="L593" s="1" t="s">
        <v>2150</v>
      </c>
      <c r="M593" s="1" t="s">
        <v>2151</v>
      </c>
    </row>
    <row r="594" spans="1:13" ht="18" customHeight="1">
      <c r="A594" s="1">
        <v>1198</v>
      </c>
      <c r="B594" s="1" t="s">
        <v>2152</v>
      </c>
      <c r="C594" s="1" t="s">
        <v>64</v>
      </c>
      <c r="D594" s="1" t="s">
        <v>252</v>
      </c>
      <c r="E594" s="1">
        <v>46142</v>
      </c>
      <c r="F594" s="1" t="s">
        <v>70</v>
      </c>
      <c r="G594" s="1">
        <v>100001740</v>
      </c>
      <c r="H594" s="1">
        <v>2320</v>
      </c>
      <c r="I594" s="1">
        <v>181.0718</v>
      </c>
      <c r="J594" s="1">
        <v>5780</v>
      </c>
      <c r="L594" s="1" t="s">
        <v>2153</v>
      </c>
      <c r="M594" s="1" t="s">
        <v>2154</v>
      </c>
    </row>
    <row r="595" spans="1:13" ht="18" customHeight="1">
      <c r="A595" s="1">
        <v>4457</v>
      </c>
      <c r="B595" s="1" t="s">
        <v>2155</v>
      </c>
      <c r="C595" s="1" t="s">
        <v>36</v>
      </c>
      <c r="D595" s="1" t="s">
        <v>37</v>
      </c>
      <c r="E595" s="1">
        <v>62864</v>
      </c>
      <c r="F595" s="1" t="s">
        <v>70</v>
      </c>
      <c r="G595" s="1">
        <v>100003695</v>
      </c>
      <c r="H595" s="1">
        <v>2736</v>
      </c>
      <c r="I595" s="1">
        <v>195.05099999999999</v>
      </c>
      <c r="J595" s="1">
        <v>3246006</v>
      </c>
      <c r="K595" s="1" t="s">
        <v>2156</v>
      </c>
    </row>
    <row r="596" spans="1:13" ht="18" customHeight="1">
      <c r="A596" s="1">
        <v>1199</v>
      </c>
      <c r="B596" s="1" t="s">
        <v>250</v>
      </c>
      <c r="C596" s="1" t="s">
        <v>64</v>
      </c>
      <c r="D596" s="1" t="s">
        <v>252</v>
      </c>
      <c r="E596" s="1">
        <v>48153</v>
      </c>
      <c r="F596" s="1" t="s">
        <v>70</v>
      </c>
      <c r="G596" s="1">
        <v>803</v>
      </c>
      <c r="H596" s="1">
        <v>2200</v>
      </c>
      <c r="I596" s="1">
        <v>225.0616</v>
      </c>
      <c r="J596" s="1">
        <v>18950</v>
      </c>
      <c r="K596" s="1" t="s">
        <v>2157</v>
      </c>
      <c r="L596" s="1" t="s">
        <v>2158</v>
      </c>
      <c r="M596" s="1" t="s">
        <v>2159</v>
      </c>
    </row>
    <row r="597" spans="1:13" ht="18" customHeight="1">
      <c r="A597" s="1">
        <v>1344</v>
      </c>
      <c r="B597" s="1" t="s">
        <v>2160</v>
      </c>
      <c r="C597" s="1" t="s">
        <v>27</v>
      </c>
      <c r="D597" s="1" t="s">
        <v>1125</v>
      </c>
      <c r="E597" s="1">
        <v>1121</v>
      </c>
      <c r="F597" s="1" t="s">
        <v>29</v>
      </c>
      <c r="G597" s="1">
        <v>891</v>
      </c>
      <c r="H597" s="1">
        <v>5731</v>
      </c>
      <c r="I597" s="1">
        <v>269.24860000000001</v>
      </c>
      <c r="J597" s="1">
        <v>10465</v>
      </c>
      <c r="K597" s="1" t="s">
        <v>2161</v>
      </c>
      <c r="M597" s="1" t="s">
        <v>2162</v>
      </c>
    </row>
    <row r="598" spans="1:13" ht="18" customHeight="1">
      <c r="A598" s="1">
        <v>1649</v>
      </c>
      <c r="B598" s="1" t="s">
        <v>2163</v>
      </c>
      <c r="C598" s="1" t="s">
        <v>27</v>
      </c>
      <c r="D598" s="1" t="s">
        <v>1145</v>
      </c>
      <c r="E598" s="1">
        <v>57512</v>
      </c>
      <c r="F598" s="1" t="s">
        <v>161</v>
      </c>
      <c r="G598" s="1">
        <v>100004054</v>
      </c>
      <c r="H598" s="1">
        <v>1424</v>
      </c>
      <c r="I598" s="1">
        <v>414.3578</v>
      </c>
      <c r="K598" s="1" t="s">
        <v>2164</v>
      </c>
      <c r="M598" s="1" t="s">
        <v>2165</v>
      </c>
    </row>
    <row r="599" spans="1:13" ht="18" customHeight="1">
      <c r="A599" s="1">
        <v>5462</v>
      </c>
      <c r="B599" s="1" t="s">
        <v>2166</v>
      </c>
      <c r="C599" s="1" t="s">
        <v>1241</v>
      </c>
      <c r="D599" s="1" t="s">
        <v>1241</v>
      </c>
      <c r="E599" s="1">
        <v>63153</v>
      </c>
      <c r="F599" s="1" t="s">
        <v>29</v>
      </c>
      <c r="G599" s="1">
        <v>100021331</v>
      </c>
      <c r="H599" s="1">
        <v>4802</v>
      </c>
      <c r="I599" s="1">
        <v>427.21600000000001</v>
      </c>
    </row>
    <row r="600" spans="1:13" ht="18" customHeight="1">
      <c r="A600" s="1">
        <v>5012</v>
      </c>
      <c r="B600" s="1" t="s">
        <v>2167</v>
      </c>
      <c r="C600" s="1" t="s">
        <v>36</v>
      </c>
      <c r="D600" s="1" t="s">
        <v>1058</v>
      </c>
      <c r="E600" s="1">
        <v>38306</v>
      </c>
      <c r="F600" s="1" t="s">
        <v>45</v>
      </c>
      <c r="G600" s="1">
        <v>100002405</v>
      </c>
      <c r="H600" s="1">
        <v>2817</v>
      </c>
      <c r="I600" s="1">
        <v>130.1087</v>
      </c>
      <c r="J600" s="1">
        <v>4091</v>
      </c>
      <c r="K600" s="1" t="s">
        <v>2168</v>
      </c>
      <c r="L600" s="1" t="s">
        <v>2169</v>
      </c>
      <c r="M600" s="1" t="s">
        <v>2170</v>
      </c>
    </row>
    <row r="601" spans="1:13" ht="18" customHeight="1">
      <c r="A601" s="1">
        <v>371</v>
      </c>
      <c r="B601" s="1" t="s">
        <v>2171</v>
      </c>
      <c r="C601" s="1" t="s">
        <v>43</v>
      </c>
      <c r="D601" s="1" t="s">
        <v>222</v>
      </c>
      <c r="E601" s="1">
        <v>1302</v>
      </c>
      <c r="F601" s="1" t="s">
        <v>45</v>
      </c>
      <c r="G601" s="1">
        <v>415</v>
      </c>
      <c r="H601" s="1">
        <v>2526</v>
      </c>
      <c r="I601" s="1">
        <v>150.0583</v>
      </c>
      <c r="J601" s="1">
        <v>6137</v>
      </c>
      <c r="K601" s="1" t="s">
        <v>2172</v>
      </c>
      <c r="L601" s="1" t="s">
        <v>2173</v>
      </c>
      <c r="M601" s="1" t="s">
        <v>2174</v>
      </c>
    </row>
    <row r="602" spans="1:13" ht="18" customHeight="1">
      <c r="A602" s="1">
        <v>375</v>
      </c>
      <c r="B602" s="1" t="s">
        <v>2175</v>
      </c>
      <c r="C602" s="1" t="s">
        <v>43</v>
      </c>
      <c r="D602" s="1" t="s">
        <v>222</v>
      </c>
      <c r="E602" s="1">
        <v>44878</v>
      </c>
      <c r="F602" s="1" t="s">
        <v>70</v>
      </c>
      <c r="G602" s="1">
        <v>100004635</v>
      </c>
      <c r="H602" s="1">
        <v>1880</v>
      </c>
      <c r="I602" s="1">
        <v>180.03360000000001</v>
      </c>
      <c r="J602" s="1">
        <v>69961</v>
      </c>
      <c r="K602" s="1" t="s">
        <v>2176</v>
      </c>
    </row>
    <row r="603" spans="1:13" ht="18" customHeight="1">
      <c r="A603" s="1">
        <v>376</v>
      </c>
      <c r="B603" s="1" t="s">
        <v>2177</v>
      </c>
      <c r="C603" s="1" t="s">
        <v>43</v>
      </c>
      <c r="D603" s="1" t="s">
        <v>222</v>
      </c>
      <c r="E603" s="1">
        <v>18374</v>
      </c>
      <c r="F603" s="1" t="s">
        <v>45</v>
      </c>
      <c r="G603" s="1">
        <v>100000039</v>
      </c>
      <c r="H603" s="1">
        <v>1272</v>
      </c>
      <c r="I603" s="1">
        <v>166.05330000000001</v>
      </c>
      <c r="J603" s="1">
        <v>158980</v>
      </c>
      <c r="K603" s="1" t="s">
        <v>2178</v>
      </c>
      <c r="L603" s="1" t="s">
        <v>2179</v>
      </c>
      <c r="M603" s="1" t="s">
        <v>2180</v>
      </c>
    </row>
    <row r="604" spans="1:13" ht="18" customHeight="1">
      <c r="A604" s="1">
        <v>4931</v>
      </c>
      <c r="B604" s="1" t="s">
        <v>2181</v>
      </c>
      <c r="C604" s="1" t="s">
        <v>36</v>
      </c>
      <c r="D604" s="1" t="s">
        <v>2182</v>
      </c>
      <c r="E604" s="1">
        <v>18486</v>
      </c>
      <c r="F604" s="1" t="s">
        <v>29</v>
      </c>
      <c r="G604" s="1">
        <v>100000081</v>
      </c>
      <c r="H604" s="1">
        <v>2310</v>
      </c>
      <c r="I604" s="1">
        <v>453.16399999999999</v>
      </c>
      <c r="J604" s="1">
        <v>126941</v>
      </c>
      <c r="K604" s="9">
        <v>21672</v>
      </c>
      <c r="L604" s="1" t="s">
        <v>2183</v>
      </c>
      <c r="M604" s="1" t="s">
        <v>2184</v>
      </c>
    </row>
    <row r="605" spans="1:13" ht="18" customHeight="1">
      <c r="A605" s="1">
        <v>4572</v>
      </c>
      <c r="B605" s="1" t="s">
        <v>2185</v>
      </c>
      <c r="C605" s="1" t="s">
        <v>36</v>
      </c>
      <c r="D605" s="1" t="s">
        <v>37</v>
      </c>
      <c r="E605" s="1">
        <v>46144</v>
      </c>
      <c r="F605" s="1" t="s">
        <v>29</v>
      </c>
      <c r="G605" s="1">
        <v>100005864</v>
      </c>
      <c r="H605" s="1">
        <v>1070</v>
      </c>
      <c r="I605" s="1">
        <v>193.0718</v>
      </c>
    </row>
    <row r="606" spans="1:13" ht="18" customHeight="1">
      <c r="A606" s="1">
        <v>4461</v>
      </c>
      <c r="B606" s="1" t="s">
        <v>2186</v>
      </c>
      <c r="C606" s="1" t="s">
        <v>36</v>
      </c>
      <c r="D606" s="1" t="s">
        <v>37</v>
      </c>
      <c r="E606" s="1">
        <v>1584</v>
      </c>
      <c r="F606" s="1" t="s">
        <v>29</v>
      </c>
      <c r="G606" s="1">
        <v>1104</v>
      </c>
      <c r="H606" s="1">
        <v>4548</v>
      </c>
      <c r="I606" s="1">
        <v>188.07169999999999</v>
      </c>
      <c r="J606" s="1">
        <v>74706</v>
      </c>
      <c r="K606" s="1" t="s">
        <v>2187</v>
      </c>
      <c r="M606" s="1" t="s">
        <v>2188</v>
      </c>
    </row>
    <row r="607" spans="1:13" ht="18" customHeight="1">
      <c r="A607" s="1">
        <v>4124</v>
      </c>
      <c r="B607" s="1" t="s">
        <v>2189</v>
      </c>
      <c r="C607" s="1" t="s">
        <v>36</v>
      </c>
      <c r="D607" s="1" t="s">
        <v>302</v>
      </c>
      <c r="E607" s="1">
        <v>48429</v>
      </c>
      <c r="F607" s="1" t="s">
        <v>29</v>
      </c>
      <c r="G607" s="1">
        <v>100006116</v>
      </c>
      <c r="H607" s="1">
        <v>2873</v>
      </c>
      <c r="I607" s="1">
        <v>230.99690000000001</v>
      </c>
    </row>
    <row r="608" spans="1:13" ht="18" customHeight="1">
      <c r="A608" s="1">
        <v>1598</v>
      </c>
      <c r="B608" s="1" t="s">
        <v>2190</v>
      </c>
      <c r="C608" s="1" t="s">
        <v>27</v>
      </c>
      <c r="D608" s="1" t="s">
        <v>414</v>
      </c>
      <c r="E608" s="1">
        <v>1496</v>
      </c>
      <c r="F608" s="1" t="s">
        <v>70</v>
      </c>
      <c r="G608" s="1">
        <v>418</v>
      </c>
      <c r="H608" s="1">
        <v>3078.4</v>
      </c>
      <c r="I608" s="1">
        <v>117.0193</v>
      </c>
      <c r="J608" s="1">
        <v>487</v>
      </c>
      <c r="K608" s="1" t="s">
        <v>2191</v>
      </c>
      <c r="L608" s="1" t="s">
        <v>2192</v>
      </c>
      <c r="M608" s="1" t="s">
        <v>2193</v>
      </c>
    </row>
    <row r="609" spans="1:13" ht="18" customHeight="1">
      <c r="A609" s="1">
        <v>348</v>
      </c>
      <c r="B609" s="1" t="s">
        <v>2194</v>
      </c>
      <c r="C609" s="1" t="s">
        <v>43</v>
      </c>
      <c r="D609" s="1" t="s">
        <v>83</v>
      </c>
      <c r="E609" s="1">
        <v>15745</v>
      </c>
      <c r="F609" s="1" t="s">
        <v>70</v>
      </c>
      <c r="G609" s="1">
        <v>2051</v>
      </c>
      <c r="H609" s="1">
        <v>2800</v>
      </c>
      <c r="I609" s="1">
        <v>131.035</v>
      </c>
      <c r="J609" s="1">
        <v>10349</v>
      </c>
      <c r="K609" s="1" t="s">
        <v>2195</v>
      </c>
      <c r="M609" s="1" t="s">
        <v>2196</v>
      </c>
    </row>
    <row r="610" spans="1:13" ht="18" customHeight="1">
      <c r="A610" s="1">
        <v>4956</v>
      </c>
      <c r="B610" s="1" t="s">
        <v>2197</v>
      </c>
      <c r="C610" s="1" t="s">
        <v>36</v>
      </c>
      <c r="D610" s="1" t="s">
        <v>172</v>
      </c>
      <c r="E610" s="1">
        <v>18037</v>
      </c>
      <c r="F610" s="1" t="s">
        <v>45</v>
      </c>
      <c r="G610" s="1">
        <v>2028</v>
      </c>
      <c r="H610" s="1">
        <v>3312</v>
      </c>
      <c r="I610" s="1">
        <v>268.19069999999999</v>
      </c>
      <c r="J610" s="1">
        <v>4171</v>
      </c>
      <c r="K610" s="1" t="s">
        <v>2198</v>
      </c>
      <c r="L610" s="1" t="s">
        <v>2199</v>
      </c>
      <c r="M610" s="1" t="s">
        <v>2200</v>
      </c>
    </row>
    <row r="611" spans="1:13" ht="18" customHeight="1">
      <c r="A611" s="1">
        <v>4957</v>
      </c>
      <c r="B611" s="1" t="s">
        <v>2201</v>
      </c>
      <c r="C611" s="1" t="s">
        <v>36</v>
      </c>
      <c r="D611" s="1" t="s">
        <v>172</v>
      </c>
      <c r="E611" s="1">
        <v>34109</v>
      </c>
      <c r="F611" s="1" t="s">
        <v>45</v>
      </c>
      <c r="G611" s="1">
        <v>100001385</v>
      </c>
      <c r="H611" s="1">
        <v>2950</v>
      </c>
      <c r="I611" s="1">
        <v>268.15429999999998</v>
      </c>
      <c r="J611" s="1">
        <v>62936</v>
      </c>
      <c r="K611" s="1" t="s">
        <v>2202</v>
      </c>
    </row>
    <row r="612" spans="1:13" ht="18" customHeight="1">
      <c r="A612" s="1">
        <v>1944</v>
      </c>
      <c r="B612" s="1" t="s">
        <v>2203</v>
      </c>
      <c r="C612" s="1" t="s">
        <v>27</v>
      </c>
      <c r="D612" s="1" t="s">
        <v>1318</v>
      </c>
      <c r="E612" s="1">
        <v>1124</v>
      </c>
      <c r="F612" s="1" t="s">
        <v>70</v>
      </c>
      <c r="G612" s="1">
        <v>363</v>
      </c>
      <c r="H612" s="1">
        <v>3506.3</v>
      </c>
      <c r="I612" s="1">
        <v>225.0616</v>
      </c>
      <c r="J612" s="1">
        <v>892</v>
      </c>
      <c r="K612" s="1" t="s">
        <v>2204</v>
      </c>
      <c r="L612" s="1" t="s">
        <v>2205</v>
      </c>
      <c r="M612" s="1" t="s">
        <v>2206</v>
      </c>
    </row>
    <row r="613" spans="1:13" ht="18" customHeight="1">
      <c r="A613" s="1">
        <v>1341</v>
      </c>
      <c r="B613" s="1" t="s">
        <v>2207</v>
      </c>
      <c r="C613" s="1" t="s">
        <v>27</v>
      </c>
      <c r="D613" s="1" t="s">
        <v>1125</v>
      </c>
      <c r="E613" s="1">
        <v>1365</v>
      </c>
      <c r="F613" s="1" t="s">
        <v>29</v>
      </c>
      <c r="G613" s="1">
        <v>519</v>
      </c>
      <c r="H613" s="1">
        <v>5440</v>
      </c>
      <c r="I613" s="1">
        <v>227.20169999999999</v>
      </c>
      <c r="J613" s="1">
        <v>11005</v>
      </c>
      <c r="K613" s="1" t="s">
        <v>2208</v>
      </c>
      <c r="L613" s="1" t="s">
        <v>2209</v>
      </c>
      <c r="M613" s="1" t="s">
        <v>2210</v>
      </c>
    </row>
    <row r="614" spans="1:13" ht="18" customHeight="1">
      <c r="A614" s="1">
        <v>1354</v>
      </c>
      <c r="B614" s="1" t="s">
        <v>2211</v>
      </c>
      <c r="C614" s="1" t="s">
        <v>27</v>
      </c>
      <c r="D614" s="1" t="s">
        <v>168</v>
      </c>
      <c r="E614" s="1">
        <v>32418</v>
      </c>
      <c r="F614" s="1" t="s">
        <v>29</v>
      </c>
      <c r="G614" s="1">
        <v>100001198</v>
      </c>
      <c r="H614" s="1">
        <v>5346.9</v>
      </c>
      <c r="I614" s="1">
        <v>225.18600000000001</v>
      </c>
      <c r="J614" s="1">
        <v>5281119</v>
      </c>
      <c r="K614" s="1" t="s">
        <v>2212</v>
      </c>
      <c r="L614" s="1" t="s">
        <v>2213</v>
      </c>
      <c r="M614" s="1" t="s">
        <v>2214</v>
      </c>
    </row>
    <row r="615" spans="1:13" ht="18" customHeight="1">
      <c r="A615" s="1">
        <v>1665</v>
      </c>
      <c r="B615" s="1" t="s">
        <v>2215</v>
      </c>
      <c r="C615" s="1" t="s">
        <v>27</v>
      </c>
      <c r="D615" s="1" t="s">
        <v>569</v>
      </c>
      <c r="E615" s="1">
        <v>48182</v>
      </c>
      <c r="F615" s="1" t="s">
        <v>161</v>
      </c>
      <c r="G615" s="1">
        <v>100006051</v>
      </c>
      <c r="H615" s="1">
        <v>1316</v>
      </c>
      <c r="I615" s="1">
        <v>370.29469999999998</v>
      </c>
      <c r="J615" s="1">
        <v>90659872</v>
      </c>
      <c r="K615" s="1" t="s">
        <v>2216</v>
      </c>
    </row>
    <row r="616" spans="1:13" ht="18" customHeight="1">
      <c r="A616" s="1">
        <v>1646</v>
      </c>
      <c r="B616" s="1" t="s">
        <v>2217</v>
      </c>
      <c r="C616" s="1" t="s">
        <v>27</v>
      </c>
      <c r="D616" s="1" t="s">
        <v>1145</v>
      </c>
      <c r="E616" s="1">
        <v>33952</v>
      </c>
      <c r="F616" s="1" t="s">
        <v>161</v>
      </c>
      <c r="G616" s="1">
        <v>100001270</v>
      </c>
      <c r="H616" s="1">
        <v>1350</v>
      </c>
      <c r="I616" s="1">
        <v>372.31079999999997</v>
      </c>
      <c r="J616" s="1">
        <v>6426854</v>
      </c>
      <c r="K616" s="1" t="s">
        <v>2218</v>
      </c>
      <c r="M616" s="1" t="s">
        <v>2219</v>
      </c>
    </row>
    <row r="617" spans="1:13" ht="18" customHeight="1">
      <c r="A617" s="1">
        <v>129</v>
      </c>
      <c r="B617" s="1" t="s">
        <v>2220</v>
      </c>
      <c r="C617" s="1" t="s">
        <v>43</v>
      </c>
      <c r="D617" s="1" t="s">
        <v>239</v>
      </c>
      <c r="E617" s="1">
        <v>57687</v>
      </c>
      <c r="F617" s="1" t="s">
        <v>45</v>
      </c>
      <c r="G617" s="1">
        <v>100015962</v>
      </c>
      <c r="H617" s="1">
        <v>2186</v>
      </c>
      <c r="I617" s="1">
        <v>160.13319999999999</v>
      </c>
    </row>
    <row r="618" spans="1:13" ht="18" customHeight="1">
      <c r="A618" s="1">
        <v>447</v>
      </c>
      <c r="B618" s="1" t="s">
        <v>2221</v>
      </c>
      <c r="C618" s="1" t="s">
        <v>43</v>
      </c>
      <c r="D618" s="1" t="s">
        <v>438</v>
      </c>
      <c r="E618" s="1">
        <v>62947</v>
      </c>
      <c r="F618" s="1" t="s">
        <v>45</v>
      </c>
      <c r="G618" s="1">
        <v>100020217</v>
      </c>
      <c r="H618" s="1">
        <v>2470</v>
      </c>
      <c r="I618" s="1">
        <v>229.15469999999999</v>
      </c>
    </row>
    <row r="619" spans="1:13" ht="18" customHeight="1">
      <c r="A619" s="1">
        <v>32</v>
      </c>
      <c r="B619" s="1" t="s">
        <v>2222</v>
      </c>
      <c r="C619" s="1" t="s">
        <v>43</v>
      </c>
      <c r="D619" s="1" t="s">
        <v>1043</v>
      </c>
      <c r="E619" s="1">
        <v>63151</v>
      </c>
      <c r="F619" s="1" t="s">
        <v>45</v>
      </c>
      <c r="G619" s="1">
        <v>100020371</v>
      </c>
      <c r="H619" s="1">
        <v>1370</v>
      </c>
      <c r="I619" s="1">
        <v>118.08629999999999</v>
      </c>
      <c r="J619" s="1">
        <v>5488191</v>
      </c>
      <c r="K619" s="1" t="s">
        <v>2223</v>
      </c>
    </row>
    <row r="620" spans="1:13" ht="18" customHeight="1">
      <c r="A620" s="1">
        <v>5091</v>
      </c>
      <c r="B620" s="1" t="s">
        <v>2224</v>
      </c>
      <c r="C620" s="1" t="s">
        <v>36</v>
      </c>
      <c r="D620" s="1" t="s">
        <v>794</v>
      </c>
      <c r="E620" s="1">
        <v>52358</v>
      </c>
      <c r="F620" s="1" t="s">
        <v>45</v>
      </c>
      <c r="G620" s="1">
        <v>100006001</v>
      </c>
      <c r="H620" s="1">
        <v>2902</v>
      </c>
      <c r="I620" s="1">
        <v>426.21230000000003</v>
      </c>
      <c r="K620" s="1" t="s">
        <v>2225</v>
      </c>
      <c r="M620" s="1" t="s">
        <v>2226</v>
      </c>
    </row>
    <row r="621" spans="1:13" ht="18" customHeight="1">
      <c r="A621" s="1">
        <v>4464</v>
      </c>
      <c r="B621" s="1" t="s">
        <v>2227</v>
      </c>
      <c r="C621" s="1" t="s">
        <v>36</v>
      </c>
      <c r="D621" s="1" t="s">
        <v>37</v>
      </c>
      <c r="E621" s="1">
        <v>31536</v>
      </c>
      <c r="F621" s="1" t="s">
        <v>29</v>
      </c>
      <c r="G621" s="1">
        <v>100001086</v>
      </c>
      <c r="H621" s="1">
        <v>1525</v>
      </c>
      <c r="I621" s="1">
        <v>168.03020000000001</v>
      </c>
      <c r="J621" s="1">
        <v>21863</v>
      </c>
      <c r="K621" s="1" t="s">
        <v>2228</v>
      </c>
      <c r="M621" s="1" t="s">
        <v>2229</v>
      </c>
    </row>
    <row r="622" spans="1:13" ht="18" customHeight="1">
      <c r="A622" s="1">
        <v>4859</v>
      </c>
      <c r="B622" s="1" t="s">
        <v>2230</v>
      </c>
      <c r="C622" s="1" t="s">
        <v>36</v>
      </c>
      <c r="D622" s="1" t="s">
        <v>1175</v>
      </c>
      <c r="E622" s="1">
        <v>48680</v>
      </c>
      <c r="F622" s="1" t="s">
        <v>45</v>
      </c>
      <c r="G622" s="1">
        <v>100006229</v>
      </c>
      <c r="H622" s="1">
        <v>2146</v>
      </c>
      <c r="I622" s="1">
        <v>292.07499999999999</v>
      </c>
      <c r="J622" s="1">
        <v>58638</v>
      </c>
      <c r="K622" s="1" t="s">
        <v>2231</v>
      </c>
    </row>
    <row r="623" spans="1:13" ht="18" customHeight="1">
      <c r="A623" s="1">
        <v>72</v>
      </c>
      <c r="B623" s="1" t="s">
        <v>2232</v>
      </c>
      <c r="C623" s="1" t="s">
        <v>43</v>
      </c>
      <c r="D623" s="1" t="s">
        <v>106</v>
      </c>
      <c r="E623" s="1">
        <v>43255</v>
      </c>
      <c r="F623" s="1" t="s">
        <v>45</v>
      </c>
      <c r="G623" s="1">
        <v>100004299</v>
      </c>
      <c r="H623" s="1">
        <v>2100</v>
      </c>
      <c r="I623" s="1">
        <v>212.1028</v>
      </c>
      <c r="J623" s="1">
        <v>53859791</v>
      </c>
    </row>
    <row r="624" spans="1:13" ht="18" customHeight="1">
      <c r="A624" s="1">
        <v>1580</v>
      </c>
      <c r="B624" s="1" t="s">
        <v>2233</v>
      </c>
      <c r="C624" s="1" t="s">
        <v>27</v>
      </c>
      <c r="D624" s="1" t="s">
        <v>258</v>
      </c>
      <c r="E624" s="1">
        <v>62059</v>
      </c>
      <c r="F624" s="1" t="s">
        <v>29</v>
      </c>
      <c r="G624" s="1">
        <v>100020204</v>
      </c>
      <c r="H624" s="1">
        <v>3943</v>
      </c>
      <c r="I624" s="1">
        <v>200.1292</v>
      </c>
      <c r="J624" s="1">
        <v>95555</v>
      </c>
      <c r="M624" s="1" t="s">
        <v>2234</v>
      </c>
    </row>
    <row r="625" spans="1:13" ht="18" customHeight="1">
      <c r="A625" s="1">
        <v>71</v>
      </c>
      <c r="B625" s="1" t="s">
        <v>2235</v>
      </c>
      <c r="C625" s="1" t="s">
        <v>43</v>
      </c>
      <c r="D625" s="1" t="s">
        <v>106</v>
      </c>
      <c r="E625" s="1">
        <v>43256</v>
      </c>
      <c r="F625" s="1" t="s">
        <v>29</v>
      </c>
      <c r="G625" s="1">
        <v>100002204</v>
      </c>
      <c r="H625" s="1">
        <v>1360</v>
      </c>
      <c r="I625" s="1">
        <v>210.08840000000001</v>
      </c>
      <c r="J625" s="1">
        <v>193270</v>
      </c>
      <c r="K625" s="1" t="s">
        <v>2236</v>
      </c>
    </row>
    <row r="626" spans="1:13" ht="18" customHeight="1">
      <c r="A626" s="1">
        <v>3857</v>
      </c>
      <c r="B626" s="1" t="s">
        <v>2237</v>
      </c>
      <c r="C626" s="1" t="s">
        <v>205</v>
      </c>
      <c r="D626" s="1" t="s">
        <v>206</v>
      </c>
      <c r="E626" s="1">
        <v>37432</v>
      </c>
      <c r="F626" s="1" t="s">
        <v>29</v>
      </c>
      <c r="G626" s="1">
        <v>100002102</v>
      </c>
      <c r="H626" s="1">
        <v>773</v>
      </c>
      <c r="I626" s="1">
        <v>130.05099999999999</v>
      </c>
      <c r="J626" s="1">
        <v>76406</v>
      </c>
      <c r="K626" s="1" t="s">
        <v>2238</v>
      </c>
      <c r="L626" s="1" t="s">
        <v>2239</v>
      </c>
    </row>
    <row r="627" spans="1:13" ht="18" customHeight="1">
      <c r="A627" s="1">
        <v>126</v>
      </c>
      <c r="B627" s="1" t="s">
        <v>2240</v>
      </c>
      <c r="C627" s="1" t="s">
        <v>43</v>
      </c>
      <c r="D627" s="1" t="s">
        <v>239</v>
      </c>
      <c r="E627" s="1">
        <v>43530</v>
      </c>
      <c r="F627" s="1" t="s">
        <v>45</v>
      </c>
      <c r="G627" s="1">
        <v>100002249</v>
      </c>
      <c r="H627" s="1">
        <v>2385</v>
      </c>
      <c r="I627" s="1">
        <v>145.1335</v>
      </c>
      <c r="J627" s="1">
        <v>189087</v>
      </c>
      <c r="K627" s="1" t="s">
        <v>2241</v>
      </c>
      <c r="M627" s="1" t="s">
        <v>2242</v>
      </c>
    </row>
    <row r="628" spans="1:13" ht="18" customHeight="1">
      <c r="A628" s="1">
        <v>469</v>
      </c>
      <c r="B628" s="1" t="s">
        <v>2243</v>
      </c>
      <c r="C628" s="1" t="s">
        <v>43</v>
      </c>
      <c r="D628" s="1" t="s">
        <v>44</v>
      </c>
      <c r="E628" s="1">
        <v>62309</v>
      </c>
      <c r="F628" s="1" t="s">
        <v>45</v>
      </c>
      <c r="G628" s="1">
        <v>100020487</v>
      </c>
      <c r="H628" s="1">
        <v>2305</v>
      </c>
      <c r="I628" s="1">
        <v>203.13900000000001</v>
      </c>
      <c r="J628" s="1">
        <v>131802901</v>
      </c>
    </row>
    <row r="629" spans="1:13" ht="18" customHeight="1">
      <c r="A629" s="1">
        <v>30</v>
      </c>
      <c r="B629" s="1" t="s">
        <v>2244</v>
      </c>
      <c r="C629" s="1" t="s">
        <v>43</v>
      </c>
      <c r="D629" s="1" t="s">
        <v>1043</v>
      </c>
      <c r="E629" s="1">
        <v>1585</v>
      </c>
      <c r="F629" s="1" t="s">
        <v>70</v>
      </c>
      <c r="G629" s="1">
        <v>1110</v>
      </c>
      <c r="H629" s="1">
        <v>1564.8</v>
      </c>
      <c r="I629" s="1">
        <v>130.05099999999999</v>
      </c>
      <c r="J629" s="1">
        <v>88064</v>
      </c>
      <c r="K629" s="1" t="s">
        <v>2245</v>
      </c>
      <c r="L629" s="1" t="s">
        <v>2246</v>
      </c>
      <c r="M629" s="1" t="s">
        <v>2247</v>
      </c>
    </row>
    <row r="630" spans="1:13" ht="18" customHeight="1">
      <c r="A630" s="1">
        <v>4322</v>
      </c>
      <c r="B630" s="1" t="s">
        <v>2248</v>
      </c>
      <c r="C630" s="1" t="s">
        <v>36</v>
      </c>
      <c r="D630" s="1" t="s">
        <v>37</v>
      </c>
      <c r="E630" s="1">
        <v>45404</v>
      </c>
      <c r="F630" s="1" t="s">
        <v>45</v>
      </c>
      <c r="G630" s="1">
        <v>100005367</v>
      </c>
      <c r="H630" s="1">
        <v>1348</v>
      </c>
      <c r="I630" s="1">
        <v>220.06379999999999</v>
      </c>
    </row>
    <row r="631" spans="1:13" ht="18" customHeight="1">
      <c r="A631" s="1">
        <v>430</v>
      </c>
      <c r="B631" s="1" t="s">
        <v>2249</v>
      </c>
      <c r="C631" s="1" t="s">
        <v>43</v>
      </c>
      <c r="D631" s="1" t="s">
        <v>438</v>
      </c>
      <c r="E631" s="1">
        <v>33953</v>
      </c>
      <c r="F631" s="1" t="s">
        <v>45</v>
      </c>
      <c r="G631" s="1">
        <v>100001266</v>
      </c>
      <c r="H631" s="1">
        <v>2245</v>
      </c>
      <c r="I631" s="1">
        <v>217.12950000000001</v>
      </c>
      <c r="J631" s="1">
        <v>67427</v>
      </c>
      <c r="K631" s="1" t="s">
        <v>2250</v>
      </c>
      <c r="L631" s="1" t="s">
        <v>2251</v>
      </c>
      <c r="M631" s="1" t="s">
        <v>2252</v>
      </c>
    </row>
    <row r="632" spans="1:13" ht="18" customHeight="1">
      <c r="A632" s="1">
        <v>40</v>
      </c>
      <c r="B632" s="1" t="s">
        <v>2253</v>
      </c>
      <c r="C632" s="1" t="s">
        <v>43</v>
      </c>
      <c r="D632" s="1" t="s">
        <v>1043</v>
      </c>
      <c r="E632" s="1">
        <v>33942</v>
      </c>
      <c r="F632" s="1" t="s">
        <v>70</v>
      </c>
      <c r="G632" s="1">
        <v>100001257</v>
      </c>
      <c r="H632" s="1">
        <v>2250</v>
      </c>
      <c r="I632" s="1">
        <v>173.05680000000001</v>
      </c>
      <c r="J632" s="1">
        <v>99715</v>
      </c>
      <c r="K632" s="1" t="s">
        <v>2254</v>
      </c>
      <c r="M632" s="1" t="s">
        <v>2255</v>
      </c>
    </row>
    <row r="633" spans="1:13" ht="18" customHeight="1">
      <c r="A633" s="1">
        <v>36</v>
      </c>
      <c r="B633" s="1" t="s">
        <v>2256</v>
      </c>
      <c r="C633" s="1" t="s">
        <v>43</v>
      </c>
      <c r="D633" s="1" t="s">
        <v>1043</v>
      </c>
      <c r="E633" s="1">
        <v>22185</v>
      </c>
      <c r="F633" s="1" t="s">
        <v>70</v>
      </c>
      <c r="G633" s="1">
        <v>100000787</v>
      </c>
      <c r="H633" s="1">
        <v>3143</v>
      </c>
      <c r="I633" s="1">
        <v>174.04079999999999</v>
      </c>
      <c r="J633" s="1">
        <v>65065</v>
      </c>
      <c r="K633" s="1" t="s">
        <v>2257</v>
      </c>
      <c r="L633" s="1" t="s">
        <v>2258</v>
      </c>
      <c r="M633" s="1" t="s">
        <v>2259</v>
      </c>
    </row>
    <row r="634" spans="1:13" ht="18" customHeight="1">
      <c r="A634" s="1">
        <v>81</v>
      </c>
      <c r="B634" s="1" t="s">
        <v>2260</v>
      </c>
      <c r="C634" s="1" t="s">
        <v>43</v>
      </c>
      <c r="D634" s="1" t="s">
        <v>106</v>
      </c>
      <c r="E634" s="1">
        <v>43488</v>
      </c>
      <c r="F634" s="1" t="s">
        <v>70</v>
      </c>
      <c r="G634" s="1">
        <v>100004046</v>
      </c>
      <c r="H634" s="1">
        <v>2287</v>
      </c>
      <c r="I634" s="1">
        <v>267.10989999999998</v>
      </c>
      <c r="J634" s="1">
        <v>9903482</v>
      </c>
      <c r="K634" s="1" t="s">
        <v>2261</v>
      </c>
      <c r="M634" s="1" t="s">
        <v>2262</v>
      </c>
    </row>
    <row r="635" spans="1:13" ht="18" customHeight="1">
      <c r="A635" s="1">
        <v>434</v>
      </c>
      <c r="B635" s="1" t="s">
        <v>2263</v>
      </c>
      <c r="C635" s="1" t="s">
        <v>43</v>
      </c>
      <c r="D635" s="1" t="s">
        <v>438</v>
      </c>
      <c r="E635" s="1">
        <v>48434</v>
      </c>
      <c r="F635" s="1" t="s">
        <v>29</v>
      </c>
      <c r="G635" s="1">
        <v>100001577</v>
      </c>
      <c r="H635" s="1">
        <v>940</v>
      </c>
      <c r="I635" s="1">
        <v>216.09899999999999</v>
      </c>
      <c r="J635" s="1">
        <v>656979</v>
      </c>
      <c r="K635" s="1" t="s">
        <v>2264</v>
      </c>
      <c r="L635" s="1" t="s">
        <v>2265</v>
      </c>
      <c r="M635" s="1" t="s">
        <v>2266</v>
      </c>
    </row>
    <row r="636" spans="1:13" ht="18" customHeight="1">
      <c r="A636" s="1">
        <v>1277</v>
      </c>
      <c r="B636" s="1" t="s">
        <v>2267</v>
      </c>
      <c r="C636" s="1" t="s">
        <v>64</v>
      </c>
      <c r="D636" s="1" t="s">
        <v>1608</v>
      </c>
      <c r="E636" s="1">
        <v>46539</v>
      </c>
      <c r="F636" s="1" t="s">
        <v>45</v>
      </c>
      <c r="G636" s="1">
        <v>100006435</v>
      </c>
      <c r="H636" s="1">
        <v>715</v>
      </c>
      <c r="I636" s="1">
        <v>222.09719999999999</v>
      </c>
      <c r="J636" s="1">
        <v>24139</v>
      </c>
      <c r="M636" s="1" t="s">
        <v>2268</v>
      </c>
    </row>
    <row r="637" spans="1:13" ht="18" customHeight="1">
      <c r="A637" s="1">
        <v>1274</v>
      </c>
      <c r="B637" s="1" t="s">
        <v>2269</v>
      </c>
      <c r="C637" s="1" t="s">
        <v>64</v>
      </c>
      <c r="D637" s="1" t="s">
        <v>1608</v>
      </c>
      <c r="E637" s="1">
        <v>48149</v>
      </c>
      <c r="F637" s="1" t="s">
        <v>45</v>
      </c>
      <c r="G637" s="1">
        <v>1215</v>
      </c>
      <c r="H637" s="1">
        <v>1212</v>
      </c>
      <c r="I637" s="1">
        <v>336.14019999999999</v>
      </c>
      <c r="J637" s="1">
        <v>123826</v>
      </c>
      <c r="K637" s="1" t="s">
        <v>2270</v>
      </c>
      <c r="L637" s="1" t="s">
        <v>2271</v>
      </c>
      <c r="M637" s="1" t="s">
        <v>2272</v>
      </c>
    </row>
    <row r="638" spans="1:13" ht="18" customHeight="1">
      <c r="A638" s="1">
        <v>45</v>
      </c>
      <c r="B638" s="1" t="s">
        <v>2273</v>
      </c>
      <c r="C638" s="1" t="s">
        <v>43</v>
      </c>
      <c r="D638" s="1" t="s">
        <v>814</v>
      </c>
      <c r="E638" s="1">
        <v>15720</v>
      </c>
      <c r="F638" s="1" t="s">
        <v>70</v>
      </c>
      <c r="G638" s="1">
        <v>100000282</v>
      </c>
      <c r="H638" s="1">
        <v>3106</v>
      </c>
      <c r="I638" s="1">
        <v>188.0564</v>
      </c>
      <c r="J638" s="1">
        <v>70914</v>
      </c>
      <c r="K638" s="1" t="s">
        <v>2274</v>
      </c>
      <c r="L638" s="1" t="s">
        <v>2275</v>
      </c>
      <c r="M638" s="1" t="s">
        <v>2276</v>
      </c>
    </row>
    <row r="639" spans="1:13" ht="18" customHeight="1">
      <c r="A639" s="1">
        <v>46</v>
      </c>
      <c r="B639" s="1" t="s">
        <v>2277</v>
      </c>
      <c r="C639" s="1" t="s">
        <v>43</v>
      </c>
      <c r="D639" s="1" t="s">
        <v>814</v>
      </c>
      <c r="E639" s="1">
        <v>33943</v>
      </c>
      <c r="F639" s="1" t="s">
        <v>70</v>
      </c>
      <c r="G639" s="1">
        <v>100001253</v>
      </c>
      <c r="H639" s="1">
        <v>2140</v>
      </c>
      <c r="I639" s="1">
        <v>187.07239999999999</v>
      </c>
      <c r="J639" s="1">
        <v>182230</v>
      </c>
      <c r="K639" s="1" t="s">
        <v>2278</v>
      </c>
      <c r="L639" s="1" t="s">
        <v>2279</v>
      </c>
      <c r="M639" s="1" t="s">
        <v>2280</v>
      </c>
    </row>
    <row r="640" spans="1:13" ht="18" customHeight="1">
      <c r="A640" s="1">
        <v>2</v>
      </c>
      <c r="B640" s="1" t="s">
        <v>2281</v>
      </c>
      <c r="C640" s="1" t="s">
        <v>43</v>
      </c>
      <c r="D640" s="1" t="s">
        <v>421</v>
      </c>
      <c r="E640" s="1">
        <v>27710</v>
      </c>
      <c r="F640" s="1" t="s">
        <v>45</v>
      </c>
      <c r="G640" s="1">
        <v>100001006</v>
      </c>
      <c r="H640" s="1">
        <v>826</v>
      </c>
      <c r="I640" s="1">
        <v>118.04989999999999</v>
      </c>
      <c r="J640" s="1">
        <v>10972</v>
      </c>
      <c r="K640" s="1" t="s">
        <v>2282</v>
      </c>
      <c r="M640" s="1" t="s">
        <v>2283</v>
      </c>
    </row>
    <row r="641" spans="1:13" ht="18" customHeight="1">
      <c r="A641" s="1">
        <v>70</v>
      </c>
      <c r="B641" s="1" t="s">
        <v>2284</v>
      </c>
      <c r="C641" s="1" t="s">
        <v>43</v>
      </c>
      <c r="D641" s="1" t="s">
        <v>106</v>
      </c>
      <c r="E641" s="1">
        <v>33946</v>
      </c>
      <c r="F641" s="1" t="s">
        <v>29</v>
      </c>
      <c r="G641" s="1">
        <v>100001293</v>
      </c>
      <c r="H641" s="1">
        <v>900</v>
      </c>
      <c r="I641" s="1">
        <v>196.0728</v>
      </c>
      <c r="J641" s="1">
        <v>75619</v>
      </c>
      <c r="K641" s="1" t="s">
        <v>2285</v>
      </c>
      <c r="L641" s="1" t="s">
        <v>2286</v>
      </c>
      <c r="M641" s="1" t="s">
        <v>2287</v>
      </c>
    </row>
    <row r="642" spans="1:13" ht="18" customHeight="1">
      <c r="A642" s="1">
        <v>331</v>
      </c>
      <c r="B642" s="1" t="s">
        <v>2288</v>
      </c>
      <c r="C642" s="1" t="s">
        <v>43</v>
      </c>
      <c r="D642" s="1" t="s">
        <v>83</v>
      </c>
      <c r="E642" s="1">
        <v>33967</v>
      </c>
      <c r="F642" s="1" t="s">
        <v>29</v>
      </c>
      <c r="G642" s="1">
        <v>100001276</v>
      </c>
      <c r="H642" s="1">
        <v>2325</v>
      </c>
      <c r="I642" s="1">
        <v>172.09790000000001</v>
      </c>
      <c r="J642" s="1">
        <v>306109</v>
      </c>
      <c r="K642" s="1" t="s">
        <v>2289</v>
      </c>
      <c r="M642" s="1" t="s">
        <v>2290</v>
      </c>
    </row>
    <row r="643" spans="1:13" ht="18" customHeight="1">
      <c r="A643" s="1">
        <v>242</v>
      </c>
      <c r="B643" s="1" t="s">
        <v>2291</v>
      </c>
      <c r="C643" s="1" t="s">
        <v>43</v>
      </c>
      <c r="D643" s="1" t="s">
        <v>658</v>
      </c>
      <c r="E643" s="1">
        <v>48757</v>
      </c>
      <c r="F643" s="1" t="s">
        <v>29</v>
      </c>
      <c r="G643" s="1">
        <v>100006378</v>
      </c>
      <c r="H643" s="1">
        <v>2378</v>
      </c>
      <c r="I643" s="1">
        <v>249.0881</v>
      </c>
    </row>
    <row r="644" spans="1:13" ht="18" customHeight="1">
      <c r="A644" s="1">
        <v>290</v>
      </c>
      <c r="B644" s="1" t="s">
        <v>2292</v>
      </c>
      <c r="C644" s="1" t="s">
        <v>43</v>
      </c>
      <c r="D644" s="1" t="s">
        <v>83</v>
      </c>
      <c r="E644" s="1">
        <v>1587</v>
      </c>
      <c r="F644" s="1" t="s">
        <v>29</v>
      </c>
      <c r="G644" s="1">
        <v>1082</v>
      </c>
      <c r="H644" s="1">
        <v>2400</v>
      </c>
      <c r="I644" s="1">
        <v>172.09790000000001</v>
      </c>
      <c r="J644" s="1">
        <v>70912</v>
      </c>
      <c r="K644" s="1" t="s">
        <v>2293</v>
      </c>
      <c r="L644" s="1" t="s">
        <v>2294</v>
      </c>
      <c r="M644" s="1" t="s">
        <v>2295</v>
      </c>
    </row>
    <row r="645" spans="1:13" ht="18" customHeight="1">
      <c r="A645" s="1">
        <v>372</v>
      </c>
      <c r="B645" s="1" t="s">
        <v>2296</v>
      </c>
      <c r="C645" s="1" t="s">
        <v>43</v>
      </c>
      <c r="D645" s="1" t="s">
        <v>222</v>
      </c>
      <c r="E645" s="1">
        <v>1589</v>
      </c>
      <c r="F645" s="1" t="s">
        <v>29</v>
      </c>
      <c r="G645" s="1">
        <v>1083</v>
      </c>
      <c r="H645" s="1">
        <v>1787</v>
      </c>
      <c r="I645" s="1">
        <v>190.05430000000001</v>
      </c>
      <c r="J645" s="1">
        <v>448580</v>
      </c>
      <c r="K645" s="1" t="s">
        <v>2297</v>
      </c>
      <c r="L645" s="1" t="s">
        <v>2298</v>
      </c>
      <c r="M645" s="1" t="s">
        <v>2299</v>
      </c>
    </row>
    <row r="646" spans="1:13" ht="18" customHeight="1">
      <c r="A646" s="1">
        <v>1263</v>
      </c>
      <c r="B646" s="1" t="s">
        <v>2300</v>
      </c>
      <c r="C646" s="1" t="s">
        <v>64</v>
      </c>
      <c r="D646" s="1" t="s">
        <v>1608</v>
      </c>
      <c r="E646" s="1">
        <v>32377</v>
      </c>
      <c r="F646" s="1" t="s">
        <v>45</v>
      </c>
      <c r="G646" s="1">
        <v>1162</v>
      </c>
      <c r="H646" s="1">
        <v>660</v>
      </c>
      <c r="I646" s="1">
        <v>310.11329999999998</v>
      </c>
      <c r="J646" s="1">
        <v>439197</v>
      </c>
      <c r="K646" s="1" t="s">
        <v>2301</v>
      </c>
      <c r="L646" s="1" t="s">
        <v>2302</v>
      </c>
      <c r="M646" s="1" t="s">
        <v>2303</v>
      </c>
    </row>
    <row r="647" spans="1:13" ht="18" customHeight="1">
      <c r="A647" s="1">
        <v>131</v>
      </c>
      <c r="B647" s="1" t="s">
        <v>2304</v>
      </c>
      <c r="C647" s="1" t="s">
        <v>43</v>
      </c>
      <c r="D647" s="1" t="s">
        <v>87</v>
      </c>
      <c r="E647" s="1">
        <v>33950</v>
      </c>
      <c r="F647" s="1" t="s">
        <v>29</v>
      </c>
      <c r="G647" s="1">
        <v>100001256</v>
      </c>
      <c r="H647" s="1">
        <v>2597</v>
      </c>
      <c r="I647" s="1">
        <v>206.0823</v>
      </c>
      <c r="J647" s="1">
        <v>74839</v>
      </c>
      <c r="K647" s="1" t="s">
        <v>2305</v>
      </c>
      <c r="L647" s="1" t="s">
        <v>2306</v>
      </c>
      <c r="M647" s="1" t="s">
        <v>2307</v>
      </c>
    </row>
    <row r="648" spans="1:13" ht="18" customHeight="1">
      <c r="A648" s="1">
        <v>435</v>
      </c>
      <c r="B648" s="1" t="s">
        <v>2308</v>
      </c>
      <c r="C648" s="1" t="s">
        <v>43</v>
      </c>
      <c r="D648" s="1" t="s">
        <v>438</v>
      </c>
      <c r="E648" s="1">
        <v>34387</v>
      </c>
      <c r="F648" s="1" t="s">
        <v>45</v>
      </c>
      <c r="G648" s="1">
        <v>100001334</v>
      </c>
      <c r="H648" s="1">
        <v>1695</v>
      </c>
      <c r="I648" s="1">
        <v>158.0812</v>
      </c>
      <c r="J648" s="1">
        <v>322640</v>
      </c>
      <c r="K648" s="1" t="s">
        <v>2309</v>
      </c>
    </row>
    <row r="649" spans="1:13" ht="18" customHeight="1">
      <c r="A649" s="1">
        <v>465</v>
      </c>
      <c r="B649" s="1" t="s">
        <v>2310</v>
      </c>
      <c r="C649" s="1" t="s">
        <v>43</v>
      </c>
      <c r="D649" s="1" t="s">
        <v>44</v>
      </c>
      <c r="E649" s="1">
        <v>37496</v>
      </c>
      <c r="F649" s="1" t="s">
        <v>45</v>
      </c>
      <c r="G649" s="1">
        <v>192</v>
      </c>
      <c r="H649" s="1">
        <v>2230</v>
      </c>
      <c r="I649" s="1">
        <v>131.11789999999999</v>
      </c>
      <c r="J649" s="1">
        <v>122356</v>
      </c>
      <c r="K649" s="1" t="s">
        <v>2311</v>
      </c>
      <c r="L649" s="1" t="s">
        <v>2312</v>
      </c>
      <c r="M649" s="1" t="s">
        <v>2313</v>
      </c>
    </row>
    <row r="650" spans="1:13" ht="18" customHeight="1">
      <c r="A650" s="1">
        <v>10</v>
      </c>
      <c r="B650" s="1" t="s">
        <v>2314</v>
      </c>
      <c r="C650" s="1" t="s">
        <v>43</v>
      </c>
      <c r="D650" s="1" t="s">
        <v>421</v>
      </c>
      <c r="E650" s="1">
        <v>37076</v>
      </c>
      <c r="F650" s="1" t="s">
        <v>70</v>
      </c>
      <c r="G650" s="1">
        <v>100001851</v>
      </c>
      <c r="H650" s="1">
        <v>2000</v>
      </c>
      <c r="I650" s="1">
        <v>146.04589999999999</v>
      </c>
      <c r="J650" s="1">
        <v>65249</v>
      </c>
      <c r="K650" s="1" t="s">
        <v>2315</v>
      </c>
      <c r="M650" s="1" t="s">
        <v>2316</v>
      </c>
    </row>
    <row r="651" spans="1:13" ht="18" customHeight="1">
      <c r="A651" s="1">
        <v>408</v>
      </c>
      <c r="B651" s="1" t="s">
        <v>2317</v>
      </c>
      <c r="C651" s="1" t="s">
        <v>43</v>
      </c>
      <c r="D651" s="1" t="s">
        <v>222</v>
      </c>
      <c r="E651" s="1">
        <v>48187</v>
      </c>
      <c r="F651" s="1" t="s">
        <v>29</v>
      </c>
      <c r="G651" s="1">
        <v>100005466</v>
      </c>
      <c r="H651" s="1">
        <v>800</v>
      </c>
      <c r="I651" s="1">
        <v>166.018</v>
      </c>
      <c r="J651" s="1">
        <v>159864</v>
      </c>
    </row>
    <row r="652" spans="1:13" ht="18" customHeight="1">
      <c r="A652" s="1">
        <v>17</v>
      </c>
      <c r="B652" s="1" t="s">
        <v>2318</v>
      </c>
      <c r="C652" s="1" t="s">
        <v>43</v>
      </c>
      <c r="D652" s="1" t="s">
        <v>421</v>
      </c>
      <c r="E652" s="1">
        <v>33939</v>
      </c>
      <c r="F652" s="1" t="s">
        <v>29</v>
      </c>
      <c r="G652" s="1">
        <v>100001274</v>
      </c>
      <c r="H652" s="1">
        <v>821.6</v>
      </c>
      <c r="I652" s="1">
        <v>160.0615</v>
      </c>
      <c r="J652" s="1">
        <v>152204</v>
      </c>
      <c r="K652" s="1" t="s">
        <v>2319</v>
      </c>
      <c r="M652" s="1" t="s">
        <v>2320</v>
      </c>
    </row>
    <row r="653" spans="1:13" ht="18" customHeight="1">
      <c r="A653" s="1">
        <v>230</v>
      </c>
      <c r="B653" s="1" t="s">
        <v>2321</v>
      </c>
      <c r="C653" s="1" t="s">
        <v>43</v>
      </c>
      <c r="D653" s="1" t="s">
        <v>658</v>
      </c>
      <c r="E653" s="1">
        <v>33959</v>
      </c>
      <c r="F653" s="1" t="s">
        <v>29</v>
      </c>
      <c r="G653" s="1">
        <v>100001254</v>
      </c>
      <c r="H653" s="1">
        <v>2630</v>
      </c>
      <c r="I653" s="1">
        <v>245.0932</v>
      </c>
      <c r="J653" s="1">
        <v>700653</v>
      </c>
      <c r="K653" s="1" t="s">
        <v>2322</v>
      </c>
      <c r="L653" s="1" t="s">
        <v>2323</v>
      </c>
      <c r="M653" s="1" t="s">
        <v>2324</v>
      </c>
    </row>
    <row r="654" spans="1:13" ht="18" customHeight="1">
      <c r="A654" s="1">
        <v>153</v>
      </c>
      <c r="B654" s="1" t="s">
        <v>2325</v>
      </c>
      <c r="C654" s="1" t="s">
        <v>43</v>
      </c>
      <c r="D654" s="1" t="s">
        <v>90</v>
      </c>
      <c r="E654" s="1">
        <v>32390</v>
      </c>
      <c r="F654" s="1" t="s">
        <v>29</v>
      </c>
      <c r="G654" s="1">
        <v>100001104</v>
      </c>
      <c r="H654" s="1">
        <v>1680</v>
      </c>
      <c r="I654" s="1">
        <v>222.0772</v>
      </c>
      <c r="J654" s="1">
        <v>68310</v>
      </c>
      <c r="K654" s="1" t="s">
        <v>2326</v>
      </c>
      <c r="M654" s="1" t="s">
        <v>2327</v>
      </c>
    </row>
    <row r="655" spans="1:13" ht="18" customHeight="1">
      <c r="A655" s="1">
        <v>355</v>
      </c>
      <c r="B655" s="1" t="s">
        <v>2328</v>
      </c>
      <c r="C655" s="1" t="s">
        <v>43</v>
      </c>
      <c r="D655" s="1" t="s">
        <v>83</v>
      </c>
      <c r="E655" s="1">
        <v>1591</v>
      </c>
      <c r="F655" s="1" t="s">
        <v>29</v>
      </c>
      <c r="G655" s="1">
        <v>1084</v>
      </c>
      <c r="H655" s="1">
        <v>1704</v>
      </c>
      <c r="I655" s="1">
        <v>158.0823</v>
      </c>
      <c r="J655" s="1">
        <v>66789</v>
      </c>
      <c r="K655" s="1" t="s">
        <v>2329</v>
      </c>
      <c r="M655" s="1" t="s">
        <v>2330</v>
      </c>
    </row>
    <row r="656" spans="1:13" ht="18" customHeight="1">
      <c r="A656" s="1">
        <v>437</v>
      </c>
      <c r="B656" s="1" t="s">
        <v>2331</v>
      </c>
      <c r="C656" s="1" t="s">
        <v>43</v>
      </c>
      <c r="D656" s="1" t="s">
        <v>438</v>
      </c>
      <c r="E656" s="1">
        <v>32984</v>
      </c>
      <c r="F656" s="1" t="s">
        <v>45</v>
      </c>
      <c r="G656" s="1">
        <v>100000285</v>
      </c>
      <c r="H656" s="1">
        <v>2000</v>
      </c>
      <c r="I656" s="1">
        <v>175.10769999999999</v>
      </c>
      <c r="J656" s="1">
        <v>439232</v>
      </c>
      <c r="K656" s="1" t="s">
        <v>2332</v>
      </c>
      <c r="L656" s="1" t="s">
        <v>2333</v>
      </c>
      <c r="M656" s="1" t="s">
        <v>2334</v>
      </c>
    </row>
    <row r="657" spans="1:13" ht="18" customHeight="1">
      <c r="A657" s="1">
        <v>3822</v>
      </c>
      <c r="B657" s="1" t="s">
        <v>2335</v>
      </c>
      <c r="C657" s="1" t="s">
        <v>205</v>
      </c>
      <c r="D657" s="1" t="s">
        <v>1497</v>
      </c>
      <c r="E657" s="1">
        <v>1594</v>
      </c>
      <c r="F657" s="1" t="s">
        <v>70</v>
      </c>
      <c r="G657" s="1">
        <v>1108</v>
      </c>
      <c r="H657" s="1">
        <v>3800</v>
      </c>
      <c r="I657" s="1">
        <v>175.036</v>
      </c>
      <c r="J657" s="1">
        <v>93072</v>
      </c>
      <c r="K657" s="1" t="s">
        <v>2336</v>
      </c>
      <c r="L657" s="1" t="s">
        <v>2337</v>
      </c>
      <c r="M657" s="1" t="s">
        <v>2338</v>
      </c>
    </row>
    <row r="658" spans="1:13" ht="18" customHeight="1">
      <c r="A658" s="1">
        <v>436</v>
      </c>
      <c r="B658" s="1" t="s">
        <v>2339</v>
      </c>
      <c r="C658" s="1" t="s">
        <v>43</v>
      </c>
      <c r="D658" s="1" t="s">
        <v>438</v>
      </c>
      <c r="E658" s="1">
        <v>43249</v>
      </c>
      <c r="F658" s="1" t="s">
        <v>29</v>
      </c>
      <c r="G658" s="1">
        <v>100004523</v>
      </c>
      <c r="H658" s="1">
        <v>858</v>
      </c>
      <c r="I658" s="1">
        <v>173.0932</v>
      </c>
      <c r="J658" s="1">
        <v>9920500</v>
      </c>
    </row>
    <row r="659" spans="1:13" ht="18" customHeight="1">
      <c r="A659" s="1">
        <v>4822</v>
      </c>
      <c r="B659" s="1" t="s">
        <v>2340</v>
      </c>
      <c r="C659" s="1" t="s">
        <v>36</v>
      </c>
      <c r="D659" s="1" t="s">
        <v>236</v>
      </c>
      <c r="E659" s="1">
        <v>52355</v>
      </c>
      <c r="F659" s="1" t="s">
        <v>161</v>
      </c>
      <c r="G659" s="1">
        <v>100006384</v>
      </c>
      <c r="H659" s="1">
        <v>775</v>
      </c>
      <c r="I659" s="1">
        <v>250.18020000000001</v>
      </c>
      <c r="J659" s="1">
        <v>10354700</v>
      </c>
      <c r="K659" s="1" t="s">
        <v>2341</v>
      </c>
      <c r="M659" s="1" t="s">
        <v>2342</v>
      </c>
    </row>
    <row r="660" spans="1:13" ht="18" customHeight="1">
      <c r="A660" s="1">
        <v>4810</v>
      </c>
      <c r="B660" s="1" t="s">
        <v>2343</v>
      </c>
      <c r="C660" s="1" t="s">
        <v>36</v>
      </c>
      <c r="D660" s="1" t="s">
        <v>236</v>
      </c>
      <c r="E660" s="1">
        <v>33080</v>
      </c>
      <c r="F660" s="1" t="s">
        <v>45</v>
      </c>
      <c r="G660" s="1">
        <v>100001539</v>
      </c>
      <c r="H660" s="1">
        <v>3209</v>
      </c>
      <c r="I660" s="1">
        <v>207.14920000000001</v>
      </c>
      <c r="J660" s="1">
        <v>24415</v>
      </c>
      <c r="K660" s="1" t="s">
        <v>2344</v>
      </c>
      <c r="L660" s="1" t="s">
        <v>2345</v>
      </c>
      <c r="M660" s="1" t="s">
        <v>2346</v>
      </c>
    </row>
    <row r="661" spans="1:13" ht="18" customHeight="1">
      <c r="A661" s="1">
        <v>246</v>
      </c>
      <c r="B661" s="1" t="s">
        <v>2347</v>
      </c>
      <c r="C661" s="1" t="s">
        <v>43</v>
      </c>
      <c r="D661" s="1" t="s">
        <v>658</v>
      </c>
      <c r="E661" s="1">
        <v>43549</v>
      </c>
      <c r="F661" s="1" t="s">
        <v>29</v>
      </c>
      <c r="G661" s="1">
        <v>100004561</v>
      </c>
      <c r="H661" s="1">
        <v>2150</v>
      </c>
      <c r="I661" s="1">
        <v>164.03530000000001</v>
      </c>
      <c r="J661" s="1">
        <v>101399</v>
      </c>
      <c r="K661" s="1" t="s">
        <v>2348</v>
      </c>
      <c r="L661" s="1" t="s">
        <v>2349</v>
      </c>
      <c r="M661" s="1" t="s">
        <v>2350</v>
      </c>
    </row>
    <row r="662" spans="1:13" ht="18" customHeight="1">
      <c r="A662" s="1">
        <v>373</v>
      </c>
      <c r="B662" s="1" t="s">
        <v>2351</v>
      </c>
      <c r="C662" s="1" t="s">
        <v>43</v>
      </c>
      <c r="D662" s="1" t="s">
        <v>222</v>
      </c>
      <c r="E662" s="1">
        <v>2829</v>
      </c>
      <c r="F662" s="1" t="s">
        <v>29</v>
      </c>
      <c r="G662" s="1">
        <v>194</v>
      </c>
      <c r="H662" s="1">
        <v>1543.8</v>
      </c>
      <c r="I662" s="1">
        <v>176.03870000000001</v>
      </c>
      <c r="J662" s="1">
        <v>439750</v>
      </c>
      <c r="K662" s="1" t="s">
        <v>2352</v>
      </c>
      <c r="L662" s="1" t="s">
        <v>2353</v>
      </c>
      <c r="M662" s="1" t="s">
        <v>2354</v>
      </c>
    </row>
    <row r="663" spans="1:13" ht="18" customHeight="1">
      <c r="A663" s="1">
        <v>209</v>
      </c>
      <c r="B663" s="1" t="s">
        <v>2355</v>
      </c>
      <c r="C663" s="1" t="s">
        <v>43</v>
      </c>
      <c r="D663" s="1" t="s">
        <v>90</v>
      </c>
      <c r="E663" s="1">
        <v>48433</v>
      </c>
      <c r="F663" s="1" t="s">
        <v>29</v>
      </c>
      <c r="G663" s="1">
        <v>100006056</v>
      </c>
      <c r="H663" s="1">
        <v>2360</v>
      </c>
      <c r="I663" s="1">
        <v>192.06659999999999</v>
      </c>
      <c r="J663" s="1">
        <v>759256</v>
      </c>
      <c r="K663" s="1" t="s">
        <v>2356</v>
      </c>
    </row>
    <row r="664" spans="1:13" ht="18" customHeight="1">
      <c r="A664" s="1">
        <v>1624</v>
      </c>
      <c r="B664" s="1" t="s">
        <v>2357</v>
      </c>
      <c r="C664" s="1" t="s">
        <v>27</v>
      </c>
      <c r="D664" s="1" t="s">
        <v>274</v>
      </c>
      <c r="E664" s="1">
        <v>32462</v>
      </c>
      <c r="F664" s="1" t="s">
        <v>29</v>
      </c>
      <c r="G664" s="1">
        <v>1506</v>
      </c>
      <c r="H664" s="1">
        <v>5510</v>
      </c>
      <c r="I664" s="1">
        <v>336.25439999999998</v>
      </c>
      <c r="J664" s="1">
        <v>6433346</v>
      </c>
      <c r="K664" s="1" t="s">
        <v>2358</v>
      </c>
    </row>
    <row r="665" spans="1:13" ht="18" customHeight="1">
      <c r="A665" s="1">
        <v>1921</v>
      </c>
      <c r="B665" s="1" t="s">
        <v>2359</v>
      </c>
      <c r="C665" s="1" t="s">
        <v>27</v>
      </c>
      <c r="D665" s="1" t="s">
        <v>1135</v>
      </c>
      <c r="E665" s="1">
        <v>61826</v>
      </c>
      <c r="F665" s="1" t="s">
        <v>29</v>
      </c>
      <c r="G665" s="1">
        <v>100005814</v>
      </c>
      <c r="H665" s="1">
        <v>5505</v>
      </c>
      <c r="I665" s="1">
        <v>386.2371</v>
      </c>
    </row>
    <row r="666" spans="1:13" ht="18" customHeight="1">
      <c r="A666" s="1">
        <v>4737</v>
      </c>
      <c r="B666" s="1" t="s">
        <v>2360</v>
      </c>
      <c r="C666" s="1" t="s">
        <v>36</v>
      </c>
      <c r="D666" s="1" t="s">
        <v>202</v>
      </c>
      <c r="E666" s="1">
        <v>47101</v>
      </c>
      <c r="F666" s="1" t="s">
        <v>45</v>
      </c>
      <c r="G666" s="1">
        <v>100005383</v>
      </c>
      <c r="H666" s="1">
        <v>1932</v>
      </c>
      <c r="I666" s="1">
        <v>144.1019</v>
      </c>
      <c r="J666" s="1">
        <v>11286529</v>
      </c>
      <c r="K666" s="1" t="s">
        <v>2361</v>
      </c>
    </row>
    <row r="667" spans="1:13" ht="18" customHeight="1">
      <c r="A667" s="1">
        <v>446</v>
      </c>
      <c r="B667" s="1" t="s">
        <v>2362</v>
      </c>
      <c r="C667" s="1" t="s">
        <v>43</v>
      </c>
      <c r="D667" s="1" t="s">
        <v>438</v>
      </c>
      <c r="E667" s="1">
        <v>37431</v>
      </c>
      <c r="F667" s="1" t="s">
        <v>45</v>
      </c>
      <c r="G667" s="1">
        <v>100001956</v>
      </c>
      <c r="H667" s="1">
        <v>1335</v>
      </c>
      <c r="I667" s="1">
        <v>130.08629999999999</v>
      </c>
      <c r="J667" s="1">
        <v>557</v>
      </c>
      <c r="K667" s="1" t="s">
        <v>2363</v>
      </c>
    </row>
    <row r="668" spans="1:13" ht="18" customHeight="1">
      <c r="A668" s="1">
        <v>1939</v>
      </c>
      <c r="B668" s="1" t="s">
        <v>2364</v>
      </c>
      <c r="C668" s="1" t="s">
        <v>27</v>
      </c>
      <c r="D668" s="1" t="s">
        <v>1135</v>
      </c>
      <c r="E668" s="1">
        <v>57664</v>
      </c>
      <c r="F668" s="1" t="s">
        <v>29</v>
      </c>
      <c r="G668" s="1">
        <v>100015641</v>
      </c>
      <c r="H668" s="1">
        <v>5600</v>
      </c>
      <c r="I668" s="1">
        <v>368.28059999999999</v>
      </c>
    </row>
    <row r="669" spans="1:13" ht="18" customHeight="1">
      <c r="A669" s="1">
        <v>1917</v>
      </c>
      <c r="B669" s="1" t="s">
        <v>2365</v>
      </c>
      <c r="C669" s="1" t="s">
        <v>27</v>
      </c>
      <c r="D669" s="1" t="s">
        <v>1135</v>
      </c>
      <c r="E669" s="1">
        <v>39732</v>
      </c>
      <c r="F669" s="1" t="s">
        <v>29</v>
      </c>
      <c r="G669" s="1">
        <v>100003119</v>
      </c>
      <c r="H669" s="1">
        <v>5610</v>
      </c>
      <c r="I669" s="1">
        <v>388.2527</v>
      </c>
      <c r="J669" s="1">
        <v>6437033</v>
      </c>
      <c r="K669" s="1" t="s">
        <v>2366</v>
      </c>
    </row>
    <row r="670" spans="1:13" ht="18" customHeight="1">
      <c r="A670" s="1">
        <v>4466</v>
      </c>
      <c r="B670" s="1" t="s">
        <v>2367</v>
      </c>
      <c r="C670" s="1" t="s">
        <v>36</v>
      </c>
      <c r="D670" s="1" t="s">
        <v>37</v>
      </c>
      <c r="E670" s="1">
        <v>57776</v>
      </c>
      <c r="F670" s="1" t="s">
        <v>70</v>
      </c>
      <c r="G670" s="1">
        <v>100015923</v>
      </c>
      <c r="H670" s="1">
        <v>3292</v>
      </c>
      <c r="I670" s="1">
        <v>146.0095</v>
      </c>
      <c r="J670" s="1">
        <v>3080614</v>
      </c>
    </row>
    <row r="671" spans="1:13" ht="18" customHeight="1">
      <c r="A671" s="1">
        <v>1620</v>
      </c>
      <c r="B671" s="1" t="s">
        <v>2368</v>
      </c>
      <c r="C671" s="1" t="s">
        <v>27</v>
      </c>
      <c r="D671" s="1" t="s">
        <v>274</v>
      </c>
      <c r="E671" s="1">
        <v>42092</v>
      </c>
      <c r="F671" s="1" t="s">
        <v>29</v>
      </c>
      <c r="G671" s="1">
        <v>100003686</v>
      </c>
      <c r="H671" s="1">
        <v>5580</v>
      </c>
      <c r="I671" s="1">
        <v>312.25439999999998</v>
      </c>
      <c r="J671" s="1">
        <v>151008</v>
      </c>
      <c r="K671" s="1" t="s">
        <v>2369</v>
      </c>
      <c r="M671" s="1" t="s">
        <v>2370</v>
      </c>
    </row>
    <row r="672" spans="1:13" ht="18" customHeight="1">
      <c r="A672" s="1">
        <v>1941</v>
      </c>
      <c r="B672" s="1" t="s">
        <v>2371</v>
      </c>
      <c r="C672" s="1" t="s">
        <v>27</v>
      </c>
      <c r="D672" s="1" t="s">
        <v>1135</v>
      </c>
      <c r="E672" s="1">
        <v>57659</v>
      </c>
      <c r="F672" s="1" t="s">
        <v>29</v>
      </c>
      <c r="G672" s="1">
        <v>100015640</v>
      </c>
      <c r="H672" s="1">
        <v>5557</v>
      </c>
      <c r="I672" s="1">
        <v>342.26499999999999</v>
      </c>
      <c r="J672" s="1">
        <v>6453686</v>
      </c>
      <c r="K672" s="1" t="s">
        <v>2372</v>
      </c>
    </row>
    <row r="673" spans="1:13" ht="18" customHeight="1">
      <c r="A673" s="1">
        <v>1919</v>
      </c>
      <c r="B673" s="1" t="s">
        <v>2373</v>
      </c>
      <c r="C673" s="1" t="s">
        <v>27</v>
      </c>
      <c r="D673" s="1" t="s">
        <v>1135</v>
      </c>
      <c r="E673" s="1">
        <v>39835</v>
      </c>
      <c r="F673" s="1" t="s">
        <v>29</v>
      </c>
      <c r="G673" s="1">
        <v>100003239</v>
      </c>
      <c r="H673" s="1">
        <v>5560</v>
      </c>
      <c r="I673" s="1">
        <v>362.2371</v>
      </c>
      <c r="K673" s="1" t="s">
        <v>2374</v>
      </c>
    </row>
    <row r="674" spans="1:13" ht="18" customHeight="1">
      <c r="A674" s="1">
        <v>1918</v>
      </c>
      <c r="B674" s="1" t="s">
        <v>2375</v>
      </c>
      <c r="C674" s="1" t="s">
        <v>27</v>
      </c>
      <c r="D674" s="1" t="s">
        <v>1135</v>
      </c>
      <c r="E674" s="1">
        <v>39730</v>
      </c>
      <c r="F674" s="1" t="s">
        <v>29</v>
      </c>
      <c r="G674" s="1">
        <v>100003240</v>
      </c>
      <c r="H674" s="1">
        <v>5782</v>
      </c>
      <c r="I674" s="1">
        <v>390.26839999999999</v>
      </c>
      <c r="J674" s="1">
        <v>168274</v>
      </c>
      <c r="K674" s="1" t="s">
        <v>2376</v>
      </c>
    </row>
    <row r="675" spans="1:13" ht="18" customHeight="1">
      <c r="A675" s="1">
        <v>479</v>
      </c>
      <c r="B675" s="1" t="s">
        <v>2377</v>
      </c>
      <c r="C675" s="1" t="s">
        <v>43</v>
      </c>
      <c r="D675" s="1" t="s">
        <v>44</v>
      </c>
      <c r="E675" s="1">
        <v>52987</v>
      </c>
      <c r="F675" s="1" t="s">
        <v>45</v>
      </c>
      <c r="G675" s="1">
        <v>100002132</v>
      </c>
      <c r="H675" s="1">
        <v>3105</v>
      </c>
      <c r="I675" s="1">
        <v>287.24419999999998</v>
      </c>
      <c r="J675" s="1">
        <v>132680</v>
      </c>
      <c r="K675" s="1" t="s">
        <v>2378</v>
      </c>
      <c r="L675" s="1" t="s">
        <v>2379</v>
      </c>
      <c r="M675" s="1" t="s">
        <v>2380</v>
      </c>
    </row>
    <row r="676" spans="1:13" ht="18" customHeight="1">
      <c r="A676" s="1">
        <v>3934</v>
      </c>
      <c r="B676" s="1" t="s">
        <v>2381</v>
      </c>
      <c r="C676" s="1" t="s">
        <v>120</v>
      </c>
      <c r="D676" s="1" t="s">
        <v>121</v>
      </c>
      <c r="E676" s="1">
        <v>40469</v>
      </c>
      <c r="F676" s="1" t="s">
        <v>29</v>
      </c>
      <c r="G676" s="1">
        <v>100001468</v>
      </c>
      <c r="H676" s="1">
        <v>1668</v>
      </c>
      <c r="I676" s="1">
        <v>151.0513</v>
      </c>
      <c r="J676" s="1">
        <v>69698</v>
      </c>
      <c r="K676" s="1" t="s">
        <v>2382</v>
      </c>
      <c r="L676" s="1" t="s">
        <v>2383</v>
      </c>
      <c r="M676" s="1" t="s">
        <v>2384</v>
      </c>
    </row>
    <row r="677" spans="1:13" ht="18" customHeight="1">
      <c r="A677" s="1">
        <v>3773</v>
      </c>
      <c r="B677" s="1" t="s">
        <v>2385</v>
      </c>
      <c r="C677" s="1" t="s">
        <v>205</v>
      </c>
      <c r="D677" s="1" t="s">
        <v>1002</v>
      </c>
      <c r="E677" s="1">
        <v>15650</v>
      </c>
      <c r="F677" s="1" t="s">
        <v>45</v>
      </c>
      <c r="G677" s="1">
        <v>1242</v>
      </c>
      <c r="H677" s="1">
        <v>2120</v>
      </c>
      <c r="I677" s="1">
        <v>282.11970000000002</v>
      </c>
      <c r="J677" s="1">
        <v>27476</v>
      </c>
      <c r="K677" s="1" t="s">
        <v>2386</v>
      </c>
      <c r="L677" s="1" t="s">
        <v>2387</v>
      </c>
      <c r="M677" s="1" t="s">
        <v>2388</v>
      </c>
    </row>
    <row r="678" spans="1:13" ht="18" customHeight="1">
      <c r="A678" s="1">
        <v>3749</v>
      </c>
      <c r="B678" s="1" t="s">
        <v>2389</v>
      </c>
      <c r="C678" s="1" t="s">
        <v>205</v>
      </c>
      <c r="D678" s="1" t="s">
        <v>1048</v>
      </c>
      <c r="E678" s="1">
        <v>48351</v>
      </c>
      <c r="F678" s="1" t="s">
        <v>45</v>
      </c>
      <c r="G678" s="1">
        <v>100001409</v>
      </c>
      <c r="H678" s="1">
        <v>1430</v>
      </c>
      <c r="I678" s="1">
        <v>283.1037</v>
      </c>
      <c r="J678" s="1">
        <v>65095</v>
      </c>
      <c r="K678" s="1" t="s">
        <v>2390</v>
      </c>
      <c r="M678" s="1" t="s">
        <v>2391</v>
      </c>
    </row>
    <row r="679" spans="1:13" ht="18" customHeight="1">
      <c r="A679" s="1">
        <v>3811</v>
      </c>
      <c r="B679" s="1" t="s">
        <v>2392</v>
      </c>
      <c r="C679" s="1" t="s">
        <v>205</v>
      </c>
      <c r="D679" s="1" t="s">
        <v>966</v>
      </c>
      <c r="E679" s="1">
        <v>35137</v>
      </c>
      <c r="F679" s="1" t="s">
        <v>45</v>
      </c>
      <c r="G679" s="1">
        <v>100001412</v>
      </c>
      <c r="H679" s="1">
        <v>2210</v>
      </c>
      <c r="I679" s="1">
        <v>312.13029999999998</v>
      </c>
      <c r="J679" s="1">
        <v>92919</v>
      </c>
      <c r="K679" s="1" t="s">
        <v>2393</v>
      </c>
      <c r="M679" s="1" t="s">
        <v>2394</v>
      </c>
    </row>
    <row r="680" spans="1:13" ht="18" customHeight="1">
      <c r="A680" s="1">
        <v>438</v>
      </c>
      <c r="B680" s="1" t="s">
        <v>2395</v>
      </c>
      <c r="C680" s="1" t="s">
        <v>43</v>
      </c>
      <c r="D680" s="1" t="s">
        <v>438</v>
      </c>
      <c r="E680" s="1">
        <v>43591</v>
      </c>
      <c r="F680" s="1" t="s">
        <v>29</v>
      </c>
      <c r="G680" s="1">
        <v>100004575</v>
      </c>
      <c r="H680" s="1">
        <v>1367</v>
      </c>
      <c r="I680" s="1">
        <v>215.1037</v>
      </c>
      <c r="J680" s="1">
        <v>65977</v>
      </c>
      <c r="K680" s="1" t="s">
        <v>2396</v>
      </c>
    </row>
    <row r="681" spans="1:13" ht="18" customHeight="1">
      <c r="A681" s="1">
        <v>103</v>
      </c>
      <c r="B681" s="1" t="s">
        <v>2397</v>
      </c>
      <c r="C681" s="1" t="s">
        <v>43</v>
      </c>
      <c r="D681" s="1" t="s">
        <v>239</v>
      </c>
      <c r="E681" s="1">
        <v>63254</v>
      </c>
      <c r="F681" s="1" t="s">
        <v>45</v>
      </c>
      <c r="G681" s="1">
        <v>100020545</v>
      </c>
      <c r="H681" s="1">
        <v>2172</v>
      </c>
      <c r="I681" s="1">
        <v>217.15469999999999</v>
      </c>
    </row>
    <row r="682" spans="1:13" ht="18" customHeight="1">
      <c r="A682" s="1">
        <v>102</v>
      </c>
      <c r="B682" s="1" t="s">
        <v>2398</v>
      </c>
      <c r="C682" s="1" t="s">
        <v>43</v>
      </c>
      <c r="D682" s="1" t="s">
        <v>239</v>
      </c>
      <c r="E682" s="1">
        <v>62954</v>
      </c>
      <c r="F682" s="1" t="s">
        <v>45</v>
      </c>
      <c r="G682" s="1">
        <v>100020546</v>
      </c>
      <c r="H682" s="1">
        <v>2168</v>
      </c>
      <c r="I682" s="1">
        <v>203.13900000000001</v>
      </c>
    </row>
    <row r="683" spans="1:13" ht="18" customHeight="1">
      <c r="A683" s="1">
        <v>3871</v>
      </c>
      <c r="B683" s="1" t="s">
        <v>2399</v>
      </c>
      <c r="C683" s="1" t="s">
        <v>205</v>
      </c>
      <c r="D683" s="1" t="s">
        <v>212</v>
      </c>
      <c r="E683" s="1">
        <v>35130</v>
      </c>
      <c r="F683" s="1" t="s">
        <v>29</v>
      </c>
      <c r="G683" s="1">
        <v>100001413</v>
      </c>
      <c r="H683" s="1">
        <v>2040</v>
      </c>
      <c r="I683" s="1">
        <v>284.08879999999999</v>
      </c>
      <c r="J683" s="1">
        <v>107461</v>
      </c>
      <c r="K683" s="1" t="s">
        <v>2400</v>
      </c>
      <c r="M683" s="1" t="s">
        <v>2401</v>
      </c>
    </row>
    <row r="684" spans="1:13" ht="18" customHeight="1">
      <c r="A684" s="1">
        <v>109</v>
      </c>
      <c r="B684" s="1" t="s">
        <v>2402</v>
      </c>
      <c r="C684" s="1" t="s">
        <v>43</v>
      </c>
      <c r="D684" s="1" t="s">
        <v>239</v>
      </c>
      <c r="E684" s="1">
        <v>1498</v>
      </c>
      <c r="F684" s="1" t="s">
        <v>45</v>
      </c>
      <c r="G684" s="1">
        <v>189</v>
      </c>
      <c r="H684" s="1">
        <v>2825</v>
      </c>
      <c r="I684" s="1">
        <v>189.15979999999999</v>
      </c>
      <c r="J684" s="1">
        <v>440120</v>
      </c>
      <c r="K684" s="1" t="s">
        <v>2403</v>
      </c>
      <c r="L684" s="1" t="s">
        <v>2404</v>
      </c>
      <c r="M684" s="1" t="s">
        <v>2405</v>
      </c>
    </row>
    <row r="685" spans="1:13" ht="18" customHeight="1">
      <c r="A685" s="1">
        <v>108</v>
      </c>
      <c r="B685" s="1" t="s">
        <v>2406</v>
      </c>
      <c r="C685" s="1" t="s">
        <v>43</v>
      </c>
      <c r="D685" s="1" t="s">
        <v>239</v>
      </c>
      <c r="E685" s="1">
        <v>62862</v>
      </c>
      <c r="F685" s="1" t="s">
        <v>45</v>
      </c>
      <c r="G685" s="1">
        <v>100020417</v>
      </c>
      <c r="H685" s="1">
        <v>2831</v>
      </c>
      <c r="I685" s="1">
        <v>175.14410000000001</v>
      </c>
      <c r="J685" s="1">
        <v>193344</v>
      </c>
      <c r="K685" s="1" t="s">
        <v>2407</v>
      </c>
      <c r="L685" s="1" t="s">
        <v>2408</v>
      </c>
      <c r="M685" s="1" t="s">
        <v>2409</v>
      </c>
    </row>
    <row r="686" spans="1:13" ht="18" customHeight="1">
      <c r="A686" s="1">
        <v>100</v>
      </c>
      <c r="B686" s="1" t="s">
        <v>2410</v>
      </c>
      <c r="C686" s="1" t="s">
        <v>43</v>
      </c>
      <c r="D686" s="1" t="s">
        <v>239</v>
      </c>
      <c r="E686" s="1">
        <v>36752</v>
      </c>
      <c r="F686" s="1" t="s">
        <v>29</v>
      </c>
      <c r="G686" s="1">
        <v>100001734</v>
      </c>
      <c r="H686" s="1">
        <v>1059</v>
      </c>
      <c r="I686" s="1">
        <v>187.1088</v>
      </c>
      <c r="J686" s="1">
        <v>92832</v>
      </c>
      <c r="K686" s="1" t="s">
        <v>2411</v>
      </c>
      <c r="L686" s="1" t="s">
        <v>2412</v>
      </c>
      <c r="M686" s="1" t="s">
        <v>2413</v>
      </c>
    </row>
    <row r="687" spans="1:13" ht="18" customHeight="1">
      <c r="A687" s="1">
        <v>3784</v>
      </c>
      <c r="B687" s="1" t="s">
        <v>2414</v>
      </c>
      <c r="C687" s="1" t="s">
        <v>205</v>
      </c>
      <c r="D687" s="1" t="s">
        <v>1002</v>
      </c>
      <c r="E687" s="1">
        <v>35157</v>
      </c>
      <c r="F687" s="1" t="s">
        <v>29</v>
      </c>
      <c r="G687" s="1">
        <v>100001415</v>
      </c>
      <c r="H687" s="1">
        <v>2164</v>
      </c>
      <c r="I687" s="1">
        <v>411.12700000000001</v>
      </c>
      <c r="J687" s="1">
        <v>161466</v>
      </c>
      <c r="K687" s="1" t="s">
        <v>2415</v>
      </c>
      <c r="M687" s="1" t="s">
        <v>2416</v>
      </c>
    </row>
    <row r="688" spans="1:13" ht="18" customHeight="1">
      <c r="A688" s="1">
        <v>107</v>
      </c>
      <c r="B688" s="1" t="s">
        <v>2417</v>
      </c>
      <c r="C688" s="1" t="s">
        <v>43</v>
      </c>
      <c r="D688" s="1" t="s">
        <v>239</v>
      </c>
      <c r="E688" s="1">
        <v>62860</v>
      </c>
      <c r="F688" s="1" t="s">
        <v>45</v>
      </c>
      <c r="G688" s="1">
        <v>100003415</v>
      </c>
      <c r="H688" s="1">
        <v>2831</v>
      </c>
      <c r="I688" s="1">
        <v>161.1285</v>
      </c>
      <c r="J688" s="1">
        <v>164795</v>
      </c>
      <c r="K688" s="1" t="s">
        <v>2418</v>
      </c>
      <c r="L688" s="1" t="s">
        <v>2419</v>
      </c>
      <c r="M688" s="1" t="s">
        <v>2420</v>
      </c>
    </row>
    <row r="689" spans="1:13" ht="18" customHeight="1">
      <c r="A689" s="1">
        <v>3794</v>
      </c>
      <c r="B689" s="1" t="s">
        <v>2421</v>
      </c>
      <c r="C689" s="1" t="s">
        <v>205</v>
      </c>
      <c r="D689" s="1" t="s">
        <v>1002</v>
      </c>
      <c r="E689" s="1">
        <v>48130</v>
      </c>
      <c r="F689" s="1" t="s">
        <v>29</v>
      </c>
      <c r="G689" s="1">
        <v>100001664</v>
      </c>
      <c r="H689" s="1">
        <v>940</v>
      </c>
      <c r="I689" s="1">
        <v>382.10039999999998</v>
      </c>
      <c r="J689" s="1">
        <v>165243</v>
      </c>
      <c r="K689" s="1" t="s">
        <v>2422</v>
      </c>
      <c r="M689" s="1" t="s">
        <v>2423</v>
      </c>
    </row>
    <row r="690" spans="1:13" ht="18" customHeight="1">
      <c r="A690" s="1">
        <v>4783</v>
      </c>
      <c r="B690" s="1" t="s">
        <v>2424</v>
      </c>
      <c r="C690" s="1" t="s">
        <v>36</v>
      </c>
      <c r="D690" s="1" t="s">
        <v>236</v>
      </c>
      <c r="E690" s="1">
        <v>12122</v>
      </c>
      <c r="F690" s="1" t="s">
        <v>29</v>
      </c>
      <c r="G690" s="1">
        <v>1384</v>
      </c>
      <c r="H690" s="1">
        <v>4155</v>
      </c>
      <c r="I690" s="1">
        <v>229.08699999999999</v>
      </c>
      <c r="J690" s="1">
        <v>156391</v>
      </c>
      <c r="K690" s="1" t="s">
        <v>2425</v>
      </c>
      <c r="L690" s="1" t="s">
        <v>2426</v>
      </c>
      <c r="M690" s="1" t="s">
        <v>2427</v>
      </c>
    </row>
    <row r="691" spans="1:13" ht="18" customHeight="1">
      <c r="A691" s="1">
        <v>1670</v>
      </c>
      <c r="B691" s="1" t="s">
        <v>2428</v>
      </c>
      <c r="C691" s="1" t="s">
        <v>27</v>
      </c>
      <c r="D691" s="1" t="s">
        <v>569</v>
      </c>
      <c r="E691" s="1">
        <v>57531</v>
      </c>
      <c r="F691" s="1" t="s">
        <v>161</v>
      </c>
      <c r="G691" s="1">
        <v>100015846</v>
      </c>
      <c r="H691" s="1">
        <v>1602</v>
      </c>
      <c r="I691" s="1">
        <v>510.45170000000002</v>
      </c>
    </row>
    <row r="692" spans="1:13" ht="18" customHeight="1">
      <c r="A692" s="1">
        <v>3915</v>
      </c>
      <c r="B692" s="1" t="s">
        <v>2429</v>
      </c>
      <c r="C692" s="1" t="s">
        <v>120</v>
      </c>
      <c r="D692" s="1" t="s">
        <v>121</v>
      </c>
      <c r="E692" s="1">
        <v>594</v>
      </c>
      <c r="F692" s="1" t="s">
        <v>45</v>
      </c>
      <c r="G692" s="1">
        <v>432</v>
      </c>
      <c r="H692" s="1">
        <v>1942</v>
      </c>
      <c r="I692" s="1">
        <v>123.0553</v>
      </c>
      <c r="J692" s="1">
        <v>936</v>
      </c>
      <c r="K692" s="1" t="s">
        <v>2430</v>
      </c>
      <c r="L692" s="1" t="s">
        <v>2431</v>
      </c>
      <c r="M692" s="1" t="s">
        <v>2432</v>
      </c>
    </row>
    <row r="693" spans="1:13" ht="18" customHeight="1">
      <c r="A693" s="1">
        <v>3919</v>
      </c>
      <c r="B693" s="1" t="s">
        <v>2433</v>
      </c>
      <c r="C693" s="1" t="s">
        <v>120</v>
      </c>
      <c r="D693" s="1" t="s">
        <v>121</v>
      </c>
      <c r="E693" s="1">
        <v>5278</v>
      </c>
      <c r="F693" s="1" t="s">
        <v>29</v>
      </c>
      <c r="G693" s="1">
        <v>1310</v>
      </c>
      <c r="H693" s="1">
        <v>1434</v>
      </c>
      <c r="I693" s="1">
        <v>662.10180000000003</v>
      </c>
      <c r="J693" s="1">
        <v>5893</v>
      </c>
      <c r="K693" s="1" t="s">
        <v>2434</v>
      </c>
      <c r="L693" s="1" t="s">
        <v>2435</v>
      </c>
      <c r="M693" s="1" t="s">
        <v>2436</v>
      </c>
    </row>
    <row r="694" spans="1:13" ht="18" customHeight="1">
      <c r="A694" s="1">
        <v>3918</v>
      </c>
      <c r="B694" s="1" t="s">
        <v>2437</v>
      </c>
      <c r="C694" s="1" t="s">
        <v>120</v>
      </c>
      <c r="D694" s="1" t="s">
        <v>121</v>
      </c>
      <c r="E694" s="1">
        <v>33013</v>
      </c>
      <c r="F694" s="1" t="s">
        <v>45</v>
      </c>
      <c r="G694" s="1">
        <v>100001310</v>
      </c>
      <c r="H694" s="1">
        <v>2040</v>
      </c>
      <c r="I694" s="1">
        <v>255.0976</v>
      </c>
      <c r="J694" s="1">
        <v>439924</v>
      </c>
      <c r="K694" s="1" t="s">
        <v>2438</v>
      </c>
      <c r="L694" s="1" t="s">
        <v>2439</v>
      </c>
      <c r="M694" s="1" t="s">
        <v>2440</v>
      </c>
    </row>
    <row r="695" spans="1:13" ht="18" customHeight="1">
      <c r="A695" s="1">
        <v>1346</v>
      </c>
      <c r="B695" s="1" t="s">
        <v>2441</v>
      </c>
      <c r="C695" s="1" t="s">
        <v>27</v>
      </c>
      <c r="D695" s="1" t="s">
        <v>1125</v>
      </c>
      <c r="E695" s="1">
        <v>1356</v>
      </c>
      <c r="F695" s="1" t="s">
        <v>29</v>
      </c>
      <c r="G695" s="1">
        <v>892</v>
      </c>
      <c r="H695" s="1">
        <v>6068</v>
      </c>
      <c r="I695" s="1">
        <v>297.2799</v>
      </c>
      <c r="J695" s="1">
        <v>12591</v>
      </c>
      <c r="K695" s="1" t="s">
        <v>2442</v>
      </c>
      <c r="L695" s="1" t="s">
        <v>2443</v>
      </c>
      <c r="M695" s="1" t="s">
        <v>2444</v>
      </c>
    </row>
    <row r="696" spans="1:13" ht="18" customHeight="1">
      <c r="A696" s="1">
        <v>1642</v>
      </c>
      <c r="B696" s="1" t="s">
        <v>2445</v>
      </c>
      <c r="C696" s="1" t="s">
        <v>27</v>
      </c>
      <c r="D696" s="1" t="s">
        <v>1442</v>
      </c>
      <c r="E696" s="1">
        <v>61775</v>
      </c>
      <c r="F696" s="1" t="s">
        <v>161</v>
      </c>
      <c r="G696" s="1">
        <v>100006620</v>
      </c>
      <c r="H696" s="1">
        <v>1003</v>
      </c>
      <c r="I696" s="1">
        <v>302.23259999999999</v>
      </c>
      <c r="M696" s="1" t="s">
        <v>2446</v>
      </c>
    </row>
    <row r="697" spans="1:13" ht="18" customHeight="1">
      <c r="A697" s="1">
        <v>4174</v>
      </c>
      <c r="B697" s="1" t="s">
        <v>2447</v>
      </c>
      <c r="C697" s="1" t="s">
        <v>36</v>
      </c>
      <c r="D697" s="1" t="s">
        <v>1385</v>
      </c>
      <c r="E697" s="1">
        <v>57782</v>
      </c>
      <c r="F697" s="1" t="s">
        <v>45</v>
      </c>
      <c r="G697" s="1">
        <v>100002715</v>
      </c>
      <c r="H697" s="1">
        <v>2156</v>
      </c>
      <c r="I697" s="1">
        <v>163.0866</v>
      </c>
      <c r="J697" s="1">
        <v>413</v>
      </c>
      <c r="K697" s="1" t="s">
        <v>2448</v>
      </c>
      <c r="M697" s="1" t="s">
        <v>2449</v>
      </c>
    </row>
    <row r="698" spans="1:13" ht="18" customHeight="1">
      <c r="A698" s="1">
        <v>5085</v>
      </c>
      <c r="B698" s="1" t="s">
        <v>2450</v>
      </c>
      <c r="C698" s="1" t="s">
        <v>36</v>
      </c>
      <c r="D698" s="1" t="s">
        <v>794</v>
      </c>
      <c r="E698" s="1">
        <v>37252</v>
      </c>
      <c r="F698" s="1" t="s">
        <v>161</v>
      </c>
      <c r="G698" s="1">
        <v>100003769</v>
      </c>
      <c r="H698" s="1">
        <v>1008</v>
      </c>
      <c r="I698" s="1">
        <v>296.12569999999999</v>
      </c>
      <c r="J698" s="1">
        <v>4541</v>
      </c>
      <c r="K698" s="1" t="s">
        <v>2451</v>
      </c>
      <c r="M698" s="1" t="s">
        <v>2452</v>
      </c>
    </row>
    <row r="699" spans="1:13" ht="18" customHeight="1">
      <c r="A699" s="1">
        <v>22</v>
      </c>
      <c r="B699" s="1" t="s">
        <v>2453</v>
      </c>
      <c r="C699" s="1" t="s">
        <v>43</v>
      </c>
      <c r="D699" s="1" t="s">
        <v>421</v>
      </c>
      <c r="E699" s="1">
        <v>31539</v>
      </c>
      <c r="F699" s="1" t="s">
        <v>70</v>
      </c>
      <c r="G699" s="1">
        <v>100001129</v>
      </c>
      <c r="H699" s="1">
        <v>1850</v>
      </c>
      <c r="I699" s="1">
        <v>160.0615</v>
      </c>
      <c r="J699" s="1">
        <v>439389</v>
      </c>
      <c r="K699" s="1" t="s">
        <v>2454</v>
      </c>
      <c r="L699" s="1" t="s">
        <v>2455</v>
      </c>
    </row>
    <row r="700" spans="1:13" ht="18" customHeight="1">
      <c r="A700" s="1">
        <v>4138</v>
      </c>
      <c r="B700" s="1" t="s">
        <v>2456</v>
      </c>
      <c r="C700" s="1" t="s">
        <v>36</v>
      </c>
      <c r="D700" s="1" t="s">
        <v>302</v>
      </c>
      <c r="E700" s="1">
        <v>36845</v>
      </c>
      <c r="F700" s="1" t="s">
        <v>29</v>
      </c>
      <c r="G700" s="1">
        <v>100001806</v>
      </c>
      <c r="H700" s="1">
        <v>2796</v>
      </c>
      <c r="I700" s="1">
        <v>187.00710000000001</v>
      </c>
      <c r="J700" s="1">
        <v>11615528</v>
      </c>
    </row>
    <row r="701" spans="1:13" ht="18" customHeight="1">
      <c r="A701" s="1">
        <v>4820</v>
      </c>
      <c r="B701" s="1" t="s">
        <v>2457</v>
      </c>
      <c r="C701" s="1" t="s">
        <v>36</v>
      </c>
      <c r="D701" s="1" t="s">
        <v>236</v>
      </c>
      <c r="E701" s="1">
        <v>53239</v>
      </c>
      <c r="F701" s="1" t="s">
        <v>45</v>
      </c>
      <c r="G701" s="1">
        <v>100006382</v>
      </c>
      <c r="H701" s="1">
        <v>3045</v>
      </c>
      <c r="I701" s="1">
        <v>250.18020000000001</v>
      </c>
      <c r="J701" s="1">
        <v>130829</v>
      </c>
      <c r="K701" s="1" t="s">
        <v>2458</v>
      </c>
      <c r="M701" s="1" t="s">
        <v>2459</v>
      </c>
    </row>
    <row r="702" spans="1:13" ht="18" customHeight="1">
      <c r="A702" s="1">
        <v>4821</v>
      </c>
      <c r="B702" s="1" t="s">
        <v>2460</v>
      </c>
      <c r="C702" s="1" t="s">
        <v>36</v>
      </c>
      <c r="D702" s="1" t="s">
        <v>236</v>
      </c>
      <c r="E702" s="1">
        <v>52357</v>
      </c>
      <c r="F702" s="1" t="s">
        <v>45</v>
      </c>
      <c r="G702" s="1">
        <v>100006383</v>
      </c>
      <c r="H702" s="1">
        <v>2741</v>
      </c>
      <c r="I702" s="1">
        <v>426.21230000000003</v>
      </c>
      <c r="K702" s="1" t="s">
        <v>2461</v>
      </c>
    </row>
    <row r="703" spans="1:13" ht="18" customHeight="1">
      <c r="A703" s="1">
        <v>5089</v>
      </c>
      <c r="B703" s="1" t="s">
        <v>2462</v>
      </c>
      <c r="C703" s="1" t="s">
        <v>36</v>
      </c>
      <c r="D703" s="1" t="s">
        <v>794</v>
      </c>
      <c r="E703" s="1">
        <v>43334</v>
      </c>
      <c r="F703" s="1" t="s">
        <v>45</v>
      </c>
      <c r="G703" s="1">
        <v>100004173</v>
      </c>
      <c r="H703" s="1">
        <v>3253</v>
      </c>
      <c r="I703" s="1">
        <v>264.19580000000002</v>
      </c>
      <c r="J703" s="1">
        <v>125017</v>
      </c>
      <c r="K703" s="1" t="s">
        <v>2463</v>
      </c>
      <c r="L703" s="1" t="s">
        <v>2464</v>
      </c>
      <c r="M703" s="1" t="s">
        <v>2465</v>
      </c>
    </row>
    <row r="704" spans="1:13" ht="18" customHeight="1">
      <c r="A704" s="1">
        <v>5225</v>
      </c>
      <c r="B704" s="1" t="s">
        <v>2466</v>
      </c>
      <c r="C704" s="1" t="s">
        <v>36</v>
      </c>
      <c r="D704" s="1" t="s">
        <v>53</v>
      </c>
      <c r="E704" s="1">
        <v>45413</v>
      </c>
      <c r="F704" s="1" t="s">
        <v>29</v>
      </c>
      <c r="G704" s="1">
        <v>100005384</v>
      </c>
      <c r="H704" s="1">
        <v>990</v>
      </c>
      <c r="I704" s="1">
        <v>260.02339999999998</v>
      </c>
      <c r="J704" s="1">
        <v>514186</v>
      </c>
    </row>
    <row r="705" spans="1:13" ht="18" customHeight="1">
      <c r="A705" s="1">
        <v>1524</v>
      </c>
      <c r="B705" s="1" t="s">
        <v>2467</v>
      </c>
      <c r="C705" s="1" t="s">
        <v>27</v>
      </c>
      <c r="D705" s="1" t="s">
        <v>296</v>
      </c>
      <c r="E705" s="1">
        <v>61860</v>
      </c>
      <c r="F705" s="1" t="s">
        <v>29</v>
      </c>
      <c r="G705" s="1">
        <v>100019982</v>
      </c>
      <c r="H705" s="1">
        <v>4676</v>
      </c>
      <c r="I705" s="1">
        <v>309.20710000000003</v>
      </c>
    </row>
    <row r="706" spans="1:13" ht="18" customHeight="1">
      <c r="A706" s="1">
        <v>1522</v>
      </c>
      <c r="B706" s="1" t="s">
        <v>2468</v>
      </c>
      <c r="C706" s="1" t="s">
        <v>27</v>
      </c>
      <c r="D706" s="1" t="s">
        <v>296</v>
      </c>
      <c r="E706" s="1">
        <v>36754</v>
      </c>
      <c r="F706" s="1" t="s">
        <v>29</v>
      </c>
      <c r="G706" s="1">
        <v>100001615</v>
      </c>
      <c r="H706" s="1">
        <v>5043</v>
      </c>
      <c r="I706" s="1">
        <v>313.23840000000001</v>
      </c>
      <c r="J706" s="1">
        <v>70095</v>
      </c>
      <c r="K706" s="1" t="s">
        <v>2469</v>
      </c>
      <c r="M706" s="1" t="s">
        <v>2470</v>
      </c>
    </row>
    <row r="707" spans="1:13" ht="18" customHeight="1">
      <c r="A707" s="1">
        <v>1693</v>
      </c>
      <c r="B707" s="1" t="s">
        <v>2471</v>
      </c>
      <c r="C707" s="1" t="s">
        <v>27</v>
      </c>
      <c r="D707" s="1" t="s">
        <v>1033</v>
      </c>
      <c r="E707" s="1">
        <v>61867</v>
      </c>
      <c r="F707" s="1" t="s">
        <v>161</v>
      </c>
      <c r="G707" s="1">
        <v>100005998</v>
      </c>
      <c r="H707" s="1">
        <v>1227</v>
      </c>
      <c r="I707" s="1">
        <v>458.3476</v>
      </c>
      <c r="K707" s="1" t="s">
        <v>2472</v>
      </c>
    </row>
    <row r="708" spans="1:13" ht="18" customHeight="1">
      <c r="A708" s="1">
        <v>1523</v>
      </c>
      <c r="B708" s="1" t="s">
        <v>2473</v>
      </c>
      <c r="C708" s="1" t="s">
        <v>27</v>
      </c>
      <c r="D708" s="1" t="s">
        <v>296</v>
      </c>
      <c r="E708" s="1">
        <v>61861</v>
      </c>
      <c r="F708" s="1" t="s">
        <v>29</v>
      </c>
      <c r="G708" s="1">
        <v>100019978</v>
      </c>
      <c r="H708" s="1">
        <v>4875</v>
      </c>
      <c r="I708" s="1">
        <v>311.22280000000001</v>
      </c>
    </row>
    <row r="709" spans="1:13" ht="18" customHeight="1">
      <c r="A709" s="1">
        <v>1694</v>
      </c>
      <c r="B709" s="1" t="s">
        <v>2474</v>
      </c>
      <c r="C709" s="1" t="s">
        <v>27</v>
      </c>
      <c r="D709" s="1" t="s">
        <v>1033</v>
      </c>
      <c r="E709" s="1">
        <v>61865</v>
      </c>
      <c r="F709" s="1" t="s">
        <v>161</v>
      </c>
      <c r="G709" s="1">
        <v>100005996</v>
      </c>
      <c r="H709" s="1">
        <v>1180</v>
      </c>
      <c r="I709" s="1">
        <v>456.33199999999999</v>
      </c>
      <c r="K709" s="1" t="s">
        <v>2475</v>
      </c>
    </row>
    <row r="710" spans="1:13" ht="18" customHeight="1">
      <c r="A710" s="1">
        <v>1641</v>
      </c>
      <c r="B710" s="1" t="s">
        <v>2476</v>
      </c>
      <c r="C710" s="1" t="s">
        <v>27</v>
      </c>
      <c r="D710" s="1" t="s">
        <v>1442</v>
      </c>
      <c r="E710" s="1">
        <v>33936</v>
      </c>
      <c r="F710" s="1" t="s">
        <v>161</v>
      </c>
      <c r="G710" s="1">
        <v>100001247</v>
      </c>
      <c r="H710" s="1">
        <v>950</v>
      </c>
      <c r="I710" s="1">
        <v>288.21690000000001</v>
      </c>
      <c r="J710" s="1">
        <v>123701</v>
      </c>
      <c r="K710" s="1" t="s">
        <v>2477</v>
      </c>
      <c r="L710" s="1" t="s">
        <v>2478</v>
      </c>
      <c r="M710" s="1" t="s">
        <v>2479</v>
      </c>
    </row>
    <row r="711" spans="1:13" ht="18" customHeight="1">
      <c r="A711" s="1">
        <v>1361</v>
      </c>
      <c r="B711" s="1" t="s">
        <v>2480</v>
      </c>
      <c r="C711" s="1" t="s">
        <v>27</v>
      </c>
      <c r="D711" s="1" t="s">
        <v>168</v>
      </c>
      <c r="E711" s="1">
        <v>52285</v>
      </c>
      <c r="F711" s="1" t="s">
        <v>29</v>
      </c>
      <c r="G711" s="1">
        <v>100008930</v>
      </c>
      <c r="H711" s="1">
        <v>5655</v>
      </c>
      <c r="I711" s="1">
        <v>281.24860000000001</v>
      </c>
    </row>
    <row r="712" spans="1:13" ht="18" customHeight="1">
      <c r="A712" s="1">
        <v>1904</v>
      </c>
      <c r="B712" s="1" t="s">
        <v>2481</v>
      </c>
      <c r="C712" s="1" t="s">
        <v>27</v>
      </c>
      <c r="D712" s="1" t="s">
        <v>1135</v>
      </c>
      <c r="E712" s="1">
        <v>38102</v>
      </c>
      <c r="F712" s="1" t="s">
        <v>161</v>
      </c>
      <c r="G712" s="1">
        <v>1137</v>
      </c>
      <c r="H712" s="1">
        <v>1661</v>
      </c>
      <c r="I712" s="1">
        <v>326.30540000000002</v>
      </c>
      <c r="J712" s="1">
        <v>5283454</v>
      </c>
      <c r="K712" s="1" t="s">
        <v>2482</v>
      </c>
      <c r="M712" s="1" t="s">
        <v>2483</v>
      </c>
    </row>
    <row r="713" spans="1:13" ht="18" customHeight="1">
      <c r="A713" s="1">
        <v>1667</v>
      </c>
      <c r="B713" s="1" t="s">
        <v>2484</v>
      </c>
      <c r="C713" s="1" t="s">
        <v>27</v>
      </c>
      <c r="D713" s="1" t="s">
        <v>569</v>
      </c>
      <c r="E713" s="1">
        <v>35160</v>
      </c>
      <c r="F713" s="1" t="s">
        <v>161</v>
      </c>
      <c r="G713" s="1">
        <v>100001501</v>
      </c>
      <c r="H713" s="1">
        <v>1423</v>
      </c>
      <c r="I713" s="1">
        <v>426.3578</v>
      </c>
      <c r="J713" s="1">
        <v>6441392</v>
      </c>
      <c r="K713" s="1" t="s">
        <v>2485</v>
      </c>
      <c r="M713" s="1" t="s">
        <v>2486</v>
      </c>
    </row>
    <row r="714" spans="1:13" ht="18" customHeight="1">
      <c r="A714" s="1">
        <v>1715</v>
      </c>
      <c r="B714" s="1" t="s">
        <v>2487</v>
      </c>
      <c r="C714" s="1" t="s">
        <v>27</v>
      </c>
      <c r="D714" s="1" t="s">
        <v>1142</v>
      </c>
      <c r="E714" s="1">
        <v>53260</v>
      </c>
      <c r="F714" s="1" t="s">
        <v>161</v>
      </c>
      <c r="G714" s="1">
        <v>100009331</v>
      </c>
      <c r="H714" s="1">
        <v>1449</v>
      </c>
      <c r="I714" s="1">
        <v>368.35230000000001</v>
      </c>
    </row>
    <row r="715" spans="1:13" ht="18" customHeight="1">
      <c r="A715" s="1">
        <v>4984</v>
      </c>
      <c r="B715" s="1" t="s">
        <v>2488</v>
      </c>
      <c r="C715" s="1" t="s">
        <v>36</v>
      </c>
      <c r="D715" s="1" t="s">
        <v>172</v>
      </c>
      <c r="E715" s="1">
        <v>53256</v>
      </c>
      <c r="F715" s="1" t="s">
        <v>29</v>
      </c>
      <c r="G715" s="1">
        <v>100006239</v>
      </c>
      <c r="H715" s="1">
        <v>3747</v>
      </c>
      <c r="I715" s="1">
        <v>445.19940000000003</v>
      </c>
      <c r="J715" s="1">
        <v>158781</v>
      </c>
      <c r="K715" s="1" t="s">
        <v>2489</v>
      </c>
      <c r="L715" s="1" t="s">
        <v>2490</v>
      </c>
      <c r="M715" s="1" t="s">
        <v>2491</v>
      </c>
    </row>
    <row r="716" spans="1:13" ht="18" customHeight="1">
      <c r="A716" s="1">
        <v>5005</v>
      </c>
      <c r="B716" s="1" t="s">
        <v>2492</v>
      </c>
      <c r="C716" s="1" t="s">
        <v>36</v>
      </c>
      <c r="D716" s="1" t="s">
        <v>2493</v>
      </c>
      <c r="E716" s="1">
        <v>38600</v>
      </c>
      <c r="F716" s="1" t="s">
        <v>29</v>
      </c>
      <c r="G716" s="1">
        <v>100002725</v>
      </c>
      <c r="H716" s="1">
        <v>4673</v>
      </c>
      <c r="I716" s="1">
        <v>344.10739999999998</v>
      </c>
      <c r="J716" s="1">
        <v>4594</v>
      </c>
      <c r="K716" s="1" t="s">
        <v>2494</v>
      </c>
      <c r="L716" s="1" t="s">
        <v>2495</v>
      </c>
      <c r="M716" s="1" t="s">
        <v>2496</v>
      </c>
    </row>
    <row r="717" spans="1:13" ht="18" customHeight="1">
      <c r="A717" s="1">
        <v>418</v>
      </c>
      <c r="B717" s="1" t="s">
        <v>2497</v>
      </c>
      <c r="C717" s="1" t="s">
        <v>43</v>
      </c>
      <c r="D717" s="1" t="s">
        <v>438</v>
      </c>
      <c r="E717" s="1">
        <v>1493</v>
      </c>
      <c r="F717" s="1" t="s">
        <v>45</v>
      </c>
      <c r="G717" s="1">
        <v>444</v>
      </c>
      <c r="H717" s="1">
        <v>2800</v>
      </c>
      <c r="I717" s="1">
        <v>133.09719999999999</v>
      </c>
      <c r="J717" s="1">
        <v>6262</v>
      </c>
      <c r="K717" s="1" t="s">
        <v>2498</v>
      </c>
      <c r="L717" s="1" t="s">
        <v>2499</v>
      </c>
      <c r="M717" s="1" t="s">
        <v>2500</v>
      </c>
    </row>
    <row r="718" spans="1:13" ht="18" customHeight="1">
      <c r="A718" s="1">
        <v>3824</v>
      </c>
      <c r="B718" s="1" t="s">
        <v>2501</v>
      </c>
      <c r="C718" s="1" t="s">
        <v>205</v>
      </c>
      <c r="D718" s="1" t="s">
        <v>1497</v>
      </c>
      <c r="E718" s="1">
        <v>1505</v>
      </c>
      <c r="F718" s="1" t="s">
        <v>70</v>
      </c>
      <c r="G718" s="1">
        <v>445</v>
      </c>
      <c r="H718" s="1">
        <v>1638.1</v>
      </c>
      <c r="I718" s="1">
        <v>155.00980000000001</v>
      </c>
      <c r="J718" s="1">
        <v>967</v>
      </c>
      <c r="K718" s="1" t="s">
        <v>2502</v>
      </c>
      <c r="L718" s="1" t="s">
        <v>2503</v>
      </c>
      <c r="M718" s="1" t="s">
        <v>2504</v>
      </c>
    </row>
    <row r="719" spans="1:13" ht="18" customHeight="1">
      <c r="A719" s="1">
        <v>3826</v>
      </c>
      <c r="B719" s="1" t="s">
        <v>2505</v>
      </c>
      <c r="C719" s="1" t="s">
        <v>205</v>
      </c>
      <c r="D719" s="1" t="s">
        <v>1497</v>
      </c>
      <c r="E719" s="1">
        <v>35172</v>
      </c>
      <c r="F719" s="1" t="s">
        <v>70</v>
      </c>
      <c r="G719" s="1">
        <v>100001416</v>
      </c>
      <c r="H719" s="1">
        <v>2250</v>
      </c>
      <c r="I719" s="1">
        <v>287.0521</v>
      </c>
      <c r="J719" s="1">
        <v>92751</v>
      </c>
      <c r="K719" s="1" t="s">
        <v>2506</v>
      </c>
      <c r="M719" s="1" t="s">
        <v>2507</v>
      </c>
    </row>
    <row r="720" spans="1:13" ht="18" customHeight="1">
      <c r="A720" s="1">
        <v>3963</v>
      </c>
      <c r="B720" s="1" t="s">
        <v>2508</v>
      </c>
      <c r="C720" s="1" t="s">
        <v>120</v>
      </c>
      <c r="D720" s="1" t="s">
        <v>1156</v>
      </c>
      <c r="E720" s="1">
        <v>20694</v>
      </c>
      <c r="F720" s="1" t="s">
        <v>29</v>
      </c>
      <c r="G720" s="1">
        <v>100000841</v>
      </c>
      <c r="H720" s="1">
        <v>603</v>
      </c>
      <c r="I720" s="1">
        <v>88.988</v>
      </c>
      <c r="J720" s="1">
        <v>971</v>
      </c>
      <c r="K720" s="1" t="s">
        <v>2509</v>
      </c>
      <c r="L720" s="1" t="s">
        <v>2510</v>
      </c>
      <c r="M720" s="1" t="s">
        <v>2511</v>
      </c>
    </row>
    <row r="721" spans="1:13" ht="18" customHeight="1">
      <c r="A721" s="1">
        <v>5037</v>
      </c>
      <c r="B721" s="1" t="s">
        <v>2512</v>
      </c>
      <c r="C721" s="1" t="s">
        <v>36</v>
      </c>
      <c r="D721" s="1" t="s">
        <v>1058</v>
      </c>
      <c r="E721" s="1">
        <v>41726</v>
      </c>
      <c r="F721" s="1" t="s">
        <v>70</v>
      </c>
      <c r="G721" s="1">
        <v>100002489</v>
      </c>
      <c r="H721" s="1">
        <v>1656</v>
      </c>
      <c r="I721" s="1">
        <v>151.02619999999999</v>
      </c>
      <c r="J721" s="1">
        <v>4644</v>
      </c>
      <c r="K721" s="1" t="s">
        <v>2513</v>
      </c>
      <c r="L721" s="1" t="s">
        <v>2514</v>
      </c>
      <c r="M721" s="1" t="s">
        <v>2515</v>
      </c>
    </row>
    <row r="722" spans="1:13" ht="18" customHeight="1">
      <c r="A722" s="1">
        <v>207</v>
      </c>
      <c r="B722" s="1" t="s">
        <v>2516</v>
      </c>
      <c r="C722" s="1" t="s">
        <v>43</v>
      </c>
      <c r="D722" s="1" t="s">
        <v>90</v>
      </c>
      <c r="E722" s="1">
        <v>48841</v>
      </c>
      <c r="F722" s="1" t="s">
        <v>29</v>
      </c>
      <c r="G722" s="1">
        <v>100006191</v>
      </c>
      <c r="H722" s="1">
        <v>2420</v>
      </c>
      <c r="I722" s="1">
        <v>283.08229999999998</v>
      </c>
      <c r="J722" s="1">
        <v>154035</v>
      </c>
      <c r="K722" s="1" t="s">
        <v>2517</v>
      </c>
      <c r="M722" s="1" t="s">
        <v>2518</v>
      </c>
    </row>
    <row r="723" spans="1:13" ht="18" customHeight="1">
      <c r="A723" s="1">
        <v>4131</v>
      </c>
      <c r="B723" s="1" t="s">
        <v>2519</v>
      </c>
      <c r="C723" s="1" t="s">
        <v>36</v>
      </c>
      <c r="D723" s="1" t="s">
        <v>302</v>
      </c>
      <c r="E723" s="1">
        <v>36103</v>
      </c>
      <c r="F723" s="1" t="s">
        <v>29</v>
      </c>
      <c r="G723" s="1">
        <v>100001315</v>
      </c>
      <c r="H723" s="1">
        <v>2890</v>
      </c>
      <c r="I723" s="1">
        <v>187.00710000000001</v>
      </c>
      <c r="J723" s="1">
        <v>4615423</v>
      </c>
      <c r="K723" s="1" t="s">
        <v>2520</v>
      </c>
      <c r="M723" s="1" t="s">
        <v>2521</v>
      </c>
    </row>
    <row r="724" spans="1:13" ht="18" customHeight="1">
      <c r="A724" s="1">
        <v>1343</v>
      </c>
      <c r="B724" s="1" t="s">
        <v>2522</v>
      </c>
      <c r="C724" s="1" t="s">
        <v>27</v>
      </c>
      <c r="D724" s="1" t="s">
        <v>1125</v>
      </c>
      <c r="E724" s="1">
        <v>1336</v>
      </c>
      <c r="F724" s="1" t="s">
        <v>29</v>
      </c>
      <c r="G724" s="1">
        <v>424</v>
      </c>
      <c r="H724" s="1">
        <v>5618</v>
      </c>
      <c r="I724" s="1">
        <v>255.233</v>
      </c>
      <c r="J724" s="1">
        <v>985</v>
      </c>
      <c r="K724" s="9">
        <v>21096</v>
      </c>
      <c r="L724" s="1" t="s">
        <v>2523</v>
      </c>
      <c r="M724" s="1" t="s">
        <v>2524</v>
      </c>
    </row>
    <row r="725" spans="1:13" ht="18" customHeight="1">
      <c r="A725" s="1">
        <v>1357</v>
      </c>
      <c r="B725" s="1" t="s">
        <v>2525</v>
      </c>
      <c r="C725" s="1" t="s">
        <v>27</v>
      </c>
      <c r="D725" s="1" t="s">
        <v>168</v>
      </c>
      <c r="E725" s="1">
        <v>33447</v>
      </c>
      <c r="F725" s="1" t="s">
        <v>29</v>
      </c>
      <c r="G725" s="1">
        <v>452</v>
      </c>
      <c r="H725" s="1">
        <v>5475</v>
      </c>
      <c r="I725" s="1">
        <v>253.21729999999999</v>
      </c>
      <c r="J725" s="1">
        <v>445638</v>
      </c>
      <c r="K725" s="1" t="s">
        <v>2526</v>
      </c>
      <c r="L725" s="1" t="s">
        <v>2527</v>
      </c>
      <c r="M725" s="1" t="s">
        <v>2528</v>
      </c>
    </row>
    <row r="726" spans="1:13" ht="18" customHeight="1">
      <c r="A726" s="1">
        <v>1666</v>
      </c>
      <c r="B726" s="1" t="s">
        <v>2529</v>
      </c>
      <c r="C726" s="1" t="s">
        <v>27</v>
      </c>
      <c r="D726" s="1" t="s">
        <v>569</v>
      </c>
      <c r="E726" s="1">
        <v>53223</v>
      </c>
      <c r="F726" s="1" t="s">
        <v>161</v>
      </c>
      <c r="G726" s="1">
        <v>100009406</v>
      </c>
      <c r="H726" s="1">
        <v>1357</v>
      </c>
      <c r="I726" s="1">
        <v>398.32650000000001</v>
      </c>
      <c r="J726" s="1">
        <v>71464547</v>
      </c>
    </row>
    <row r="727" spans="1:13" ht="18" customHeight="1">
      <c r="A727" s="1">
        <v>1907</v>
      </c>
      <c r="B727" s="1" t="s">
        <v>2530</v>
      </c>
      <c r="C727" s="1" t="s">
        <v>27</v>
      </c>
      <c r="D727" s="1" t="s">
        <v>1135</v>
      </c>
      <c r="E727" s="1">
        <v>38165</v>
      </c>
      <c r="F727" s="1" t="s">
        <v>29</v>
      </c>
      <c r="G727" s="1">
        <v>1489</v>
      </c>
      <c r="H727" s="1">
        <v>6300</v>
      </c>
      <c r="I727" s="1">
        <v>298.27519999999998</v>
      </c>
      <c r="J727" s="1">
        <v>4671</v>
      </c>
      <c r="K727" s="1" t="s">
        <v>2531</v>
      </c>
      <c r="L727" s="1" t="s">
        <v>2532</v>
      </c>
      <c r="M727" s="1" t="s">
        <v>2533</v>
      </c>
    </row>
    <row r="728" spans="1:13" ht="18" customHeight="1">
      <c r="A728" s="1">
        <v>2821</v>
      </c>
      <c r="B728" s="1" t="s">
        <v>2534</v>
      </c>
      <c r="C728" s="1" t="s">
        <v>27</v>
      </c>
      <c r="D728" s="1" t="s">
        <v>2535</v>
      </c>
      <c r="E728" s="1">
        <v>62984</v>
      </c>
      <c r="F728" s="1" t="s">
        <v>161</v>
      </c>
      <c r="G728" s="1">
        <v>100021162</v>
      </c>
      <c r="H728" s="1">
        <v>2207</v>
      </c>
      <c r="I728" s="1">
        <v>661.52790000000005</v>
      </c>
    </row>
    <row r="729" spans="1:13" ht="18" customHeight="1">
      <c r="A729" s="1">
        <v>1648</v>
      </c>
      <c r="B729" s="1" t="s">
        <v>2536</v>
      </c>
      <c r="C729" s="1" t="s">
        <v>27</v>
      </c>
      <c r="D729" s="1" t="s">
        <v>1145</v>
      </c>
      <c r="E729" s="1">
        <v>44681</v>
      </c>
      <c r="F729" s="1" t="s">
        <v>161</v>
      </c>
      <c r="G729" s="1">
        <v>100000776</v>
      </c>
      <c r="H729" s="1">
        <v>1425</v>
      </c>
      <c r="I729" s="1">
        <v>400.34210000000002</v>
      </c>
      <c r="J729" s="1">
        <v>461</v>
      </c>
      <c r="K729" s="1" t="s">
        <v>2537</v>
      </c>
      <c r="L729" s="1" t="s">
        <v>2538</v>
      </c>
      <c r="M729" s="1" t="s">
        <v>2539</v>
      </c>
    </row>
    <row r="730" spans="1:13" ht="18" customHeight="1">
      <c r="A730" s="1">
        <v>1714</v>
      </c>
      <c r="B730" s="1" t="s">
        <v>2540</v>
      </c>
      <c r="C730" s="1" t="s">
        <v>27</v>
      </c>
      <c r="D730" s="1" t="s">
        <v>1142</v>
      </c>
      <c r="E730" s="1">
        <v>52944</v>
      </c>
      <c r="F730" s="1" t="s">
        <v>161</v>
      </c>
      <c r="G730" s="1">
        <v>100009233</v>
      </c>
      <c r="H730" s="1">
        <v>1482</v>
      </c>
      <c r="I730" s="1">
        <v>342.33670000000001</v>
      </c>
      <c r="J730" s="1">
        <v>151731</v>
      </c>
    </row>
    <row r="731" spans="1:13" ht="18" customHeight="1">
      <c r="A731" s="1">
        <v>3943</v>
      </c>
      <c r="B731" s="1" t="s">
        <v>2541</v>
      </c>
      <c r="C731" s="1" t="s">
        <v>120</v>
      </c>
      <c r="D731" s="1" t="s">
        <v>2542</v>
      </c>
      <c r="E731" s="1">
        <v>63061</v>
      </c>
      <c r="F731" s="1" t="s">
        <v>29</v>
      </c>
      <c r="G731" s="1">
        <v>100002613</v>
      </c>
      <c r="H731" s="1">
        <v>1143</v>
      </c>
      <c r="I731" s="1">
        <v>147.06630000000001</v>
      </c>
      <c r="J731" s="1">
        <v>439251</v>
      </c>
      <c r="K731" s="1" t="s">
        <v>2543</v>
      </c>
      <c r="L731" s="1" t="s">
        <v>2544</v>
      </c>
    </row>
    <row r="732" spans="1:13" ht="18" customHeight="1">
      <c r="A732" s="1">
        <v>5006</v>
      </c>
      <c r="B732" s="1" t="s">
        <v>2545</v>
      </c>
      <c r="C732" s="1" t="s">
        <v>36</v>
      </c>
      <c r="D732" s="1" t="s">
        <v>2493</v>
      </c>
      <c r="E732" s="1">
        <v>38609</v>
      </c>
      <c r="F732" s="1" t="s">
        <v>29</v>
      </c>
      <c r="G732" s="1">
        <v>100002808</v>
      </c>
      <c r="H732" s="1">
        <v>4398</v>
      </c>
      <c r="I732" s="1">
        <v>382.06790000000001</v>
      </c>
      <c r="J732" s="1">
        <v>4679</v>
      </c>
      <c r="K732" s="1" t="s">
        <v>2546</v>
      </c>
      <c r="L732" s="1" t="s">
        <v>2547</v>
      </c>
      <c r="M732" s="1" t="s">
        <v>2548</v>
      </c>
    </row>
    <row r="733" spans="1:13" ht="18" customHeight="1">
      <c r="A733" s="1">
        <v>3944</v>
      </c>
      <c r="B733" s="1" t="s">
        <v>2549</v>
      </c>
      <c r="C733" s="1" t="s">
        <v>120</v>
      </c>
      <c r="D733" s="1" t="s">
        <v>2542</v>
      </c>
      <c r="E733" s="1">
        <v>1508</v>
      </c>
      <c r="F733" s="1" t="s">
        <v>29</v>
      </c>
      <c r="G733" s="1">
        <v>1024</v>
      </c>
      <c r="H733" s="1">
        <v>1498.7</v>
      </c>
      <c r="I733" s="1">
        <v>218.10339999999999</v>
      </c>
      <c r="J733" s="1">
        <v>6613</v>
      </c>
      <c r="K733" s="1" t="s">
        <v>2550</v>
      </c>
      <c r="L733" s="1" t="s">
        <v>2551</v>
      </c>
      <c r="M733" s="1" t="s">
        <v>2552</v>
      </c>
    </row>
    <row r="734" spans="1:13" ht="18" customHeight="1">
      <c r="A734" s="1">
        <v>4150</v>
      </c>
      <c r="B734" s="1" t="s">
        <v>2553</v>
      </c>
      <c r="C734" s="1" t="s">
        <v>36</v>
      </c>
      <c r="D734" s="1" t="s">
        <v>56</v>
      </c>
      <c r="E734" s="1">
        <v>18254</v>
      </c>
      <c r="F734" s="1" t="s">
        <v>29</v>
      </c>
      <c r="G734" s="1">
        <v>100000453</v>
      </c>
      <c r="H734" s="1">
        <v>2279</v>
      </c>
      <c r="I734" s="1">
        <v>179.0575</v>
      </c>
      <c r="J734" s="1">
        <v>4687</v>
      </c>
      <c r="K734" s="1" t="s">
        <v>2554</v>
      </c>
      <c r="L734" s="1" t="s">
        <v>2555</v>
      </c>
      <c r="M734" s="1" t="s">
        <v>2556</v>
      </c>
    </row>
    <row r="735" spans="1:13" ht="18" customHeight="1">
      <c r="A735" s="1">
        <v>5099</v>
      </c>
      <c r="B735" s="1" t="s">
        <v>2557</v>
      </c>
      <c r="C735" s="1" t="s">
        <v>36</v>
      </c>
      <c r="D735" s="1" t="s">
        <v>794</v>
      </c>
      <c r="E735" s="1">
        <v>40461</v>
      </c>
      <c r="F735" s="1" t="s">
        <v>161</v>
      </c>
      <c r="G735" s="1">
        <v>100003442</v>
      </c>
      <c r="H735" s="1">
        <v>963</v>
      </c>
      <c r="I735" s="1">
        <v>330.15</v>
      </c>
      <c r="J735" s="1">
        <v>43815</v>
      </c>
      <c r="K735" s="1" t="s">
        <v>2558</v>
      </c>
      <c r="L735" s="1" t="s">
        <v>2559</v>
      </c>
    </row>
    <row r="736" spans="1:13" ht="18" customHeight="1">
      <c r="A736" s="1">
        <v>1331</v>
      </c>
      <c r="B736" s="1" t="s">
        <v>2560</v>
      </c>
      <c r="C736" s="1" t="s">
        <v>27</v>
      </c>
      <c r="D736" s="1" t="s">
        <v>34</v>
      </c>
      <c r="E736" s="1">
        <v>12035</v>
      </c>
      <c r="F736" s="1" t="s">
        <v>29</v>
      </c>
      <c r="G736" s="1">
        <v>437</v>
      </c>
      <c r="H736" s="1">
        <v>4798</v>
      </c>
      <c r="I736" s="1">
        <v>157.1234</v>
      </c>
      <c r="J736" s="1">
        <v>8158</v>
      </c>
      <c r="K736" s="1" t="s">
        <v>2561</v>
      </c>
      <c r="L736" s="1" t="s">
        <v>2562</v>
      </c>
      <c r="M736" s="1" t="s">
        <v>2563</v>
      </c>
    </row>
    <row r="737" spans="1:13" ht="18" customHeight="1">
      <c r="A737" s="1">
        <v>1342</v>
      </c>
      <c r="B737" s="1" t="s">
        <v>2564</v>
      </c>
      <c r="C737" s="1" t="s">
        <v>27</v>
      </c>
      <c r="D737" s="1" t="s">
        <v>1125</v>
      </c>
      <c r="E737" s="1">
        <v>1361</v>
      </c>
      <c r="F737" s="1" t="s">
        <v>29</v>
      </c>
      <c r="G737" s="1">
        <v>980</v>
      </c>
      <c r="H737" s="1">
        <v>5521</v>
      </c>
      <c r="I737" s="1">
        <v>241.21729999999999</v>
      </c>
      <c r="J737" s="1">
        <v>13849</v>
      </c>
      <c r="K737" s="1" t="s">
        <v>2565</v>
      </c>
      <c r="L737" s="1" t="s">
        <v>2566</v>
      </c>
      <c r="M737" s="1" t="s">
        <v>2567</v>
      </c>
    </row>
    <row r="738" spans="1:13" ht="18" customHeight="1">
      <c r="A738" s="1">
        <v>5463</v>
      </c>
      <c r="B738" s="1" t="s">
        <v>2568</v>
      </c>
      <c r="C738" s="1" t="s">
        <v>1241</v>
      </c>
      <c r="D738" s="1" t="s">
        <v>1241</v>
      </c>
      <c r="E738" s="1">
        <v>63264</v>
      </c>
      <c r="F738" s="1" t="s">
        <v>70</v>
      </c>
      <c r="G738" s="1">
        <v>100021467</v>
      </c>
      <c r="H738" s="1">
        <v>2180</v>
      </c>
      <c r="I738" s="1">
        <v>165.04050000000001</v>
      </c>
    </row>
    <row r="739" spans="1:13" ht="18" customHeight="1">
      <c r="A739" s="1">
        <v>5322</v>
      </c>
      <c r="B739" s="1" t="s">
        <v>2569</v>
      </c>
      <c r="C739" s="1" t="s">
        <v>36</v>
      </c>
      <c r="D739" s="1" t="s">
        <v>53</v>
      </c>
      <c r="E739" s="1">
        <v>57564</v>
      </c>
      <c r="F739" s="1" t="s">
        <v>70</v>
      </c>
      <c r="G739" s="1">
        <v>100010955</v>
      </c>
      <c r="H739" s="1">
        <v>662</v>
      </c>
      <c r="I739" s="1">
        <v>498.93020000000001</v>
      </c>
      <c r="J739" s="1">
        <v>74483</v>
      </c>
      <c r="K739" s="1" t="s">
        <v>2570</v>
      </c>
      <c r="L739" s="1" t="s">
        <v>2571</v>
      </c>
      <c r="M739" s="1" t="s">
        <v>2572</v>
      </c>
    </row>
    <row r="740" spans="1:13" ht="18" customHeight="1">
      <c r="A740" s="1">
        <v>5366</v>
      </c>
      <c r="B740" s="1" t="s">
        <v>2573</v>
      </c>
      <c r="C740" s="1" t="s">
        <v>36</v>
      </c>
      <c r="D740" s="1" t="s">
        <v>53</v>
      </c>
      <c r="E740" s="1">
        <v>62071</v>
      </c>
      <c r="F740" s="1" t="s">
        <v>70</v>
      </c>
      <c r="G740" s="1">
        <v>100020208</v>
      </c>
      <c r="H740" s="1">
        <v>685</v>
      </c>
      <c r="I740" s="1">
        <v>412.96640000000002</v>
      </c>
      <c r="J740" s="1">
        <v>9554</v>
      </c>
      <c r="M740" s="1" t="s">
        <v>2574</v>
      </c>
    </row>
    <row r="741" spans="1:13" ht="18" customHeight="1">
      <c r="A741" s="1">
        <v>172</v>
      </c>
      <c r="B741" s="1" t="s">
        <v>2575</v>
      </c>
      <c r="C741" s="1" t="s">
        <v>43</v>
      </c>
      <c r="D741" s="1" t="s">
        <v>90</v>
      </c>
      <c r="E741" s="1">
        <v>32553</v>
      </c>
      <c r="F741" s="1" t="s">
        <v>29</v>
      </c>
      <c r="G741" s="1">
        <v>100001510</v>
      </c>
      <c r="H741" s="1">
        <v>2156</v>
      </c>
      <c r="I741" s="1">
        <v>172.9914</v>
      </c>
      <c r="J741" s="1">
        <v>74426</v>
      </c>
      <c r="K741" s="1" t="s">
        <v>2576</v>
      </c>
      <c r="L741" s="1" t="s">
        <v>2577</v>
      </c>
      <c r="M741" s="1" t="s">
        <v>2578</v>
      </c>
    </row>
    <row r="742" spans="1:13" ht="18" customHeight="1">
      <c r="A742" s="1">
        <v>145</v>
      </c>
      <c r="B742" s="1" t="s">
        <v>2579</v>
      </c>
      <c r="C742" s="1" t="s">
        <v>43</v>
      </c>
      <c r="D742" s="1" t="s">
        <v>87</v>
      </c>
      <c r="E742" s="1">
        <v>57745</v>
      </c>
      <c r="F742" s="1" t="s">
        <v>29</v>
      </c>
      <c r="G742" s="1">
        <v>100000011</v>
      </c>
      <c r="H742" s="1">
        <v>2150</v>
      </c>
      <c r="I742" s="1">
        <v>91.055400000000006</v>
      </c>
      <c r="J742" s="1">
        <v>999</v>
      </c>
      <c r="K742" s="1" t="s">
        <v>2580</v>
      </c>
      <c r="L742" s="1" t="s">
        <v>2581</v>
      </c>
      <c r="M742" s="1" t="s">
        <v>2582</v>
      </c>
    </row>
    <row r="743" spans="1:13" ht="18" customHeight="1">
      <c r="A743" s="1">
        <v>1034</v>
      </c>
      <c r="B743" s="1" t="s">
        <v>2583</v>
      </c>
      <c r="C743" s="1" t="s">
        <v>636</v>
      </c>
      <c r="D743" s="1" t="s">
        <v>637</v>
      </c>
      <c r="E743" s="1">
        <v>48425</v>
      </c>
      <c r="F743" s="1" t="s">
        <v>45</v>
      </c>
      <c r="G743" s="1">
        <v>100006108</v>
      </c>
      <c r="H743" s="1">
        <v>3092</v>
      </c>
      <c r="I743" s="1">
        <v>280.15429999999998</v>
      </c>
      <c r="J743" s="1">
        <v>101724840</v>
      </c>
      <c r="K743" s="1" t="s">
        <v>2584</v>
      </c>
    </row>
    <row r="744" spans="1:13" ht="18" customHeight="1">
      <c r="A744" s="1">
        <v>1036</v>
      </c>
      <c r="B744" s="1" t="s">
        <v>2585</v>
      </c>
      <c r="C744" s="1" t="s">
        <v>636</v>
      </c>
      <c r="D744" s="1" t="s">
        <v>637</v>
      </c>
      <c r="E744" s="1">
        <v>52925</v>
      </c>
      <c r="F744" s="1" t="s">
        <v>29</v>
      </c>
      <c r="G744" s="1">
        <v>100009045</v>
      </c>
      <c r="H744" s="1">
        <v>1570</v>
      </c>
      <c r="I744" s="1">
        <v>264.08769999999998</v>
      </c>
      <c r="J744" s="1">
        <v>11579826</v>
      </c>
      <c r="M744" s="1" t="s">
        <v>2586</v>
      </c>
    </row>
    <row r="745" spans="1:13" ht="18" customHeight="1">
      <c r="A745" s="1">
        <v>1037</v>
      </c>
      <c r="B745" s="1" t="s">
        <v>2587</v>
      </c>
      <c r="C745" s="1" t="s">
        <v>636</v>
      </c>
      <c r="D745" s="1" t="s">
        <v>637</v>
      </c>
      <c r="E745" s="1">
        <v>35126</v>
      </c>
      <c r="F745" s="1" t="s">
        <v>29</v>
      </c>
      <c r="G745" s="1">
        <v>100001417</v>
      </c>
      <c r="H745" s="1">
        <v>2330</v>
      </c>
      <c r="I745" s="1">
        <v>263.1037</v>
      </c>
      <c r="J745" s="1">
        <v>92258</v>
      </c>
      <c r="K745" s="1" t="s">
        <v>2588</v>
      </c>
      <c r="L745" s="1" t="s">
        <v>2589</v>
      </c>
      <c r="M745" s="1" t="s">
        <v>2590</v>
      </c>
    </row>
    <row r="746" spans="1:13" ht="18" customHeight="1">
      <c r="A746" s="1">
        <v>130</v>
      </c>
      <c r="B746" s="1" t="s">
        <v>2591</v>
      </c>
      <c r="C746" s="1" t="s">
        <v>43</v>
      </c>
      <c r="D746" s="1" t="s">
        <v>87</v>
      </c>
      <c r="E746" s="1">
        <v>64</v>
      </c>
      <c r="F746" s="1" t="s">
        <v>45</v>
      </c>
      <c r="G746" s="1">
        <v>460</v>
      </c>
      <c r="H746" s="1">
        <v>2878</v>
      </c>
      <c r="I746" s="1">
        <v>166.08629999999999</v>
      </c>
      <c r="J746" s="1">
        <v>6140</v>
      </c>
      <c r="K746" s="1" t="s">
        <v>2592</v>
      </c>
      <c r="L746" s="1" t="s">
        <v>2593</v>
      </c>
      <c r="M746" s="1" t="s">
        <v>2594</v>
      </c>
    </row>
    <row r="747" spans="1:13" ht="18" customHeight="1">
      <c r="A747" s="1">
        <v>841</v>
      </c>
      <c r="B747" s="1" t="s">
        <v>2595</v>
      </c>
      <c r="C747" s="1" t="s">
        <v>636</v>
      </c>
      <c r="D747" s="1" t="s">
        <v>2029</v>
      </c>
      <c r="E747" s="1">
        <v>38150</v>
      </c>
      <c r="F747" s="1" t="s">
        <v>29</v>
      </c>
      <c r="G747" s="1">
        <v>100002293</v>
      </c>
      <c r="H747" s="1">
        <v>4292</v>
      </c>
      <c r="I747" s="1">
        <v>311.14010000000002</v>
      </c>
      <c r="J747" s="1">
        <v>6993090</v>
      </c>
      <c r="K747" s="1" t="s">
        <v>2596</v>
      </c>
    </row>
    <row r="748" spans="1:13" ht="18" customHeight="1">
      <c r="A748" s="1">
        <v>846</v>
      </c>
      <c r="B748" s="1" t="s">
        <v>2597</v>
      </c>
      <c r="C748" s="1" t="s">
        <v>636</v>
      </c>
      <c r="D748" s="1" t="s">
        <v>2029</v>
      </c>
      <c r="E748" s="1">
        <v>41377</v>
      </c>
      <c r="F748" s="1" t="s">
        <v>29</v>
      </c>
      <c r="G748" s="1">
        <v>100003594</v>
      </c>
      <c r="H748" s="1">
        <v>4165</v>
      </c>
      <c r="I748" s="1">
        <v>350.15100000000001</v>
      </c>
      <c r="J748" s="1">
        <v>134906</v>
      </c>
      <c r="K748" s="1" t="s">
        <v>2598</v>
      </c>
      <c r="M748" s="1" t="s">
        <v>2599</v>
      </c>
    </row>
    <row r="749" spans="1:13" ht="18" customHeight="1">
      <c r="A749" s="1">
        <v>141</v>
      </c>
      <c r="B749" s="1" t="s">
        <v>2600</v>
      </c>
      <c r="C749" s="1" t="s">
        <v>43</v>
      </c>
      <c r="D749" s="1" t="s">
        <v>87</v>
      </c>
      <c r="E749" s="1">
        <v>22130</v>
      </c>
      <c r="F749" s="1" t="s">
        <v>29</v>
      </c>
      <c r="G749" s="1">
        <v>100000774</v>
      </c>
      <c r="H749" s="1">
        <v>2208</v>
      </c>
      <c r="I749" s="1">
        <v>165.0557</v>
      </c>
      <c r="J749" s="1">
        <v>3848</v>
      </c>
      <c r="K749" s="1" t="s">
        <v>2601</v>
      </c>
      <c r="L749" s="1" t="s">
        <v>2602</v>
      </c>
      <c r="M749" s="1" t="s">
        <v>2603</v>
      </c>
    </row>
    <row r="750" spans="1:13" ht="18" customHeight="1">
      <c r="A750" s="1">
        <v>140</v>
      </c>
      <c r="B750" s="1" t="s">
        <v>2604</v>
      </c>
      <c r="C750" s="1" t="s">
        <v>43</v>
      </c>
      <c r="D750" s="1" t="s">
        <v>87</v>
      </c>
      <c r="E750" s="1">
        <v>566</v>
      </c>
      <c r="F750" s="1" t="s">
        <v>29</v>
      </c>
      <c r="G750" s="1">
        <v>241</v>
      </c>
      <c r="H750" s="1">
        <v>2515</v>
      </c>
      <c r="I750" s="1">
        <v>163.0401</v>
      </c>
      <c r="J750" s="1">
        <v>997</v>
      </c>
      <c r="K750" s="1" t="s">
        <v>2605</v>
      </c>
      <c r="L750" s="1" t="s">
        <v>2606</v>
      </c>
      <c r="M750" s="1" t="s">
        <v>2607</v>
      </c>
    </row>
    <row r="751" spans="1:13" ht="18" customHeight="1">
      <c r="A751" s="1">
        <v>1310</v>
      </c>
      <c r="B751" s="1" t="s">
        <v>2608</v>
      </c>
      <c r="C751" s="1" t="s">
        <v>407</v>
      </c>
      <c r="D751" s="1" t="s">
        <v>2609</v>
      </c>
      <c r="E751" s="1">
        <v>42109</v>
      </c>
      <c r="F751" s="1" t="s">
        <v>45</v>
      </c>
      <c r="G751" s="1">
        <v>461</v>
      </c>
      <c r="H751" s="1">
        <v>576</v>
      </c>
      <c r="I751" s="1">
        <v>98.984200000000001</v>
      </c>
      <c r="J751" s="1">
        <v>1061</v>
      </c>
      <c r="K751" s="1" t="s">
        <v>2610</v>
      </c>
      <c r="L751" s="1" t="s">
        <v>2611</v>
      </c>
      <c r="M751" s="1" t="s">
        <v>2612</v>
      </c>
    </row>
    <row r="752" spans="1:13" ht="18" customHeight="1">
      <c r="A752" s="1">
        <v>1979</v>
      </c>
      <c r="B752" s="1" t="s">
        <v>2613</v>
      </c>
      <c r="C752" s="1" t="s">
        <v>27</v>
      </c>
      <c r="D752" s="1" t="s">
        <v>1336</v>
      </c>
      <c r="E752" s="1">
        <v>1600</v>
      </c>
      <c r="F752" s="1" t="s">
        <v>45</v>
      </c>
      <c r="G752" s="1">
        <v>1026</v>
      </c>
      <c r="H752" s="1">
        <v>700</v>
      </c>
      <c r="I752" s="1">
        <v>142.0264</v>
      </c>
      <c r="J752" s="1">
        <v>1015</v>
      </c>
      <c r="K752" s="1" t="s">
        <v>2614</v>
      </c>
      <c r="L752" s="1" t="s">
        <v>2615</v>
      </c>
      <c r="M752" s="1" t="s">
        <v>2616</v>
      </c>
    </row>
    <row r="753" spans="1:13" ht="18" customHeight="1">
      <c r="A753" s="1">
        <v>4487</v>
      </c>
      <c r="B753" s="1" t="s">
        <v>2617</v>
      </c>
      <c r="C753" s="1" t="s">
        <v>36</v>
      </c>
      <c r="D753" s="1" t="s">
        <v>37</v>
      </c>
      <c r="E753" s="1">
        <v>598</v>
      </c>
      <c r="F753" s="1" t="s">
        <v>29</v>
      </c>
      <c r="G753" s="1">
        <v>466</v>
      </c>
      <c r="H753" s="1">
        <v>5908</v>
      </c>
      <c r="I753" s="1">
        <v>311.29559999999998</v>
      </c>
      <c r="J753" s="1">
        <v>26840</v>
      </c>
      <c r="K753" s="1" t="s">
        <v>2618</v>
      </c>
      <c r="L753" s="1" t="s">
        <v>2619</v>
      </c>
      <c r="M753" s="1" t="s">
        <v>2620</v>
      </c>
    </row>
    <row r="754" spans="1:13" ht="18" customHeight="1">
      <c r="A754" s="1">
        <v>254</v>
      </c>
      <c r="B754" s="1" t="s">
        <v>2621</v>
      </c>
      <c r="C754" s="1" t="s">
        <v>43</v>
      </c>
      <c r="D754" s="1" t="s">
        <v>658</v>
      </c>
      <c r="E754" s="1">
        <v>1512</v>
      </c>
      <c r="F754" s="1" t="s">
        <v>45</v>
      </c>
      <c r="G754" s="1">
        <v>1022</v>
      </c>
      <c r="H754" s="1">
        <v>910</v>
      </c>
      <c r="I754" s="1">
        <v>124.0393</v>
      </c>
      <c r="J754" s="1">
        <v>1018</v>
      </c>
      <c r="K754" s="1" t="s">
        <v>2622</v>
      </c>
      <c r="L754" s="1" t="s">
        <v>2623</v>
      </c>
      <c r="M754" s="1" t="s">
        <v>2624</v>
      </c>
    </row>
    <row r="755" spans="1:13" ht="18" customHeight="1">
      <c r="A755" s="1">
        <v>1631</v>
      </c>
      <c r="B755" s="1" t="s">
        <v>2625</v>
      </c>
      <c r="C755" s="1" t="s">
        <v>27</v>
      </c>
      <c r="D755" s="1" t="s">
        <v>274</v>
      </c>
      <c r="E755" s="1">
        <v>63057</v>
      </c>
      <c r="F755" s="1" t="s">
        <v>29</v>
      </c>
      <c r="G755" s="1">
        <v>100021198</v>
      </c>
      <c r="H755" s="1">
        <v>1867</v>
      </c>
      <c r="I755" s="1">
        <v>179.0462</v>
      </c>
      <c r="J755" s="1">
        <v>11788622</v>
      </c>
      <c r="K755" s="1" t="s">
        <v>2626</v>
      </c>
      <c r="M755" s="1" t="s">
        <v>2627</v>
      </c>
    </row>
    <row r="756" spans="1:13" ht="18" customHeight="1">
      <c r="A756" s="1">
        <v>1690</v>
      </c>
      <c r="B756" s="1" t="s">
        <v>2628</v>
      </c>
      <c r="C756" s="1" t="s">
        <v>27</v>
      </c>
      <c r="D756" s="1" t="s">
        <v>1033</v>
      </c>
      <c r="E756" s="1">
        <v>53224</v>
      </c>
      <c r="F756" s="1" t="s">
        <v>45</v>
      </c>
      <c r="G756" s="1">
        <v>100009407</v>
      </c>
      <c r="H756" s="1">
        <v>2773</v>
      </c>
      <c r="I756" s="1">
        <v>304.1755</v>
      </c>
    </row>
    <row r="757" spans="1:13" ht="18" customHeight="1">
      <c r="A757" s="1">
        <v>123</v>
      </c>
      <c r="B757" s="1" t="s">
        <v>2629</v>
      </c>
      <c r="C757" s="1" t="s">
        <v>43</v>
      </c>
      <c r="D757" s="1" t="s">
        <v>239</v>
      </c>
      <c r="E757" s="1">
        <v>1444</v>
      </c>
      <c r="F757" s="1" t="s">
        <v>29</v>
      </c>
      <c r="G757" s="1">
        <v>1025</v>
      </c>
      <c r="H757" s="1">
        <v>1050</v>
      </c>
      <c r="I757" s="1">
        <v>128.07169999999999</v>
      </c>
      <c r="J757" s="1">
        <v>849</v>
      </c>
      <c r="K757" s="1" t="s">
        <v>2630</v>
      </c>
      <c r="L757" s="1" t="s">
        <v>2631</v>
      </c>
      <c r="M757" s="1" t="s">
        <v>2632</v>
      </c>
    </row>
    <row r="758" spans="1:13" ht="18" customHeight="1">
      <c r="A758" s="1">
        <v>4493</v>
      </c>
      <c r="B758" s="1" t="s">
        <v>2633</v>
      </c>
      <c r="C758" s="1" t="s">
        <v>36</v>
      </c>
      <c r="D758" s="1" t="s">
        <v>37</v>
      </c>
      <c r="E758" s="1">
        <v>33935</v>
      </c>
      <c r="F758" s="1" t="s">
        <v>161</v>
      </c>
      <c r="G758" s="1">
        <v>100001267</v>
      </c>
      <c r="H758" s="1">
        <v>1168</v>
      </c>
      <c r="I758" s="1">
        <v>286.1438</v>
      </c>
      <c r="J758" s="1">
        <v>638024</v>
      </c>
      <c r="K758" s="1" t="s">
        <v>2634</v>
      </c>
      <c r="L758" s="1" t="s">
        <v>2635</v>
      </c>
      <c r="M758" s="1" t="s">
        <v>2636</v>
      </c>
    </row>
    <row r="759" spans="1:13" ht="18" customHeight="1">
      <c r="A759" s="1">
        <v>4926</v>
      </c>
      <c r="B759" s="1" t="s">
        <v>2637</v>
      </c>
      <c r="C759" s="1" t="s">
        <v>36</v>
      </c>
      <c r="D759" s="1" t="s">
        <v>2638</v>
      </c>
      <c r="E759" s="1">
        <v>54742</v>
      </c>
      <c r="F759" s="1" t="s">
        <v>161</v>
      </c>
      <c r="G759" s="1">
        <v>100009252</v>
      </c>
      <c r="H759" s="1">
        <v>828</v>
      </c>
      <c r="I759" s="1">
        <v>361.20100000000002</v>
      </c>
      <c r="J759" s="1">
        <v>5755</v>
      </c>
      <c r="L759" s="1" t="s">
        <v>2639</v>
      </c>
      <c r="M759" s="1" t="s">
        <v>2640</v>
      </c>
    </row>
    <row r="760" spans="1:13" ht="18" customHeight="1">
      <c r="A760" s="1">
        <v>2966</v>
      </c>
      <c r="B760" s="1" t="s">
        <v>2641</v>
      </c>
      <c r="C760" s="1" t="s">
        <v>27</v>
      </c>
      <c r="D760" s="1" t="s">
        <v>949</v>
      </c>
      <c r="E760" s="1">
        <v>40708</v>
      </c>
      <c r="F760" s="1" t="s">
        <v>29</v>
      </c>
      <c r="G760" s="1">
        <v>100003470</v>
      </c>
      <c r="H760" s="1">
        <v>5145</v>
      </c>
      <c r="I760" s="1">
        <v>495.29629999999997</v>
      </c>
      <c r="J760" s="1">
        <v>123796</v>
      </c>
      <c r="K760" s="1" t="s">
        <v>2642</v>
      </c>
      <c r="M760" s="1" t="s">
        <v>2643</v>
      </c>
    </row>
    <row r="761" spans="1:13" ht="18" customHeight="1">
      <c r="A761" s="1">
        <v>2943</v>
      </c>
      <c r="B761" s="1" t="s">
        <v>2644</v>
      </c>
      <c r="C761" s="1" t="s">
        <v>27</v>
      </c>
      <c r="D761" s="1" t="s">
        <v>451</v>
      </c>
      <c r="E761" s="1">
        <v>32562</v>
      </c>
      <c r="F761" s="1" t="s">
        <v>29</v>
      </c>
      <c r="G761" s="1">
        <v>100001993</v>
      </c>
      <c r="H761" s="1">
        <v>3868</v>
      </c>
      <c r="I761" s="1">
        <v>238.07749999999999</v>
      </c>
    </row>
    <row r="762" spans="1:13" ht="18" customHeight="1">
      <c r="A762" s="1">
        <v>2942</v>
      </c>
      <c r="B762" s="1" t="s">
        <v>2645</v>
      </c>
      <c r="C762" s="1" t="s">
        <v>27</v>
      </c>
      <c r="D762" s="1" t="s">
        <v>451</v>
      </c>
      <c r="E762" s="1">
        <v>32619</v>
      </c>
      <c r="F762" s="1" t="s">
        <v>29</v>
      </c>
      <c r="G762" s="1">
        <v>100002067</v>
      </c>
      <c r="H762" s="1">
        <v>5000</v>
      </c>
      <c r="I762" s="1">
        <v>397.2054</v>
      </c>
      <c r="K762" s="1" t="s">
        <v>2646</v>
      </c>
    </row>
    <row r="763" spans="1:13" ht="18" customHeight="1">
      <c r="A763" s="1">
        <v>2945</v>
      </c>
      <c r="B763" s="1" t="s">
        <v>2647</v>
      </c>
      <c r="C763" s="1" t="s">
        <v>27</v>
      </c>
      <c r="D763" s="1" t="s">
        <v>451</v>
      </c>
      <c r="E763" s="1">
        <v>62921</v>
      </c>
      <c r="F763" s="1" t="s">
        <v>29</v>
      </c>
      <c r="G763" s="1">
        <v>100021104</v>
      </c>
      <c r="H763" s="1">
        <v>3504</v>
      </c>
      <c r="I763" s="1">
        <v>246.07490000000001</v>
      </c>
    </row>
    <row r="764" spans="1:13" ht="18" customHeight="1">
      <c r="A764" s="1">
        <v>2944</v>
      </c>
      <c r="B764" s="1" t="s">
        <v>2648</v>
      </c>
      <c r="C764" s="1" t="s">
        <v>27</v>
      </c>
      <c r="D764" s="1" t="s">
        <v>451</v>
      </c>
      <c r="E764" s="1">
        <v>62922</v>
      </c>
      <c r="F764" s="1" t="s">
        <v>29</v>
      </c>
      <c r="G764" s="1">
        <v>100021103</v>
      </c>
      <c r="H764" s="1">
        <v>4749</v>
      </c>
      <c r="I764" s="1">
        <v>413.20030000000003</v>
      </c>
    </row>
    <row r="765" spans="1:13" ht="18" customHeight="1">
      <c r="A765" s="1">
        <v>2926</v>
      </c>
      <c r="B765" s="1" t="s">
        <v>2649</v>
      </c>
      <c r="C765" s="1" t="s">
        <v>27</v>
      </c>
      <c r="D765" s="1" t="s">
        <v>451</v>
      </c>
      <c r="E765" s="1">
        <v>38170</v>
      </c>
      <c r="F765" s="1" t="s">
        <v>29</v>
      </c>
      <c r="G765" s="1">
        <v>100002129</v>
      </c>
      <c r="H765" s="1">
        <v>5100</v>
      </c>
      <c r="I765" s="1">
        <v>395.18979999999999</v>
      </c>
      <c r="J765" s="1">
        <v>105074</v>
      </c>
      <c r="K765" s="1" t="s">
        <v>2646</v>
      </c>
      <c r="M765" s="1" t="s">
        <v>2650</v>
      </c>
    </row>
    <row r="766" spans="1:13" ht="18" customHeight="1">
      <c r="A766" s="1">
        <v>1472</v>
      </c>
      <c r="B766" s="1" t="s">
        <v>2651</v>
      </c>
      <c r="C766" s="1" t="s">
        <v>27</v>
      </c>
      <c r="D766" s="1" t="s">
        <v>28</v>
      </c>
      <c r="E766" s="1">
        <v>38271</v>
      </c>
      <c r="F766" s="1" t="s">
        <v>29</v>
      </c>
      <c r="G766" s="1">
        <v>477</v>
      </c>
      <c r="H766" s="1">
        <v>5773</v>
      </c>
      <c r="I766" s="1">
        <v>297.2799</v>
      </c>
      <c r="J766" s="1">
        <v>123929</v>
      </c>
      <c r="K766" s="1" t="s">
        <v>2652</v>
      </c>
      <c r="M766" s="1" t="s">
        <v>2653</v>
      </c>
    </row>
    <row r="767" spans="1:13" ht="18" customHeight="1">
      <c r="A767" s="1">
        <v>443</v>
      </c>
      <c r="B767" s="1" t="s">
        <v>2654</v>
      </c>
      <c r="C767" s="1" t="s">
        <v>43</v>
      </c>
      <c r="D767" s="1" t="s">
        <v>438</v>
      </c>
      <c r="E767" s="1">
        <v>35127</v>
      </c>
      <c r="F767" s="1" t="s">
        <v>45</v>
      </c>
      <c r="G767" s="1">
        <v>100001167</v>
      </c>
      <c r="H767" s="1">
        <v>2128</v>
      </c>
      <c r="I767" s="1">
        <v>229.1183</v>
      </c>
      <c r="J767" s="1">
        <v>11673055</v>
      </c>
      <c r="K767" s="1" t="s">
        <v>2655</v>
      </c>
      <c r="M767" s="1" t="s">
        <v>2656</v>
      </c>
    </row>
    <row r="768" spans="1:13" ht="18" customHeight="1">
      <c r="A768" s="1">
        <v>426</v>
      </c>
      <c r="B768" s="1" t="s">
        <v>2657</v>
      </c>
      <c r="C768" s="1" t="s">
        <v>43</v>
      </c>
      <c r="D768" s="1" t="s">
        <v>438</v>
      </c>
      <c r="E768" s="1">
        <v>1898</v>
      </c>
      <c r="F768" s="1" t="s">
        <v>45</v>
      </c>
      <c r="G768" s="1">
        <v>480</v>
      </c>
      <c r="H768" s="1">
        <v>1603</v>
      </c>
      <c r="I768" s="1">
        <v>116.0706</v>
      </c>
      <c r="J768" s="1">
        <v>145742</v>
      </c>
      <c r="K768" s="1" t="s">
        <v>2658</v>
      </c>
      <c r="L768" s="1" t="s">
        <v>2659</v>
      </c>
      <c r="M768" s="1" t="s">
        <v>2660</v>
      </c>
    </row>
    <row r="769" spans="1:13" ht="18" customHeight="1">
      <c r="A769" s="1">
        <v>856</v>
      </c>
      <c r="B769" s="1" t="s">
        <v>2661</v>
      </c>
      <c r="C769" s="1" t="s">
        <v>636</v>
      </c>
      <c r="D769" s="1" t="s">
        <v>2029</v>
      </c>
      <c r="E769" s="1">
        <v>40703</v>
      </c>
      <c r="F769" s="1" t="s">
        <v>45</v>
      </c>
      <c r="G769" s="1">
        <v>100003674</v>
      </c>
      <c r="H769" s="1">
        <v>2136</v>
      </c>
      <c r="I769" s="1">
        <v>173.09209999999999</v>
      </c>
      <c r="J769" s="1">
        <v>6426709</v>
      </c>
      <c r="K769" s="1" t="s">
        <v>2662</v>
      </c>
      <c r="M769" s="1" t="s">
        <v>2663</v>
      </c>
    </row>
    <row r="770" spans="1:13" ht="18" customHeight="1">
      <c r="A770" s="1">
        <v>4997</v>
      </c>
      <c r="B770" s="1" t="s">
        <v>2664</v>
      </c>
      <c r="C770" s="1" t="s">
        <v>36</v>
      </c>
      <c r="D770" s="1" t="s">
        <v>2493</v>
      </c>
      <c r="E770" s="1">
        <v>57695</v>
      </c>
      <c r="F770" s="1" t="s">
        <v>161</v>
      </c>
      <c r="G770" s="1">
        <v>100015777</v>
      </c>
      <c r="H770" s="1">
        <v>994</v>
      </c>
      <c r="I770" s="1">
        <v>285.142</v>
      </c>
      <c r="J770" s="1">
        <v>4927</v>
      </c>
      <c r="K770" s="1" t="s">
        <v>2665</v>
      </c>
      <c r="L770" s="1" t="s">
        <v>2666</v>
      </c>
      <c r="M770" s="1" t="s">
        <v>2667</v>
      </c>
    </row>
    <row r="771" spans="1:13" ht="18" customHeight="1">
      <c r="A771" s="1">
        <v>1595</v>
      </c>
      <c r="B771" s="1" t="s">
        <v>2668</v>
      </c>
      <c r="C771" s="1" t="s">
        <v>27</v>
      </c>
      <c r="D771" s="1" t="s">
        <v>414</v>
      </c>
      <c r="E771" s="1">
        <v>32452</v>
      </c>
      <c r="F771" s="1" t="s">
        <v>45</v>
      </c>
      <c r="G771" s="1">
        <v>100001162</v>
      </c>
      <c r="H771" s="1">
        <v>2590</v>
      </c>
      <c r="I771" s="1">
        <v>218.1387</v>
      </c>
      <c r="J771" s="1">
        <v>107738</v>
      </c>
      <c r="K771" s="1" t="s">
        <v>2669</v>
      </c>
      <c r="L771" s="1" t="s">
        <v>2670</v>
      </c>
      <c r="M771" s="1" t="s">
        <v>2671</v>
      </c>
    </row>
    <row r="772" spans="1:13" ht="18" customHeight="1">
      <c r="A772" s="1">
        <v>1596</v>
      </c>
      <c r="B772" s="1" t="s">
        <v>2672</v>
      </c>
      <c r="C772" s="1" t="s">
        <v>27</v>
      </c>
      <c r="D772" s="1" t="s">
        <v>414</v>
      </c>
      <c r="E772" s="1">
        <v>31932</v>
      </c>
      <c r="F772" s="1" t="s">
        <v>29</v>
      </c>
      <c r="G772" s="1">
        <v>100001150</v>
      </c>
      <c r="H772" s="1">
        <v>960</v>
      </c>
      <c r="I772" s="1">
        <v>130.05099999999999</v>
      </c>
      <c r="J772" s="1">
        <v>98681</v>
      </c>
      <c r="K772" s="1" t="s">
        <v>2673</v>
      </c>
      <c r="M772" s="1" t="s">
        <v>2674</v>
      </c>
    </row>
    <row r="773" spans="1:13" ht="18" customHeight="1">
      <c r="A773" s="1">
        <v>4126</v>
      </c>
      <c r="B773" s="1" t="s">
        <v>2675</v>
      </c>
      <c r="C773" s="1" t="s">
        <v>36</v>
      </c>
      <c r="D773" s="1" t="s">
        <v>302</v>
      </c>
      <c r="E773" s="1">
        <v>48460</v>
      </c>
      <c r="F773" s="1" t="s">
        <v>29</v>
      </c>
      <c r="G773" s="1">
        <v>100006264</v>
      </c>
      <c r="H773" s="1">
        <v>3971</v>
      </c>
      <c r="I773" s="1">
        <v>259.02820000000003</v>
      </c>
      <c r="K773" s="1" t="s">
        <v>2676</v>
      </c>
    </row>
    <row r="774" spans="1:13" ht="18" customHeight="1">
      <c r="A774" s="1">
        <v>3838</v>
      </c>
      <c r="B774" s="1" t="s">
        <v>2677</v>
      </c>
      <c r="C774" s="1" t="s">
        <v>205</v>
      </c>
      <c r="D774" s="1" t="s">
        <v>206</v>
      </c>
      <c r="E774" s="1">
        <v>33442</v>
      </c>
      <c r="F774" s="1" t="s">
        <v>29</v>
      </c>
      <c r="G774" s="1">
        <v>821</v>
      </c>
      <c r="H774" s="1">
        <v>1100</v>
      </c>
      <c r="I774" s="1">
        <v>243.06229999999999</v>
      </c>
      <c r="J774" s="1">
        <v>15047</v>
      </c>
      <c r="K774" s="1" t="s">
        <v>2678</v>
      </c>
      <c r="L774" s="1" t="s">
        <v>2679</v>
      </c>
      <c r="M774" s="1" t="s">
        <v>2680</v>
      </c>
    </row>
    <row r="775" spans="1:13" ht="18" customHeight="1">
      <c r="A775" s="1">
        <v>4051</v>
      </c>
      <c r="B775" s="1" t="s">
        <v>2681</v>
      </c>
      <c r="C775" s="1" t="s">
        <v>120</v>
      </c>
      <c r="D775" s="1" t="s">
        <v>2682</v>
      </c>
      <c r="E775" s="1">
        <v>1651</v>
      </c>
      <c r="F775" s="1" t="s">
        <v>45</v>
      </c>
      <c r="G775" s="1">
        <v>491</v>
      </c>
      <c r="H775" s="1">
        <v>2343</v>
      </c>
      <c r="I775" s="1">
        <v>168.06549999999999</v>
      </c>
      <c r="J775" s="1">
        <v>1050</v>
      </c>
      <c r="K775" s="1" t="s">
        <v>2683</v>
      </c>
      <c r="L775" s="1" t="s">
        <v>2684</v>
      </c>
      <c r="M775" s="1" t="s">
        <v>2685</v>
      </c>
    </row>
    <row r="776" spans="1:13" ht="18" customHeight="1">
      <c r="A776" s="1">
        <v>4052</v>
      </c>
      <c r="B776" s="1" t="s">
        <v>2686</v>
      </c>
      <c r="C776" s="1" t="s">
        <v>120</v>
      </c>
      <c r="D776" s="1" t="s">
        <v>2682</v>
      </c>
      <c r="E776" s="1">
        <v>31555</v>
      </c>
      <c r="F776" s="1" t="s">
        <v>70</v>
      </c>
      <c r="G776" s="1">
        <v>100001121</v>
      </c>
      <c r="H776" s="1">
        <v>846</v>
      </c>
      <c r="I776" s="1">
        <v>182.04589999999999</v>
      </c>
      <c r="J776" s="1">
        <v>6723</v>
      </c>
      <c r="K776" s="1" t="s">
        <v>2687</v>
      </c>
      <c r="L776" s="1" t="s">
        <v>2688</v>
      </c>
      <c r="M776" s="1" t="s">
        <v>2689</v>
      </c>
    </row>
    <row r="777" spans="1:13" ht="18" customHeight="1">
      <c r="A777" s="1">
        <v>52</v>
      </c>
      <c r="B777" s="1" t="s">
        <v>2690</v>
      </c>
      <c r="C777" s="1" t="s">
        <v>43</v>
      </c>
      <c r="D777" s="1" t="s">
        <v>814</v>
      </c>
      <c r="E777" s="1">
        <v>46225</v>
      </c>
      <c r="F777" s="1" t="s">
        <v>45</v>
      </c>
      <c r="G777" s="1">
        <v>100001540</v>
      </c>
      <c r="H777" s="1">
        <v>1900</v>
      </c>
      <c r="I777" s="1">
        <v>129.0659</v>
      </c>
      <c r="J777" s="1">
        <v>134508</v>
      </c>
      <c r="K777" s="1" t="s">
        <v>2691</v>
      </c>
    </row>
    <row r="778" spans="1:13" ht="18" customHeight="1">
      <c r="A778" s="1">
        <v>4600</v>
      </c>
      <c r="B778" s="1" t="s">
        <v>2692</v>
      </c>
      <c r="C778" s="1" t="s">
        <v>36</v>
      </c>
      <c r="D778" s="1" t="s">
        <v>37</v>
      </c>
      <c r="E778" s="1">
        <v>48428</v>
      </c>
      <c r="F778" s="1" t="s">
        <v>29</v>
      </c>
      <c r="G778" s="1">
        <v>100001767</v>
      </c>
      <c r="H778" s="1">
        <v>2304</v>
      </c>
      <c r="I778" s="1">
        <v>253.11940000000001</v>
      </c>
      <c r="J778" s="1">
        <v>122228</v>
      </c>
      <c r="K778" s="1" t="s">
        <v>2693</v>
      </c>
      <c r="M778" s="1" t="s">
        <v>2694</v>
      </c>
    </row>
    <row r="779" spans="1:13" ht="18" customHeight="1">
      <c r="A779" s="1">
        <v>1089</v>
      </c>
      <c r="B779" s="1" t="s">
        <v>2695</v>
      </c>
      <c r="C779" s="1" t="s">
        <v>64</v>
      </c>
      <c r="D779" s="1" t="s">
        <v>65</v>
      </c>
      <c r="E779" s="1">
        <v>48990</v>
      </c>
      <c r="F779" s="1" t="s">
        <v>70</v>
      </c>
      <c r="G779" s="1">
        <v>823</v>
      </c>
      <c r="H779" s="1">
        <v>1083</v>
      </c>
      <c r="I779" s="1">
        <v>87.008799999999994</v>
      </c>
      <c r="J779" s="1">
        <v>1060</v>
      </c>
      <c r="K779" s="1" t="s">
        <v>2696</v>
      </c>
      <c r="L779" s="1" t="s">
        <v>2697</v>
      </c>
      <c r="M779" s="1" t="s">
        <v>2698</v>
      </c>
    </row>
    <row r="780" spans="1:13" ht="18" customHeight="1">
      <c r="A780" s="1">
        <v>4406</v>
      </c>
      <c r="B780" s="1" t="s">
        <v>2699</v>
      </c>
      <c r="C780" s="1" t="s">
        <v>36</v>
      </c>
      <c r="D780" s="1" t="s">
        <v>37</v>
      </c>
      <c r="E780" s="1">
        <v>18335</v>
      </c>
      <c r="F780" s="1" t="s">
        <v>70</v>
      </c>
      <c r="G780" s="1">
        <v>100000442</v>
      </c>
      <c r="H780" s="1">
        <v>2432.9</v>
      </c>
      <c r="I780" s="1">
        <v>191.05609999999999</v>
      </c>
      <c r="J780" s="1">
        <v>6508</v>
      </c>
      <c r="K780" s="1" t="s">
        <v>2700</v>
      </c>
      <c r="L780" s="1" t="s">
        <v>2701</v>
      </c>
      <c r="M780" s="1" t="s">
        <v>2702</v>
      </c>
    </row>
    <row r="781" spans="1:13" ht="18" customHeight="1">
      <c r="A781" s="1">
        <v>4884</v>
      </c>
      <c r="B781" s="1" t="s">
        <v>2703</v>
      </c>
      <c r="C781" s="1" t="s">
        <v>36</v>
      </c>
      <c r="D781" s="1" t="s">
        <v>1175</v>
      </c>
      <c r="E781" s="1">
        <v>39767</v>
      </c>
      <c r="F781" s="1" t="s">
        <v>161</v>
      </c>
      <c r="G781" s="1">
        <v>100002968</v>
      </c>
      <c r="H781" s="1">
        <v>721</v>
      </c>
      <c r="I781" s="1">
        <v>325.19110000000001</v>
      </c>
      <c r="J781" s="1">
        <v>2728270</v>
      </c>
      <c r="K781" s="1" t="s">
        <v>2704</v>
      </c>
    </row>
    <row r="782" spans="1:13" ht="18" customHeight="1">
      <c r="A782" s="1">
        <v>3911</v>
      </c>
      <c r="B782" s="1" t="s">
        <v>2705</v>
      </c>
      <c r="C782" s="1" t="s">
        <v>120</v>
      </c>
      <c r="D782" s="1" t="s">
        <v>121</v>
      </c>
      <c r="E782" s="1">
        <v>1899</v>
      </c>
      <c r="F782" s="1" t="s">
        <v>70</v>
      </c>
      <c r="G782" s="1">
        <v>182</v>
      </c>
      <c r="H782" s="1">
        <v>3000</v>
      </c>
      <c r="I782" s="1">
        <v>166.0146</v>
      </c>
      <c r="J782" s="1">
        <v>1066</v>
      </c>
      <c r="K782" s="1" t="s">
        <v>2706</v>
      </c>
      <c r="L782" s="1" t="s">
        <v>2707</v>
      </c>
      <c r="M782" s="1" t="s">
        <v>2708</v>
      </c>
    </row>
    <row r="783" spans="1:13" ht="18" customHeight="1">
      <c r="A783" s="1">
        <v>5001</v>
      </c>
      <c r="B783" s="1" t="s">
        <v>2709</v>
      </c>
      <c r="C783" s="1" t="s">
        <v>36</v>
      </c>
      <c r="D783" s="1" t="s">
        <v>2493</v>
      </c>
      <c r="E783" s="1">
        <v>38595</v>
      </c>
      <c r="F783" s="1" t="s">
        <v>45</v>
      </c>
      <c r="G783" s="1">
        <v>100002735</v>
      </c>
      <c r="H783" s="1">
        <v>2910</v>
      </c>
      <c r="I783" s="1">
        <v>315.14850000000001</v>
      </c>
      <c r="J783" s="1">
        <v>3001055</v>
      </c>
      <c r="K783" s="1" t="s">
        <v>2710</v>
      </c>
      <c r="L783" s="1" t="s">
        <v>2711</v>
      </c>
      <c r="M783" s="1" t="s">
        <v>2712</v>
      </c>
    </row>
    <row r="784" spans="1:13" ht="18" customHeight="1">
      <c r="A784" s="1">
        <v>5002</v>
      </c>
      <c r="B784" s="1" t="s">
        <v>2713</v>
      </c>
      <c r="C784" s="1" t="s">
        <v>36</v>
      </c>
      <c r="D784" s="1" t="s">
        <v>2493</v>
      </c>
      <c r="E784" s="1">
        <v>62485</v>
      </c>
      <c r="F784" s="1" t="s">
        <v>45</v>
      </c>
      <c r="G784" s="1">
        <v>100020810</v>
      </c>
      <c r="H784" s="1">
        <v>2926</v>
      </c>
      <c r="I784" s="1">
        <v>331.14350000000002</v>
      </c>
      <c r="J784" s="1">
        <v>3033888</v>
      </c>
    </row>
    <row r="785" spans="1:13" ht="18" customHeight="1">
      <c r="A785" s="1">
        <v>4669</v>
      </c>
      <c r="B785" s="1" t="s">
        <v>2714</v>
      </c>
      <c r="C785" s="1" t="s">
        <v>36</v>
      </c>
      <c r="D785" s="1" t="s">
        <v>37</v>
      </c>
      <c r="E785" s="1">
        <v>62110</v>
      </c>
      <c r="F785" s="1" t="s">
        <v>29</v>
      </c>
      <c r="G785" s="1">
        <v>100020247</v>
      </c>
      <c r="H785" s="1">
        <v>2530</v>
      </c>
      <c r="I785" s="1">
        <v>192.9889</v>
      </c>
    </row>
    <row r="786" spans="1:13" ht="18" customHeight="1">
      <c r="A786" s="1">
        <v>4670</v>
      </c>
      <c r="B786" s="1" t="s">
        <v>2715</v>
      </c>
      <c r="C786" s="1" t="s">
        <v>36</v>
      </c>
      <c r="D786" s="1" t="s">
        <v>37</v>
      </c>
      <c r="E786" s="1">
        <v>62111</v>
      </c>
      <c r="F786" s="1" t="s">
        <v>29</v>
      </c>
      <c r="G786" s="1">
        <v>100020248</v>
      </c>
      <c r="H786" s="1">
        <v>2840</v>
      </c>
      <c r="I786" s="1">
        <v>192.9889</v>
      </c>
    </row>
    <row r="787" spans="1:13" ht="18" customHeight="1">
      <c r="A787" s="1">
        <v>4671</v>
      </c>
      <c r="B787" s="1" t="s">
        <v>2716</v>
      </c>
      <c r="C787" s="1" t="s">
        <v>36</v>
      </c>
      <c r="D787" s="1" t="s">
        <v>37</v>
      </c>
      <c r="E787" s="1">
        <v>62108</v>
      </c>
      <c r="F787" s="1" t="s">
        <v>29</v>
      </c>
      <c r="G787" s="1">
        <v>100020245</v>
      </c>
      <c r="H787" s="1">
        <v>3250</v>
      </c>
      <c r="I787" s="1">
        <v>307.02820000000003</v>
      </c>
    </row>
    <row r="788" spans="1:13" ht="18" customHeight="1">
      <c r="A788" s="1">
        <v>4672</v>
      </c>
      <c r="B788" s="1" t="s">
        <v>2717</v>
      </c>
      <c r="C788" s="1" t="s">
        <v>36</v>
      </c>
      <c r="D788" s="1" t="s">
        <v>37</v>
      </c>
      <c r="E788" s="1">
        <v>62109</v>
      </c>
      <c r="F788" s="1" t="s">
        <v>29</v>
      </c>
      <c r="G788" s="1">
        <v>100020246</v>
      </c>
      <c r="H788" s="1">
        <v>3665</v>
      </c>
      <c r="I788" s="1">
        <v>307.02820000000003</v>
      </c>
    </row>
    <row r="789" spans="1:13" ht="18" customHeight="1">
      <c r="A789" s="1">
        <v>4039</v>
      </c>
      <c r="B789" s="1" t="s">
        <v>2718</v>
      </c>
      <c r="C789" s="1" t="s">
        <v>120</v>
      </c>
      <c r="D789" s="1" t="s">
        <v>1204</v>
      </c>
      <c r="E789" s="1">
        <v>40807</v>
      </c>
      <c r="F789" s="1" t="s">
        <v>161</v>
      </c>
      <c r="G789" s="1">
        <v>100004088</v>
      </c>
      <c r="H789" s="1">
        <v>1666</v>
      </c>
      <c r="I789" s="1">
        <v>285.22129999999999</v>
      </c>
      <c r="J789" s="1">
        <v>638015</v>
      </c>
      <c r="L789" s="1" t="s">
        <v>2719</v>
      </c>
      <c r="M789" s="1" t="s">
        <v>2720</v>
      </c>
    </row>
    <row r="790" spans="1:13" ht="18" customHeight="1">
      <c r="A790" s="1">
        <v>4032</v>
      </c>
      <c r="B790" s="1" t="s">
        <v>2721</v>
      </c>
      <c r="C790" s="1" t="s">
        <v>120</v>
      </c>
      <c r="D790" s="1" t="s">
        <v>1204</v>
      </c>
      <c r="E790" s="1">
        <v>1806</v>
      </c>
      <c r="F790" s="1" t="s">
        <v>161</v>
      </c>
      <c r="G790" s="1">
        <v>498</v>
      </c>
      <c r="H790" s="1">
        <v>1636</v>
      </c>
      <c r="I790" s="1">
        <v>269.22640000000001</v>
      </c>
      <c r="J790" s="1">
        <v>445354</v>
      </c>
      <c r="K790" s="1" t="s">
        <v>2722</v>
      </c>
      <c r="L790" s="1" t="s">
        <v>2723</v>
      </c>
      <c r="M790" s="1" t="s">
        <v>2724</v>
      </c>
    </row>
    <row r="791" spans="1:13" ht="18" customHeight="1">
      <c r="A791" s="1">
        <v>1112</v>
      </c>
      <c r="B791" s="1" t="s">
        <v>2725</v>
      </c>
      <c r="C791" s="1" t="s">
        <v>64</v>
      </c>
      <c r="D791" s="1" t="s">
        <v>1116</v>
      </c>
      <c r="E791" s="1">
        <v>15772</v>
      </c>
      <c r="F791" s="1" t="s">
        <v>70</v>
      </c>
      <c r="G791" s="1">
        <v>100000406</v>
      </c>
      <c r="H791" s="1">
        <v>1789.6</v>
      </c>
      <c r="I791" s="1">
        <v>151.06120000000001</v>
      </c>
      <c r="J791" s="1">
        <v>6912</v>
      </c>
      <c r="K791" s="1" t="s">
        <v>2726</v>
      </c>
      <c r="L791" s="1" t="s">
        <v>2727</v>
      </c>
      <c r="M791" s="1" t="s">
        <v>2728</v>
      </c>
    </row>
    <row r="792" spans="1:13" ht="18" customHeight="1">
      <c r="A792" s="1">
        <v>1113</v>
      </c>
      <c r="B792" s="1" t="s">
        <v>2729</v>
      </c>
      <c r="C792" s="1" t="s">
        <v>64</v>
      </c>
      <c r="D792" s="1" t="s">
        <v>1116</v>
      </c>
      <c r="E792" s="1">
        <v>27731</v>
      </c>
      <c r="F792" s="1" t="s">
        <v>70</v>
      </c>
      <c r="G792" s="1">
        <v>100001007</v>
      </c>
      <c r="H792" s="1">
        <v>2425</v>
      </c>
      <c r="I792" s="1">
        <v>165.04050000000001</v>
      </c>
      <c r="J792" s="1">
        <v>5460677</v>
      </c>
      <c r="K792" s="1" t="s">
        <v>2730</v>
      </c>
      <c r="L792" s="1" t="s">
        <v>2731</v>
      </c>
      <c r="M792" s="1" t="s">
        <v>2732</v>
      </c>
    </row>
    <row r="793" spans="1:13" ht="18" customHeight="1">
      <c r="A793" s="1">
        <v>1137</v>
      </c>
      <c r="B793" s="1" t="s">
        <v>2733</v>
      </c>
      <c r="C793" s="1" t="s">
        <v>64</v>
      </c>
      <c r="D793" s="1" t="s">
        <v>1116</v>
      </c>
      <c r="E793" s="1">
        <v>61858</v>
      </c>
      <c r="F793" s="1" t="s">
        <v>70</v>
      </c>
      <c r="G793" s="1">
        <v>100019968</v>
      </c>
      <c r="H793" s="1">
        <v>2350</v>
      </c>
      <c r="I793" s="1">
        <v>165.04050000000001</v>
      </c>
    </row>
    <row r="794" spans="1:13" ht="18" customHeight="1">
      <c r="A794" s="1">
        <v>60</v>
      </c>
      <c r="B794" s="1" t="s">
        <v>2734</v>
      </c>
      <c r="C794" s="1" t="s">
        <v>43</v>
      </c>
      <c r="D794" s="1" t="s">
        <v>814</v>
      </c>
      <c r="E794" s="1">
        <v>42370</v>
      </c>
      <c r="F794" s="1" t="s">
        <v>45</v>
      </c>
      <c r="G794" s="1">
        <v>35</v>
      </c>
      <c r="H794" s="1">
        <v>1528</v>
      </c>
      <c r="I794" s="1">
        <v>114.05500000000001</v>
      </c>
      <c r="J794" s="1">
        <v>1196</v>
      </c>
      <c r="K794" s="1" t="s">
        <v>2735</v>
      </c>
      <c r="L794" s="1" t="s">
        <v>2736</v>
      </c>
      <c r="M794" s="1" t="s">
        <v>2737</v>
      </c>
    </row>
    <row r="795" spans="1:13" ht="18" customHeight="1">
      <c r="A795" s="1">
        <v>382</v>
      </c>
      <c r="B795" s="1" t="s">
        <v>2738</v>
      </c>
      <c r="C795" s="1" t="s">
        <v>43</v>
      </c>
      <c r="D795" s="1" t="s">
        <v>222</v>
      </c>
      <c r="E795" s="1">
        <v>42382</v>
      </c>
      <c r="F795" s="1" t="s">
        <v>29</v>
      </c>
      <c r="G795" s="1">
        <v>197</v>
      </c>
      <c r="H795" s="1">
        <v>1832.4</v>
      </c>
      <c r="I795" s="1">
        <v>383.11430000000001</v>
      </c>
      <c r="J795" s="1">
        <v>439155</v>
      </c>
      <c r="K795" s="1" t="s">
        <v>2739</v>
      </c>
      <c r="L795" s="1" t="s">
        <v>2740</v>
      </c>
      <c r="M795" s="1" t="s">
        <v>2741</v>
      </c>
    </row>
    <row r="796" spans="1:13" ht="18" customHeight="1">
      <c r="A796" s="1">
        <v>4529</v>
      </c>
      <c r="B796" s="1" t="s">
        <v>2742</v>
      </c>
      <c r="C796" s="1" t="s">
        <v>36</v>
      </c>
      <c r="D796" s="1" t="s">
        <v>37</v>
      </c>
      <c r="E796" s="1">
        <v>43239</v>
      </c>
      <c r="F796" s="1" t="s">
        <v>45</v>
      </c>
      <c r="G796" s="1">
        <v>100004509</v>
      </c>
      <c r="H796" s="1">
        <v>2690</v>
      </c>
      <c r="I796" s="1">
        <v>162.0583</v>
      </c>
      <c r="J796" s="1">
        <v>98280</v>
      </c>
      <c r="K796" s="1" t="s">
        <v>2743</v>
      </c>
      <c r="M796" s="1" t="s">
        <v>2744</v>
      </c>
    </row>
    <row r="797" spans="1:13" ht="18" customHeight="1">
      <c r="A797" s="1">
        <v>393</v>
      </c>
      <c r="B797" s="1" t="s">
        <v>2745</v>
      </c>
      <c r="C797" s="1" t="s">
        <v>43</v>
      </c>
      <c r="D797" s="1" t="s">
        <v>222</v>
      </c>
      <c r="E797" s="1">
        <v>39592</v>
      </c>
      <c r="F797" s="1" t="s">
        <v>29</v>
      </c>
      <c r="G797" s="1">
        <v>100002749</v>
      </c>
      <c r="H797" s="1">
        <v>880</v>
      </c>
      <c r="I797" s="1">
        <v>134.02809999999999</v>
      </c>
      <c r="J797" s="1">
        <v>24417</v>
      </c>
      <c r="K797" s="1" t="s">
        <v>2746</v>
      </c>
      <c r="M797" s="1" t="s">
        <v>2747</v>
      </c>
    </row>
    <row r="798" spans="1:13" ht="18" customHeight="1">
      <c r="A798" s="1">
        <v>394</v>
      </c>
      <c r="B798" s="1" t="s">
        <v>2748</v>
      </c>
      <c r="C798" s="1" t="s">
        <v>43</v>
      </c>
      <c r="D798" s="1" t="s">
        <v>222</v>
      </c>
      <c r="E798" s="1">
        <v>43378</v>
      </c>
      <c r="F798" s="1" t="s">
        <v>45</v>
      </c>
      <c r="G798" s="1">
        <v>100002927</v>
      </c>
      <c r="H798" s="1">
        <v>900</v>
      </c>
      <c r="I798" s="1">
        <v>152.0376</v>
      </c>
      <c r="J798" s="1">
        <v>82142</v>
      </c>
      <c r="K798" s="1" t="s">
        <v>2749</v>
      </c>
      <c r="M798" s="1" t="s">
        <v>2750</v>
      </c>
    </row>
    <row r="799" spans="1:13" ht="18" customHeight="1">
      <c r="A799" s="1">
        <v>4526</v>
      </c>
      <c r="B799" s="1" t="s">
        <v>2751</v>
      </c>
      <c r="C799" s="1" t="s">
        <v>36</v>
      </c>
      <c r="D799" s="1" t="s">
        <v>37</v>
      </c>
      <c r="E799" s="1">
        <v>21151</v>
      </c>
      <c r="F799" s="1" t="s">
        <v>29</v>
      </c>
      <c r="G799" s="1">
        <v>100000870</v>
      </c>
      <c r="H799" s="1">
        <v>2000</v>
      </c>
      <c r="I799" s="1">
        <v>181.99170000000001</v>
      </c>
      <c r="J799" s="1">
        <v>5143</v>
      </c>
      <c r="K799" s="9">
        <v>29769</v>
      </c>
      <c r="L799" s="1" t="s">
        <v>2752</v>
      </c>
      <c r="M799" s="1" t="s">
        <v>2753</v>
      </c>
    </row>
    <row r="800" spans="1:13" ht="18" customHeight="1">
      <c r="A800" s="1">
        <v>5141</v>
      </c>
      <c r="B800" s="1" t="s">
        <v>2754</v>
      </c>
      <c r="C800" s="1" t="s">
        <v>36</v>
      </c>
      <c r="D800" s="1" t="s">
        <v>230</v>
      </c>
      <c r="E800" s="1">
        <v>1515</v>
      </c>
      <c r="F800" s="1" t="s">
        <v>70</v>
      </c>
      <c r="G800" s="1">
        <v>501</v>
      </c>
      <c r="H800" s="1">
        <v>802</v>
      </c>
      <c r="I800" s="1">
        <v>137.02420000000001</v>
      </c>
      <c r="J800" s="1">
        <v>338</v>
      </c>
      <c r="K800" s="1" t="s">
        <v>2755</v>
      </c>
      <c r="L800" s="1" t="s">
        <v>2756</v>
      </c>
      <c r="M800" s="1" t="s">
        <v>2757</v>
      </c>
    </row>
    <row r="801" spans="1:13" ht="18" customHeight="1">
      <c r="A801" s="1">
        <v>4795</v>
      </c>
      <c r="B801" s="1" t="s">
        <v>2758</v>
      </c>
      <c r="C801" s="1" t="s">
        <v>36</v>
      </c>
      <c r="D801" s="1" t="s">
        <v>236</v>
      </c>
      <c r="E801" s="1">
        <v>33384</v>
      </c>
      <c r="F801" s="1" t="s">
        <v>29</v>
      </c>
      <c r="G801" s="1">
        <v>100001332</v>
      </c>
      <c r="H801" s="1">
        <v>1463</v>
      </c>
      <c r="I801" s="1">
        <v>370.07799999999997</v>
      </c>
    </row>
    <row r="802" spans="1:13" ht="18" customHeight="1">
      <c r="A802" s="1">
        <v>4</v>
      </c>
      <c r="B802" s="1" t="s">
        <v>2759</v>
      </c>
      <c r="C802" s="1" t="s">
        <v>43</v>
      </c>
      <c r="D802" s="1" t="s">
        <v>421</v>
      </c>
      <c r="E802" s="1">
        <v>1516</v>
      </c>
      <c r="F802" s="1" t="s">
        <v>45</v>
      </c>
      <c r="G802" s="1">
        <v>1023</v>
      </c>
      <c r="H802" s="1">
        <v>1280</v>
      </c>
      <c r="I802" s="1">
        <v>90.055000000000007</v>
      </c>
      <c r="J802" s="1">
        <v>1088</v>
      </c>
      <c r="K802" s="1" t="s">
        <v>2760</v>
      </c>
      <c r="L802" s="1" t="s">
        <v>2761</v>
      </c>
      <c r="M802" s="1" t="s">
        <v>2762</v>
      </c>
    </row>
    <row r="803" spans="1:13" ht="18" customHeight="1">
      <c r="A803" s="1">
        <v>1505</v>
      </c>
      <c r="B803" s="1" t="s">
        <v>2763</v>
      </c>
      <c r="C803" s="1" t="s">
        <v>27</v>
      </c>
      <c r="D803" s="1" t="s">
        <v>296</v>
      </c>
      <c r="E803" s="1">
        <v>32398</v>
      </c>
      <c r="F803" s="1" t="s">
        <v>29</v>
      </c>
      <c r="G803" s="1">
        <v>100001211</v>
      </c>
      <c r="H803" s="1">
        <v>1788</v>
      </c>
      <c r="I803" s="1">
        <v>201.11320000000001</v>
      </c>
      <c r="J803" s="1">
        <v>5192</v>
      </c>
      <c r="K803" s="1" t="s">
        <v>2764</v>
      </c>
      <c r="L803" s="1" t="s">
        <v>2765</v>
      </c>
      <c r="M803" s="1" t="s">
        <v>2766</v>
      </c>
    </row>
    <row r="804" spans="1:13" ht="18" customHeight="1">
      <c r="A804" s="1">
        <v>1136</v>
      </c>
      <c r="B804" s="1" t="s">
        <v>2767</v>
      </c>
      <c r="C804" s="1" t="s">
        <v>64</v>
      </c>
      <c r="D804" s="1" t="s">
        <v>1116</v>
      </c>
      <c r="E804" s="1">
        <v>53237</v>
      </c>
      <c r="F804" s="1" t="s">
        <v>70</v>
      </c>
      <c r="G804" s="1">
        <v>100002619</v>
      </c>
      <c r="H804" s="1">
        <v>2255</v>
      </c>
      <c r="I804" s="1">
        <v>209.0667</v>
      </c>
      <c r="J804" s="1">
        <v>5459879</v>
      </c>
      <c r="K804" s="1" t="s">
        <v>2768</v>
      </c>
      <c r="M804" s="1" t="s">
        <v>2769</v>
      </c>
    </row>
    <row r="805" spans="1:13" ht="18" customHeight="1">
      <c r="A805" s="1">
        <v>9</v>
      </c>
      <c r="B805" s="1" t="s">
        <v>2770</v>
      </c>
      <c r="C805" s="1" t="s">
        <v>43</v>
      </c>
      <c r="D805" s="1" t="s">
        <v>421</v>
      </c>
      <c r="E805" s="1">
        <v>1648</v>
      </c>
      <c r="F805" s="1" t="s">
        <v>45</v>
      </c>
      <c r="G805" s="1">
        <v>503</v>
      </c>
      <c r="H805" s="1">
        <v>1239</v>
      </c>
      <c r="I805" s="1">
        <v>106.04989999999999</v>
      </c>
      <c r="J805" s="1">
        <v>5951</v>
      </c>
      <c r="K805" s="1" t="s">
        <v>2771</v>
      </c>
      <c r="L805" s="1" t="s">
        <v>2772</v>
      </c>
      <c r="M805" s="1" t="s">
        <v>2773</v>
      </c>
    </row>
    <row r="806" spans="1:13" ht="18" customHeight="1">
      <c r="A806" s="1">
        <v>259</v>
      </c>
      <c r="B806" s="1" t="s">
        <v>2774</v>
      </c>
      <c r="C806" s="1" t="s">
        <v>43</v>
      </c>
      <c r="D806" s="1" t="s">
        <v>658</v>
      </c>
      <c r="E806" s="1">
        <v>2342</v>
      </c>
      <c r="F806" s="1" t="s">
        <v>45</v>
      </c>
      <c r="G806" s="1">
        <v>504</v>
      </c>
      <c r="H806" s="1">
        <v>2550</v>
      </c>
      <c r="I806" s="1">
        <v>177.10220000000001</v>
      </c>
      <c r="J806" s="1">
        <v>5202</v>
      </c>
      <c r="K806" s="1" t="s">
        <v>2775</v>
      </c>
      <c r="L806" s="1" t="s">
        <v>2776</v>
      </c>
      <c r="M806" s="1" t="s">
        <v>2777</v>
      </c>
    </row>
    <row r="807" spans="1:13" ht="18" customHeight="1">
      <c r="A807" s="1">
        <v>5087</v>
      </c>
      <c r="B807" s="1" t="s">
        <v>2778</v>
      </c>
      <c r="C807" s="1" t="s">
        <v>36</v>
      </c>
      <c r="D807" s="1" t="s">
        <v>794</v>
      </c>
      <c r="E807" s="1">
        <v>39757</v>
      </c>
      <c r="F807" s="1" t="s">
        <v>161</v>
      </c>
      <c r="G807" s="1">
        <v>100002804</v>
      </c>
      <c r="H807" s="1">
        <v>1070</v>
      </c>
      <c r="I807" s="1">
        <v>306.08109999999999</v>
      </c>
      <c r="J807" s="1">
        <v>68617</v>
      </c>
      <c r="K807" s="1" t="s">
        <v>2779</v>
      </c>
      <c r="L807" s="1" t="s">
        <v>2780</v>
      </c>
      <c r="M807" s="1" t="s">
        <v>2781</v>
      </c>
    </row>
    <row r="808" spans="1:13" ht="18" customHeight="1">
      <c r="A808" s="1">
        <v>4539</v>
      </c>
      <c r="B808" s="1" t="s">
        <v>2782</v>
      </c>
      <c r="C808" s="1" t="s">
        <v>36</v>
      </c>
      <c r="D808" s="1" t="s">
        <v>37</v>
      </c>
      <c r="E808" s="1">
        <v>39788</v>
      </c>
      <c r="F808" s="1" t="s">
        <v>161</v>
      </c>
      <c r="G808" s="1">
        <v>100002773</v>
      </c>
      <c r="H808" s="1">
        <v>1010</v>
      </c>
      <c r="I808" s="1">
        <v>398.34179999999998</v>
      </c>
      <c r="J808" s="1">
        <v>65727</v>
      </c>
      <c r="K808" s="1" t="s">
        <v>2783</v>
      </c>
      <c r="L808" s="1" t="s">
        <v>2784</v>
      </c>
      <c r="M808" s="1" t="s">
        <v>2785</v>
      </c>
    </row>
    <row r="809" spans="1:13" ht="18" customHeight="1">
      <c r="A809" s="1">
        <v>470</v>
      </c>
      <c r="B809" s="1" t="s">
        <v>2786</v>
      </c>
      <c r="C809" s="1" t="s">
        <v>43</v>
      </c>
      <c r="D809" s="1" t="s">
        <v>44</v>
      </c>
      <c r="E809" s="1">
        <v>485</v>
      </c>
      <c r="F809" s="1" t="s">
        <v>161</v>
      </c>
      <c r="G809" s="1">
        <v>50</v>
      </c>
      <c r="H809" s="1">
        <v>700</v>
      </c>
      <c r="I809" s="1">
        <v>146.1652</v>
      </c>
      <c r="J809" s="1">
        <v>1102</v>
      </c>
      <c r="K809" s="1" t="s">
        <v>2787</v>
      </c>
      <c r="L809" s="1" t="s">
        <v>2788</v>
      </c>
      <c r="M809" s="1" t="s">
        <v>2789</v>
      </c>
    </row>
    <row r="810" spans="1:13" ht="18" customHeight="1">
      <c r="A810" s="1">
        <v>477</v>
      </c>
      <c r="B810" s="1" t="s">
        <v>2790</v>
      </c>
      <c r="C810" s="1" t="s">
        <v>43</v>
      </c>
      <c r="D810" s="1" t="s">
        <v>44</v>
      </c>
      <c r="E810" s="1">
        <v>603</v>
      </c>
      <c r="F810" s="1" t="s">
        <v>161</v>
      </c>
      <c r="G810" s="1">
        <v>507</v>
      </c>
      <c r="H810" s="1">
        <v>758</v>
      </c>
      <c r="I810" s="1">
        <v>203.22300000000001</v>
      </c>
      <c r="J810" s="1">
        <v>1103</v>
      </c>
      <c r="K810" s="1" t="s">
        <v>2791</v>
      </c>
      <c r="L810" s="1" t="s">
        <v>2792</v>
      </c>
      <c r="M810" s="1" t="s">
        <v>2793</v>
      </c>
    </row>
    <row r="811" spans="1:13" ht="18" customHeight="1">
      <c r="A811" s="1">
        <v>2697</v>
      </c>
      <c r="B811" s="1" t="s">
        <v>2794</v>
      </c>
      <c r="C811" s="1" t="s">
        <v>27</v>
      </c>
      <c r="D811" s="1" t="s">
        <v>2795</v>
      </c>
      <c r="E811" s="1">
        <v>57426</v>
      </c>
      <c r="F811" s="1" t="s">
        <v>161</v>
      </c>
      <c r="G811" s="1">
        <v>100015643</v>
      </c>
      <c r="H811" s="1">
        <v>1350</v>
      </c>
      <c r="I811" s="1">
        <v>298.27409999999998</v>
      </c>
      <c r="J811" s="1">
        <v>6449795</v>
      </c>
      <c r="K811" s="1" t="s">
        <v>2796</v>
      </c>
    </row>
    <row r="812" spans="1:13" ht="18" customHeight="1">
      <c r="A812" s="1">
        <v>2695</v>
      </c>
      <c r="B812" s="1" t="s">
        <v>2797</v>
      </c>
      <c r="C812" s="1" t="s">
        <v>27</v>
      </c>
      <c r="D812" s="1" t="s">
        <v>2795</v>
      </c>
      <c r="E812" s="1">
        <v>17769</v>
      </c>
      <c r="F812" s="1" t="s">
        <v>161</v>
      </c>
      <c r="G812" s="1">
        <v>313</v>
      </c>
      <c r="H812" s="1">
        <v>1413</v>
      </c>
      <c r="I812" s="1">
        <v>302.30540000000002</v>
      </c>
      <c r="J812" s="1">
        <v>3126</v>
      </c>
      <c r="K812" s="1" t="s">
        <v>2798</v>
      </c>
      <c r="L812" s="1" t="s">
        <v>2799</v>
      </c>
      <c r="M812" s="1" t="s">
        <v>2800</v>
      </c>
    </row>
    <row r="813" spans="1:13" ht="18" customHeight="1">
      <c r="A813" s="1">
        <v>2696</v>
      </c>
      <c r="B813" s="1" t="s">
        <v>2801</v>
      </c>
      <c r="C813" s="1" t="s">
        <v>27</v>
      </c>
      <c r="D813" s="1" t="s">
        <v>2795</v>
      </c>
      <c r="E813" s="1">
        <v>52605</v>
      </c>
      <c r="F813" s="1" t="s">
        <v>161</v>
      </c>
      <c r="G813" s="1">
        <v>100001876</v>
      </c>
      <c r="H813" s="1">
        <v>1431</v>
      </c>
      <c r="I813" s="1">
        <v>382.27170000000001</v>
      </c>
      <c r="J813" s="1">
        <v>520</v>
      </c>
      <c r="K813" s="1" t="s">
        <v>2802</v>
      </c>
      <c r="M813" s="1" t="s">
        <v>2803</v>
      </c>
    </row>
    <row r="814" spans="1:13" ht="18" customHeight="1">
      <c r="A814" s="1">
        <v>2846</v>
      </c>
      <c r="B814" s="1" t="s">
        <v>2804</v>
      </c>
      <c r="C814" s="1" t="s">
        <v>27</v>
      </c>
      <c r="D814" s="1" t="s">
        <v>1881</v>
      </c>
      <c r="E814" s="1">
        <v>17747</v>
      </c>
      <c r="F814" s="1" t="s">
        <v>161</v>
      </c>
      <c r="G814" s="1">
        <v>297</v>
      </c>
      <c r="H814" s="1">
        <v>1393</v>
      </c>
      <c r="I814" s="1">
        <v>300.28969999999998</v>
      </c>
      <c r="J814" s="1">
        <v>5353955</v>
      </c>
      <c r="K814" s="1" t="s">
        <v>2805</v>
      </c>
      <c r="L814" s="1" t="s">
        <v>2806</v>
      </c>
      <c r="M814" s="1" t="s">
        <v>2807</v>
      </c>
    </row>
    <row r="815" spans="1:13" ht="18" customHeight="1">
      <c r="A815" s="1">
        <v>2848</v>
      </c>
      <c r="B815" s="1" t="s">
        <v>2808</v>
      </c>
      <c r="C815" s="1" t="s">
        <v>27</v>
      </c>
      <c r="D815" s="1" t="s">
        <v>1881</v>
      </c>
      <c r="E815" s="1">
        <v>34445</v>
      </c>
      <c r="F815" s="1" t="s">
        <v>161</v>
      </c>
      <c r="G815" s="1">
        <v>100000626</v>
      </c>
      <c r="H815" s="1">
        <v>1375</v>
      </c>
      <c r="I815" s="1">
        <v>380.25599999999997</v>
      </c>
      <c r="J815" s="1">
        <v>5283560</v>
      </c>
      <c r="K815" s="1" t="s">
        <v>2809</v>
      </c>
      <c r="L815" s="1" t="s">
        <v>2810</v>
      </c>
      <c r="M815" s="1" t="s">
        <v>2811</v>
      </c>
    </row>
    <row r="816" spans="1:13" ht="18" customHeight="1">
      <c r="A816" s="1">
        <v>4547</v>
      </c>
      <c r="B816" s="1" t="s">
        <v>2812</v>
      </c>
      <c r="C816" s="1" t="s">
        <v>36</v>
      </c>
      <c r="D816" s="1" t="s">
        <v>37</v>
      </c>
      <c r="E816" s="1">
        <v>34384</v>
      </c>
      <c r="F816" s="1" t="s">
        <v>45</v>
      </c>
      <c r="G816" s="1">
        <v>100001296</v>
      </c>
      <c r="H816" s="1">
        <v>1440</v>
      </c>
      <c r="I816" s="1">
        <v>144.1019</v>
      </c>
      <c r="J816" s="1">
        <v>115244</v>
      </c>
      <c r="K816" s="1" t="s">
        <v>2813</v>
      </c>
      <c r="L816" s="1" t="s">
        <v>2814</v>
      </c>
      <c r="M816" s="1" t="s">
        <v>2815</v>
      </c>
    </row>
    <row r="817" spans="1:13" ht="18" customHeight="1">
      <c r="A817" s="1">
        <v>1345</v>
      </c>
      <c r="B817" s="1" t="s">
        <v>2816</v>
      </c>
      <c r="C817" s="1" t="s">
        <v>27</v>
      </c>
      <c r="D817" s="1" t="s">
        <v>1125</v>
      </c>
      <c r="E817" s="1">
        <v>1358</v>
      </c>
      <c r="F817" s="1" t="s">
        <v>29</v>
      </c>
      <c r="G817" s="1">
        <v>439</v>
      </c>
      <c r="H817" s="1">
        <v>5872</v>
      </c>
      <c r="I817" s="1">
        <v>283.26429999999999</v>
      </c>
      <c r="J817" s="1">
        <v>5281</v>
      </c>
      <c r="K817" s="9">
        <v>21128</v>
      </c>
      <c r="L817" s="1" t="s">
        <v>2817</v>
      </c>
      <c r="M817" s="1" t="s">
        <v>2818</v>
      </c>
    </row>
    <row r="818" spans="1:13" ht="18" customHeight="1">
      <c r="A818" s="1">
        <v>1384</v>
      </c>
      <c r="B818" s="1" t="s">
        <v>2819</v>
      </c>
      <c r="C818" s="1" t="s">
        <v>27</v>
      </c>
      <c r="D818" s="1" t="s">
        <v>1036</v>
      </c>
      <c r="E818" s="1">
        <v>33969</v>
      </c>
      <c r="F818" s="1" t="s">
        <v>29</v>
      </c>
      <c r="G818" s="1">
        <v>100001229</v>
      </c>
      <c r="H818" s="1">
        <v>5395</v>
      </c>
      <c r="I818" s="1">
        <v>275.20170000000002</v>
      </c>
      <c r="J818" s="1">
        <v>5312508</v>
      </c>
      <c r="K818" s="1" t="s">
        <v>2820</v>
      </c>
      <c r="L818" s="1" t="s">
        <v>2821</v>
      </c>
      <c r="M818" s="1" t="s">
        <v>2822</v>
      </c>
    </row>
    <row r="819" spans="1:13" ht="18" customHeight="1">
      <c r="A819" s="1">
        <v>1908</v>
      </c>
      <c r="B819" s="1" t="s">
        <v>2823</v>
      </c>
      <c r="C819" s="1" t="s">
        <v>27</v>
      </c>
      <c r="D819" s="1" t="s">
        <v>1135</v>
      </c>
      <c r="E819" s="1">
        <v>38625</v>
      </c>
      <c r="F819" s="1" t="s">
        <v>161</v>
      </c>
      <c r="G819" s="1">
        <v>100002254</v>
      </c>
      <c r="H819" s="1">
        <v>1787</v>
      </c>
      <c r="I819" s="1">
        <v>328.32100000000003</v>
      </c>
      <c r="J819" s="1">
        <v>27902</v>
      </c>
      <c r="K819" s="1" t="s">
        <v>2824</v>
      </c>
      <c r="M819" s="1" t="s">
        <v>2825</v>
      </c>
    </row>
    <row r="820" spans="1:13" ht="18" customHeight="1">
      <c r="A820" s="1">
        <v>1650</v>
      </c>
      <c r="B820" s="1" t="s">
        <v>2826</v>
      </c>
      <c r="C820" s="1" t="s">
        <v>27</v>
      </c>
      <c r="D820" s="1" t="s">
        <v>1145</v>
      </c>
      <c r="E820" s="1">
        <v>34409</v>
      </c>
      <c r="F820" s="1" t="s">
        <v>161</v>
      </c>
      <c r="G820" s="1">
        <v>100001391</v>
      </c>
      <c r="H820" s="1">
        <v>1485</v>
      </c>
      <c r="I820" s="1">
        <v>428.3734</v>
      </c>
      <c r="J820" s="1">
        <v>6426855</v>
      </c>
      <c r="K820" s="1" t="s">
        <v>2827</v>
      </c>
      <c r="M820" s="1" t="s">
        <v>2828</v>
      </c>
    </row>
    <row r="821" spans="1:13" ht="18" customHeight="1">
      <c r="A821" s="1">
        <v>1721</v>
      </c>
      <c r="B821" s="1" t="s">
        <v>2829</v>
      </c>
      <c r="C821" s="1" t="s">
        <v>27</v>
      </c>
      <c r="D821" s="1" t="s">
        <v>1142</v>
      </c>
      <c r="E821" s="1">
        <v>57464</v>
      </c>
      <c r="F821" s="1" t="s">
        <v>161</v>
      </c>
      <c r="G821" s="1">
        <v>100015759</v>
      </c>
      <c r="H821" s="1">
        <v>1520</v>
      </c>
      <c r="I821" s="1">
        <v>370.36799999999999</v>
      </c>
    </row>
    <row r="822" spans="1:13" ht="18" customHeight="1">
      <c r="A822" s="1">
        <v>1500</v>
      </c>
      <c r="B822" s="1" t="s">
        <v>2830</v>
      </c>
      <c r="C822" s="1" t="s">
        <v>27</v>
      </c>
      <c r="D822" s="1" t="s">
        <v>296</v>
      </c>
      <c r="E822" s="1">
        <v>15730</v>
      </c>
      <c r="F822" s="1" t="s">
        <v>29</v>
      </c>
      <c r="G822" s="1">
        <v>100000016</v>
      </c>
      <c r="H822" s="1">
        <v>804.3</v>
      </c>
      <c r="I822" s="1">
        <v>173.08189999999999</v>
      </c>
      <c r="J822" s="1">
        <v>10457</v>
      </c>
      <c r="K822" s="1" t="s">
        <v>2831</v>
      </c>
      <c r="L822" s="1" t="s">
        <v>2832</v>
      </c>
      <c r="M822" s="1" t="s">
        <v>2833</v>
      </c>
    </row>
    <row r="823" spans="1:13" ht="18" customHeight="1">
      <c r="A823" s="1">
        <v>1691</v>
      </c>
      <c r="B823" s="1" t="s">
        <v>2834</v>
      </c>
      <c r="C823" s="1" t="s">
        <v>27</v>
      </c>
      <c r="D823" s="1" t="s">
        <v>1033</v>
      </c>
      <c r="E823" s="1">
        <v>52990</v>
      </c>
      <c r="F823" s="1" t="s">
        <v>45</v>
      </c>
      <c r="G823" s="1">
        <v>100006627</v>
      </c>
      <c r="H823" s="1">
        <v>2964</v>
      </c>
      <c r="I823" s="1">
        <v>318.19110000000001</v>
      </c>
    </row>
    <row r="824" spans="1:13" ht="18" customHeight="1">
      <c r="A824" s="1">
        <v>1292</v>
      </c>
      <c r="B824" s="1" t="s">
        <v>2835</v>
      </c>
      <c r="C824" s="1" t="s">
        <v>407</v>
      </c>
      <c r="D824" s="1" t="s">
        <v>408</v>
      </c>
      <c r="E824" s="1">
        <v>1437</v>
      </c>
      <c r="F824" s="1" t="s">
        <v>70</v>
      </c>
      <c r="G824" s="1">
        <v>252</v>
      </c>
      <c r="H824" s="1">
        <v>3149</v>
      </c>
      <c r="I824" s="1">
        <v>117.0193</v>
      </c>
      <c r="J824" s="1">
        <v>1110</v>
      </c>
      <c r="K824" s="1" t="s">
        <v>2836</v>
      </c>
      <c r="L824" s="1" t="s">
        <v>2837</v>
      </c>
      <c r="M824" s="1" t="s">
        <v>2838</v>
      </c>
    </row>
    <row r="825" spans="1:13" ht="18" customHeight="1">
      <c r="A825" s="1">
        <v>5331</v>
      </c>
      <c r="B825" s="1" t="s">
        <v>2839</v>
      </c>
      <c r="C825" s="1" t="s">
        <v>36</v>
      </c>
      <c r="D825" s="1" t="s">
        <v>53</v>
      </c>
      <c r="E825" s="1">
        <v>41888</v>
      </c>
      <c r="F825" s="1" t="s">
        <v>70</v>
      </c>
      <c r="G825" s="1">
        <v>100003696</v>
      </c>
      <c r="H825" s="1">
        <v>2155</v>
      </c>
      <c r="I825" s="1">
        <v>116.03530000000001</v>
      </c>
      <c r="J825" s="1">
        <v>11439</v>
      </c>
      <c r="K825" s="1" t="s">
        <v>2840</v>
      </c>
      <c r="L825" s="1" t="s">
        <v>2841</v>
      </c>
    </row>
    <row r="826" spans="1:13" ht="18" customHeight="1">
      <c r="A826" s="1">
        <v>409</v>
      </c>
      <c r="B826" s="1" t="s">
        <v>2842</v>
      </c>
      <c r="C826" s="1" t="s">
        <v>43</v>
      </c>
      <c r="D826" s="1" t="s">
        <v>222</v>
      </c>
      <c r="E826" s="1">
        <v>63678</v>
      </c>
      <c r="F826" s="1" t="s">
        <v>70</v>
      </c>
      <c r="G826" s="1">
        <v>100021220</v>
      </c>
      <c r="H826" s="1">
        <v>2572</v>
      </c>
      <c r="I826" s="1">
        <v>224.02340000000001</v>
      </c>
    </row>
    <row r="827" spans="1:13" ht="18" customHeight="1">
      <c r="A827" s="1">
        <v>1291</v>
      </c>
      <c r="B827" s="1" t="s">
        <v>2843</v>
      </c>
      <c r="C827" s="1" t="s">
        <v>407</v>
      </c>
      <c r="D827" s="1" t="s">
        <v>408</v>
      </c>
      <c r="E827" s="1">
        <v>37058</v>
      </c>
      <c r="F827" s="1" t="s">
        <v>45</v>
      </c>
      <c r="G827" s="1">
        <v>100001948</v>
      </c>
      <c r="H827" s="1">
        <v>2291</v>
      </c>
      <c r="I827" s="1">
        <v>262.12849999999997</v>
      </c>
      <c r="J827" s="1">
        <v>71464481</v>
      </c>
      <c r="K827" s="1" t="s">
        <v>2844</v>
      </c>
      <c r="M827" s="1" t="s">
        <v>2845</v>
      </c>
    </row>
    <row r="828" spans="1:13" ht="18" customHeight="1">
      <c r="A828" s="1">
        <v>1172</v>
      </c>
      <c r="B828" s="1" t="s">
        <v>2846</v>
      </c>
      <c r="C828" s="1" t="s">
        <v>64</v>
      </c>
      <c r="D828" s="1" t="s">
        <v>2847</v>
      </c>
      <c r="E828" s="1">
        <v>1519</v>
      </c>
      <c r="F828" s="1" t="s">
        <v>29</v>
      </c>
      <c r="G828" s="1">
        <v>935</v>
      </c>
      <c r="H828" s="1">
        <v>865</v>
      </c>
      <c r="I828" s="1">
        <v>341.10890000000001</v>
      </c>
      <c r="J828" s="1">
        <v>5988</v>
      </c>
      <c r="K828" s="1" t="s">
        <v>2848</v>
      </c>
      <c r="L828" s="1" t="s">
        <v>2849</v>
      </c>
      <c r="M828" s="1" t="s">
        <v>2850</v>
      </c>
    </row>
    <row r="829" spans="1:13" ht="18" customHeight="1">
      <c r="A829" s="1">
        <v>4505</v>
      </c>
      <c r="B829" s="1" t="s">
        <v>2851</v>
      </c>
      <c r="C829" s="1" t="s">
        <v>36</v>
      </c>
      <c r="D829" s="1" t="s">
        <v>37</v>
      </c>
      <c r="E829" s="1">
        <v>62295</v>
      </c>
      <c r="F829" s="1" t="s">
        <v>29</v>
      </c>
      <c r="G829" s="1">
        <v>100020496</v>
      </c>
      <c r="H829" s="1">
        <v>4112</v>
      </c>
      <c r="I829" s="1">
        <v>352.08600000000001</v>
      </c>
    </row>
    <row r="830" spans="1:13" ht="18" customHeight="1">
      <c r="A830" s="1">
        <v>4506</v>
      </c>
      <c r="B830" s="1" t="s">
        <v>2852</v>
      </c>
      <c r="C830" s="1" t="s">
        <v>36</v>
      </c>
      <c r="D830" s="1" t="s">
        <v>37</v>
      </c>
      <c r="E830" s="1">
        <v>62296</v>
      </c>
      <c r="F830" s="1" t="s">
        <v>29</v>
      </c>
      <c r="G830" s="1">
        <v>100020497</v>
      </c>
      <c r="H830" s="1">
        <v>4200</v>
      </c>
      <c r="I830" s="1">
        <v>352.08600000000001</v>
      </c>
    </row>
    <row r="831" spans="1:13" ht="18" customHeight="1">
      <c r="A831" s="1">
        <v>4511</v>
      </c>
      <c r="B831" s="1" t="s">
        <v>2853</v>
      </c>
      <c r="C831" s="1" t="s">
        <v>36</v>
      </c>
      <c r="D831" s="1" t="s">
        <v>37</v>
      </c>
      <c r="E831" s="1">
        <v>62297</v>
      </c>
      <c r="F831" s="1" t="s">
        <v>29</v>
      </c>
      <c r="G831" s="1">
        <v>100020502</v>
      </c>
      <c r="H831" s="1">
        <v>4481</v>
      </c>
      <c r="I831" s="1">
        <v>378.10169999999999</v>
      </c>
    </row>
    <row r="832" spans="1:13" ht="18" customHeight="1">
      <c r="A832" s="1">
        <v>4513</v>
      </c>
      <c r="B832" s="1" t="s">
        <v>2854</v>
      </c>
      <c r="C832" s="1" t="s">
        <v>36</v>
      </c>
      <c r="D832" s="1" t="s">
        <v>37</v>
      </c>
      <c r="E832" s="1">
        <v>62299</v>
      </c>
      <c r="F832" s="1" t="s">
        <v>29</v>
      </c>
      <c r="G832" s="1">
        <v>100020504</v>
      </c>
      <c r="H832" s="1">
        <v>4630</v>
      </c>
      <c r="I832" s="1">
        <v>378.10169999999999</v>
      </c>
    </row>
    <row r="833" spans="1:13" ht="18" customHeight="1">
      <c r="A833" s="1">
        <v>5222</v>
      </c>
      <c r="B833" s="1" t="s">
        <v>2855</v>
      </c>
      <c r="C833" s="1" t="s">
        <v>36</v>
      </c>
      <c r="D833" s="1" t="s">
        <v>53</v>
      </c>
      <c r="E833" s="1">
        <v>46960</v>
      </c>
      <c r="F833" s="1" t="s">
        <v>29</v>
      </c>
      <c r="G833" s="1">
        <v>100002528</v>
      </c>
      <c r="H833" s="1">
        <v>616</v>
      </c>
      <c r="I833" s="1">
        <v>96.960099999999997</v>
      </c>
      <c r="J833" s="1">
        <v>1118</v>
      </c>
      <c r="K833" s="1" t="s">
        <v>2856</v>
      </c>
      <c r="L833" s="1" t="s">
        <v>2857</v>
      </c>
      <c r="M833" s="1" t="s">
        <v>2858</v>
      </c>
    </row>
    <row r="834" spans="1:13" ht="18" customHeight="1">
      <c r="A834" s="1">
        <v>4555</v>
      </c>
      <c r="B834" s="1" t="s">
        <v>2859</v>
      </c>
      <c r="C834" s="1" t="s">
        <v>36</v>
      </c>
      <c r="D834" s="1" t="s">
        <v>37</v>
      </c>
      <c r="E834" s="1">
        <v>15336</v>
      </c>
      <c r="F834" s="1" t="s">
        <v>29</v>
      </c>
      <c r="G834" s="1">
        <v>100000295</v>
      </c>
      <c r="H834" s="1">
        <v>615.29999999999995</v>
      </c>
      <c r="I834" s="1">
        <v>149.00919999999999</v>
      </c>
      <c r="J834" s="1">
        <v>444305</v>
      </c>
      <c r="K834" s="1" t="s">
        <v>2860</v>
      </c>
      <c r="L834" s="1" t="s">
        <v>2861</v>
      </c>
      <c r="M834" s="1" t="s">
        <v>2862</v>
      </c>
    </row>
    <row r="835" spans="1:13" ht="18" customHeight="1">
      <c r="A835" s="1">
        <v>4682</v>
      </c>
      <c r="B835" s="1" t="s">
        <v>2863</v>
      </c>
      <c r="C835" s="1" t="s">
        <v>36</v>
      </c>
      <c r="D835" s="1" t="s">
        <v>37</v>
      </c>
      <c r="E835" s="1">
        <v>20693</v>
      </c>
      <c r="F835" s="1" t="s">
        <v>29</v>
      </c>
      <c r="G835" s="1">
        <v>100000840</v>
      </c>
      <c r="H835" s="1">
        <v>610</v>
      </c>
      <c r="I835" s="1">
        <v>118.9986</v>
      </c>
      <c r="J835" s="1">
        <v>45</v>
      </c>
      <c r="K835" s="1" t="s">
        <v>2864</v>
      </c>
      <c r="L835" s="1" t="s">
        <v>2865</v>
      </c>
      <c r="M835" s="1" t="s">
        <v>2866</v>
      </c>
    </row>
    <row r="836" spans="1:13" ht="18" customHeight="1">
      <c r="A836" s="1">
        <v>406</v>
      </c>
      <c r="B836" s="1" t="s">
        <v>2867</v>
      </c>
      <c r="C836" s="1" t="s">
        <v>43</v>
      </c>
      <c r="D836" s="1" t="s">
        <v>222</v>
      </c>
      <c r="E836" s="1">
        <v>2125</v>
      </c>
      <c r="F836" s="1" t="s">
        <v>45</v>
      </c>
      <c r="G836" s="1">
        <v>512</v>
      </c>
      <c r="H836" s="1">
        <v>660</v>
      </c>
      <c r="I836" s="1">
        <v>126.02200000000001</v>
      </c>
      <c r="J836" s="1">
        <v>1123</v>
      </c>
      <c r="K836" s="1" t="s">
        <v>2868</v>
      </c>
      <c r="L836" s="1" t="s">
        <v>2869</v>
      </c>
      <c r="M836" s="1" t="s">
        <v>2870</v>
      </c>
    </row>
    <row r="837" spans="1:13" ht="18" customHeight="1">
      <c r="A837" s="1">
        <v>3099</v>
      </c>
      <c r="B837" s="1" t="s">
        <v>2871</v>
      </c>
      <c r="C837" s="1" t="s">
        <v>27</v>
      </c>
      <c r="D837" s="1" t="s">
        <v>1312</v>
      </c>
      <c r="E837" s="1">
        <v>33983</v>
      </c>
      <c r="F837" s="1" t="s">
        <v>29</v>
      </c>
      <c r="G837" s="1">
        <v>100001250</v>
      </c>
      <c r="H837" s="1">
        <v>4774</v>
      </c>
      <c r="I837" s="1">
        <v>514.28440000000001</v>
      </c>
      <c r="J837" s="1">
        <v>168408</v>
      </c>
      <c r="K837" s="1" t="s">
        <v>2872</v>
      </c>
      <c r="M837" s="1" t="s">
        <v>2873</v>
      </c>
    </row>
    <row r="838" spans="1:13" ht="18" customHeight="1">
      <c r="A838" s="1">
        <v>3095</v>
      </c>
      <c r="B838" s="1" t="s">
        <v>2874</v>
      </c>
      <c r="C838" s="1" t="s">
        <v>27</v>
      </c>
      <c r="D838" s="1" t="s">
        <v>1312</v>
      </c>
      <c r="E838" s="1">
        <v>18494</v>
      </c>
      <c r="F838" s="1" t="s">
        <v>29</v>
      </c>
      <c r="G838" s="1">
        <v>1629</v>
      </c>
      <c r="H838" s="1">
        <v>5250</v>
      </c>
      <c r="I838" s="1">
        <v>498.28949999999998</v>
      </c>
      <c r="J838" s="1">
        <v>387316</v>
      </c>
      <c r="K838" s="1" t="s">
        <v>2875</v>
      </c>
      <c r="L838" s="1" t="s">
        <v>2876</v>
      </c>
      <c r="M838" s="1" t="s">
        <v>2877</v>
      </c>
    </row>
    <row r="839" spans="1:13" ht="18" customHeight="1">
      <c r="A839" s="1">
        <v>3167</v>
      </c>
      <c r="B839" s="1" t="s">
        <v>2878</v>
      </c>
      <c r="C839" s="1" t="s">
        <v>27</v>
      </c>
      <c r="D839" s="1" t="s">
        <v>729</v>
      </c>
      <c r="E839" s="1">
        <v>62890</v>
      </c>
      <c r="F839" s="1" t="s">
        <v>29</v>
      </c>
      <c r="G839" s="1">
        <v>100021093</v>
      </c>
      <c r="H839" s="1">
        <v>4809</v>
      </c>
      <c r="I839" s="1">
        <v>288.61950000000002</v>
      </c>
      <c r="M839" s="1" t="s">
        <v>2879</v>
      </c>
    </row>
    <row r="840" spans="1:13" ht="18" customHeight="1">
      <c r="A840" s="1">
        <v>3088</v>
      </c>
      <c r="B840" s="1" t="s">
        <v>2880</v>
      </c>
      <c r="C840" s="1" t="s">
        <v>27</v>
      </c>
      <c r="D840" s="1" t="s">
        <v>1312</v>
      </c>
      <c r="E840" s="1">
        <v>18497</v>
      </c>
      <c r="F840" s="1" t="s">
        <v>29</v>
      </c>
      <c r="G840" s="1">
        <v>1648</v>
      </c>
      <c r="H840" s="1">
        <v>5150</v>
      </c>
      <c r="I840" s="1">
        <v>514.28440000000001</v>
      </c>
      <c r="J840" s="1">
        <v>6675</v>
      </c>
      <c r="K840" s="1" t="s">
        <v>2881</v>
      </c>
      <c r="L840" s="1" t="s">
        <v>2882</v>
      </c>
      <c r="M840" s="1" t="s">
        <v>2883</v>
      </c>
    </row>
    <row r="841" spans="1:13" ht="18" customHeight="1">
      <c r="A841" s="1">
        <v>3162</v>
      </c>
      <c r="B841" s="1" t="s">
        <v>2884</v>
      </c>
      <c r="C841" s="1" t="s">
        <v>27</v>
      </c>
      <c r="D841" s="1" t="s">
        <v>729</v>
      </c>
      <c r="E841" s="1">
        <v>32807</v>
      </c>
      <c r="F841" s="1" t="s">
        <v>29</v>
      </c>
      <c r="G841" s="1">
        <v>100001990</v>
      </c>
      <c r="H841" s="1">
        <v>4750</v>
      </c>
      <c r="I841" s="1">
        <v>279.61419999999998</v>
      </c>
    </row>
    <row r="842" spans="1:13" ht="18" customHeight="1">
      <c r="A842" s="1">
        <v>3118</v>
      </c>
      <c r="B842" s="1" t="s">
        <v>2885</v>
      </c>
      <c r="C842" s="1" t="s">
        <v>27</v>
      </c>
      <c r="D842" s="1" t="s">
        <v>729</v>
      </c>
      <c r="E842" s="1">
        <v>12261</v>
      </c>
      <c r="F842" s="1" t="s">
        <v>29</v>
      </c>
      <c r="G842" s="1">
        <v>1668</v>
      </c>
      <c r="H842" s="1">
        <v>5257.4</v>
      </c>
      <c r="I842" s="1">
        <v>498.28949999999998</v>
      </c>
      <c r="J842" s="1">
        <v>2733768</v>
      </c>
      <c r="K842" s="1" t="s">
        <v>2886</v>
      </c>
      <c r="L842" s="1" t="s">
        <v>2887</v>
      </c>
      <c r="M842" s="1" t="s">
        <v>2888</v>
      </c>
    </row>
    <row r="843" spans="1:13" ht="18" customHeight="1">
      <c r="A843" s="1">
        <v>3119</v>
      </c>
      <c r="B843" s="1" t="s">
        <v>2889</v>
      </c>
      <c r="C843" s="1" t="s">
        <v>27</v>
      </c>
      <c r="D843" s="1" t="s">
        <v>729</v>
      </c>
      <c r="E843" s="1">
        <v>62889</v>
      </c>
      <c r="F843" s="1" t="s">
        <v>29</v>
      </c>
      <c r="G843" s="1">
        <v>100006644</v>
      </c>
      <c r="H843" s="1">
        <v>4850</v>
      </c>
      <c r="I843" s="1">
        <v>288.61950000000002</v>
      </c>
    </row>
    <row r="844" spans="1:13" ht="18" customHeight="1">
      <c r="A844" s="1">
        <v>3130</v>
      </c>
      <c r="B844" s="1" t="s">
        <v>2890</v>
      </c>
      <c r="C844" s="1" t="s">
        <v>27</v>
      </c>
      <c r="D844" s="1" t="s">
        <v>729</v>
      </c>
      <c r="E844" s="1">
        <v>36850</v>
      </c>
      <c r="F844" s="1" t="s">
        <v>29</v>
      </c>
      <c r="G844" s="1">
        <v>100001658</v>
      </c>
      <c r="H844" s="1">
        <v>5027</v>
      </c>
      <c r="I844" s="1">
        <v>280.62209999999999</v>
      </c>
      <c r="J844" s="1">
        <v>440071</v>
      </c>
      <c r="K844" s="1" t="s">
        <v>2891</v>
      </c>
      <c r="L844" s="1" t="s">
        <v>2892</v>
      </c>
      <c r="M844" s="1" t="s">
        <v>2893</v>
      </c>
    </row>
    <row r="845" spans="1:13" ht="18" customHeight="1">
      <c r="A845" s="1">
        <v>3144</v>
      </c>
      <c r="B845" s="1" t="s">
        <v>2894</v>
      </c>
      <c r="C845" s="1" t="s">
        <v>27</v>
      </c>
      <c r="D845" s="1" t="s">
        <v>729</v>
      </c>
      <c r="E845" s="1">
        <v>39378</v>
      </c>
      <c r="F845" s="1" t="s">
        <v>29</v>
      </c>
      <c r="G845" s="1">
        <v>100002912</v>
      </c>
      <c r="H845" s="1">
        <v>5025</v>
      </c>
      <c r="I845" s="1">
        <v>498.28949999999998</v>
      </c>
      <c r="J845" s="1">
        <v>9848818</v>
      </c>
      <c r="K845" s="1" t="s">
        <v>2895</v>
      </c>
      <c r="M845" s="1" t="s">
        <v>2896</v>
      </c>
    </row>
    <row r="846" spans="1:13" ht="18" customHeight="1">
      <c r="A846" s="1">
        <v>1518</v>
      </c>
      <c r="B846" s="1" t="s">
        <v>2897</v>
      </c>
      <c r="C846" s="1" t="s">
        <v>27</v>
      </c>
      <c r="D846" s="1" t="s">
        <v>296</v>
      </c>
      <c r="E846" s="1">
        <v>62918</v>
      </c>
      <c r="F846" s="1" t="s">
        <v>29</v>
      </c>
      <c r="G846" s="1">
        <v>100021100</v>
      </c>
      <c r="H846" s="1">
        <v>3148</v>
      </c>
      <c r="I846" s="1">
        <v>253.14449999999999</v>
      </c>
    </row>
    <row r="847" spans="1:13" ht="18" customHeight="1">
      <c r="A847" s="1">
        <v>1377</v>
      </c>
      <c r="B847" s="1" t="s">
        <v>2898</v>
      </c>
      <c r="C847" s="1" t="s">
        <v>27</v>
      </c>
      <c r="D847" s="1" t="s">
        <v>1036</v>
      </c>
      <c r="E847" s="1">
        <v>62850</v>
      </c>
      <c r="F847" s="1" t="s">
        <v>29</v>
      </c>
      <c r="G847" s="1">
        <v>100020343</v>
      </c>
      <c r="H847" s="1">
        <v>5292</v>
      </c>
      <c r="I847" s="1">
        <v>223.1704</v>
      </c>
      <c r="J847" s="1">
        <v>5312409</v>
      </c>
      <c r="K847" s="1" t="s">
        <v>2899</v>
      </c>
      <c r="M847" s="1" t="s">
        <v>2900</v>
      </c>
    </row>
    <row r="848" spans="1:13" ht="18" customHeight="1">
      <c r="A848" s="1">
        <v>1515</v>
      </c>
      <c r="B848" s="1" t="s">
        <v>2901</v>
      </c>
      <c r="C848" s="1" t="s">
        <v>27</v>
      </c>
      <c r="D848" s="1" t="s">
        <v>296</v>
      </c>
      <c r="E848" s="1">
        <v>35669</v>
      </c>
      <c r="F848" s="1" t="s">
        <v>29</v>
      </c>
      <c r="G848" s="1">
        <v>100001613</v>
      </c>
      <c r="H848" s="1">
        <v>3985</v>
      </c>
      <c r="I848" s="1">
        <v>257.17579999999998</v>
      </c>
      <c r="J848" s="1">
        <v>13185</v>
      </c>
      <c r="K848" s="1" t="s">
        <v>2902</v>
      </c>
      <c r="M848" s="1" t="s">
        <v>2903</v>
      </c>
    </row>
    <row r="849" spans="1:13" ht="18" customHeight="1">
      <c r="A849" s="1">
        <v>5122</v>
      </c>
      <c r="B849" s="1" t="s">
        <v>2904</v>
      </c>
      <c r="C849" s="1" t="s">
        <v>36</v>
      </c>
      <c r="D849" s="1" t="s">
        <v>794</v>
      </c>
      <c r="E849" s="1">
        <v>61836</v>
      </c>
      <c r="F849" s="1" t="s">
        <v>29</v>
      </c>
      <c r="G849" s="1">
        <v>100016048</v>
      </c>
      <c r="H849" s="1">
        <v>5263</v>
      </c>
      <c r="I849" s="1">
        <v>343.19150000000002</v>
      </c>
      <c r="J849" s="1">
        <v>107885</v>
      </c>
    </row>
    <row r="850" spans="1:13" ht="18" customHeight="1">
      <c r="A850" s="1">
        <v>5123</v>
      </c>
      <c r="B850" s="1" t="s">
        <v>2905</v>
      </c>
      <c r="C850" s="1" t="s">
        <v>36</v>
      </c>
      <c r="D850" s="1" t="s">
        <v>794</v>
      </c>
      <c r="E850" s="1">
        <v>61848</v>
      </c>
      <c r="F850" s="1" t="s">
        <v>29</v>
      </c>
      <c r="G850" s="1">
        <v>100016049</v>
      </c>
      <c r="H850" s="1">
        <v>5224</v>
      </c>
      <c r="I850" s="1">
        <v>519.22360000000003</v>
      </c>
    </row>
    <row r="851" spans="1:13" ht="18" customHeight="1">
      <c r="A851" s="1">
        <v>4556</v>
      </c>
      <c r="B851" s="1" t="s">
        <v>2906</v>
      </c>
      <c r="C851" s="1" t="s">
        <v>36</v>
      </c>
      <c r="D851" s="1" t="s">
        <v>37</v>
      </c>
      <c r="E851" s="1">
        <v>22206</v>
      </c>
      <c r="F851" s="1" t="s">
        <v>70</v>
      </c>
      <c r="G851" s="1">
        <v>100000784</v>
      </c>
      <c r="H851" s="1">
        <v>2248</v>
      </c>
      <c r="I851" s="1">
        <v>173.0932</v>
      </c>
      <c r="J851" s="1">
        <v>439378</v>
      </c>
      <c r="K851" s="1" t="s">
        <v>2907</v>
      </c>
      <c r="L851" s="1" t="s">
        <v>2908</v>
      </c>
      <c r="M851" s="1" t="s">
        <v>2909</v>
      </c>
    </row>
    <row r="852" spans="1:13" ht="18" customHeight="1">
      <c r="A852" s="1">
        <v>4151</v>
      </c>
      <c r="B852" s="1" t="s">
        <v>2910</v>
      </c>
      <c r="C852" s="1" t="s">
        <v>36</v>
      </c>
      <c r="D852" s="1" t="s">
        <v>56</v>
      </c>
      <c r="E852" s="1">
        <v>18392</v>
      </c>
      <c r="F852" s="1" t="s">
        <v>45</v>
      </c>
      <c r="G852" s="1">
        <v>100000445</v>
      </c>
      <c r="H852" s="1">
        <v>1600</v>
      </c>
      <c r="I852" s="1">
        <v>181.072</v>
      </c>
      <c r="J852" s="1">
        <v>5429</v>
      </c>
      <c r="K852" s="1" t="s">
        <v>2911</v>
      </c>
      <c r="L852" s="1" t="s">
        <v>2912</v>
      </c>
      <c r="M852" s="1" t="s">
        <v>2913</v>
      </c>
    </row>
    <row r="853" spans="1:13" ht="18" customHeight="1">
      <c r="A853" s="1">
        <v>4152</v>
      </c>
      <c r="B853" s="1" t="s">
        <v>2914</v>
      </c>
      <c r="C853" s="1" t="s">
        <v>36</v>
      </c>
      <c r="D853" s="1" t="s">
        <v>56</v>
      </c>
      <c r="E853" s="1">
        <v>18394</v>
      </c>
      <c r="F853" s="1" t="s">
        <v>29</v>
      </c>
      <c r="G853" s="1">
        <v>100000437</v>
      </c>
      <c r="H853" s="1">
        <v>2356.9</v>
      </c>
      <c r="I853" s="1">
        <v>179.0575</v>
      </c>
      <c r="J853" s="1">
        <v>2153</v>
      </c>
      <c r="K853" s="1" t="s">
        <v>2915</v>
      </c>
      <c r="L853" s="1" t="s">
        <v>2916</v>
      </c>
      <c r="M853" s="1" t="s">
        <v>2917</v>
      </c>
    </row>
    <row r="854" spans="1:13" ht="18" customHeight="1">
      <c r="A854" s="1">
        <v>5364</v>
      </c>
      <c r="B854" s="1" t="s">
        <v>2918</v>
      </c>
      <c r="C854" s="1" t="s">
        <v>36</v>
      </c>
      <c r="D854" s="1" t="s">
        <v>53</v>
      </c>
      <c r="E854" s="1">
        <v>53231</v>
      </c>
      <c r="F854" s="1" t="s">
        <v>45</v>
      </c>
      <c r="G854" s="1">
        <v>100009232</v>
      </c>
      <c r="H854" s="1">
        <v>1250</v>
      </c>
      <c r="I854" s="1">
        <v>134.02699999999999</v>
      </c>
      <c r="J854" s="1">
        <v>93176</v>
      </c>
      <c r="K854" s="1" t="s">
        <v>2919</v>
      </c>
    </row>
    <row r="855" spans="1:13" ht="18" customHeight="1">
      <c r="A855" s="1">
        <v>3960</v>
      </c>
      <c r="B855" s="1" t="s">
        <v>2920</v>
      </c>
      <c r="C855" s="1" t="s">
        <v>120</v>
      </c>
      <c r="D855" s="1" t="s">
        <v>1156</v>
      </c>
      <c r="E855" s="1">
        <v>27738</v>
      </c>
      <c r="F855" s="1" t="s">
        <v>70</v>
      </c>
      <c r="G855" s="1">
        <v>100001022</v>
      </c>
      <c r="H855" s="1">
        <v>2384</v>
      </c>
      <c r="I855" s="1">
        <v>135.0299</v>
      </c>
      <c r="J855" s="1">
        <v>151152</v>
      </c>
      <c r="K855" s="1" t="s">
        <v>2921</v>
      </c>
      <c r="L855" s="1" t="s">
        <v>2922</v>
      </c>
      <c r="M855" s="1" t="s">
        <v>2923</v>
      </c>
    </row>
    <row r="856" spans="1:13" ht="18" customHeight="1">
      <c r="A856" s="1">
        <v>16</v>
      </c>
      <c r="B856" s="1" t="s">
        <v>2924</v>
      </c>
      <c r="C856" s="1" t="s">
        <v>43</v>
      </c>
      <c r="D856" s="1" t="s">
        <v>421</v>
      </c>
      <c r="E856" s="1">
        <v>1284</v>
      </c>
      <c r="F856" s="1" t="s">
        <v>45</v>
      </c>
      <c r="G856" s="1">
        <v>564</v>
      </c>
      <c r="H856" s="1">
        <v>1514</v>
      </c>
      <c r="I856" s="1">
        <v>120.0655</v>
      </c>
      <c r="J856" s="1">
        <v>6288</v>
      </c>
      <c r="K856" s="1" t="s">
        <v>2925</v>
      </c>
      <c r="L856" s="1" t="s">
        <v>2926</v>
      </c>
      <c r="M856" s="1" t="s">
        <v>2927</v>
      </c>
    </row>
    <row r="857" spans="1:13" ht="18" customHeight="1">
      <c r="A857" s="1">
        <v>4559</v>
      </c>
      <c r="B857" s="1" t="s">
        <v>2928</v>
      </c>
      <c r="C857" s="1" t="s">
        <v>36</v>
      </c>
      <c r="D857" s="1" t="s">
        <v>37</v>
      </c>
      <c r="E857" s="1">
        <v>36095</v>
      </c>
      <c r="F857" s="1" t="s">
        <v>29</v>
      </c>
      <c r="G857" s="1">
        <v>100001757</v>
      </c>
      <c r="H857" s="1">
        <v>4410</v>
      </c>
      <c r="I857" s="1">
        <v>229.054</v>
      </c>
      <c r="K857" s="1" t="s">
        <v>2929</v>
      </c>
      <c r="L857" s="1" t="s">
        <v>2930</v>
      </c>
      <c r="M857" s="1" t="s">
        <v>2931</v>
      </c>
    </row>
    <row r="858" spans="1:13" ht="18" customHeight="1">
      <c r="A858" s="1">
        <v>224</v>
      </c>
      <c r="B858" s="1" t="s">
        <v>2932</v>
      </c>
      <c r="C858" s="1" t="s">
        <v>43</v>
      </c>
      <c r="D858" s="1" t="s">
        <v>90</v>
      </c>
      <c r="E858" s="1">
        <v>2761</v>
      </c>
      <c r="F858" s="1" t="s">
        <v>29</v>
      </c>
      <c r="G858" s="1">
        <v>1094</v>
      </c>
      <c r="H858" s="1">
        <v>4808</v>
      </c>
      <c r="I858" s="1">
        <v>775.67939999999999</v>
      </c>
      <c r="J858" s="1">
        <v>5819</v>
      </c>
      <c r="K858" s="1" t="s">
        <v>2933</v>
      </c>
      <c r="L858" s="1" t="s">
        <v>2934</v>
      </c>
      <c r="M858" s="1" t="s">
        <v>2935</v>
      </c>
    </row>
    <row r="859" spans="1:13" ht="18" customHeight="1">
      <c r="A859" s="1">
        <v>342</v>
      </c>
      <c r="B859" s="1" t="s">
        <v>2936</v>
      </c>
      <c r="C859" s="1" t="s">
        <v>43</v>
      </c>
      <c r="D859" s="1" t="s">
        <v>83</v>
      </c>
      <c r="E859" s="1">
        <v>35428</v>
      </c>
      <c r="F859" s="1" t="s">
        <v>45</v>
      </c>
      <c r="G859" s="1">
        <v>100001597</v>
      </c>
      <c r="H859" s="1">
        <v>2962</v>
      </c>
      <c r="I859" s="1">
        <v>244.15430000000001</v>
      </c>
      <c r="J859" s="1">
        <v>22833596</v>
      </c>
      <c r="K859" s="1" t="s">
        <v>2937</v>
      </c>
      <c r="M859" s="1" t="s">
        <v>2938</v>
      </c>
    </row>
    <row r="860" spans="1:13" ht="18" customHeight="1">
      <c r="A860" s="1">
        <v>4819</v>
      </c>
      <c r="B860" s="1" t="s">
        <v>2939</v>
      </c>
      <c r="C860" s="1" t="s">
        <v>36</v>
      </c>
      <c r="D860" s="1" t="s">
        <v>236</v>
      </c>
      <c r="E860" s="1">
        <v>53241</v>
      </c>
      <c r="F860" s="1" t="s">
        <v>45</v>
      </c>
      <c r="G860" s="1">
        <v>100006381</v>
      </c>
      <c r="H860" s="1">
        <v>3288</v>
      </c>
      <c r="I860" s="1">
        <v>264.19580000000002</v>
      </c>
      <c r="J860" s="1">
        <v>33741</v>
      </c>
      <c r="K860" s="1" t="s">
        <v>2940</v>
      </c>
      <c r="L860" s="1" t="s">
        <v>2941</v>
      </c>
      <c r="M860" s="1" t="s">
        <v>2942</v>
      </c>
    </row>
    <row r="861" spans="1:13" ht="18" customHeight="1">
      <c r="A861" s="1">
        <v>441</v>
      </c>
      <c r="B861" s="1" t="s">
        <v>2943</v>
      </c>
      <c r="C861" s="1" t="s">
        <v>43</v>
      </c>
      <c r="D861" s="1" t="s">
        <v>438</v>
      </c>
      <c r="E861" s="1">
        <v>32306</v>
      </c>
      <c r="F861" s="1" t="s">
        <v>45</v>
      </c>
      <c r="G861" s="1">
        <v>1001</v>
      </c>
      <c r="H861" s="1">
        <v>1064</v>
      </c>
      <c r="I861" s="1">
        <v>132.06549999999999</v>
      </c>
      <c r="J861" s="1">
        <v>5810</v>
      </c>
      <c r="K861" s="1" t="s">
        <v>2944</v>
      </c>
      <c r="L861" s="1" t="s">
        <v>2945</v>
      </c>
      <c r="M861" s="1" t="s">
        <v>2946</v>
      </c>
    </row>
    <row r="862" spans="1:13" ht="18" customHeight="1">
      <c r="A862" s="1">
        <v>74</v>
      </c>
      <c r="B862" s="1" t="s">
        <v>2947</v>
      </c>
      <c r="C862" s="1" t="s">
        <v>43</v>
      </c>
      <c r="D862" s="1" t="s">
        <v>106</v>
      </c>
      <c r="E862" s="1">
        <v>607</v>
      </c>
      <c r="F862" s="1" t="s">
        <v>70</v>
      </c>
      <c r="G862" s="1">
        <v>537</v>
      </c>
      <c r="H862" s="1">
        <v>1882.5</v>
      </c>
      <c r="I862" s="1">
        <v>137.03569999999999</v>
      </c>
      <c r="J862" s="1">
        <v>736715</v>
      </c>
      <c r="K862" s="1" t="s">
        <v>2948</v>
      </c>
      <c r="L862" s="1" t="s">
        <v>2949</v>
      </c>
      <c r="M862" s="1" t="s">
        <v>2950</v>
      </c>
    </row>
    <row r="863" spans="1:13" ht="18" customHeight="1">
      <c r="A863" s="1">
        <v>5111</v>
      </c>
      <c r="B863" s="1" t="s">
        <v>2951</v>
      </c>
      <c r="C863" s="1" t="s">
        <v>36</v>
      </c>
      <c r="D863" s="1" t="s">
        <v>794</v>
      </c>
      <c r="E863" s="1">
        <v>57691</v>
      </c>
      <c r="F863" s="1" t="s">
        <v>161</v>
      </c>
      <c r="G863" s="1">
        <v>100015783</v>
      </c>
      <c r="H863" s="1">
        <v>837</v>
      </c>
      <c r="I863" s="1">
        <v>372.15859999999998</v>
      </c>
      <c r="J863" s="1">
        <v>5533</v>
      </c>
      <c r="K863" s="1" t="s">
        <v>2952</v>
      </c>
      <c r="L863" s="1" t="s">
        <v>2953</v>
      </c>
      <c r="M863" s="1" t="s">
        <v>2954</v>
      </c>
    </row>
    <row r="864" spans="1:13" ht="18" customHeight="1">
      <c r="A864" s="1">
        <v>4978</v>
      </c>
      <c r="B864" s="1" t="s">
        <v>2955</v>
      </c>
      <c r="C864" s="1" t="s">
        <v>36</v>
      </c>
      <c r="D864" s="1" t="s">
        <v>172</v>
      </c>
      <c r="E864" s="1">
        <v>42593</v>
      </c>
      <c r="F864" s="1" t="s">
        <v>45</v>
      </c>
      <c r="G864" s="1">
        <v>100003968</v>
      </c>
      <c r="H864" s="1">
        <v>3164</v>
      </c>
      <c r="I864" s="1">
        <v>254.11490000000001</v>
      </c>
      <c r="J864" s="1">
        <v>5546</v>
      </c>
      <c r="K864" s="1" t="s">
        <v>2956</v>
      </c>
      <c r="L864" s="1" t="s">
        <v>2957</v>
      </c>
      <c r="M864" s="1" t="s">
        <v>2958</v>
      </c>
    </row>
    <row r="865" spans="1:13" ht="18" customHeight="1">
      <c r="A865" s="1">
        <v>1514</v>
      </c>
      <c r="B865" s="1" t="s">
        <v>2959</v>
      </c>
      <c r="C865" s="1" t="s">
        <v>27</v>
      </c>
      <c r="D865" s="1" t="s">
        <v>296</v>
      </c>
      <c r="E865" s="1">
        <v>62919</v>
      </c>
      <c r="F865" s="1" t="s">
        <v>29</v>
      </c>
      <c r="G865" s="1">
        <v>100002199</v>
      </c>
      <c r="H865" s="1">
        <v>3051</v>
      </c>
      <c r="I865" s="1">
        <v>241.14449999999999</v>
      </c>
    </row>
    <row r="866" spans="1:13" ht="18" customHeight="1">
      <c r="A866" s="1">
        <v>3932</v>
      </c>
      <c r="B866" s="1" t="s">
        <v>259</v>
      </c>
      <c r="C866" s="1" t="s">
        <v>120</v>
      </c>
      <c r="D866" s="1" t="s">
        <v>121</v>
      </c>
      <c r="E866" s="1">
        <v>32401</v>
      </c>
      <c r="F866" s="1" t="s">
        <v>45</v>
      </c>
      <c r="G866" s="1">
        <v>100001092</v>
      </c>
      <c r="H866" s="1">
        <v>1388</v>
      </c>
      <c r="I866" s="1">
        <v>138.05500000000001</v>
      </c>
      <c r="J866" s="1">
        <v>5570</v>
      </c>
      <c r="K866" s="1" t="s">
        <v>2960</v>
      </c>
      <c r="L866" s="1" t="s">
        <v>2961</v>
      </c>
      <c r="M866" s="1" t="s">
        <v>2962</v>
      </c>
    </row>
    <row r="867" spans="1:13" ht="18" customHeight="1">
      <c r="A867" s="1">
        <v>1984</v>
      </c>
      <c r="B867" s="1" t="s">
        <v>2963</v>
      </c>
      <c r="C867" s="1" t="s">
        <v>27</v>
      </c>
      <c r="D867" s="1" t="s">
        <v>1336</v>
      </c>
      <c r="E867" s="1">
        <v>40406</v>
      </c>
      <c r="F867" s="1" t="s">
        <v>45</v>
      </c>
      <c r="G867" s="1">
        <v>100003397</v>
      </c>
      <c r="H867" s="1">
        <v>2100</v>
      </c>
      <c r="I867" s="1">
        <v>76.075699999999998</v>
      </c>
      <c r="J867" s="1">
        <v>1145</v>
      </c>
      <c r="K867" s="1" t="s">
        <v>2964</v>
      </c>
      <c r="L867" s="1" t="s">
        <v>2965</v>
      </c>
      <c r="M867" s="1" t="s">
        <v>2966</v>
      </c>
    </row>
    <row r="868" spans="1:13" ht="18" customHeight="1">
      <c r="A868" s="1">
        <v>229</v>
      </c>
      <c r="B868" s="1" t="s">
        <v>2967</v>
      </c>
      <c r="C868" s="1" t="s">
        <v>43</v>
      </c>
      <c r="D868" s="1" t="s">
        <v>658</v>
      </c>
      <c r="E868" s="1">
        <v>54</v>
      </c>
      <c r="F868" s="1" t="s">
        <v>45</v>
      </c>
      <c r="G868" s="1">
        <v>565</v>
      </c>
      <c r="H868" s="1">
        <v>2986</v>
      </c>
      <c r="I868" s="1">
        <v>205.09719999999999</v>
      </c>
      <c r="J868" s="1">
        <v>6305</v>
      </c>
      <c r="K868" s="1" t="s">
        <v>2968</v>
      </c>
      <c r="L868" s="1" t="s">
        <v>2969</v>
      </c>
      <c r="M868" s="1" t="s">
        <v>2970</v>
      </c>
    </row>
    <row r="869" spans="1:13" ht="18" customHeight="1">
      <c r="A869" s="1">
        <v>238</v>
      </c>
      <c r="B869" s="1" t="s">
        <v>2971</v>
      </c>
      <c r="C869" s="1" t="s">
        <v>43</v>
      </c>
      <c r="D869" s="1" t="s">
        <v>658</v>
      </c>
      <c r="E869" s="1">
        <v>37097</v>
      </c>
      <c r="F869" s="1" t="s">
        <v>45</v>
      </c>
      <c r="G869" s="1">
        <v>100001743</v>
      </c>
      <c r="H869" s="1">
        <v>2673</v>
      </c>
      <c r="I869" s="1">
        <v>247.14410000000001</v>
      </c>
      <c r="J869" s="1">
        <v>442106</v>
      </c>
      <c r="K869" s="1" t="s">
        <v>2972</v>
      </c>
      <c r="L869" s="1" t="s">
        <v>2973</v>
      </c>
      <c r="M869" s="1" t="s">
        <v>2974</v>
      </c>
    </row>
    <row r="870" spans="1:13" ht="18" customHeight="1">
      <c r="A870" s="1">
        <v>208</v>
      </c>
      <c r="B870" s="1" t="s">
        <v>2975</v>
      </c>
      <c r="C870" s="1" t="s">
        <v>43</v>
      </c>
      <c r="D870" s="1" t="s">
        <v>90</v>
      </c>
      <c r="E870" s="1">
        <v>48408</v>
      </c>
      <c r="F870" s="1" t="s">
        <v>29</v>
      </c>
      <c r="G870" s="1">
        <v>100006092</v>
      </c>
      <c r="H870" s="1">
        <v>1565</v>
      </c>
      <c r="I870" s="1">
        <v>216.03360000000001</v>
      </c>
      <c r="J870" s="1">
        <v>153005</v>
      </c>
      <c r="K870" s="1" t="s">
        <v>2976</v>
      </c>
      <c r="M870" s="1" t="s">
        <v>2977</v>
      </c>
    </row>
    <row r="871" spans="1:13" ht="18" customHeight="1">
      <c r="A871" s="1">
        <v>152</v>
      </c>
      <c r="B871" s="1" t="s">
        <v>2978</v>
      </c>
      <c r="C871" s="1" t="s">
        <v>43</v>
      </c>
      <c r="D871" s="1" t="s">
        <v>90</v>
      </c>
      <c r="E871" s="1">
        <v>1299</v>
      </c>
      <c r="F871" s="1" t="s">
        <v>45</v>
      </c>
      <c r="G871" s="1">
        <v>815</v>
      </c>
      <c r="H871" s="1">
        <v>2430</v>
      </c>
      <c r="I871" s="1">
        <v>182.0812</v>
      </c>
      <c r="J871" s="1">
        <v>6057</v>
      </c>
      <c r="K871" s="1" t="s">
        <v>2979</v>
      </c>
      <c r="L871" s="1" t="s">
        <v>2980</v>
      </c>
      <c r="M871" s="1" t="s">
        <v>2981</v>
      </c>
    </row>
    <row r="872" spans="1:13" ht="18" customHeight="1">
      <c r="A872" s="1">
        <v>4602</v>
      </c>
      <c r="B872" s="1" t="s">
        <v>2982</v>
      </c>
      <c r="C872" s="1" t="s">
        <v>36</v>
      </c>
      <c r="D872" s="1" t="s">
        <v>37</v>
      </c>
      <c r="E872" s="1">
        <v>48674</v>
      </c>
      <c r="F872" s="1" t="s">
        <v>29</v>
      </c>
      <c r="G872" s="1">
        <v>100006282</v>
      </c>
      <c r="H872" s="1">
        <v>2440</v>
      </c>
      <c r="I872" s="1">
        <v>240.9812</v>
      </c>
      <c r="J872" s="1">
        <v>129659</v>
      </c>
      <c r="K872" s="1" t="s">
        <v>2983</v>
      </c>
    </row>
    <row r="873" spans="1:13" ht="18" customHeight="1">
      <c r="A873" s="1">
        <v>1507</v>
      </c>
      <c r="B873" s="1" t="s">
        <v>2984</v>
      </c>
      <c r="C873" s="1" t="s">
        <v>27</v>
      </c>
      <c r="D873" s="1" t="s">
        <v>296</v>
      </c>
      <c r="E873" s="1">
        <v>42395</v>
      </c>
      <c r="F873" s="1" t="s">
        <v>29</v>
      </c>
      <c r="G873" s="1">
        <v>100001617</v>
      </c>
      <c r="H873" s="1">
        <v>2440</v>
      </c>
      <c r="I873" s="1">
        <v>215.12889999999999</v>
      </c>
      <c r="J873" s="1">
        <v>15816</v>
      </c>
      <c r="K873" s="1" t="s">
        <v>2985</v>
      </c>
      <c r="M873" s="1" t="s">
        <v>2986</v>
      </c>
    </row>
    <row r="874" spans="1:13" ht="18" customHeight="1">
      <c r="A874" s="1">
        <v>1662</v>
      </c>
      <c r="B874" s="1" t="s">
        <v>2987</v>
      </c>
      <c r="C874" s="1" t="s">
        <v>27</v>
      </c>
      <c r="D874" s="1" t="s">
        <v>569</v>
      </c>
      <c r="E874" s="1">
        <v>63613</v>
      </c>
      <c r="F874" s="1" t="s">
        <v>161</v>
      </c>
      <c r="G874" s="1">
        <v>100021131</v>
      </c>
      <c r="H874" s="1">
        <v>1069</v>
      </c>
      <c r="I874" s="1">
        <v>328.2482</v>
      </c>
    </row>
    <row r="875" spans="1:13" ht="18" customHeight="1">
      <c r="A875" s="1">
        <v>3837</v>
      </c>
      <c r="B875" s="1" t="s">
        <v>2988</v>
      </c>
      <c r="C875" s="1" t="s">
        <v>205</v>
      </c>
      <c r="D875" s="1" t="s">
        <v>206</v>
      </c>
      <c r="E875" s="1">
        <v>605</v>
      </c>
      <c r="F875" s="1" t="s">
        <v>70</v>
      </c>
      <c r="G875" s="1">
        <v>825</v>
      </c>
      <c r="H875" s="1">
        <v>1089.7</v>
      </c>
      <c r="I875" s="1">
        <v>111.02</v>
      </c>
      <c r="J875" s="1">
        <v>1174</v>
      </c>
      <c r="K875" s="1" t="s">
        <v>2989</v>
      </c>
      <c r="L875" s="1" t="s">
        <v>2990</v>
      </c>
      <c r="M875" s="1" t="s">
        <v>2991</v>
      </c>
    </row>
    <row r="876" spans="1:13" ht="18" customHeight="1">
      <c r="A876" s="1">
        <v>3752</v>
      </c>
      <c r="B876" s="1" t="s">
        <v>2992</v>
      </c>
      <c r="C876" s="1" t="s">
        <v>205</v>
      </c>
      <c r="D876" s="1" t="s">
        <v>1048</v>
      </c>
      <c r="E876" s="1">
        <v>1604</v>
      </c>
      <c r="F876" s="1" t="s">
        <v>29</v>
      </c>
      <c r="G876" s="1">
        <v>1134</v>
      </c>
      <c r="H876" s="1">
        <v>757.1</v>
      </c>
      <c r="I876" s="1">
        <v>167.02109999999999</v>
      </c>
      <c r="J876" s="1">
        <v>1175</v>
      </c>
      <c r="K876" s="1" t="s">
        <v>2993</v>
      </c>
      <c r="L876" s="1" t="s">
        <v>2994</v>
      </c>
      <c r="M876" s="1" t="s">
        <v>2995</v>
      </c>
    </row>
    <row r="877" spans="1:13" ht="18" customHeight="1">
      <c r="A877" s="1">
        <v>416</v>
      </c>
      <c r="B877" s="1" t="s">
        <v>2996</v>
      </c>
      <c r="C877" s="1" t="s">
        <v>43</v>
      </c>
      <c r="D877" s="1" t="s">
        <v>438</v>
      </c>
      <c r="E877" s="1">
        <v>1670</v>
      </c>
      <c r="F877" s="1" t="s">
        <v>45</v>
      </c>
      <c r="G877" s="1">
        <v>533</v>
      </c>
      <c r="H877" s="1">
        <v>700</v>
      </c>
      <c r="I877" s="1">
        <v>121.072</v>
      </c>
      <c r="J877" s="1">
        <v>1176</v>
      </c>
      <c r="K877" s="1" t="s">
        <v>2997</v>
      </c>
      <c r="L877" s="1" t="s">
        <v>2998</v>
      </c>
      <c r="M877" s="1" t="s">
        <v>2999</v>
      </c>
    </row>
    <row r="878" spans="1:13" ht="18" customHeight="1">
      <c r="A878" s="1">
        <v>3836</v>
      </c>
      <c r="B878" s="1" t="s">
        <v>3000</v>
      </c>
      <c r="C878" s="1" t="s">
        <v>205</v>
      </c>
      <c r="D878" s="1" t="s">
        <v>206</v>
      </c>
      <c r="E878" s="1">
        <v>606</v>
      </c>
      <c r="F878" s="1" t="s">
        <v>29</v>
      </c>
      <c r="G878" s="1">
        <v>535</v>
      </c>
      <c r="H878" s="1">
        <v>1457.6</v>
      </c>
      <c r="I878" s="1">
        <v>243.06229999999999</v>
      </c>
      <c r="J878" s="1">
        <v>6029</v>
      </c>
      <c r="K878" s="1" t="s">
        <v>3001</v>
      </c>
      <c r="L878" s="1" t="s">
        <v>3002</v>
      </c>
      <c r="M878" s="1" t="s">
        <v>3003</v>
      </c>
    </row>
    <row r="879" spans="1:13" ht="18" customHeight="1">
      <c r="A879" s="1">
        <v>3132</v>
      </c>
      <c r="B879" s="1" t="s">
        <v>3004</v>
      </c>
      <c r="C879" s="1" t="s">
        <v>27</v>
      </c>
      <c r="D879" s="1" t="s">
        <v>729</v>
      </c>
      <c r="E879" s="1">
        <v>1605</v>
      </c>
      <c r="F879" s="1" t="s">
        <v>29</v>
      </c>
      <c r="G879" s="1">
        <v>1135</v>
      </c>
      <c r="H879" s="1">
        <v>5055</v>
      </c>
      <c r="I879" s="1">
        <v>391.28539999999998</v>
      </c>
      <c r="J879" s="1">
        <v>31401</v>
      </c>
      <c r="K879" s="1" t="s">
        <v>3005</v>
      </c>
      <c r="L879" s="1" t="s">
        <v>3006</v>
      </c>
      <c r="M879" s="1" t="s">
        <v>3007</v>
      </c>
    </row>
    <row r="880" spans="1:13" ht="18" customHeight="1">
      <c r="A880" s="1">
        <v>354</v>
      </c>
      <c r="B880" s="1" t="s">
        <v>3008</v>
      </c>
      <c r="C880" s="1" t="s">
        <v>43</v>
      </c>
      <c r="D880" s="1" t="s">
        <v>83</v>
      </c>
      <c r="E880" s="1">
        <v>1649</v>
      </c>
      <c r="F880" s="1" t="s">
        <v>45</v>
      </c>
      <c r="G880" s="1">
        <v>566</v>
      </c>
      <c r="H880" s="1">
        <v>2479</v>
      </c>
      <c r="I880" s="1">
        <v>118.08629999999999</v>
      </c>
      <c r="J880" s="1">
        <v>6287</v>
      </c>
      <c r="K880" s="1" t="s">
        <v>3009</v>
      </c>
      <c r="L880" s="1" t="s">
        <v>3010</v>
      </c>
      <c r="M880" s="1" t="s">
        <v>3011</v>
      </c>
    </row>
    <row r="881" spans="1:13" ht="18" customHeight="1">
      <c r="A881" s="1">
        <v>4983</v>
      </c>
      <c r="B881" s="1" t="s">
        <v>3012</v>
      </c>
      <c r="C881" s="1" t="s">
        <v>36</v>
      </c>
      <c r="D881" s="1" t="s">
        <v>172</v>
      </c>
      <c r="E881" s="1">
        <v>48566</v>
      </c>
      <c r="F881" s="1" t="s">
        <v>29</v>
      </c>
      <c r="G881" s="1">
        <v>100006232</v>
      </c>
      <c r="H881" s="1">
        <v>4228</v>
      </c>
      <c r="I881" s="1">
        <v>434.21980000000002</v>
      </c>
      <c r="J881" s="1">
        <v>5650</v>
      </c>
      <c r="K881" s="1" t="s">
        <v>3013</v>
      </c>
    </row>
    <row r="882" spans="1:13" ht="18" customHeight="1">
      <c r="A882" s="1">
        <v>939</v>
      </c>
      <c r="B882" s="1" t="s">
        <v>3014</v>
      </c>
      <c r="C882" s="1" t="s">
        <v>636</v>
      </c>
      <c r="D882" s="1" t="s">
        <v>2029</v>
      </c>
      <c r="E882" s="1">
        <v>40475</v>
      </c>
      <c r="F882" s="1" t="s">
        <v>29</v>
      </c>
      <c r="G882" s="1">
        <v>100003641</v>
      </c>
      <c r="H882" s="1">
        <v>1506</v>
      </c>
      <c r="I882" s="1">
        <v>173.0932</v>
      </c>
      <c r="J882" s="1">
        <v>136487</v>
      </c>
      <c r="K882" s="1" t="s">
        <v>3015</v>
      </c>
      <c r="M882" s="1" t="s">
        <v>3016</v>
      </c>
    </row>
    <row r="883" spans="1:13" ht="18" customHeight="1">
      <c r="A883" s="1">
        <v>183</v>
      </c>
      <c r="B883" s="1" t="s">
        <v>3017</v>
      </c>
      <c r="C883" s="1" t="s">
        <v>43</v>
      </c>
      <c r="D883" s="1" t="s">
        <v>90</v>
      </c>
      <c r="E883" s="1">
        <v>54910</v>
      </c>
      <c r="F883" s="1" t="s">
        <v>29</v>
      </c>
      <c r="G883" s="1">
        <v>100006129</v>
      </c>
      <c r="H883" s="1">
        <v>1625</v>
      </c>
      <c r="I883" s="1">
        <v>211.06120000000001</v>
      </c>
      <c r="J883" s="1">
        <v>160637</v>
      </c>
      <c r="K883" s="1" t="s">
        <v>3018</v>
      </c>
      <c r="M883" s="1" t="s">
        <v>3019</v>
      </c>
    </row>
    <row r="884" spans="1:13" ht="18" customHeight="1">
      <c r="A884" s="1">
        <v>4692</v>
      </c>
      <c r="B884" s="1" t="s">
        <v>3020</v>
      </c>
      <c r="C884" s="1" t="s">
        <v>36</v>
      </c>
      <c r="D884" s="1" t="s">
        <v>37</v>
      </c>
      <c r="E884" s="1">
        <v>63842</v>
      </c>
      <c r="F884" s="1" t="s">
        <v>70</v>
      </c>
      <c r="G884" s="1">
        <v>100020606</v>
      </c>
      <c r="H884" s="1">
        <v>3275</v>
      </c>
      <c r="I884" s="1">
        <v>343.06709999999998</v>
      </c>
    </row>
    <row r="885" spans="1:13" ht="18" customHeight="1">
      <c r="A885" s="1">
        <v>4693</v>
      </c>
      <c r="B885" s="1" t="s">
        <v>3021</v>
      </c>
      <c r="C885" s="1" t="s">
        <v>36</v>
      </c>
      <c r="D885" s="1" t="s">
        <v>37</v>
      </c>
      <c r="E885" s="1">
        <v>63853</v>
      </c>
      <c r="F885" s="1" t="s">
        <v>29</v>
      </c>
      <c r="G885" s="1">
        <v>100021363</v>
      </c>
      <c r="H885" s="1">
        <v>1682</v>
      </c>
      <c r="I885" s="1">
        <v>224.0564</v>
      </c>
      <c r="J885" s="1">
        <v>3083688</v>
      </c>
      <c r="M885" s="1" t="s">
        <v>3022</v>
      </c>
    </row>
    <row r="886" spans="1:13" ht="18" customHeight="1">
      <c r="A886" s="1">
        <v>210</v>
      </c>
      <c r="B886" s="1" t="s">
        <v>3023</v>
      </c>
      <c r="C886" s="1" t="s">
        <v>43</v>
      </c>
      <c r="D886" s="1" t="s">
        <v>90</v>
      </c>
      <c r="E886" s="1">
        <v>48733</v>
      </c>
      <c r="F886" s="1" t="s">
        <v>29</v>
      </c>
      <c r="G886" s="1">
        <v>100006125</v>
      </c>
      <c r="H886" s="1">
        <v>1808</v>
      </c>
      <c r="I886" s="1">
        <v>233.01249999999999</v>
      </c>
      <c r="K886" s="1" t="s">
        <v>3024</v>
      </c>
    </row>
    <row r="887" spans="1:13" ht="18" customHeight="1">
      <c r="A887" s="1">
        <v>184</v>
      </c>
      <c r="B887" s="1" t="s">
        <v>3025</v>
      </c>
      <c r="C887" s="1" t="s">
        <v>43</v>
      </c>
      <c r="D887" s="1" t="s">
        <v>90</v>
      </c>
      <c r="E887" s="1">
        <v>1567</v>
      </c>
      <c r="F887" s="1" t="s">
        <v>29</v>
      </c>
      <c r="G887" s="1">
        <v>1111</v>
      </c>
      <c r="H887" s="1">
        <v>941</v>
      </c>
      <c r="I887" s="1">
        <v>197.04560000000001</v>
      </c>
      <c r="J887" s="1">
        <v>1245</v>
      </c>
      <c r="K887" s="9">
        <v>20369</v>
      </c>
      <c r="L887" s="1" t="s">
        <v>3026</v>
      </c>
      <c r="M887" s="1" t="s">
        <v>3027</v>
      </c>
    </row>
    <row r="888" spans="1:13" ht="18" customHeight="1">
      <c r="A888" s="1">
        <v>5088</v>
      </c>
      <c r="B888" s="1" t="s">
        <v>3028</v>
      </c>
      <c r="C888" s="1" t="s">
        <v>36</v>
      </c>
      <c r="D888" s="1" t="s">
        <v>794</v>
      </c>
      <c r="E888" s="1">
        <v>38623</v>
      </c>
      <c r="F888" s="1" t="s">
        <v>161</v>
      </c>
      <c r="G888" s="1">
        <v>100002807</v>
      </c>
      <c r="H888" s="1">
        <v>848</v>
      </c>
      <c r="I888" s="1">
        <v>278.2115</v>
      </c>
      <c r="J888" s="1">
        <v>5656</v>
      </c>
      <c r="K888" s="1" t="s">
        <v>3029</v>
      </c>
      <c r="L888" s="1" t="s">
        <v>3030</v>
      </c>
      <c r="M888" s="1" t="s">
        <v>3031</v>
      </c>
    </row>
    <row r="889" spans="1:13" ht="18" customHeight="1">
      <c r="A889" s="1">
        <v>4972</v>
      </c>
      <c r="B889" s="1" t="s">
        <v>3032</v>
      </c>
      <c r="C889" s="1" t="s">
        <v>36</v>
      </c>
      <c r="D889" s="1" t="s">
        <v>172</v>
      </c>
      <c r="E889" s="1">
        <v>43335</v>
      </c>
      <c r="F889" s="1" t="s">
        <v>29</v>
      </c>
      <c r="G889" s="1">
        <v>100004175</v>
      </c>
      <c r="H889" s="1">
        <v>3790</v>
      </c>
      <c r="I889" s="1">
        <v>307.0976</v>
      </c>
      <c r="K889" s="1" t="s">
        <v>3033</v>
      </c>
      <c r="L889" s="1" t="s">
        <v>3034</v>
      </c>
      <c r="M889" s="1" t="s">
        <v>3035</v>
      </c>
    </row>
    <row r="890" spans="1:13" ht="18" customHeight="1">
      <c r="A890" s="1">
        <v>3744</v>
      </c>
      <c r="B890" s="1" t="s">
        <v>3036</v>
      </c>
      <c r="C890" s="1" t="s">
        <v>205</v>
      </c>
      <c r="D890" s="1" t="s">
        <v>1048</v>
      </c>
      <c r="E890" s="1">
        <v>3147</v>
      </c>
      <c r="F890" s="1" t="s">
        <v>70</v>
      </c>
      <c r="G890" s="1">
        <v>1004</v>
      </c>
      <c r="H890" s="1">
        <v>2023</v>
      </c>
      <c r="I890" s="1">
        <v>151.02619999999999</v>
      </c>
      <c r="J890" s="1">
        <v>1188</v>
      </c>
      <c r="K890" s="1" t="s">
        <v>3037</v>
      </c>
      <c r="L890" s="1" t="s">
        <v>3038</v>
      </c>
      <c r="M890" s="1" t="s">
        <v>3039</v>
      </c>
    </row>
    <row r="891" spans="1:13" ht="18" customHeight="1">
      <c r="A891" s="1">
        <v>3746</v>
      </c>
      <c r="B891" s="1" t="s">
        <v>3040</v>
      </c>
      <c r="C891" s="1" t="s">
        <v>205</v>
      </c>
      <c r="D891" s="1" t="s">
        <v>1048</v>
      </c>
      <c r="E891" s="1">
        <v>15136</v>
      </c>
      <c r="F891" s="1" t="s">
        <v>29</v>
      </c>
      <c r="G891" s="1">
        <v>100000299</v>
      </c>
      <c r="H891" s="1">
        <v>1075</v>
      </c>
      <c r="I891" s="1">
        <v>283.0684</v>
      </c>
      <c r="J891" s="1">
        <v>64959</v>
      </c>
      <c r="K891" s="1" t="s">
        <v>3041</v>
      </c>
      <c r="L891" s="1" t="s">
        <v>3042</v>
      </c>
      <c r="M891" s="1" t="s">
        <v>3043</v>
      </c>
    </row>
    <row r="892" spans="1:13" ht="18" customHeight="1">
      <c r="A892" s="1">
        <v>250</v>
      </c>
      <c r="B892" s="1" t="s">
        <v>3044</v>
      </c>
      <c r="C892" s="1" t="s">
        <v>43</v>
      </c>
      <c r="D892" s="1" t="s">
        <v>658</v>
      </c>
      <c r="E892" s="1">
        <v>15679</v>
      </c>
      <c r="F892" s="1" t="s">
        <v>29</v>
      </c>
      <c r="G892" s="1">
        <v>100000015</v>
      </c>
      <c r="H892" s="1">
        <v>1476</v>
      </c>
      <c r="I892" s="1">
        <v>204.03020000000001</v>
      </c>
      <c r="J892" s="1">
        <v>5699</v>
      </c>
      <c r="K892" s="1" t="s">
        <v>3045</v>
      </c>
      <c r="L892" s="1" t="s">
        <v>3046</v>
      </c>
      <c r="M892" s="1" t="s">
        <v>3047</v>
      </c>
    </row>
    <row r="893" spans="1:13" ht="18" customHeight="1">
      <c r="A893" s="1">
        <v>1671</v>
      </c>
      <c r="B893" s="1" t="s">
        <v>3048</v>
      </c>
      <c r="C893" s="1" t="s">
        <v>27</v>
      </c>
      <c r="D893" s="1" t="s">
        <v>569</v>
      </c>
      <c r="E893" s="1">
        <v>57517</v>
      </c>
      <c r="F893" s="1" t="s">
        <v>161</v>
      </c>
      <c r="G893" s="1">
        <v>100015836</v>
      </c>
      <c r="H893" s="1">
        <v>1607</v>
      </c>
      <c r="I893" s="1">
        <v>538.48299999999995</v>
      </c>
    </row>
    <row r="894" spans="1:13" ht="18" customHeight="1">
      <c r="A894" s="1">
        <v>1117</v>
      </c>
      <c r="B894" s="1" t="s">
        <v>3049</v>
      </c>
      <c r="C894" s="1" t="s">
        <v>64</v>
      </c>
      <c r="D894" s="1" t="s">
        <v>1116</v>
      </c>
      <c r="E894" s="1">
        <v>15581</v>
      </c>
      <c r="F894" s="1" t="s">
        <v>70</v>
      </c>
      <c r="G894" s="1">
        <v>826</v>
      </c>
      <c r="H894" s="1">
        <v>1727</v>
      </c>
      <c r="I894" s="1">
        <v>195.05099999999999</v>
      </c>
      <c r="J894" s="1">
        <v>135191</v>
      </c>
      <c r="K894" s="1" t="s">
        <v>3050</v>
      </c>
      <c r="L894" s="1" t="s">
        <v>3051</v>
      </c>
      <c r="M894" s="1" t="s">
        <v>3052</v>
      </c>
    </row>
    <row r="895" spans="1:13" ht="18" customHeight="1">
      <c r="A895" s="1">
        <v>5117</v>
      </c>
      <c r="B895" s="1" t="s">
        <v>3053</v>
      </c>
      <c r="C895" s="1" t="s">
        <v>36</v>
      </c>
      <c r="D895" s="1" t="s">
        <v>794</v>
      </c>
      <c r="E895" s="1">
        <v>62976</v>
      </c>
      <c r="F895" s="1" t="s">
        <v>161</v>
      </c>
      <c r="G895" s="1">
        <v>100004174</v>
      </c>
      <c r="H895" s="1">
        <v>787</v>
      </c>
      <c r="I895" s="1">
        <v>308.17570000000001</v>
      </c>
      <c r="K895" s="1" t="s">
        <v>3054</v>
      </c>
    </row>
    <row r="896" spans="1:13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A5" workbookViewId="0">
      <selection activeCell="I2" sqref="I2"/>
    </sheetView>
  </sheetViews>
  <sheetFormatPr baseColWidth="10" defaultColWidth="11.28515625" defaultRowHeight="15" customHeight="1"/>
  <cols>
    <col min="1" max="1" width="12.7109375" customWidth="1"/>
    <col min="2" max="2" width="13.7109375" customWidth="1"/>
    <col min="3" max="8" width="8.28515625" customWidth="1"/>
    <col min="9" max="9" width="8.85546875" customWidth="1"/>
    <col min="10" max="12" width="8.28515625" customWidth="1"/>
    <col min="13" max="13" width="10.85546875" bestFit="1" customWidth="1"/>
    <col min="14" max="16" width="8.28515625" customWidth="1"/>
    <col min="17" max="17" width="18.7109375" bestFit="1" customWidth="1"/>
    <col min="18" max="26" width="8.28515625" customWidth="1"/>
  </cols>
  <sheetData>
    <row r="1" spans="1:18" ht="18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18</v>
      </c>
      <c r="I1" s="13">
        <v>338</v>
      </c>
      <c r="J1" s="13">
        <v>100015831</v>
      </c>
      <c r="K1" s="1" t="s">
        <v>38</v>
      </c>
      <c r="L1" s="1" t="s">
        <v>39</v>
      </c>
      <c r="M1" s="1" t="s">
        <v>40</v>
      </c>
      <c r="N1" s="1" t="s">
        <v>41</v>
      </c>
      <c r="O1" s="4"/>
      <c r="Q1" s="12" t="s">
        <v>3055</v>
      </c>
    </row>
    <row r="2" spans="1:18" ht="18.75" customHeight="1">
      <c r="A2" s="1">
        <v>1512604415</v>
      </c>
      <c r="B2" s="1">
        <v>5965325</v>
      </c>
      <c r="C2" s="1" t="s">
        <v>50</v>
      </c>
      <c r="D2" s="1" t="s">
        <v>51</v>
      </c>
      <c r="E2" s="1">
        <v>15</v>
      </c>
      <c r="F2" s="1">
        <v>500</v>
      </c>
      <c r="G2" s="1">
        <v>8</v>
      </c>
      <c r="H2" s="1" t="s">
        <v>54</v>
      </c>
      <c r="I2" s="4">
        <v>3.5087000000000002</v>
      </c>
      <c r="J2" s="4">
        <v>1.9106000000000001</v>
      </c>
      <c r="L2" s="1">
        <f t="shared" ref="L2:L153" si="0">IF(AND(K2=1,N2=1),1,0)</f>
        <v>0</v>
      </c>
      <c r="M2" s="1" t="s">
        <v>77</v>
      </c>
      <c r="N2" s="1">
        <v>1</v>
      </c>
      <c r="O2" s="4"/>
      <c r="Q2" s="11" t="s">
        <v>381</v>
      </c>
      <c r="R2">
        <f>MATCH(Q2,M:M,0)</f>
        <v>61</v>
      </c>
    </row>
    <row r="3" spans="1:18" ht="18" customHeight="1">
      <c r="A3" s="1">
        <v>1610303745</v>
      </c>
      <c r="B3" s="1">
        <v>5965326</v>
      </c>
      <c r="C3" s="1" t="s">
        <v>82</v>
      </c>
      <c r="D3" s="1" t="s">
        <v>51</v>
      </c>
      <c r="E3" s="1">
        <v>16</v>
      </c>
      <c r="F3" s="1">
        <v>460</v>
      </c>
      <c r="G3" s="1">
        <v>8</v>
      </c>
      <c r="H3" s="1" t="s">
        <v>84</v>
      </c>
      <c r="I3" s="4">
        <v>3.2978999999999998</v>
      </c>
      <c r="J3" s="4">
        <v>3.5703</v>
      </c>
      <c r="L3" s="1">
        <f t="shared" si="0"/>
        <v>0</v>
      </c>
      <c r="M3" s="1" t="s">
        <v>77</v>
      </c>
      <c r="N3" s="1">
        <v>1</v>
      </c>
      <c r="O3" s="4"/>
      <c r="Q3" s="11" t="s">
        <v>263</v>
      </c>
      <c r="R3">
        <f t="shared" ref="R3:R10" si="1">MATCH(Q3,M:M,0)</f>
        <v>21</v>
      </c>
    </row>
    <row r="4" spans="1:18" ht="18" customHeight="1">
      <c r="A4" s="1">
        <v>1426606057</v>
      </c>
      <c r="B4" s="1">
        <v>5965377</v>
      </c>
      <c r="C4" s="1" t="s">
        <v>88</v>
      </c>
      <c r="D4" s="1" t="s">
        <v>51</v>
      </c>
      <c r="E4" s="1">
        <v>67</v>
      </c>
      <c r="F4" s="1">
        <v>500</v>
      </c>
      <c r="G4" s="1">
        <v>34</v>
      </c>
      <c r="H4" s="1" t="s">
        <v>54</v>
      </c>
      <c r="I4" s="4">
        <v>2.9674</v>
      </c>
      <c r="J4" s="4">
        <v>0.43719999999999998</v>
      </c>
      <c r="K4" s="1">
        <v>1</v>
      </c>
      <c r="L4" s="1">
        <f t="shared" si="0"/>
        <v>1</v>
      </c>
      <c r="M4" s="1" t="s">
        <v>93</v>
      </c>
      <c r="N4" s="1">
        <v>1</v>
      </c>
      <c r="O4" s="4"/>
      <c r="Q4" s="11" t="s">
        <v>318</v>
      </c>
      <c r="R4">
        <f t="shared" si="1"/>
        <v>38</v>
      </c>
    </row>
    <row r="5" spans="1:18" ht="18" customHeight="1">
      <c r="A5" s="1">
        <v>1611703699</v>
      </c>
      <c r="B5" s="1">
        <v>5965450</v>
      </c>
      <c r="C5" s="1" t="s">
        <v>97</v>
      </c>
      <c r="D5" s="1" t="s">
        <v>99</v>
      </c>
      <c r="E5" s="1">
        <v>140</v>
      </c>
      <c r="F5" s="1">
        <v>471</v>
      </c>
      <c r="G5" s="1">
        <v>70</v>
      </c>
      <c r="H5" s="1" t="s">
        <v>84</v>
      </c>
      <c r="I5" s="4">
        <v>2.4260000000000002</v>
      </c>
      <c r="J5" s="4">
        <v>0.56420000000000003</v>
      </c>
      <c r="K5" s="1">
        <v>1</v>
      </c>
      <c r="L5" s="1">
        <f t="shared" si="0"/>
        <v>0</v>
      </c>
      <c r="M5" s="1" t="s">
        <v>103</v>
      </c>
      <c r="N5" s="1">
        <v>0</v>
      </c>
      <c r="O5" s="4"/>
      <c r="Q5" s="11" t="s">
        <v>381</v>
      </c>
      <c r="R5">
        <f t="shared" si="1"/>
        <v>61</v>
      </c>
    </row>
    <row r="6" spans="1:18" ht="18" customHeight="1">
      <c r="A6" s="1">
        <v>1507902886</v>
      </c>
      <c r="B6" s="1">
        <v>5965378</v>
      </c>
      <c r="C6" s="1" t="s">
        <v>104</v>
      </c>
      <c r="D6" s="1" t="s">
        <v>51</v>
      </c>
      <c r="E6" s="1">
        <v>68</v>
      </c>
      <c r="F6" s="1">
        <v>500</v>
      </c>
      <c r="G6" s="1">
        <v>34</v>
      </c>
      <c r="H6" s="1" t="s">
        <v>84</v>
      </c>
      <c r="I6" s="4">
        <v>2.2565</v>
      </c>
      <c r="J6" s="4">
        <v>0.59119999999999995</v>
      </c>
      <c r="K6" s="1">
        <v>1</v>
      </c>
      <c r="L6" s="1">
        <f t="shared" si="0"/>
        <v>1</v>
      </c>
      <c r="M6" s="1" t="s">
        <v>93</v>
      </c>
      <c r="N6" s="1">
        <v>1</v>
      </c>
      <c r="O6" s="4"/>
      <c r="Q6" s="11" t="s">
        <v>422</v>
      </c>
      <c r="R6">
        <f t="shared" si="1"/>
        <v>72</v>
      </c>
    </row>
    <row r="7" spans="1:18" ht="18" customHeight="1">
      <c r="A7" s="1">
        <v>1417801749</v>
      </c>
      <c r="B7" s="1">
        <v>5965317</v>
      </c>
      <c r="C7" s="1" t="s">
        <v>113</v>
      </c>
      <c r="D7" s="1" t="s">
        <v>51</v>
      </c>
      <c r="E7" s="1">
        <v>7</v>
      </c>
      <c r="F7" s="1">
        <v>500</v>
      </c>
      <c r="G7" s="1">
        <v>4</v>
      </c>
      <c r="H7" s="1" t="s">
        <v>54</v>
      </c>
      <c r="I7" s="4">
        <v>2.2545999999999999</v>
      </c>
      <c r="J7" s="4">
        <v>1.0969</v>
      </c>
      <c r="L7" s="1">
        <f t="shared" si="0"/>
        <v>0</v>
      </c>
      <c r="M7" s="1" t="s">
        <v>122</v>
      </c>
      <c r="N7" s="1">
        <v>1</v>
      </c>
      <c r="O7" s="4"/>
      <c r="Q7" s="11" t="s">
        <v>394</v>
      </c>
      <c r="R7">
        <f t="shared" si="1"/>
        <v>52</v>
      </c>
    </row>
    <row r="8" spans="1:18" ht="18" customHeight="1">
      <c r="A8" s="1">
        <v>1521604318</v>
      </c>
      <c r="B8" s="1">
        <v>5965449</v>
      </c>
      <c r="C8" s="1" t="s">
        <v>130</v>
      </c>
      <c r="D8" s="1" t="s">
        <v>99</v>
      </c>
      <c r="E8" s="1">
        <v>139</v>
      </c>
      <c r="F8" s="1">
        <v>469</v>
      </c>
      <c r="G8" s="1">
        <v>70</v>
      </c>
      <c r="H8" s="1" t="s">
        <v>54</v>
      </c>
      <c r="I8" s="4">
        <v>2.1276999999999999</v>
      </c>
      <c r="J8" s="4">
        <v>0.73829999999999996</v>
      </c>
      <c r="K8" s="1">
        <v>1</v>
      </c>
      <c r="L8" s="1">
        <f t="shared" si="0"/>
        <v>0</v>
      </c>
      <c r="M8" s="1" t="s">
        <v>103</v>
      </c>
      <c r="N8" s="1">
        <v>0</v>
      </c>
      <c r="O8" s="4"/>
      <c r="Q8" s="11" t="s">
        <v>394</v>
      </c>
      <c r="R8">
        <f t="shared" si="1"/>
        <v>52</v>
      </c>
    </row>
    <row r="9" spans="1:18" ht="18" customHeight="1">
      <c r="A9" s="1">
        <v>1509808080</v>
      </c>
      <c r="B9" s="1">
        <v>5965385</v>
      </c>
      <c r="C9" s="1" t="s">
        <v>136</v>
      </c>
      <c r="D9" s="1" t="s">
        <v>99</v>
      </c>
      <c r="E9" s="1">
        <v>75</v>
      </c>
      <c r="F9" s="1">
        <v>500</v>
      </c>
      <c r="G9" s="1">
        <v>38</v>
      </c>
      <c r="H9" s="1" t="s">
        <v>54</v>
      </c>
      <c r="I9" s="4">
        <v>1.9715</v>
      </c>
      <c r="J9" s="4">
        <v>0.6694</v>
      </c>
      <c r="K9" s="1">
        <v>1</v>
      </c>
      <c r="L9" s="1">
        <f t="shared" si="0"/>
        <v>1</v>
      </c>
      <c r="M9" s="1" t="s">
        <v>141</v>
      </c>
      <c r="N9" s="1">
        <v>1</v>
      </c>
      <c r="O9" s="4"/>
      <c r="Q9" s="11" t="s">
        <v>445</v>
      </c>
      <c r="R9">
        <f t="shared" si="1"/>
        <v>128</v>
      </c>
    </row>
    <row r="10" spans="1:18" ht="18" customHeight="1">
      <c r="A10" s="1">
        <v>1509104801</v>
      </c>
      <c r="B10" s="1">
        <v>5965383</v>
      </c>
      <c r="C10" s="1" t="s">
        <v>147</v>
      </c>
      <c r="D10" s="1" t="s">
        <v>99</v>
      </c>
      <c r="E10" s="1">
        <v>73</v>
      </c>
      <c r="F10" s="1">
        <v>500</v>
      </c>
      <c r="G10" s="1">
        <v>37</v>
      </c>
      <c r="H10" s="1" t="s">
        <v>54</v>
      </c>
      <c r="I10" s="4">
        <v>1.9447000000000001</v>
      </c>
      <c r="J10" s="4">
        <v>1.0115000000000001</v>
      </c>
      <c r="L10" s="1">
        <f t="shared" si="0"/>
        <v>0</v>
      </c>
      <c r="M10" s="1" t="s">
        <v>152</v>
      </c>
      <c r="N10" s="1">
        <v>1</v>
      </c>
      <c r="O10" s="4"/>
      <c r="Q10" s="11" t="s">
        <v>445</v>
      </c>
      <c r="R10">
        <f t="shared" si="1"/>
        <v>128</v>
      </c>
    </row>
    <row r="11" spans="1:18" ht="18" customHeight="1">
      <c r="A11" s="1">
        <v>1606805900</v>
      </c>
      <c r="B11" s="1">
        <v>5965360</v>
      </c>
      <c r="C11" s="1" t="s">
        <v>156</v>
      </c>
      <c r="D11" s="1" t="s">
        <v>51</v>
      </c>
      <c r="E11" s="1">
        <v>50</v>
      </c>
      <c r="F11" s="1">
        <v>464</v>
      </c>
      <c r="G11" s="1">
        <v>25</v>
      </c>
      <c r="H11" s="1" t="s">
        <v>84</v>
      </c>
      <c r="I11" s="4">
        <v>1.8967000000000001</v>
      </c>
      <c r="J11" s="4">
        <v>0.43569999999999998</v>
      </c>
      <c r="K11" s="1">
        <v>1</v>
      </c>
      <c r="L11" s="1">
        <f t="shared" si="0"/>
        <v>0</v>
      </c>
      <c r="M11" s="1" t="s">
        <v>164</v>
      </c>
      <c r="N11" s="1">
        <v>0</v>
      </c>
      <c r="O11" s="4"/>
    </row>
    <row r="12" spans="1:18" ht="18" customHeight="1">
      <c r="A12" s="1">
        <v>1610902235</v>
      </c>
      <c r="B12" s="1">
        <v>5965364</v>
      </c>
      <c r="C12" s="1" t="s">
        <v>166</v>
      </c>
      <c r="D12" s="1" t="s">
        <v>51</v>
      </c>
      <c r="E12" s="1">
        <v>54</v>
      </c>
      <c r="F12" s="1">
        <v>476</v>
      </c>
      <c r="G12" s="1">
        <v>27</v>
      </c>
      <c r="H12" s="1" t="s">
        <v>84</v>
      </c>
      <c r="I12" s="4">
        <v>1.8440000000000001</v>
      </c>
      <c r="J12" s="4">
        <v>1.3835999999999999</v>
      </c>
      <c r="L12" s="1">
        <f t="shared" si="0"/>
        <v>0</v>
      </c>
      <c r="M12" s="1" t="s">
        <v>173</v>
      </c>
      <c r="N12" s="1">
        <v>1</v>
      </c>
      <c r="O12" s="4"/>
    </row>
    <row r="13" spans="1:18" ht="18" customHeight="1">
      <c r="A13" s="1">
        <v>1423304944</v>
      </c>
      <c r="B13" s="1">
        <v>5965403</v>
      </c>
      <c r="C13" s="1" t="s">
        <v>175</v>
      </c>
      <c r="D13" s="1" t="s">
        <v>99</v>
      </c>
      <c r="E13" s="1">
        <v>93</v>
      </c>
      <c r="F13" s="1">
        <v>500</v>
      </c>
      <c r="G13" s="1">
        <v>47</v>
      </c>
      <c r="H13" s="1" t="s">
        <v>54</v>
      </c>
      <c r="I13" s="4">
        <v>1.8179000000000001</v>
      </c>
      <c r="J13" s="4">
        <v>0.81169999999999998</v>
      </c>
      <c r="K13" s="1">
        <v>1</v>
      </c>
      <c r="L13" s="1">
        <f t="shared" si="0"/>
        <v>1</v>
      </c>
      <c r="M13" s="1" t="s">
        <v>184</v>
      </c>
      <c r="N13" s="1">
        <v>1</v>
      </c>
      <c r="O13" s="4"/>
    </row>
    <row r="14" spans="1:18" ht="18" customHeight="1">
      <c r="A14" s="1">
        <v>1436303395</v>
      </c>
      <c r="B14" s="1">
        <v>5965318</v>
      </c>
      <c r="C14" s="1" t="s">
        <v>191</v>
      </c>
      <c r="D14" s="1" t="s">
        <v>51</v>
      </c>
      <c r="E14" s="1">
        <v>8</v>
      </c>
      <c r="F14" s="1">
        <v>500</v>
      </c>
      <c r="G14" s="1">
        <v>4</v>
      </c>
      <c r="H14" s="1" t="s">
        <v>84</v>
      </c>
      <c r="I14" s="4">
        <v>1.7773000000000001</v>
      </c>
      <c r="J14" s="4">
        <v>0.56000000000000005</v>
      </c>
      <c r="K14" s="1">
        <v>1</v>
      </c>
      <c r="L14" s="1">
        <f t="shared" si="0"/>
        <v>1</v>
      </c>
      <c r="M14" s="1" t="s">
        <v>122</v>
      </c>
      <c r="N14" s="1">
        <v>1</v>
      </c>
      <c r="O14" s="4"/>
    </row>
    <row r="15" spans="1:18" ht="18" customHeight="1">
      <c r="A15" s="1">
        <v>1516802716</v>
      </c>
      <c r="B15" s="1">
        <v>5965405</v>
      </c>
      <c r="C15" s="1" t="s">
        <v>200</v>
      </c>
      <c r="D15" s="1" t="s">
        <v>99</v>
      </c>
      <c r="E15" s="1">
        <v>95</v>
      </c>
      <c r="F15" s="1">
        <v>464</v>
      </c>
      <c r="G15" s="1">
        <v>48</v>
      </c>
      <c r="H15" s="1" t="s">
        <v>54</v>
      </c>
      <c r="I15" s="4">
        <v>1.7132000000000001</v>
      </c>
      <c r="J15" s="4">
        <v>0.97899999999999998</v>
      </c>
      <c r="K15" s="1">
        <v>1</v>
      </c>
      <c r="L15" s="1">
        <f t="shared" si="0"/>
        <v>1</v>
      </c>
      <c r="M15" s="1" t="s">
        <v>210</v>
      </c>
      <c r="N15" s="1">
        <v>1</v>
      </c>
      <c r="O15" s="4"/>
    </row>
    <row r="16" spans="1:18" ht="18" customHeight="1">
      <c r="A16" s="1">
        <v>1614800625</v>
      </c>
      <c r="B16" s="1">
        <v>5965406</v>
      </c>
      <c r="C16" s="1" t="s">
        <v>214</v>
      </c>
      <c r="D16" s="1" t="s">
        <v>99</v>
      </c>
      <c r="E16" s="1">
        <v>96</v>
      </c>
      <c r="F16" s="1">
        <v>479</v>
      </c>
      <c r="G16" s="1">
        <v>48</v>
      </c>
      <c r="H16" s="1" t="s">
        <v>84</v>
      </c>
      <c r="I16" s="4">
        <v>1.6827000000000001</v>
      </c>
      <c r="J16" s="4">
        <v>0.93869999999999998</v>
      </c>
      <c r="K16" s="1">
        <v>1</v>
      </c>
      <c r="L16" s="1">
        <f t="shared" si="0"/>
        <v>1</v>
      </c>
      <c r="M16" s="1" t="s">
        <v>210</v>
      </c>
      <c r="N16" s="1">
        <v>1</v>
      </c>
      <c r="O16" s="4"/>
    </row>
    <row r="17" spans="1:15" ht="18" customHeight="1">
      <c r="A17" s="1">
        <v>1621402193</v>
      </c>
      <c r="B17" s="1">
        <v>5965334</v>
      </c>
      <c r="C17" s="1" t="s">
        <v>221</v>
      </c>
      <c r="D17" s="1" t="s">
        <v>99</v>
      </c>
      <c r="E17" s="1">
        <v>24</v>
      </c>
      <c r="F17" s="1">
        <v>473</v>
      </c>
      <c r="G17" s="1">
        <v>12</v>
      </c>
      <c r="H17" s="1" t="s">
        <v>84</v>
      </c>
      <c r="I17" s="4">
        <v>1.6655</v>
      </c>
      <c r="J17" s="4">
        <v>0.8629</v>
      </c>
      <c r="L17" s="1">
        <f t="shared" si="0"/>
        <v>0</v>
      </c>
      <c r="M17" s="1" t="s">
        <v>224</v>
      </c>
      <c r="N17" s="1">
        <v>1</v>
      </c>
      <c r="O17" s="4"/>
    </row>
    <row r="18" spans="1:15" ht="18" customHeight="1">
      <c r="A18" s="1">
        <v>1620102872</v>
      </c>
      <c r="B18" s="1">
        <v>5965332</v>
      </c>
      <c r="C18" s="1" t="s">
        <v>225</v>
      </c>
      <c r="D18" s="1" t="s">
        <v>99</v>
      </c>
      <c r="E18" s="1">
        <v>22</v>
      </c>
      <c r="F18" s="1">
        <v>483</v>
      </c>
      <c r="G18" s="1">
        <v>11</v>
      </c>
      <c r="H18" s="1" t="s">
        <v>84</v>
      </c>
      <c r="I18" s="4">
        <v>1.6266</v>
      </c>
      <c r="J18" s="4">
        <v>0.71550000000000002</v>
      </c>
      <c r="L18" s="1">
        <f t="shared" si="0"/>
        <v>0</v>
      </c>
      <c r="M18" s="1" t="s">
        <v>231</v>
      </c>
      <c r="N18" s="1">
        <v>1</v>
      </c>
      <c r="O18" s="4"/>
    </row>
    <row r="19" spans="1:15" ht="18" customHeight="1">
      <c r="A19" s="1">
        <v>1608202463</v>
      </c>
      <c r="B19" s="1">
        <v>5965384</v>
      </c>
      <c r="C19" s="1" t="s">
        <v>235</v>
      </c>
      <c r="D19" s="1" t="s">
        <v>99</v>
      </c>
      <c r="E19" s="1">
        <v>74</v>
      </c>
      <c r="F19" s="1">
        <v>454</v>
      </c>
      <c r="G19" s="1">
        <v>37</v>
      </c>
      <c r="H19" s="1" t="s">
        <v>84</v>
      </c>
      <c r="I19" s="4">
        <v>1.6223000000000001</v>
      </c>
      <c r="J19" s="4">
        <v>0.85070000000000001</v>
      </c>
      <c r="L19" s="1">
        <f t="shared" si="0"/>
        <v>0</v>
      </c>
      <c r="M19" s="1" t="s">
        <v>152</v>
      </c>
      <c r="N19" s="1">
        <v>1</v>
      </c>
      <c r="O19" s="4"/>
    </row>
    <row r="20" spans="1:15" ht="18" customHeight="1">
      <c r="A20" s="1">
        <v>1513802606</v>
      </c>
      <c r="B20" s="1">
        <v>5965363</v>
      </c>
      <c r="C20" s="1" t="s">
        <v>240</v>
      </c>
      <c r="D20" s="1" t="s">
        <v>51</v>
      </c>
      <c r="E20" s="1">
        <v>53</v>
      </c>
      <c r="F20" s="1">
        <v>500</v>
      </c>
      <c r="G20" s="1">
        <v>27</v>
      </c>
      <c r="H20" s="1" t="s">
        <v>54</v>
      </c>
      <c r="I20" s="4">
        <v>1.6042000000000001</v>
      </c>
      <c r="J20" s="4">
        <v>0.73309999999999997</v>
      </c>
      <c r="L20" s="1">
        <f t="shared" si="0"/>
        <v>0</v>
      </c>
      <c r="M20" s="1" t="s">
        <v>173</v>
      </c>
      <c r="N20" s="1">
        <v>1</v>
      </c>
      <c r="O20" s="4"/>
    </row>
    <row r="21" spans="1:15" ht="18" customHeight="1">
      <c r="A21" s="1">
        <v>1426606175</v>
      </c>
      <c r="B21" s="1">
        <v>5965437</v>
      </c>
      <c r="C21" s="1" t="s">
        <v>254</v>
      </c>
      <c r="D21" s="1" t="s">
        <v>99</v>
      </c>
      <c r="E21" s="1">
        <v>127</v>
      </c>
      <c r="F21" s="1">
        <v>500</v>
      </c>
      <c r="G21" s="1">
        <v>64</v>
      </c>
      <c r="H21" s="1" t="s">
        <v>54</v>
      </c>
      <c r="I21" s="4">
        <v>1.5317000000000001</v>
      </c>
      <c r="J21" s="4">
        <v>0.91080000000000005</v>
      </c>
      <c r="L21" s="1">
        <f t="shared" si="0"/>
        <v>0</v>
      </c>
      <c r="M21" s="1" t="s">
        <v>263</v>
      </c>
      <c r="N21" s="1">
        <v>1</v>
      </c>
      <c r="O21" s="4"/>
    </row>
    <row r="22" spans="1:15" ht="18" customHeight="1">
      <c r="A22" s="1">
        <v>1435304335</v>
      </c>
      <c r="B22" s="1">
        <v>5965337</v>
      </c>
      <c r="C22" s="1" t="s">
        <v>266</v>
      </c>
      <c r="D22" s="1" t="s">
        <v>51</v>
      </c>
      <c r="E22" s="1">
        <v>27</v>
      </c>
      <c r="F22" s="1">
        <v>500</v>
      </c>
      <c r="G22" s="1">
        <v>14</v>
      </c>
      <c r="H22" s="1" t="s">
        <v>54</v>
      </c>
      <c r="I22" s="4">
        <v>1.5289999999999999</v>
      </c>
      <c r="J22" s="4">
        <v>1.0669</v>
      </c>
      <c r="L22" s="1">
        <f t="shared" si="0"/>
        <v>0</v>
      </c>
      <c r="M22" s="1" t="s">
        <v>270</v>
      </c>
      <c r="N22" s="1">
        <v>1</v>
      </c>
      <c r="O22" s="4"/>
    </row>
    <row r="23" spans="1:15" ht="18" customHeight="1">
      <c r="A23" s="1">
        <v>1610403255</v>
      </c>
      <c r="B23" s="1">
        <v>5965408</v>
      </c>
      <c r="C23" s="1" t="s">
        <v>271</v>
      </c>
      <c r="D23" s="1" t="s">
        <v>99</v>
      </c>
      <c r="E23" s="1">
        <v>98</v>
      </c>
      <c r="F23" s="1">
        <v>486</v>
      </c>
      <c r="G23" s="1">
        <v>49</v>
      </c>
      <c r="H23" s="1" t="s">
        <v>84</v>
      </c>
      <c r="I23" s="4">
        <v>1.5198</v>
      </c>
      <c r="J23" s="4">
        <v>0.92169999999999996</v>
      </c>
      <c r="L23" s="1">
        <f t="shared" si="0"/>
        <v>0</v>
      </c>
      <c r="M23" s="1" t="s">
        <v>275</v>
      </c>
      <c r="N23" s="1">
        <v>1</v>
      </c>
      <c r="O23" s="4"/>
    </row>
    <row r="24" spans="1:15" ht="18" customHeight="1">
      <c r="A24" s="1">
        <v>1512003657</v>
      </c>
      <c r="B24" s="1">
        <v>5965359</v>
      </c>
      <c r="C24" s="1" t="s">
        <v>278</v>
      </c>
      <c r="D24" s="1" t="s">
        <v>51</v>
      </c>
      <c r="E24" s="1">
        <v>49</v>
      </c>
      <c r="F24" s="1">
        <v>500</v>
      </c>
      <c r="G24" s="1">
        <v>25</v>
      </c>
      <c r="H24" s="1" t="s">
        <v>54</v>
      </c>
      <c r="I24" s="4">
        <v>1.5016</v>
      </c>
      <c r="J24" s="4">
        <v>1.1272</v>
      </c>
      <c r="L24" s="1">
        <f t="shared" si="0"/>
        <v>0</v>
      </c>
      <c r="M24" s="1" t="s">
        <v>164</v>
      </c>
      <c r="N24" s="1">
        <v>0</v>
      </c>
      <c r="O24" s="4"/>
    </row>
    <row r="25" spans="1:15" ht="18" customHeight="1">
      <c r="A25" s="1">
        <v>1423804771</v>
      </c>
      <c r="B25" s="1">
        <v>5965333</v>
      </c>
      <c r="C25" s="1" t="s">
        <v>282</v>
      </c>
      <c r="D25" s="1" t="s">
        <v>99</v>
      </c>
      <c r="E25" s="1">
        <v>23</v>
      </c>
      <c r="F25" s="1">
        <v>500</v>
      </c>
      <c r="G25" s="1">
        <v>12</v>
      </c>
      <c r="H25" s="1" t="s">
        <v>54</v>
      </c>
      <c r="I25" s="4">
        <v>1.4985999999999999</v>
      </c>
      <c r="J25" s="4">
        <v>0.79090000000000005</v>
      </c>
      <c r="L25" s="1">
        <f t="shared" si="0"/>
        <v>0</v>
      </c>
      <c r="M25" s="1" t="s">
        <v>224</v>
      </c>
      <c r="N25" s="1">
        <v>1</v>
      </c>
      <c r="O25" s="4"/>
    </row>
    <row r="26" spans="1:15" ht="18" customHeight="1">
      <c r="A26" s="1">
        <v>1611002142</v>
      </c>
      <c r="B26" s="1">
        <v>5965386</v>
      </c>
      <c r="C26" s="1" t="s">
        <v>285</v>
      </c>
      <c r="D26" s="1" t="s">
        <v>99</v>
      </c>
      <c r="E26" s="1">
        <v>76</v>
      </c>
      <c r="F26" s="1">
        <v>460</v>
      </c>
      <c r="G26" s="1">
        <v>38</v>
      </c>
      <c r="H26" s="1" t="s">
        <v>84</v>
      </c>
      <c r="I26" s="4">
        <v>1.4873000000000001</v>
      </c>
      <c r="J26" s="4">
        <v>1.2203999999999999</v>
      </c>
      <c r="L26" s="1">
        <f t="shared" si="0"/>
        <v>0</v>
      </c>
      <c r="M26" s="1" t="s">
        <v>141</v>
      </c>
      <c r="N26" s="1">
        <v>1</v>
      </c>
      <c r="O26" s="4"/>
    </row>
    <row r="27" spans="1:15" ht="18.75" customHeight="1">
      <c r="A27" s="1">
        <v>1607402628</v>
      </c>
      <c r="B27" s="1">
        <v>5965418</v>
      </c>
      <c r="C27" s="1" t="s">
        <v>288</v>
      </c>
      <c r="D27" s="1" t="s">
        <v>99</v>
      </c>
      <c r="E27" s="1">
        <v>108</v>
      </c>
      <c r="F27" s="1">
        <v>450</v>
      </c>
      <c r="G27" s="1">
        <v>54</v>
      </c>
      <c r="H27" s="1" t="s">
        <v>84</v>
      </c>
      <c r="I27" s="4">
        <v>1.4719</v>
      </c>
      <c r="J27" s="4">
        <v>1.6652</v>
      </c>
      <c r="L27" s="1">
        <f t="shared" si="0"/>
        <v>0</v>
      </c>
      <c r="M27" s="1" t="s">
        <v>290</v>
      </c>
      <c r="N27" s="1">
        <v>1</v>
      </c>
      <c r="O27" s="4"/>
    </row>
    <row r="28" spans="1:15" ht="18" customHeight="1">
      <c r="A28" s="1">
        <v>1434906365</v>
      </c>
      <c r="B28" s="1">
        <v>5965362</v>
      </c>
      <c r="C28" s="1" t="s">
        <v>292</v>
      </c>
      <c r="D28" s="1" t="s">
        <v>51</v>
      </c>
      <c r="E28" s="1">
        <v>52</v>
      </c>
      <c r="F28" s="1">
        <v>500</v>
      </c>
      <c r="G28" s="1">
        <v>26</v>
      </c>
      <c r="H28" s="1" t="s">
        <v>84</v>
      </c>
      <c r="I28" s="4">
        <v>1.4715</v>
      </c>
      <c r="J28" s="4">
        <v>1.9745999999999999</v>
      </c>
      <c r="L28" s="1">
        <f t="shared" si="0"/>
        <v>0</v>
      </c>
      <c r="M28" s="1" t="s">
        <v>295</v>
      </c>
      <c r="N28" s="1">
        <v>1</v>
      </c>
      <c r="O28" s="4"/>
    </row>
    <row r="29" spans="1:15" ht="18" customHeight="1">
      <c r="A29" s="1">
        <v>1423003353</v>
      </c>
      <c r="B29" s="1">
        <v>5965447</v>
      </c>
      <c r="C29" s="1" t="s">
        <v>297</v>
      </c>
      <c r="D29" s="1" t="s">
        <v>51</v>
      </c>
      <c r="E29" s="1">
        <v>137</v>
      </c>
      <c r="F29" s="1">
        <v>500</v>
      </c>
      <c r="G29" s="1">
        <v>69</v>
      </c>
      <c r="H29" s="1" t="s">
        <v>54</v>
      </c>
      <c r="I29" s="4">
        <v>1.4702</v>
      </c>
      <c r="J29" s="4">
        <v>1.4698</v>
      </c>
      <c r="L29" s="1">
        <f t="shared" si="0"/>
        <v>0</v>
      </c>
      <c r="M29" s="1" t="s">
        <v>303</v>
      </c>
      <c r="N29" s="1">
        <v>1</v>
      </c>
      <c r="O29" s="4"/>
    </row>
    <row r="30" spans="1:15" ht="18" customHeight="1">
      <c r="A30" s="1">
        <v>1505701583</v>
      </c>
      <c r="B30" s="1">
        <v>5965417</v>
      </c>
      <c r="C30" s="1" t="s">
        <v>305</v>
      </c>
      <c r="D30" s="1" t="s">
        <v>99</v>
      </c>
      <c r="E30" s="1">
        <v>107</v>
      </c>
      <c r="F30" s="1">
        <v>500</v>
      </c>
      <c r="G30" s="1">
        <v>54</v>
      </c>
      <c r="H30" s="1" t="s">
        <v>54</v>
      </c>
      <c r="I30" s="4">
        <v>1.4359</v>
      </c>
      <c r="J30" s="4">
        <v>0.94950000000000001</v>
      </c>
      <c r="L30" s="1">
        <f t="shared" si="0"/>
        <v>0</v>
      </c>
      <c r="M30" s="1" t="s">
        <v>290</v>
      </c>
      <c r="N30" s="1">
        <v>1</v>
      </c>
      <c r="O30" s="4"/>
    </row>
    <row r="31" spans="1:15" ht="18" customHeight="1">
      <c r="A31" s="1">
        <v>1416406713</v>
      </c>
      <c r="B31" s="1">
        <v>5965441</v>
      </c>
      <c r="C31" s="1" t="s">
        <v>316</v>
      </c>
      <c r="D31" s="1" t="s">
        <v>51</v>
      </c>
      <c r="E31" s="1">
        <v>131</v>
      </c>
      <c r="F31" s="1">
        <v>500</v>
      </c>
      <c r="G31" s="1">
        <v>66</v>
      </c>
      <c r="H31" s="1" t="s">
        <v>54</v>
      </c>
      <c r="I31" s="4">
        <v>1.4339</v>
      </c>
      <c r="J31" s="4">
        <v>1.5483</v>
      </c>
      <c r="L31" s="1">
        <f t="shared" si="0"/>
        <v>0</v>
      </c>
      <c r="M31" s="1" t="s">
        <v>317</v>
      </c>
      <c r="N31" s="1">
        <v>1</v>
      </c>
      <c r="O31" s="4"/>
    </row>
    <row r="32" spans="1:15" ht="18" customHeight="1">
      <c r="A32" s="1">
        <v>1505002584</v>
      </c>
      <c r="B32" s="1">
        <v>5965442</v>
      </c>
      <c r="C32" s="1" t="s">
        <v>321</v>
      </c>
      <c r="D32" s="1" t="s">
        <v>51</v>
      </c>
      <c r="E32" s="1">
        <v>132</v>
      </c>
      <c r="F32" s="1">
        <v>500</v>
      </c>
      <c r="G32" s="1">
        <v>66</v>
      </c>
      <c r="H32" s="1" t="s">
        <v>84</v>
      </c>
      <c r="I32" s="4">
        <v>1.3982000000000001</v>
      </c>
      <c r="J32" s="4">
        <v>1.1233</v>
      </c>
      <c r="L32" s="1">
        <f t="shared" si="0"/>
        <v>0</v>
      </c>
      <c r="M32" s="1" t="s">
        <v>317</v>
      </c>
      <c r="N32" s="1">
        <v>1</v>
      </c>
      <c r="O32" s="4"/>
    </row>
    <row r="33" spans="1:15" ht="18" customHeight="1">
      <c r="A33" s="1">
        <v>1420502625</v>
      </c>
      <c r="B33" s="1">
        <v>5965397</v>
      </c>
      <c r="C33" s="1" t="s">
        <v>328</v>
      </c>
      <c r="D33" s="1" t="s">
        <v>51</v>
      </c>
      <c r="E33" s="1">
        <v>87</v>
      </c>
      <c r="F33" s="1">
        <v>500</v>
      </c>
      <c r="G33" s="1">
        <v>44</v>
      </c>
      <c r="H33" s="1" t="s">
        <v>54</v>
      </c>
      <c r="I33" s="4">
        <v>1.3946000000000001</v>
      </c>
      <c r="J33" s="4">
        <v>0.99539999999999995</v>
      </c>
      <c r="L33" s="1">
        <f t="shared" si="0"/>
        <v>0</v>
      </c>
      <c r="M33" s="1" t="s">
        <v>335</v>
      </c>
      <c r="N33" s="1">
        <v>1</v>
      </c>
      <c r="O33" s="4"/>
    </row>
    <row r="34" spans="1:15" ht="18" customHeight="1">
      <c r="A34" s="1">
        <v>1516103677</v>
      </c>
      <c r="B34" s="1">
        <v>5965349</v>
      </c>
      <c r="C34" s="1" t="s">
        <v>339</v>
      </c>
      <c r="D34" s="1" t="s">
        <v>51</v>
      </c>
      <c r="E34" s="1">
        <v>39</v>
      </c>
      <c r="F34" s="1">
        <v>500</v>
      </c>
      <c r="G34" s="1">
        <v>20</v>
      </c>
      <c r="H34" s="1" t="s">
        <v>54</v>
      </c>
      <c r="I34" s="4">
        <v>1.373</v>
      </c>
      <c r="J34" s="4">
        <v>2.2738</v>
      </c>
      <c r="L34" s="1">
        <f t="shared" si="0"/>
        <v>0</v>
      </c>
      <c r="M34" s="1" t="s">
        <v>311</v>
      </c>
      <c r="N34" s="1">
        <v>1</v>
      </c>
      <c r="O34" s="4"/>
    </row>
    <row r="35" spans="1:15" ht="18" customHeight="1">
      <c r="A35" s="1">
        <v>1520403756</v>
      </c>
      <c r="B35" s="1">
        <v>5965398</v>
      </c>
      <c r="C35" s="1" t="s">
        <v>346</v>
      </c>
      <c r="D35" s="1" t="s">
        <v>51</v>
      </c>
      <c r="E35" s="1">
        <v>88</v>
      </c>
      <c r="F35" s="1">
        <v>453</v>
      </c>
      <c r="G35" s="1">
        <v>44</v>
      </c>
      <c r="H35" s="1" t="s">
        <v>84</v>
      </c>
      <c r="I35" s="4">
        <v>1.3676999999999999</v>
      </c>
      <c r="J35" s="4">
        <v>1.9563999999999999</v>
      </c>
      <c r="L35" s="1">
        <f t="shared" si="0"/>
        <v>0</v>
      </c>
      <c r="M35" s="1" t="s">
        <v>335</v>
      </c>
      <c r="N35" s="1">
        <v>1</v>
      </c>
      <c r="O35" s="4"/>
    </row>
    <row r="36" spans="1:15" ht="18" customHeight="1">
      <c r="A36" s="1">
        <v>1429505258</v>
      </c>
      <c r="B36" s="1">
        <v>5965409</v>
      </c>
      <c r="C36" s="1" t="s">
        <v>354</v>
      </c>
      <c r="D36" s="1" t="s">
        <v>51</v>
      </c>
      <c r="E36" s="1">
        <v>99</v>
      </c>
      <c r="F36" s="1">
        <v>500</v>
      </c>
      <c r="G36" s="1">
        <v>50</v>
      </c>
      <c r="H36" s="1" t="s">
        <v>54</v>
      </c>
      <c r="I36" s="4">
        <v>1.3028</v>
      </c>
      <c r="J36" s="4">
        <v>0.53</v>
      </c>
      <c r="L36" s="1">
        <f t="shared" si="0"/>
        <v>0</v>
      </c>
      <c r="M36" s="1" t="s">
        <v>361</v>
      </c>
      <c r="N36" s="1">
        <v>1</v>
      </c>
      <c r="O36" s="4"/>
    </row>
    <row r="37" spans="1:15" ht="18" customHeight="1">
      <c r="A37" s="1">
        <v>1512106030</v>
      </c>
      <c r="B37" s="1">
        <v>5965352</v>
      </c>
      <c r="C37" s="1" t="s">
        <v>364</v>
      </c>
      <c r="D37" s="1" t="s">
        <v>99</v>
      </c>
      <c r="E37" s="1">
        <v>42</v>
      </c>
      <c r="F37" s="1">
        <v>500</v>
      </c>
      <c r="G37" s="1">
        <v>21</v>
      </c>
      <c r="H37" s="1" t="s">
        <v>84</v>
      </c>
      <c r="I37" s="4">
        <v>1.3019000000000001</v>
      </c>
      <c r="J37" s="4">
        <v>0.81510000000000005</v>
      </c>
      <c r="L37" s="1">
        <f t="shared" si="0"/>
        <v>0</v>
      </c>
      <c r="M37" s="1" t="s">
        <v>367</v>
      </c>
      <c r="N37" s="1">
        <v>1</v>
      </c>
      <c r="O37" s="4"/>
    </row>
    <row r="38" spans="1:15" ht="18" customHeight="1">
      <c r="A38" s="1">
        <v>1417101219</v>
      </c>
      <c r="B38" s="1">
        <v>5965313</v>
      </c>
      <c r="C38" s="1" t="s">
        <v>373</v>
      </c>
      <c r="D38" s="1" t="s">
        <v>51</v>
      </c>
      <c r="E38" s="1">
        <v>3</v>
      </c>
      <c r="F38" s="1">
        <v>500</v>
      </c>
      <c r="G38" s="1">
        <v>2</v>
      </c>
      <c r="H38" s="1" t="s">
        <v>54</v>
      </c>
      <c r="I38" s="4">
        <v>1.2827999999999999</v>
      </c>
      <c r="J38" s="4">
        <v>0.69450000000000001</v>
      </c>
      <c r="L38" s="1">
        <f t="shared" si="0"/>
        <v>0</v>
      </c>
      <c r="M38" s="1" t="s">
        <v>318</v>
      </c>
      <c r="N38" s="1">
        <v>1</v>
      </c>
      <c r="O38" s="4"/>
    </row>
    <row r="39" spans="1:15" ht="18" customHeight="1">
      <c r="A39" s="1">
        <v>1507805127</v>
      </c>
      <c r="B39" s="1">
        <v>5965382</v>
      </c>
      <c r="C39" s="1" t="s">
        <v>384</v>
      </c>
      <c r="D39" s="1" t="s">
        <v>51</v>
      </c>
      <c r="E39" s="1">
        <v>72</v>
      </c>
      <c r="F39" s="1">
        <v>500</v>
      </c>
      <c r="G39" s="1">
        <v>36</v>
      </c>
      <c r="H39" s="1" t="s">
        <v>84</v>
      </c>
      <c r="I39" s="4">
        <v>1.2766</v>
      </c>
      <c r="J39" s="4">
        <v>0.68530000000000002</v>
      </c>
      <c r="L39" s="1">
        <f t="shared" si="0"/>
        <v>0</v>
      </c>
      <c r="M39" s="1" t="s">
        <v>389</v>
      </c>
      <c r="N39" s="1">
        <v>1</v>
      </c>
      <c r="O39" s="4"/>
    </row>
    <row r="40" spans="1:15" ht="18" customHeight="1">
      <c r="A40" s="1">
        <v>1431106449</v>
      </c>
      <c r="B40" s="1">
        <v>5965373</v>
      </c>
      <c r="C40" s="1" t="s">
        <v>391</v>
      </c>
      <c r="D40" s="1" t="s">
        <v>51</v>
      </c>
      <c r="E40" s="1">
        <v>63</v>
      </c>
      <c r="F40" s="1">
        <v>500</v>
      </c>
      <c r="G40" s="1">
        <v>32</v>
      </c>
      <c r="H40" s="1" t="s">
        <v>54</v>
      </c>
      <c r="I40" s="4">
        <v>1.2733000000000001</v>
      </c>
      <c r="J40" s="4">
        <v>1.0005999999999999</v>
      </c>
      <c r="L40" s="1">
        <f t="shared" si="0"/>
        <v>0</v>
      </c>
      <c r="M40" s="1" t="s">
        <v>395</v>
      </c>
      <c r="N40" s="1">
        <v>1</v>
      </c>
      <c r="O40" s="4"/>
    </row>
    <row r="41" spans="1:15" ht="18" customHeight="1">
      <c r="A41" s="1">
        <v>1516004523</v>
      </c>
      <c r="B41" s="1">
        <v>5965393</v>
      </c>
      <c r="C41" s="1" t="s">
        <v>398</v>
      </c>
      <c r="D41" s="1" t="s">
        <v>51</v>
      </c>
      <c r="E41" s="1">
        <v>83</v>
      </c>
      <c r="F41" s="1">
        <v>500</v>
      </c>
      <c r="G41" s="1">
        <v>42</v>
      </c>
      <c r="H41" s="1" t="s">
        <v>54</v>
      </c>
      <c r="I41" s="4">
        <v>1.2732000000000001</v>
      </c>
      <c r="J41" s="4">
        <v>0.88959999999999995</v>
      </c>
      <c r="L41" s="1">
        <f t="shared" si="0"/>
        <v>0</v>
      </c>
      <c r="M41" s="1" t="s">
        <v>403</v>
      </c>
      <c r="N41" s="1">
        <v>0</v>
      </c>
      <c r="O41" s="4"/>
    </row>
    <row r="42" spans="1:15" ht="18" customHeight="1">
      <c r="A42" s="1">
        <v>1613001742</v>
      </c>
      <c r="B42" s="1">
        <v>5965356</v>
      </c>
      <c r="C42" s="1" t="s">
        <v>409</v>
      </c>
      <c r="D42" s="1" t="s">
        <v>99</v>
      </c>
      <c r="E42" s="1">
        <v>46</v>
      </c>
      <c r="F42" s="1">
        <v>490</v>
      </c>
      <c r="G42" s="1">
        <v>23</v>
      </c>
      <c r="H42" s="1" t="s">
        <v>84</v>
      </c>
      <c r="I42" s="4">
        <v>1.2516</v>
      </c>
      <c r="J42" s="4">
        <v>1.0563</v>
      </c>
      <c r="L42" s="1">
        <f t="shared" si="0"/>
        <v>0</v>
      </c>
      <c r="M42" s="1" t="s">
        <v>415</v>
      </c>
      <c r="N42" s="1">
        <v>1</v>
      </c>
      <c r="O42" s="4"/>
    </row>
    <row r="43" spans="1:15" ht="18" customHeight="1">
      <c r="A43" s="1">
        <v>1506405240</v>
      </c>
      <c r="B43" s="1">
        <v>5965426</v>
      </c>
      <c r="C43" s="1" t="s">
        <v>417</v>
      </c>
      <c r="D43" s="1" t="s">
        <v>51</v>
      </c>
      <c r="E43" s="1">
        <v>116</v>
      </c>
      <c r="F43" s="1">
        <v>500</v>
      </c>
      <c r="G43" s="1">
        <v>58</v>
      </c>
      <c r="H43" s="1" t="s">
        <v>84</v>
      </c>
      <c r="I43" s="4">
        <v>1.2298</v>
      </c>
      <c r="J43" s="4">
        <v>1.0148999999999999</v>
      </c>
      <c r="L43" s="1">
        <f t="shared" si="0"/>
        <v>0</v>
      </c>
      <c r="M43" s="1" t="s">
        <v>387</v>
      </c>
      <c r="N43" s="1">
        <v>0</v>
      </c>
      <c r="O43" s="4"/>
    </row>
    <row r="44" spans="1:15" ht="18" customHeight="1">
      <c r="A44" s="1">
        <v>1420503528</v>
      </c>
      <c r="B44" s="1">
        <v>5965425</v>
      </c>
      <c r="C44" s="1" t="s">
        <v>425</v>
      </c>
      <c r="D44" s="1" t="s">
        <v>51</v>
      </c>
      <c r="E44" s="1">
        <v>115</v>
      </c>
      <c r="F44" s="1">
        <v>500</v>
      </c>
      <c r="G44" s="1">
        <v>58</v>
      </c>
      <c r="H44" s="1" t="s">
        <v>54</v>
      </c>
      <c r="I44" s="4">
        <v>1.2222</v>
      </c>
      <c r="J44" s="4">
        <v>1.0699000000000001</v>
      </c>
      <c r="L44" s="1">
        <f t="shared" si="0"/>
        <v>0</v>
      </c>
      <c r="M44" s="1" t="s">
        <v>387</v>
      </c>
      <c r="N44" s="1">
        <v>0</v>
      </c>
      <c r="O44" s="4"/>
    </row>
    <row r="45" spans="1:15" ht="18" customHeight="1">
      <c r="A45" s="1">
        <v>1426705792</v>
      </c>
      <c r="B45" s="1">
        <v>5965347</v>
      </c>
      <c r="C45" s="1" t="s">
        <v>431</v>
      </c>
      <c r="D45" s="1" t="s">
        <v>99</v>
      </c>
      <c r="E45" s="1">
        <v>37</v>
      </c>
      <c r="F45" s="1">
        <v>500</v>
      </c>
      <c r="G45" s="1">
        <v>19</v>
      </c>
      <c r="H45" s="1" t="s">
        <v>54</v>
      </c>
      <c r="I45" s="4">
        <v>1.2141</v>
      </c>
      <c r="J45" s="4">
        <v>1.5356000000000001</v>
      </c>
      <c r="L45" s="1">
        <f t="shared" si="0"/>
        <v>0</v>
      </c>
      <c r="M45" s="1" t="s">
        <v>358</v>
      </c>
      <c r="N45" s="1">
        <v>0</v>
      </c>
      <c r="O45" s="4"/>
    </row>
    <row r="46" spans="1:15" ht="18" customHeight="1">
      <c r="A46" s="1">
        <v>1613806759</v>
      </c>
      <c r="B46" s="1">
        <v>5965328</v>
      </c>
      <c r="C46" s="1" t="s">
        <v>439</v>
      </c>
      <c r="D46" s="1" t="s">
        <v>99</v>
      </c>
      <c r="E46" s="1">
        <v>18</v>
      </c>
      <c r="F46" s="1">
        <v>488</v>
      </c>
      <c r="G46" s="1">
        <v>9</v>
      </c>
      <c r="H46" s="1" t="s">
        <v>84</v>
      </c>
      <c r="I46" s="4">
        <v>1.2095</v>
      </c>
      <c r="J46" s="4">
        <v>0.72760000000000002</v>
      </c>
      <c r="L46" s="1">
        <f t="shared" si="0"/>
        <v>0</v>
      </c>
      <c r="M46" s="1" t="s">
        <v>411</v>
      </c>
      <c r="N46" s="1">
        <v>1</v>
      </c>
      <c r="O46" s="4"/>
    </row>
    <row r="47" spans="1:15" ht="18" customHeight="1">
      <c r="A47" s="1">
        <v>1422605839</v>
      </c>
      <c r="B47" s="1">
        <v>5965381</v>
      </c>
      <c r="C47" s="1" t="s">
        <v>450</v>
      </c>
      <c r="D47" s="1" t="s">
        <v>51</v>
      </c>
      <c r="E47" s="1">
        <v>71</v>
      </c>
      <c r="F47" s="1">
        <v>500</v>
      </c>
      <c r="G47" s="1">
        <v>36</v>
      </c>
      <c r="H47" s="1" t="s">
        <v>54</v>
      </c>
      <c r="I47" s="4">
        <v>1.2003999999999999</v>
      </c>
      <c r="J47" s="4">
        <v>1.1944999999999999</v>
      </c>
      <c r="L47" s="1">
        <f t="shared" si="0"/>
        <v>0</v>
      </c>
      <c r="M47" s="1" t="s">
        <v>389</v>
      </c>
      <c r="N47" s="1">
        <v>1</v>
      </c>
      <c r="O47" s="4"/>
    </row>
    <row r="48" spans="1:15" ht="18" customHeight="1">
      <c r="A48" s="1">
        <v>1606806139</v>
      </c>
      <c r="B48" s="1">
        <v>5965402</v>
      </c>
      <c r="C48" s="1" t="s">
        <v>454</v>
      </c>
      <c r="D48" s="1" t="s">
        <v>51</v>
      </c>
      <c r="E48" s="1">
        <v>92</v>
      </c>
      <c r="F48" s="1">
        <v>453</v>
      </c>
      <c r="G48" s="1">
        <v>46</v>
      </c>
      <c r="H48" s="1" t="s">
        <v>84</v>
      </c>
      <c r="I48" s="4">
        <v>1.1867000000000001</v>
      </c>
      <c r="J48" s="4">
        <v>0.47749999999999998</v>
      </c>
      <c r="L48" s="1">
        <f t="shared" si="0"/>
        <v>0</v>
      </c>
      <c r="M48" s="1" t="s">
        <v>428</v>
      </c>
      <c r="N48" s="1">
        <v>0</v>
      </c>
      <c r="O48" s="4"/>
    </row>
    <row r="49" spans="1:15" ht="18" customHeight="1">
      <c r="A49" s="1">
        <v>1420303590</v>
      </c>
      <c r="B49" s="1">
        <v>5965427</v>
      </c>
      <c r="C49" s="1" t="s">
        <v>458</v>
      </c>
      <c r="D49" s="1" t="s">
        <v>99</v>
      </c>
      <c r="E49" s="1">
        <v>117</v>
      </c>
      <c r="F49" s="1">
        <v>500</v>
      </c>
      <c r="G49" s="1">
        <v>59</v>
      </c>
      <c r="H49" s="1" t="s">
        <v>54</v>
      </c>
      <c r="I49" s="4">
        <v>1.1835</v>
      </c>
      <c r="J49" s="4">
        <v>0.70479999999999998</v>
      </c>
      <c r="L49" s="1">
        <f t="shared" si="0"/>
        <v>0</v>
      </c>
      <c r="M49" s="1" t="s">
        <v>355</v>
      </c>
      <c r="N49" s="1">
        <v>1</v>
      </c>
      <c r="O49" s="4"/>
    </row>
    <row r="50" spans="1:15" ht="18" customHeight="1">
      <c r="A50" s="1">
        <v>1521703561</v>
      </c>
      <c r="B50" s="1">
        <v>5965411</v>
      </c>
      <c r="C50" s="1" t="s">
        <v>462</v>
      </c>
      <c r="D50" s="1" t="s">
        <v>99</v>
      </c>
      <c r="E50" s="1">
        <v>101</v>
      </c>
      <c r="F50" s="1">
        <v>466</v>
      </c>
      <c r="G50" s="1">
        <v>51</v>
      </c>
      <c r="H50" s="1" t="s">
        <v>54</v>
      </c>
      <c r="I50" s="4">
        <v>1.1826000000000001</v>
      </c>
      <c r="J50" s="4">
        <v>1.0717000000000001</v>
      </c>
      <c r="L50" s="1">
        <f t="shared" si="0"/>
        <v>0</v>
      </c>
      <c r="M50" s="1" t="s">
        <v>442</v>
      </c>
      <c r="N50" s="1">
        <v>1</v>
      </c>
      <c r="O50" s="4"/>
    </row>
    <row r="51" spans="1:15" ht="18" customHeight="1">
      <c r="A51" s="1">
        <v>1422004911</v>
      </c>
      <c r="B51" s="1">
        <v>5965351</v>
      </c>
      <c r="C51" s="1" t="s">
        <v>465</v>
      </c>
      <c r="D51" s="1" t="s">
        <v>99</v>
      </c>
      <c r="E51" s="1">
        <v>41</v>
      </c>
      <c r="F51" s="1">
        <v>500</v>
      </c>
      <c r="G51" s="1">
        <v>21</v>
      </c>
      <c r="H51" s="1" t="s">
        <v>54</v>
      </c>
      <c r="I51" s="4">
        <v>1.1567000000000001</v>
      </c>
      <c r="J51" s="4">
        <v>1.1111</v>
      </c>
      <c r="L51" s="1">
        <f t="shared" si="0"/>
        <v>0</v>
      </c>
      <c r="M51" s="1" t="s">
        <v>367</v>
      </c>
      <c r="N51" s="1">
        <v>1</v>
      </c>
      <c r="O51" s="4"/>
    </row>
    <row r="52" spans="1:15" ht="18" customHeight="1">
      <c r="A52" s="1">
        <v>1519501683</v>
      </c>
      <c r="B52" s="1">
        <v>5965443</v>
      </c>
      <c r="C52" s="1" t="s">
        <v>468</v>
      </c>
      <c r="D52" s="1" t="s">
        <v>51</v>
      </c>
      <c r="E52" s="1">
        <v>133</v>
      </c>
      <c r="F52" s="1">
        <v>460</v>
      </c>
      <c r="G52" s="1">
        <v>67</v>
      </c>
      <c r="H52" s="1" t="s">
        <v>54</v>
      </c>
      <c r="I52" s="4">
        <v>1.1274</v>
      </c>
      <c r="J52" s="4">
        <v>1.0936999999999999</v>
      </c>
      <c r="L52" s="1">
        <f t="shared" si="0"/>
        <v>0</v>
      </c>
      <c r="M52" s="1" t="s">
        <v>394</v>
      </c>
      <c r="N52" s="1">
        <v>1</v>
      </c>
      <c r="O52" s="4"/>
    </row>
    <row r="53" spans="1:15" ht="18" customHeight="1">
      <c r="A53" s="1">
        <v>1623104019</v>
      </c>
      <c r="B53" s="1">
        <v>5965394</v>
      </c>
      <c r="C53" s="1" t="s">
        <v>474</v>
      </c>
      <c r="D53" s="1" t="s">
        <v>51</v>
      </c>
      <c r="E53" s="1">
        <v>84</v>
      </c>
      <c r="F53" s="1">
        <v>473</v>
      </c>
      <c r="G53" s="1">
        <v>42</v>
      </c>
      <c r="H53" s="1" t="s">
        <v>84</v>
      </c>
      <c r="I53" s="4">
        <v>1.1187</v>
      </c>
      <c r="J53" s="4">
        <v>0.91739999999999999</v>
      </c>
      <c r="L53" s="1">
        <f t="shared" si="0"/>
        <v>0</v>
      </c>
      <c r="M53" s="1" t="s">
        <v>403</v>
      </c>
      <c r="N53" s="1">
        <v>0</v>
      </c>
      <c r="O53" s="4"/>
    </row>
    <row r="54" spans="1:15" ht="18" customHeight="1">
      <c r="A54" s="1">
        <v>1602102715</v>
      </c>
      <c r="B54" s="1">
        <v>5965344</v>
      </c>
      <c r="C54" s="1" t="s">
        <v>480</v>
      </c>
      <c r="D54" s="1" t="s">
        <v>51</v>
      </c>
      <c r="E54" s="1">
        <v>34</v>
      </c>
      <c r="F54" s="1">
        <v>463</v>
      </c>
      <c r="G54" s="1">
        <v>17</v>
      </c>
      <c r="H54" s="1" t="s">
        <v>84</v>
      </c>
      <c r="I54" s="4">
        <v>1.1126</v>
      </c>
      <c r="J54" s="4">
        <v>0.67430000000000001</v>
      </c>
      <c r="L54" s="1">
        <f t="shared" si="0"/>
        <v>0</v>
      </c>
      <c r="M54" s="1" t="s">
        <v>347</v>
      </c>
      <c r="N54" s="1">
        <v>0</v>
      </c>
      <c r="O54" s="4"/>
    </row>
    <row r="55" spans="1:15" ht="18" customHeight="1">
      <c r="A55" s="1">
        <v>1529601400</v>
      </c>
      <c r="B55" s="1">
        <v>5965434</v>
      </c>
      <c r="C55" s="1" t="s">
        <v>515</v>
      </c>
      <c r="D55" s="1" t="s">
        <v>51</v>
      </c>
      <c r="E55" s="1">
        <v>124</v>
      </c>
      <c r="F55" s="1">
        <v>482</v>
      </c>
      <c r="G55" s="1">
        <v>62</v>
      </c>
      <c r="H55" s="1" t="s">
        <v>84</v>
      </c>
      <c r="I55" s="4">
        <v>1.1101000000000001</v>
      </c>
      <c r="J55" s="4">
        <v>0.3594</v>
      </c>
      <c r="L55" s="1">
        <f t="shared" si="0"/>
        <v>0</v>
      </c>
      <c r="M55" s="1" t="s">
        <v>405</v>
      </c>
      <c r="N55" s="1">
        <v>1</v>
      </c>
      <c r="O55" s="4"/>
    </row>
    <row r="56" spans="1:15" ht="18" customHeight="1">
      <c r="A56" s="1">
        <v>1517701129</v>
      </c>
      <c r="B56" s="1">
        <v>5965338</v>
      </c>
      <c r="C56" s="1" t="s">
        <v>527</v>
      </c>
      <c r="D56" s="1" t="s">
        <v>51</v>
      </c>
      <c r="E56" s="1">
        <v>28</v>
      </c>
      <c r="F56" s="1">
        <v>466</v>
      </c>
      <c r="G56" s="1">
        <v>14</v>
      </c>
      <c r="H56" s="1" t="s">
        <v>84</v>
      </c>
      <c r="I56" s="4">
        <v>1.1065</v>
      </c>
      <c r="J56" s="4">
        <v>0.72960000000000003</v>
      </c>
      <c r="L56" s="1">
        <f t="shared" si="0"/>
        <v>0</v>
      </c>
      <c r="M56" s="1" t="s">
        <v>270</v>
      </c>
      <c r="N56" s="1">
        <v>1</v>
      </c>
      <c r="O56" s="4"/>
    </row>
    <row r="57" spans="1:15" ht="18" customHeight="1">
      <c r="A57" s="1">
        <v>1515405957</v>
      </c>
      <c r="B57" s="1">
        <v>5965331</v>
      </c>
      <c r="C57" s="1" t="s">
        <v>531</v>
      </c>
      <c r="D57" s="1" t="s">
        <v>99</v>
      </c>
      <c r="E57" s="1">
        <v>21</v>
      </c>
      <c r="F57" s="1">
        <v>500</v>
      </c>
      <c r="G57" s="1">
        <v>11</v>
      </c>
      <c r="H57" s="1" t="s">
        <v>54</v>
      </c>
      <c r="I57" s="4">
        <v>1.0991</v>
      </c>
      <c r="J57" s="4">
        <v>0.97989999999999999</v>
      </c>
      <c r="L57" s="1">
        <f t="shared" si="0"/>
        <v>0</v>
      </c>
      <c r="M57" s="1" t="s">
        <v>231</v>
      </c>
      <c r="N57" s="1">
        <v>1</v>
      </c>
      <c r="O57" s="4"/>
    </row>
    <row r="58" spans="1:15" ht="18" customHeight="1">
      <c r="A58" s="1">
        <v>1535605361</v>
      </c>
      <c r="B58" s="1">
        <v>5965404</v>
      </c>
      <c r="C58" s="1" t="s">
        <v>535</v>
      </c>
      <c r="D58" s="1" t="s">
        <v>99</v>
      </c>
      <c r="E58" s="1">
        <v>94</v>
      </c>
      <c r="F58" s="1">
        <v>442</v>
      </c>
      <c r="G58" s="1">
        <v>47</v>
      </c>
      <c r="H58" s="1" t="s">
        <v>84</v>
      </c>
      <c r="I58" s="4">
        <v>1.0940000000000001</v>
      </c>
      <c r="J58" s="4">
        <v>1.3191999999999999</v>
      </c>
      <c r="L58" s="1">
        <f t="shared" si="0"/>
        <v>0</v>
      </c>
      <c r="M58" s="1" t="s">
        <v>184</v>
      </c>
      <c r="N58" s="1">
        <v>1</v>
      </c>
      <c r="O58" s="4"/>
    </row>
    <row r="59" spans="1:15" ht="18" customHeight="1">
      <c r="A59" s="1">
        <v>1428002757</v>
      </c>
      <c r="B59" s="1">
        <v>5965353</v>
      </c>
      <c r="C59" s="1" t="s">
        <v>539</v>
      </c>
      <c r="D59" s="1" t="s">
        <v>51</v>
      </c>
      <c r="E59" s="1">
        <v>43</v>
      </c>
      <c r="F59" s="1">
        <v>500</v>
      </c>
      <c r="G59" s="1">
        <v>22</v>
      </c>
      <c r="H59" s="1" t="s">
        <v>54</v>
      </c>
      <c r="I59" s="4">
        <v>1.0911999999999999</v>
      </c>
      <c r="J59" s="4">
        <v>0.68779999999999997</v>
      </c>
      <c r="L59" s="1">
        <f t="shared" si="0"/>
        <v>0</v>
      </c>
      <c r="M59" s="1" t="s">
        <v>320</v>
      </c>
      <c r="N59" s="1">
        <v>1</v>
      </c>
      <c r="O59" s="4"/>
    </row>
    <row r="60" spans="1:15" ht="18" customHeight="1">
      <c r="A60" s="1">
        <v>1518808975</v>
      </c>
      <c r="B60" s="1">
        <v>5965457</v>
      </c>
      <c r="C60" s="1" t="s">
        <v>544</v>
      </c>
      <c r="D60" s="1" t="s">
        <v>51</v>
      </c>
      <c r="E60" s="1">
        <v>147</v>
      </c>
      <c r="F60" s="1">
        <v>439</v>
      </c>
      <c r="G60" s="1">
        <v>74</v>
      </c>
      <c r="H60" s="1" t="s">
        <v>54</v>
      </c>
      <c r="I60" s="4">
        <v>1.0908</v>
      </c>
      <c r="J60" s="4">
        <v>1.5149999999999999</v>
      </c>
      <c r="L60" s="1">
        <f t="shared" si="0"/>
        <v>0</v>
      </c>
      <c r="M60" s="1" t="s">
        <v>430</v>
      </c>
      <c r="N60" s="1">
        <v>1</v>
      </c>
      <c r="O60" s="4"/>
    </row>
    <row r="61" spans="1:15" ht="18" customHeight="1">
      <c r="A61" s="1">
        <v>1421905409</v>
      </c>
      <c r="B61" s="1">
        <v>5965429</v>
      </c>
      <c r="C61" s="1" t="s">
        <v>546</v>
      </c>
      <c r="D61" s="1" t="s">
        <v>99</v>
      </c>
      <c r="E61" s="1">
        <v>119</v>
      </c>
      <c r="F61" s="1">
        <v>500</v>
      </c>
      <c r="G61" s="1">
        <v>60</v>
      </c>
      <c r="H61" s="1" t="s">
        <v>54</v>
      </c>
      <c r="I61" s="4">
        <v>1.0843</v>
      </c>
      <c r="J61" s="4">
        <v>1.1941999999999999</v>
      </c>
      <c r="L61" s="1">
        <f t="shared" si="0"/>
        <v>0</v>
      </c>
      <c r="M61" s="1" t="s">
        <v>381</v>
      </c>
      <c r="N61" s="1">
        <v>1</v>
      </c>
      <c r="O61" s="4"/>
    </row>
    <row r="62" spans="1:15" ht="18" customHeight="1">
      <c r="A62" s="1">
        <v>1507202022</v>
      </c>
      <c r="B62" s="1">
        <v>5965314</v>
      </c>
      <c r="C62" s="1" t="s">
        <v>550</v>
      </c>
      <c r="D62" s="1" t="s">
        <v>51</v>
      </c>
      <c r="E62" s="1">
        <v>4</v>
      </c>
      <c r="F62" s="1">
        <v>500</v>
      </c>
      <c r="G62" s="1">
        <v>2</v>
      </c>
      <c r="H62" s="1" t="s">
        <v>84</v>
      </c>
      <c r="I62" s="4">
        <v>1.0764</v>
      </c>
      <c r="J62" s="4">
        <v>0.91080000000000005</v>
      </c>
      <c r="L62" s="1">
        <f t="shared" si="0"/>
        <v>0</v>
      </c>
      <c r="M62" s="1" t="s">
        <v>318</v>
      </c>
      <c r="N62" s="1">
        <v>1</v>
      </c>
      <c r="O62" s="4"/>
    </row>
    <row r="63" spans="1:15" ht="18" customHeight="1">
      <c r="A63" s="1">
        <v>1509603011</v>
      </c>
      <c r="B63" s="1">
        <v>5965354</v>
      </c>
      <c r="C63" s="1" t="s">
        <v>553</v>
      </c>
      <c r="D63" s="1" t="s">
        <v>51</v>
      </c>
      <c r="E63" s="1">
        <v>44</v>
      </c>
      <c r="F63" s="1">
        <v>500</v>
      </c>
      <c r="G63" s="1">
        <v>22</v>
      </c>
      <c r="H63" s="1" t="s">
        <v>84</v>
      </c>
      <c r="I63" s="4">
        <v>1.0719000000000001</v>
      </c>
      <c r="J63" s="4">
        <v>1.1675</v>
      </c>
      <c r="L63" s="1">
        <f t="shared" si="0"/>
        <v>0</v>
      </c>
      <c r="M63" s="1" t="s">
        <v>320</v>
      </c>
      <c r="N63" s="1">
        <v>1</v>
      </c>
      <c r="O63" s="4"/>
    </row>
    <row r="64" spans="1:15" ht="18" customHeight="1">
      <c r="A64" s="1">
        <v>1514804869</v>
      </c>
      <c r="B64" s="1">
        <v>5965319</v>
      </c>
      <c r="C64" s="1" t="s">
        <v>560</v>
      </c>
      <c r="D64" s="1" t="s">
        <v>99</v>
      </c>
      <c r="E64" s="1">
        <v>9</v>
      </c>
      <c r="F64" s="1">
        <v>500</v>
      </c>
      <c r="G64" s="1">
        <v>5</v>
      </c>
      <c r="H64" s="1" t="s">
        <v>54</v>
      </c>
      <c r="I64" s="4">
        <v>1.0711999999999999</v>
      </c>
      <c r="J64" s="4">
        <v>0.67469999999999997</v>
      </c>
      <c r="L64" s="1">
        <f t="shared" si="0"/>
        <v>0</v>
      </c>
      <c r="M64" s="1" t="s">
        <v>427</v>
      </c>
      <c r="N64" s="1">
        <v>1</v>
      </c>
      <c r="O64" s="4"/>
    </row>
    <row r="65" spans="1:15" ht="18" customHeight="1">
      <c r="A65" s="1">
        <v>1528703121</v>
      </c>
      <c r="B65" s="1">
        <v>5965392</v>
      </c>
      <c r="C65" s="1" t="s">
        <v>562</v>
      </c>
      <c r="D65" s="1" t="s">
        <v>99</v>
      </c>
      <c r="E65" s="1">
        <v>82</v>
      </c>
      <c r="F65" s="1">
        <v>465</v>
      </c>
      <c r="G65" s="1">
        <v>41</v>
      </c>
      <c r="H65" s="1" t="s">
        <v>84</v>
      </c>
      <c r="I65" s="4">
        <v>1.0666</v>
      </c>
      <c r="J65" s="4">
        <v>1.6315999999999999</v>
      </c>
      <c r="L65" s="1">
        <f t="shared" si="0"/>
        <v>0</v>
      </c>
      <c r="M65" s="1" t="s">
        <v>353</v>
      </c>
      <c r="N65" s="1">
        <v>1</v>
      </c>
      <c r="O65" s="4"/>
    </row>
    <row r="66" spans="1:15" ht="18" customHeight="1">
      <c r="A66" s="1">
        <v>1511301891</v>
      </c>
      <c r="B66" s="1">
        <v>5965407</v>
      </c>
      <c r="C66" s="1" t="s">
        <v>568</v>
      </c>
      <c r="D66" s="1" t="s">
        <v>99</v>
      </c>
      <c r="E66" s="1">
        <v>97</v>
      </c>
      <c r="F66" s="1">
        <v>500</v>
      </c>
      <c r="G66" s="1">
        <v>49</v>
      </c>
      <c r="H66" s="1" t="s">
        <v>54</v>
      </c>
      <c r="I66" s="4">
        <v>1.0650999999999999</v>
      </c>
      <c r="J66" s="4">
        <v>0.8851</v>
      </c>
      <c r="L66" s="1">
        <f t="shared" si="0"/>
        <v>0</v>
      </c>
      <c r="M66" s="1" t="e">
        <v>#N/A</v>
      </c>
      <c r="O66" s="4"/>
    </row>
    <row r="67" spans="1:15" ht="18" customHeight="1">
      <c r="A67" s="1">
        <v>1426705387</v>
      </c>
      <c r="B67" s="1">
        <v>5965423</v>
      </c>
      <c r="C67" s="1" t="s">
        <v>571</v>
      </c>
      <c r="D67" s="1" t="s">
        <v>51</v>
      </c>
      <c r="E67" s="1">
        <v>113</v>
      </c>
      <c r="F67" s="1">
        <v>500</v>
      </c>
      <c r="G67" s="1">
        <v>57</v>
      </c>
      <c r="H67" s="1" t="s">
        <v>54</v>
      </c>
      <c r="I67" s="4">
        <v>1.0647</v>
      </c>
      <c r="J67" s="4">
        <v>1.4864999999999999</v>
      </c>
      <c r="L67" s="1">
        <f t="shared" si="0"/>
        <v>0</v>
      </c>
      <c r="M67" s="1" t="s">
        <v>352</v>
      </c>
      <c r="N67" s="1">
        <v>1</v>
      </c>
      <c r="O67" s="4"/>
    </row>
    <row r="68" spans="1:15" ht="18" customHeight="1">
      <c r="A68" s="1">
        <v>1423304050</v>
      </c>
      <c r="B68" s="1">
        <v>5965399</v>
      </c>
      <c r="C68" s="1" t="s">
        <v>573</v>
      </c>
      <c r="D68" s="1" t="s">
        <v>51</v>
      </c>
      <c r="E68" s="1">
        <v>89</v>
      </c>
      <c r="F68" s="1">
        <v>500</v>
      </c>
      <c r="G68" s="1">
        <v>45</v>
      </c>
      <c r="H68" s="1" t="s">
        <v>54</v>
      </c>
      <c r="I68" s="4">
        <v>1.0530999999999999</v>
      </c>
      <c r="J68" s="4">
        <v>1.1372</v>
      </c>
      <c r="L68" s="1">
        <f t="shared" si="0"/>
        <v>0</v>
      </c>
      <c r="M68" s="1" t="s">
        <v>333</v>
      </c>
      <c r="N68" s="1">
        <v>0</v>
      </c>
      <c r="O68" s="4"/>
    </row>
    <row r="69" spans="1:15" ht="18" customHeight="1">
      <c r="A69" s="1">
        <v>1415706285</v>
      </c>
      <c r="B69" s="1">
        <v>5965361</v>
      </c>
      <c r="C69" s="1" t="s">
        <v>579</v>
      </c>
      <c r="D69" s="1" t="s">
        <v>51</v>
      </c>
      <c r="E69" s="1">
        <v>51</v>
      </c>
      <c r="F69" s="1">
        <v>500</v>
      </c>
      <c r="G69" s="1">
        <v>26</v>
      </c>
      <c r="H69" s="1" t="s">
        <v>54</v>
      </c>
      <c r="I69" s="4">
        <v>1.0515000000000001</v>
      </c>
      <c r="J69" s="4">
        <v>1.2439</v>
      </c>
      <c r="L69" s="1">
        <f t="shared" si="0"/>
        <v>0</v>
      </c>
      <c r="M69" s="1" t="s">
        <v>295</v>
      </c>
      <c r="N69" s="1">
        <v>1</v>
      </c>
      <c r="O69" s="4"/>
    </row>
    <row r="70" spans="1:15" ht="18" customHeight="1">
      <c r="A70" s="1">
        <v>1527105060</v>
      </c>
      <c r="B70" s="1">
        <v>5965343</v>
      </c>
      <c r="C70" s="1" t="s">
        <v>584</v>
      </c>
      <c r="D70" s="1" t="s">
        <v>51</v>
      </c>
      <c r="E70" s="1">
        <v>33</v>
      </c>
      <c r="F70" s="1">
        <v>454</v>
      </c>
      <c r="G70" s="1">
        <v>17</v>
      </c>
      <c r="H70" s="1" t="s">
        <v>54</v>
      </c>
      <c r="I70" s="4">
        <v>1.0489999999999999</v>
      </c>
      <c r="J70" s="4">
        <v>0.90080000000000005</v>
      </c>
      <c r="L70" s="1">
        <f t="shared" si="0"/>
        <v>0</v>
      </c>
      <c r="M70" s="1" t="s">
        <v>347</v>
      </c>
      <c r="N70" s="1">
        <v>0</v>
      </c>
      <c r="O70" s="4"/>
    </row>
    <row r="71" spans="1:15" ht="18" customHeight="1">
      <c r="A71" s="1">
        <v>1521105392</v>
      </c>
      <c r="B71" s="1">
        <v>5965355</v>
      </c>
      <c r="C71" s="1" t="s">
        <v>592</v>
      </c>
      <c r="D71" s="1" t="s">
        <v>99</v>
      </c>
      <c r="E71" s="1">
        <v>45</v>
      </c>
      <c r="F71" s="1">
        <v>452</v>
      </c>
      <c r="G71" s="1">
        <v>23</v>
      </c>
      <c r="H71" s="1" t="s">
        <v>54</v>
      </c>
      <c r="I71" s="4">
        <v>1.0404</v>
      </c>
      <c r="J71" s="4">
        <v>0.81230000000000002</v>
      </c>
      <c r="L71" s="1">
        <f t="shared" si="0"/>
        <v>0</v>
      </c>
      <c r="M71" s="1" t="s">
        <v>415</v>
      </c>
      <c r="N71" s="1">
        <v>1</v>
      </c>
      <c r="O71" s="4"/>
    </row>
    <row r="72" spans="1:15" ht="18" customHeight="1">
      <c r="A72" s="1">
        <v>1512105868</v>
      </c>
      <c r="B72" s="1">
        <v>5965413</v>
      </c>
      <c r="C72" s="1" t="s">
        <v>599</v>
      </c>
      <c r="D72" s="1" t="s">
        <v>51</v>
      </c>
      <c r="E72" s="1">
        <v>103</v>
      </c>
      <c r="F72" s="1">
        <v>500</v>
      </c>
      <c r="G72" s="1">
        <v>52</v>
      </c>
      <c r="H72" s="1" t="s">
        <v>54</v>
      </c>
      <c r="I72" s="4">
        <v>1.0319</v>
      </c>
      <c r="J72" s="4">
        <v>1.2215</v>
      </c>
      <c r="L72" s="1">
        <f t="shared" si="0"/>
        <v>0</v>
      </c>
      <c r="M72" s="1" t="s">
        <v>422</v>
      </c>
      <c r="N72" s="1">
        <v>1</v>
      </c>
      <c r="O72" s="4"/>
    </row>
    <row r="73" spans="1:15" ht="18" customHeight="1">
      <c r="A73" s="1">
        <v>1506503942</v>
      </c>
      <c r="B73" s="1">
        <v>5965424</v>
      </c>
      <c r="C73" s="1" t="s">
        <v>603</v>
      </c>
      <c r="D73" s="1" t="s">
        <v>51</v>
      </c>
      <c r="E73" s="1">
        <v>114</v>
      </c>
      <c r="F73" s="1">
        <v>500</v>
      </c>
      <c r="G73" s="1">
        <v>57</v>
      </c>
      <c r="H73" s="1" t="s">
        <v>84</v>
      </c>
      <c r="I73" s="4">
        <v>1.0286999999999999</v>
      </c>
      <c r="J73" s="4">
        <v>1.2855000000000001</v>
      </c>
      <c r="L73" s="1">
        <f t="shared" si="0"/>
        <v>0</v>
      </c>
      <c r="M73" s="1" t="s">
        <v>352</v>
      </c>
      <c r="N73" s="1">
        <v>1</v>
      </c>
      <c r="O73" s="4"/>
    </row>
    <row r="74" spans="1:15" ht="18" customHeight="1">
      <c r="A74" s="1">
        <v>1529402181</v>
      </c>
      <c r="B74" s="1">
        <v>5965462</v>
      </c>
      <c r="C74" s="1" t="s">
        <v>608</v>
      </c>
      <c r="D74" s="1" t="s">
        <v>99</v>
      </c>
      <c r="E74" s="1">
        <v>152</v>
      </c>
      <c r="F74" s="1">
        <v>471</v>
      </c>
      <c r="G74" s="1">
        <v>76</v>
      </c>
      <c r="H74" s="1" t="s">
        <v>84</v>
      </c>
      <c r="I74" s="4">
        <v>1.0230999999999999</v>
      </c>
      <c r="J74" s="4">
        <v>0.40970000000000001</v>
      </c>
      <c r="L74" s="1">
        <f t="shared" si="0"/>
        <v>0</v>
      </c>
      <c r="M74" s="1" t="s">
        <v>410</v>
      </c>
      <c r="N74" s="1">
        <v>1</v>
      </c>
      <c r="O74" s="4"/>
    </row>
    <row r="75" spans="1:15" ht="18" customHeight="1">
      <c r="A75" s="1">
        <v>1516007746</v>
      </c>
      <c r="B75" s="1">
        <v>5965401</v>
      </c>
      <c r="C75" s="1" t="s">
        <v>612</v>
      </c>
      <c r="D75" s="1" t="s">
        <v>51</v>
      </c>
      <c r="E75" s="1">
        <v>91</v>
      </c>
      <c r="F75" s="1">
        <v>500</v>
      </c>
      <c r="G75" s="1">
        <v>46</v>
      </c>
      <c r="H75" s="1" t="s">
        <v>54</v>
      </c>
      <c r="I75" s="4">
        <v>1.014</v>
      </c>
      <c r="J75" s="4">
        <v>1.1386000000000001</v>
      </c>
      <c r="L75" s="1">
        <f t="shared" si="0"/>
        <v>0</v>
      </c>
      <c r="M75" s="1" t="s">
        <v>428</v>
      </c>
      <c r="N75" s="1">
        <v>0</v>
      </c>
      <c r="O75" s="4"/>
    </row>
    <row r="76" spans="1:15" ht="18" customHeight="1">
      <c r="A76" s="1">
        <v>1520804556</v>
      </c>
      <c r="B76" s="1">
        <v>5965400</v>
      </c>
      <c r="C76" s="1" t="s">
        <v>615</v>
      </c>
      <c r="D76" s="1" t="s">
        <v>51</v>
      </c>
      <c r="E76" s="1">
        <v>90</v>
      </c>
      <c r="F76" s="1">
        <v>464</v>
      </c>
      <c r="G76" s="1">
        <v>45</v>
      </c>
      <c r="H76" s="1" t="s">
        <v>84</v>
      </c>
      <c r="I76" s="4">
        <v>1.0099</v>
      </c>
      <c r="J76" s="4">
        <v>1.8159000000000001</v>
      </c>
      <c r="L76" s="1">
        <f t="shared" si="0"/>
        <v>0</v>
      </c>
      <c r="M76" s="1" t="s">
        <v>333</v>
      </c>
      <c r="N76" s="1">
        <v>0</v>
      </c>
      <c r="O76" s="4"/>
    </row>
    <row r="77" spans="1:15" ht="18" customHeight="1">
      <c r="A77" s="1">
        <v>1609703336</v>
      </c>
      <c r="B77" s="1">
        <v>5965436</v>
      </c>
      <c r="C77" s="1" t="s">
        <v>619</v>
      </c>
      <c r="D77" s="1" t="s">
        <v>51</v>
      </c>
      <c r="E77" s="1">
        <v>126</v>
      </c>
      <c r="F77" s="1">
        <v>485</v>
      </c>
      <c r="G77" s="1">
        <v>63</v>
      </c>
      <c r="H77" s="1" t="s">
        <v>84</v>
      </c>
      <c r="I77" s="4">
        <v>1.0061</v>
      </c>
      <c r="J77" s="4">
        <v>0.81830000000000003</v>
      </c>
      <c r="L77" s="1">
        <f t="shared" si="0"/>
        <v>0</v>
      </c>
      <c r="M77" s="1" t="s">
        <v>435</v>
      </c>
      <c r="N77" s="1">
        <v>1</v>
      </c>
      <c r="O77" s="4"/>
    </row>
    <row r="78" spans="1:15" ht="18" customHeight="1">
      <c r="A78" s="1">
        <v>1606902571</v>
      </c>
      <c r="B78" s="1">
        <v>5965416</v>
      </c>
      <c r="C78" s="1" t="s">
        <v>622</v>
      </c>
      <c r="D78" s="1" t="s">
        <v>51</v>
      </c>
      <c r="E78" s="1">
        <v>106</v>
      </c>
      <c r="F78" s="1">
        <v>458</v>
      </c>
      <c r="G78" s="1">
        <v>53</v>
      </c>
      <c r="H78" s="1" t="s">
        <v>84</v>
      </c>
      <c r="I78" s="4">
        <v>0.99390000000000001</v>
      </c>
      <c r="J78" s="4">
        <v>0.83130000000000004</v>
      </c>
      <c r="L78" s="1">
        <f t="shared" si="0"/>
        <v>0</v>
      </c>
      <c r="M78" s="1" t="s">
        <v>437</v>
      </c>
      <c r="N78" s="1">
        <v>1</v>
      </c>
      <c r="O78" s="4"/>
    </row>
    <row r="79" spans="1:15" ht="18" customHeight="1">
      <c r="A79" s="1">
        <v>1516805186</v>
      </c>
      <c r="B79" s="1">
        <v>5965446</v>
      </c>
      <c r="C79" s="1" t="s">
        <v>625</v>
      </c>
      <c r="D79" s="1" t="s">
        <v>51</v>
      </c>
      <c r="E79" s="1">
        <v>136</v>
      </c>
      <c r="F79" s="1">
        <v>462</v>
      </c>
      <c r="G79" s="1">
        <v>68</v>
      </c>
      <c r="H79" s="1" t="s">
        <v>84</v>
      </c>
      <c r="I79" s="4">
        <v>0.99039999999999995</v>
      </c>
      <c r="J79" s="4">
        <v>1.4649000000000001</v>
      </c>
      <c r="L79" s="1">
        <f t="shared" si="0"/>
        <v>0</v>
      </c>
      <c r="M79" s="1" t="s">
        <v>401</v>
      </c>
      <c r="N79" s="1">
        <v>0</v>
      </c>
      <c r="O79" s="4"/>
    </row>
    <row r="80" spans="1:15" ht="18" customHeight="1">
      <c r="A80" s="1">
        <v>1532904636</v>
      </c>
      <c r="B80" s="1">
        <v>5965320</v>
      </c>
      <c r="C80" s="1" t="s">
        <v>628</v>
      </c>
      <c r="D80" s="1" t="s">
        <v>99</v>
      </c>
      <c r="E80" s="1">
        <v>10</v>
      </c>
      <c r="F80" s="1">
        <v>473</v>
      </c>
      <c r="G80" s="1">
        <v>5</v>
      </c>
      <c r="H80" s="1" t="s">
        <v>84</v>
      </c>
      <c r="I80" s="4">
        <v>0.99009999999999998</v>
      </c>
      <c r="J80" s="4">
        <v>0.73770000000000002</v>
      </c>
      <c r="L80" s="1">
        <f t="shared" si="0"/>
        <v>0</v>
      </c>
      <c r="M80" s="1" t="s">
        <v>427</v>
      </c>
      <c r="N80" s="1">
        <v>1</v>
      </c>
      <c r="O80" s="4"/>
    </row>
    <row r="81" spans="1:15" ht="18" customHeight="1">
      <c r="A81" s="1">
        <v>1425405724</v>
      </c>
      <c r="B81" s="1">
        <v>5965445</v>
      </c>
      <c r="C81" s="1" t="s">
        <v>632</v>
      </c>
      <c r="D81" s="1" t="s">
        <v>51</v>
      </c>
      <c r="E81" s="1">
        <v>135</v>
      </c>
      <c r="F81" s="1">
        <v>500</v>
      </c>
      <c r="G81" s="1">
        <v>68</v>
      </c>
      <c r="H81" s="1" t="s">
        <v>54</v>
      </c>
      <c r="I81" s="4">
        <v>0.99</v>
      </c>
      <c r="J81" s="4">
        <v>0.88170000000000004</v>
      </c>
      <c r="L81" s="1">
        <f t="shared" si="0"/>
        <v>0</v>
      </c>
      <c r="M81" s="1" t="s">
        <v>401</v>
      </c>
      <c r="N81" s="1">
        <v>0</v>
      </c>
      <c r="O81" s="4"/>
    </row>
    <row r="82" spans="1:15" ht="18" customHeight="1">
      <c r="A82" s="1">
        <v>1604002896</v>
      </c>
      <c r="B82" s="1">
        <v>5965342</v>
      </c>
      <c r="C82" s="1" t="s">
        <v>634</v>
      </c>
      <c r="D82" s="1" t="s">
        <v>51</v>
      </c>
      <c r="E82" s="1">
        <v>32</v>
      </c>
      <c r="F82" s="1">
        <v>451</v>
      </c>
      <c r="G82" s="1">
        <v>16</v>
      </c>
      <c r="H82" s="1" t="s">
        <v>84</v>
      </c>
      <c r="I82" s="4">
        <v>0.98599999999999999</v>
      </c>
      <c r="J82" s="4">
        <v>0.60319999999999996</v>
      </c>
      <c r="L82" s="1">
        <f t="shared" si="0"/>
        <v>0</v>
      </c>
      <c r="M82" s="1" t="s">
        <v>368</v>
      </c>
      <c r="N82" s="1">
        <v>0</v>
      </c>
      <c r="O82" s="4"/>
    </row>
    <row r="83" spans="1:15" ht="18" customHeight="1">
      <c r="A83" s="1">
        <v>1514004193</v>
      </c>
      <c r="B83" s="1">
        <v>5965345</v>
      </c>
      <c r="C83" s="1" t="s">
        <v>638</v>
      </c>
      <c r="D83" s="1" t="s">
        <v>99</v>
      </c>
      <c r="E83" s="1">
        <v>35</v>
      </c>
      <c r="F83" s="1">
        <v>500</v>
      </c>
      <c r="G83" s="1">
        <v>18</v>
      </c>
      <c r="H83" s="1" t="s">
        <v>54</v>
      </c>
      <c r="I83" s="4">
        <v>0.98080000000000001</v>
      </c>
      <c r="J83" s="4">
        <v>1.5965</v>
      </c>
      <c r="L83" s="1">
        <f t="shared" si="0"/>
        <v>0</v>
      </c>
      <c r="M83" s="1" t="s">
        <v>322</v>
      </c>
      <c r="N83" s="1">
        <v>1</v>
      </c>
      <c r="O83" s="4"/>
    </row>
    <row r="84" spans="1:15" ht="18" customHeight="1">
      <c r="A84" s="1">
        <v>1520202732</v>
      </c>
      <c r="B84" s="1">
        <v>5965370</v>
      </c>
      <c r="C84" s="1" t="s">
        <v>642</v>
      </c>
      <c r="D84" s="1" t="s">
        <v>99</v>
      </c>
      <c r="E84" s="1">
        <v>60</v>
      </c>
      <c r="F84" s="1">
        <v>443</v>
      </c>
      <c r="G84" s="1">
        <v>30</v>
      </c>
      <c r="H84" s="1" t="s">
        <v>84</v>
      </c>
      <c r="I84" s="4">
        <v>0.97430000000000005</v>
      </c>
      <c r="J84" s="4">
        <v>1.2018</v>
      </c>
      <c r="L84" s="1">
        <f t="shared" si="0"/>
        <v>0</v>
      </c>
      <c r="M84" s="1" t="s">
        <v>341</v>
      </c>
      <c r="N84" s="1">
        <v>1</v>
      </c>
      <c r="O84" s="4"/>
    </row>
    <row r="85" spans="1:15" ht="18" customHeight="1">
      <c r="A85" s="1">
        <v>1525104385</v>
      </c>
      <c r="B85" s="1">
        <v>5965336</v>
      </c>
      <c r="C85" s="1" t="s">
        <v>645</v>
      </c>
      <c r="D85" s="1" t="s">
        <v>99</v>
      </c>
      <c r="E85" s="1">
        <v>26</v>
      </c>
      <c r="F85" s="1">
        <v>482</v>
      </c>
      <c r="G85" s="1">
        <v>13</v>
      </c>
      <c r="H85" s="1" t="s">
        <v>84</v>
      </c>
      <c r="I85" s="4">
        <v>0.97330000000000005</v>
      </c>
      <c r="J85" s="4">
        <v>1.2788999999999999</v>
      </c>
      <c r="L85" s="1">
        <f t="shared" si="0"/>
        <v>0</v>
      </c>
      <c r="M85" s="1" t="s">
        <v>334</v>
      </c>
      <c r="N85" s="1">
        <v>1</v>
      </c>
      <c r="O85" s="4"/>
    </row>
    <row r="86" spans="1:15" ht="18" customHeight="1">
      <c r="A86" s="1">
        <v>1607702342</v>
      </c>
      <c r="B86" s="1">
        <v>5965422</v>
      </c>
      <c r="C86" s="1" t="s">
        <v>649</v>
      </c>
      <c r="D86" s="1" t="s">
        <v>51</v>
      </c>
      <c r="E86" s="1">
        <v>112</v>
      </c>
      <c r="F86" s="1">
        <v>467</v>
      </c>
      <c r="G86" s="1">
        <v>56</v>
      </c>
      <c r="H86" s="1" t="s">
        <v>84</v>
      </c>
      <c r="I86" s="4">
        <v>0.97260000000000002</v>
      </c>
      <c r="J86" s="4">
        <v>0.96030000000000004</v>
      </c>
      <c r="L86" s="1">
        <f t="shared" si="0"/>
        <v>0</v>
      </c>
      <c r="M86" s="1" t="s">
        <v>432</v>
      </c>
      <c r="N86" s="1">
        <v>1</v>
      </c>
      <c r="O86" s="4"/>
    </row>
    <row r="87" spans="1:15" ht="18" customHeight="1">
      <c r="A87" s="1">
        <v>1608803302</v>
      </c>
      <c r="B87" s="1">
        <v>5965414</v>
      </c>
      <c r="C87" s="1" t="s">
        <v>652</v>
      </c>
      <c r="D87" s="1" t="s">
        <v>51</v>
      </c>
      <c r="E87" s="1">
        <v>104</v>
      </c>
      <c r="F87" s="1">
        <v>463</v>
      </c>
      <c r="G87" s="1">
        <v>52</v>
      </c>
      <c r="H87" s="1" t="s">
        <v>84</v>
      </c>
      <c r="I87" s="4">
        <v>0.97019999999999995</v>
      </c>
      <c r="J87" s="4">
        <v>1.1417999999999999</v>
      </c>
      <c r="L87" s="1">
        <f t="shared" si="0"/>
        <v>0</v>
      </c>
      <c r="M87" s="1" t="s">
        <v>422</v>
      </c>
      <c r="N87" s="1">
        <v>1</v>
      </c>
      <c r="O87" s="4"/>
    </row>
    <row r="88" spans="1:15" ht="18" customHeight="1">
      <c r="A88" s="1">
        <v>1501402830</v>
      </c>
      <c r="B88" s="1">
        <v>5965340</v>
      </c>
      <c r="C88" s="1" t="s">
        <v>654</v>
      </c>
      <c r="D88" s="1" t="s">
        <v>99</v>
      </c>
      <c r="E88" s="1">
        <v>30</v>
      </c>
      <c r="F88" s="1">
        <v>500</v>
      </c>
      <c r="G88" s="1">
        <v>15</v>
      </c>
      <c r="H88" s="1" t="s">
        <v>84</v>
      </c>
      <c r="I88" s="4">
        <v>0.96989999999999998</v>
      </c>
      <c r="J88" s="4">
        <v>0.50419999999999998</v>
      </c>
      <c r="L88" s="1">
        <f t="shared" si="0"/>
        <v>0</v>
      </c>
      <c r="M88" s="1" t="s">
        <v>331</v>
      </c>
      <c r="N88" s="1">
        <v>1</v>
      </c>
      <c r="O88" s="4"/>
    </row>
    <row r="89" spans="1:15" ht="18" customHeight="1">
      <c r="A89" s="1">
        <v>1519001542</v>
      </c>
      <c r="B89" s="1">
        <v>5965440</v>
      </c>
      <c r="C89" s="1" t="s">
        <v>659</v>
      </c>
      <c r="D89" s="1" t="s">
        <v>99</v>
      </c>
      <c r="E89" s="1">
        <v>130</v>
      </c>
      <c r="F89" s="1">
        <v>500</v>
      </c>
      <c r="G89" s="1">
        <v>65</v>
      </c>
      <c r="H89" s="1" t="s">
        <v>84</v>
      </c>
      <c r="I89" s="4">
        <v>0.96919999999999995</v>
      </c>
      <c r="J89" s="4">
        <v>2.5510999999999999</v>
      </c>
      <c r="L89" s="1">
        <f t="shared" si="0"/>
        <v>0</v>
      </c>
      <c r="M89" s="1" t="s">
        <v>390</v>
      </c>
      <c r="N89" s="1">
        <v>1</v>
      </c>
      <c r="O89" s="4"/>
    </row>
    <row r="90" spans="1:15" ht="18" customHeight="1">
      <c r="A90" s="1">
        <v>1617903489</v>
      </c>
      <c r="B90" s="1">
        <v>5965374</v>
      </c>
      <c r="C90" s="1" t="s">
        <v>664</v>
      </c>
      <c r="D90" s="1" t="s">
        <v>51</v>
      </c>
      <c r="E90" s="1">
        <v>64</v>
      </c>
      <c r="F90" s="1">
        <v>474</v>
      </c>
      <c r="G90" s="1">
        <v>32</v>
      </c>
      <c r="H90" s="1" t="s">
        <v>84</v>
      </c>
      <c r="I90" s="4">
        <v>0.96589999999999998</v>
      </c>
      <c r="J90" s="4">
        <v>0.62660000000000005</v>
      </c>
      <c r="L90" s="1">
        <f t="shared" si="0"/>
        <v>0</v>
      </c>
      <c r="M90" s="1" t="s">
        <v>395</v>
      </c>
      <c r="N90" s="1">
        <v>1</v>
      </c>
      <c r="O90" s="4"/>
    </row>
    <row r="91" spans="1:15" ht="18" customHeight="1">
      <c r="A91" s="1">
        <v>1428003565</v>
      </c>
      <c r="B91" s="1">
        <v>5965461</v>
      </c>
      <c r="C91" s="1" t="s">
        <v>666</v>
      </c>
      <c r="D91" s="1" t="s">
        <v>99</v>
      </c>
      <c r="E91" s="1">
        <v>151</v>
      </c>
      <c r="F91" s="1">
        <v>500</v>
      </c>
      <c r="G91" s="1">
        <v>76</v>
      </c>
      <c r="H91" s="1" t="s">
        <v>54</v>
      </c>
      <c r="I91" s="4">
        <v>0.95009999999999994</v>
      </c>
      <c r="J91" s="4">
        <v>0.65210000000000001</v>
      </c>
      <c r="L91" s="1">
        <f t="shared" si="0"/>
        <v>0</v>
      </c>
      <c r="M91" s="1" t="s">
        <v>410</v>
      </c>
      <c r="N91" s="1">
        <v>1</v>
      </c>
      <c r="O91" s="4"/>
    </row>
    <row r="92" spans="1:15" ht="18" customHeight="1">
      <c r="A92" s="1">
        <v>1521005624</v>
      </c>
      <c r="B92" s="1">
        <v>5965415</v>
      </c>
      <c r="C92" s="1" t="s">
        <v>669</v>
      </c>
      <c r="D92" s="1" t="s">
        <v>51</v>
      </c>
      <c r="E92" s="1">
        <v>105</v>
      </c>
      <c r="F92" s="1">
        <v>462</v>
      </c>
      <c r="G92" s="1">
        <v>53</v>
      </c>
      <c r="H92" s="1" t="s">
        <v>54</v>
      </c>
      <c r="I92" s="4">
        <v>0.94850000000000001</v>
      </c>
      <c r="J92" s="4">
        <v>0.87060000000000004</v>
      </c>
      <c r="L92" s="1">
        <f t="shared" si="0"/>
        <v>0</v>
      </c>
      <c r="M92" s="1" t="s">
        <v>437</v>
      </c>
      <c r="N92" s="1">
        <v>1</v>
      </c>
      <c r="O92" s="4"/>
    </row>
    <row r="93" spans="1:15" ht="18" customHeight="1">
      <c r="A93" s="1">
        <v>1526502624</v>
      </c>
      <c r="B93" s="1">
        <v>5965438</v>
      </c>
      <c r="C93" s="1" t="s">
        <v>671</v>
      </c>
      <c r="D93" s="1" t="s">
        <v>99</v>
      </c>
      <c r="E93" s="1">
        <v>128</v>
      </c>
      <c r="F93" s="1">
        <v>471</v>
      </c>
      <c r="G93" s="1">
        <v>64</v>
      </c>
      <c r="H93" s="1" t="s">
        <v>84</v>
      </c>
      <c r="I93" s="4">
        <v>0.94169999999999998</v>
      </c>
      <c r="J93" s="4">
        <v>1.1937</v>
      </c>
      <c r="L93" s="1">
        <f t="shared" si="0"/>
        <v>0</v>
      </c>
      <c r="M93" s="1" t="s">
        <v>263</v>
      </c>
      <c r="N93" s="1">
        <v>1</v>
      </c>
      <c r="O93" s="4"/>
    </row>
    <row r="94" spans="1:15" ht="18" customHeight="1">
      <c r="A94" s="1">
        <v>1605401745</v>
      </c>
      <c r="B94" s="1">
        <v>5965380</v>
      </c>
      <c r="C94" s="1" t="s">
        <v>676</v>
      </c>
      <c r="D94" s="1" t="s">
        <v>51</v>
      </c>
      <c r="E94" s="1">
        <v>70</v>
      </c>
      <c r="F94" s="1">
        <v>460</v>
      </c>
      <c r="G94" s="1">
        <v>35</v>
      </c>
      <c r="H94" s="1" t="s">
        <v>84</v>
      </c>
      <c r="I94" s="4">
        <v>0.93910000000000005</v>
      </c>
      <c r="J94" s="4">
        <v>0.92179999999999995</v>
      </c>
      <c r="L94" s="1">
        <f t="shared" si="0"/>
        <v>0</v>
      </c>
      <c r="M94" s="1" t="s">
        <v>325</v>
      </c>
      <c r="N94" s="1">
        <v>0</v>
      </c>
      <c r="O94" s="4"/>
    </row>
    <row r="95" spans="1:15" ht="18" customHeight="1">
      <c r="A95" s="1">
        <v>1617904377</v>
      </c>
      <c r="B95" s="1">
        <v>5965348</v>
      </c>
      <c r="C95" s="1" t="s">
        <v>679</v>
      </c>
      <c r="D95" s="1" t="s">
        <v>99</v>
      </c>
      <c r="E95" s="1">
        <v>38</v>
      </c>
      <c r="F95" s="1">
        <v>464</v>
      </c>
      <c r="G95" s="1">
        <v>19</v>
      </c>
      <c r="H95" s="1" t="s">
        <v>84</v>
      </c>
      <c r="I95" s="4">
        <v>0.93240000000000001</v>
      </c>
      <c r="J95" s="4">
        <v>1.0045999999999999</v>
      </c>
      <c r="L95" s="1">
        <f t="shared" si="0"/>
        <v>0</v>
      </c>
      <c r="M95" s="1" t="s">
        <v>358</v>
      </c>
      <c r="N95" s="1">
        <v>0</v>
      </c>
      <c r="O95" s="4"/>
    </row>
    <row r="96" spans="1:15" ht="18" customHeight="1">
      <c r="A96" s="1">
        <v>1507701258</v>
      </c>
      <c r="B96" s="1">
        <v>5965448</v>
      </c>
      <c r="C96" s="1" t="s">
        <v>683</v>
      </c>
      <c r="D96" s="1" t="s">
        <v>51</v>
      </c>
      <c r="E96" s="1">
        <v>138</v>
      </c>
      <c r="F96" s="1">
        <v>500</v>
      </c>
      <c r="G96" s="1">
        <v>69</v>
      </c>
      <c r="H96" s="1" t="s">
        <v>84</v>
      </c>
      <c r="I96" s="4">
        <v>0.93079999999999996</v>
      </c>
      <c r="J96" s="4">
        <v>1.1428</v>
      </c>
      <c r="L96" s="1">
        <f t="shared" si="0"/>
        <v>0</v>
      </c>
      <c r="M96" s="1" t="s">
        <v>303</v>
      </c>
      <c r="N96" s="1">
        <v>1</v>
      </c>
      <c r="O96" s="4"/>
    </row>
    <row r="97" spans="1:15" ht="18" customHeight="1">
      <c r="A97" s="1">
        <v>1512603793</v>
      </c>
      <c r="B97" s="1">
        <v>5965419</v>
      </c>
      <c r="C97" s="1" t="s">
        <v>687</v>
      </c>
      <c r="D97" s="1" t="s">
        <v>51</v>
      </c>
      <c r="E97" s="1">
        <v>109</v>
      </c>
      <c r="F97" s="1">
        <v>500</v>
      </c>
      <c r="G97" s="1">
        <v>55</v>
      </c>
      <c r="H97" s="1" t="s">
        <v>54</v>
      </c>
      <c r="I97" s="4">
        <v>0.92810000000000004</v>
      </c>
      <c r="J97" s="4">
        <v>1.2738</v>
      </c>
      <c r="L97" s="1">
        <f t="shared" si="0"/>
        <v>0</v>
      </c>
      <c r="M97" s="1" t="s">
        <v>423</v>
      </c>
      <c r="N97" s="1">
        <v>1</v>
      </c>
      <c r="O97" s="4"/>
    </row>
    <row r="98" spans="1:15" ht="18" customHeight="1">
      <c r="A98" s="1">
        <v>1419213677</v>
      </c>
      <c r="B98" s="1">
        <v>5965459</v>
      </c>
      <c r="C98" s="1" t="s">
        <v>692</v>
      </c>
      <c r="D98" s="1" t="s">
        <v>51</v>
      </c>
      <c r="E98" s="1">
        <v>149</v>
      </c>
      <c r="F98" s="1">
        <v>500</v>
      </c>
      <c r="G98" s="1">
        <v>75</v>
      </c>
      <c r="H98" s="1" t="s">
        <v>54</v>
      </c>
      <c r="I98" s="4">
        <v>0.91779999999999995</v>
      </c>
      <c r="J98" s="4">
        <v>0.67449999999999999</v>
      </c>
      <c r="L98" s="1">
        <f t="shared" si="0"/>
        <v>0</v>
      </c>
      <c r="M98" s="1" t="s">
        <v>386</v>
      </c>
      <c r="N98" s="1">
        <v>1</v>
      </c>
      <c r="O98" s="4"/>
    </row>
    <row r="99" spans="1:15" ht="18" customHeight="1">
      <c r="A99" s="1">
        <v>1619702983</v>
      </c>
      <c r="B99" s="1">
        <v>5965350</v>
      </c>
      <c r="C99" s="1" t="s">
        <v>698</v>
      </c>
      <c r="D99" s="1" t="s">
        <v>51</v>
      </c>
      <c r="E99" s="1">
        <v>40</v>
      </c>
      <c r="F99" s="1">
        <v>498</v>
      </c>
      <c r="G99" s="1">
        <v>20</v>
      </c>
      <c r="H99" s="1" t="s">
        <v>84</v>
      </c>
      <c r="I99" s="4">
        <v>0.89990000000000003</v>
      </c>
      <c r="J99" s="4">
        <v>2.0419</v>
      </c>
      <c r="L99" s="1">
        <f t="shared" si="0"/>
        <v>0</v>
      </c>
      <c r="M99" s="1" t="s">
        <v>311</v>
      </c>
      <c r="N99" s="1">
        <v>1</v>
      </c>
      <c r="O99" s="4"/>
    </row>
    <row r="100" spans="1:15" ht="18" customHeight="1">
      <c r="A100" s="1">
        <v>1509605834</v>
      </c>
      <c r="B100" s="1">
        <v>5965396</v>
      </c>
      <c r="C100" s="1" t="s">
        <v>703</v>
      </c>
      <c r="D100" s="1" t="s">
        <v>99</v>
      </c>
      <c r="E100" s="1">
        <v>86</v>
      </c>
      <c r="F100" s="1">
        <v>500</v>
      </c>
      <c r="G100" s="1">
        <v>43</v>
      </c>
      <c r="H100" s="1" t="s">
        <v>84</v>
      </c>
      <c r="I100" s="4">
        <v>0.89580000000000004</v>
      </c>
      <c r="J100" s="4">
        <v>0.76039999999999996</v>
      </c>
      <c r="L100" s="1">
        <f t="shared" si="0"/>
        <v>0</v>
      </c>
      <c r="M100" s="1" t="s">
        <v>412</v>
      </c>
      <c r="N100" s="1">
        <v>1</v>
      </c>
      <c r="O100" s="4"/>
    </row>
    <row r="101" spans="1:15" ht="18" customHeight="1">
      <c r="A101" s="1">
        <v>1417704700</v>
      </c>
      <c r="B101" s="1">
        <v>5965329</v>
      </c>
      <c r="C101" s="1" t="s">
        <v>709</v>
      </c>
      <c r="D101" s="1" t="s">
        <v>99</v>
      </c>
      <c r="E101" s="1">
        <v>19</v>
      </c>
      <c r="F101" s="1">
        <v>500</v>
      </c>
      <c r="G101" s="1">
        <v>10</v>
      </c>
      <c r="H101" s="1" t="s">
        <v>54</v>
      </c>
      <c r="I101" s="4">
        <v>0.88790000000000002</v>
      </c>
      <c r="J101" s="4">
        <v>1.1798999999999999</v>
      </c>
      <c r="L101" s="1">
        <f t="shared" si="0"/>
        <v>0</v>
      </c>
      <c r="M101" s="1" t="s">
        <v>385</v>
      </c>
      <c r="N101" s="1">
        <v>1</v>
      </c>
      <c r="O101" s="4"/>
    </row>
    <row r="102" spans="1:15" ht="18" customHeight="1">
      <c r="A102" s="1">
        <v>1510703414</v>
      </c>
      <c r="B102" s="1">
        <v>5965391</v>
      </c>
      <c r="C102" s="1" t="s">
        <v>717</v>
      </c>
      <c r="D102" s="1" t="s">
        <v>99</v>
      </c>
      <c r="E102" s="1">
        <v>81</v>
      </c>
      <c r="F102" s="1">
        <v>500</v>
      </c>
      <c r="G102" s="1">
        <v>41</v>
      </c>
      <c r="H102" s="1" t="s">
        <v>54</v>
      </c>
      <c r="I102" s="4">
        <v>0.88749999999999996</v>
      </c>
      <c r="J102" s="4">
        <v>1.1096999999999999</v>
      </c>
      <c r="L102" s="1">
        <f t="shared" si="0"/>
        <v>0</v>
      </c>
      <c r="M102" s="1" t="s">
        <v>353</v>
      </c>
      <c r="N102" s="1">
        <v>1</v>
      </c>
      <c r="O102" s="4"/>
    </row>
    <row r="103" spans="1:15" ht="18" customHeight="1">
      <c r="A103" s="1">
        <v>1515503350</v>
      </c>
      <c r="B103" s="1">
        <v>5965330</v>
      </c>
      <c r="C103" s="1" t="s">
        <v>724</v>
      </c>
      <c r="D103" s="1" t="s">
        <v>99</v>
      </c>
      <c r="E103" s="1">
        <v>20</v>
      </c>
      <c r="F103" s="1">
        <v>500</v>
      </c>
      <c r="G103" s="1">
        <v>10</v>
      </c>
      <c r="H103" s="1" t="s">
        <v>84</v>
      </c>
      <c r="I103" s="4">
        <v>0.88549999999999995</v>
      </c>
      <c r="J103" s="4">
        <v>2.0865999999999998</v>
      </c>
      <c r="L103" s="1">
        <f t="shared" si="0"/>
        <v>0</v>
      </c>
      <c r="M103" s="1" t="s">
        <v>385</v>
      </c>
      <c r="N103" s="1">
        <v>1</v>
      </c>
      <c r="O103" s="4"/>
    </row>
    <row r="104" spans="1:15" ht="18" customHeight="1">
      <c r="A104" s="1">
        <v>1608804227</v>
      </c>
      <c r="B104" s="1">
        <v>5965346</v>
      </c>
      <c r="C104" s="1" t="s">
        <v>730</v>
      </c>
      <c r="D104" s="1" t="s">
        <v>99</v>
      </c>
      <c r="E104" s="1">
        <v>36</v>
      </c>
      <c r="F104" s="1">
        <v>464</v>
      </c>
      <c r="G104" s="1">
        <v>18</v>
      </c>
      <c r="H104" s="1" t="s">
        <v>84</v>
      </c>
      <c r="I104" s="4">
        <v>0.88500000000000001</v>
      </c>
      <c r="J104" s="4">
        <v>1.0898000000000001</v>
      </c>
      <c r="L104" s="1">
        <f t="shared" si="0"/>
        <v>0</v>
      </c>
      <c r="M104" s="1" t="s">
        <v>322</v>
      </c>
      <c r="N104" s="1">
        <v>1</v>
      </c>
      <c r="O104" s="4"/>
    </row>
    <row r="105" spans="1:15" ht="18" customHeight="1">
      <c r="A105" s="1">
        <v>1514003901</v>
      </c>
      <c r="B105" s="1">
        <v>5965322</v>
      </c>
      <c r="C105" s="1" t="s">
        <v>738</v>
      </c>
      <c r="D105" s="1" t="s">
        <v>51</v>
      </c>
      <c r="E105" s="1">
        <v>12</v>
      </c>
      <c r="F105" s="1">
        <v>500</v>
      </c>
      <c r="G105" s="1">
        <v>6</v>
      </c>
      <c r="H105" s="1" t="s">
        <v>84</v>
      </c>
      <c r="I105" s="4">
        <v>0.88449999999999995</v>
      </c>
      <c r="J105" s="4">
        <v>1.6326000000000001</v>
      </c>
      <c r="L105" s="1">
        <f t="shared" si="0"/>
        <v>0</v>
      </c>
      <c r="M105" s="1" t="s">
        <v>382</v>
      </c>
      <c r="N105" s="1">
        <v>1</v>
      </c>
      <c r="O105" s="4"/>
    </row>
    <row r="106" spans="1:15" ht="18" customHeight="1">
      <c r="A106" s="1">
        <v>1620201881</v>
      </c>
      <c r="B106" s="1">
        <v>5965444</v>
      </c>
      <c r="C106" s="1" t="s">
        <v>743</v>
      </c>
      <c r="D106" s="1" t="s">
        <v>51</v>
      </c>
      <c r="E106" s="1">
        <v>134</v>
      </c>
      <c r="F106" s="1">
        <v>485</v>
      </c>
      <c r="G106" s="1">
        <v>67</v>
      </c>
      <c r="H106" s="1" t="s">
        <v>84</v>
      </c>
      <c r="I106" s="4">
        <v>0.88149999999999995</v>
      </c>
      <c r="J106" s="4">
        <v>0.89059999999999995</v>
      </c>
      <c r="L106" s="1">
        <f t="shared" si="0"/>
        <v>0</v>
      </c>
      <c r="M106" s="1" t="s">
        <v>394</v>
      </c>
      <c r="N106" s="1">
        <v>1</v>
      </c>
      <c r="O106" s="4"/>
    </row>
    <row r="107" spans="1:15" ht="18" customHeight="1">
      <c r="A107" s="1">
        <v>1419607719</v>
      </c>
      <c r="B107" s="1">
        <v>5965339</v>
      </c>
      <c r="C107" s="1" t="s">
        <v>749</v>
      </c>
      <c r="D107" s="1" t="s">
        <v>99</v>
      </c>
      <c r="E107" s="1">
        <v>29</v>
      </c>
      <c r="F107" s="1">
        <v>500</v>
      </c>
      <c r="G107" s="1">
        <v>15</v>
      </c>
      <c r="H107" s="1" t="s">
        <v>54</v>
      </c>
      <c r="I107" s="4">
        <v>0.87990000000000002</v>
      </c>
      <c r="J107" s="4">
        <v>0.90159999999999996</v>
      </c>
      <c r="L107" s="1">
        <f t="shared" si="0"/>
        <v>0</v>
      </c>
      <c r="M107" s="1" t="s">
        <v>331</v>
      </c>
      <c r="N107" s="1">
        <v>1</v>
      </c>
      <c r="O107" s="4"/>
    </row>
    <row r="108" spans="1:15" ht="18" customHeight="1">
      <c r="A108" s="1">
        <v>1428006564</v>
      </c>
      <c r="B108" s="1">
        <v>5965327</v>
      </c>
      <c r="C108" s="1" t="s">
        <v>753</v>
      </c>
      <c r="D108" s="1" t="s">
        <v>99</v>
      </c>
      <c r="E108" s="1">
        <v>17</v>
      </c>
      <c r="F108" s="1">
        <v>500</v>
      </c>
      <c r="G108" s="1">
        <v>9</v>
      </c>
      <c r="H108" s="1" t="s">
        <v>54</v>
      </c>
      <c r="I108" s="4">
        <v>0.85660000000000003</v>
      </c>
      <c r="J108" s="4">
        <v>0.46360000000000001</v>
      </c>
      <c r="L108" s="1">
        <f t="shared" si="0"/>
        <v>0</v>
      </c>
      <c r="M108" s="1" t="s">
        <v>411</v>
      </c>
      <c r="N108" s="1">
        <v>1</v>
      </c>
      <c r="O108" s="4"/>
    </row>
    <row r="109" spans="1:15" ht="18" customHeight="1">
      <c r="A109" s="1">
        <v>1520907146</v>
      </c>
      <c r="B109" s="1">
        <v>5965435</v>
      </c>
      <c r="C109" s="1" t="s">
        <v>759</v>
      </c>
      <c r="D109" s="1" t="s">
        <v>51</v>
      </c>
      <c r="E109" s="1">
        <v>125</v>
      </c>
      <c r="F109" s="1">
        <v>471</v>
      </c>
      <c r="G109" s="1">
        <v>63</v>
      </c>
      <c r="H109" s="1" t="s">
        <v>54</v>
      </c>
      <c r="I109" s="4">
        <v>0.85360000000000003</v>
      </c>
      <c r="J109" s="4">
        <v>0.69310000000000005</v>
      </c>
      <c r="L109" s="1">
        <f t="shared" si="0"/>
        <v>0</v>
      </c>
      <c r="M109" s="1" t="s">
        <v>435</v>
      </c>
      <c r="N109" s="1">
        <v>1</v>
      </c>
      <c r="O109" s="4"/>
    </row>
    <row r="110" spans="1:15" ht="18" customHeight="1">
      <c r="A110" s="1">
        <v>1520901853</v>
      </c>
      <c r="B110" s="1">
        <v>5965421</v>
      </c>
      <c r="C110" s="1" t="s">
        <v>762</v>
      </c>
      <c r="D110" s="1" t="s">
        <v>51</v>
      </c>
      <c r="E110" s="1">
        <v>111</v>
      </c>
      <c r="F110" s="1">
        <v>465</v>
      </c>
      <c r="G110" s="1">
        <v>56</v>
      </c>
      <c r="H110" s="1" t="s">
        <v>54</v>
      </c>
      <c r="I110" s="4">
        <v>0.85099999999999998</v>
      </c>
      <c r="J110" s="4">
        <v>0.84950000000000003</v>
      </c>
      <c r="L110" s="1">
        <f t="shared" si="0"/>
        <v>0</v>
      </c>
      <c r="M110" s="1" t="s">
        <v>432</v>
      </c>
      <c r="N110" s="1">
        <v>1</v>
      </c>
      <c r="O110" s="4"/>
    </row>
    <row r="111" spans="1:15" ht="18" customHeight="1">
      <c r="A111" s="1">
        <v>1434100116</v>
      </c>
      <c r="B111" s="1">
        <v>5965357</v>
      </c>
      <c r="C111" s="1" t="s">
        <v>765</v>
      </c>
      <c r="D111" s="1" t="s">
        <v>99</v>
      </c>
      <c r="E111" s="1">
        <v>47</v>
      </c>
      <c r="F111" s="1">
        <v>500</v>
      </c>
      <c r="G111" s="1">
        <v>24</v>
      </c>
      <c r="H111" s="1" t="s">
        <v>54</v>
      </c>
      <c r="I111" s="4">
        <v>0.84960000000000002</v>
      </c>
      <c r="J111" s="4">
        <v>1.1474</v>
      </c>
      <c r="L111" s="1">
        <f t="shared" si="0"/>
        <v>0</v>
      </c>
      <c r="M111" s="1" t="s">
        <v>314</v>
      </c>
      <c r="N111" s="1">
        <v>1</v>
      </c>
      <c r="O111" s="4"/>
    </row>
    <row r="112" spans="1:15" ht="18" customHeight="1">
      <c r="A112" s="1">
        <v>1620103718</v>
      </c>
      <c r="B112" s="1">
        <v>5965458</v>
      </c>
      <c r="C112" s="1" t="s">
        <v>767</v>
      </c>
      <c r="D112" s="1" t="s">
        <v>51</v>
      </c>
      <c r="E112" s="1">
        <v>148</v>
      </c>
      <c r="F112" s="1">
        <v>487</v>
      </c>
      <c r="G112" s="1">
        <v>74</v>
      </c>
      <c r="H112" s="1" t="s">
        <v>84</v>
      </c>
      <c r="I112" s="4">
        <v>0.84109999999999996</v>
      </c>
      <c r="J112" s="4">
        <v>3.0914999999999999</v>
      </c>
      <c r="L112" s="1">
        <f t="shared" si="0"/>
        <v>0</v>
      </c>
      <c r="M112" s="1" t="s">
        <v>430</v>
      </c>
      <c r="N112" s="1">
        <v>1</v>
      </c>
      <c r="O112" s="4"/>
    </row>
    <row r="113" spans="1:15" ht="18" customHeight="1">
      <c r="A113" s="1">
        <v>1608902306</v>
      </c>
      <c r="B113" s="1">
        <v>5965451</v>
      </c>
      <c r="C113" s="1" t="s">
        <v>769</v>
      </c>
      <c r="D113" s="1" t="s">
        <v>99</v>
      </c>
      <c r="E113" s="1">
        <v>141</v>
      </c>
      <c r="F113" s="1">
        <v>452</v>
      </c>
      <c r="G113" s="1">
        <v>71</v>
      </c>
      <c r="H113" s="1" t="s">
        <v>54</v>
      </c>
      <c r="I113" s="4">
        <v>0.83430000000000004</v>
      </c>
      <c r="J113" s="4">
        <v>1.6283000000000001</v>
      </c>
      <c r="L113" s="1">
        <f t="shared" si="0"/>
        <v>0</v>
      </c>
      <c r="M113" s="1" t="s">
        <v>420</v>
      </c>
      <c r="N113" s="1">
        <v>1</v>
      </c>
      <c r="O113" s="4"/>
    </row>
    <row r="114" spans="1:15" ht="18" customHeight="1">
      <c r="A114" s="1">
        <v>1617205295</v>
      </c>
      <c r="B114" s="1">
        <v>5965388</v>
      </c>
      <c r="C114" s="1" t="s">
        <v>773</v>
      </c>
      <c r="D114" s="1" t="s">
        <v>99</v>
      </c>
      <c r="E114" s="1">
        <v>78</v>
      </c>
      <c r="F114" s="1">
        <v>449</v>
      </c>
      <c r="G114" s="1">
        <v>39</v>
      </c>
      <c r="H114" s="1" t="s">
        <v>84</v>
      </c>
      <c r="I114" s="4">
        <v>0.83409999999999995</v>
      </c>
      <c r="J114" s="4">
        <v>1.6292</v>
      </c>
      <c r="L114" s="1">
        <f t="shared" si="0"/>
        <v>0</v>
      </c>
      <c r="M114" s="1" t="s">
        <v>350</v>
      </c>
      <c r="N114" s="1">
        <v>1</v>
      </c>
      <c r="O114" s="4"/>
    </row>
    <row r="115" spans="1:15" ht="18" customHeight="1">
      <c r="A115" s="1">
        <v>1511104679</v>
      </c>
      <c r="B115" s="1">
        <v>5965428</v>
      </c>
      <c r="C115" s="1" t="s">
        <v>776</v>
      </c>
      <c r="D115" s="1" t="s">
        <v>99</v>
      </c>
      <c r="E115" s="1">
        <v>118</v>
      </c>
      <c r="F115" s="1">
        <v>500</v>
      </c>
      <c r="G115" s="1">
        <v>59</v>
      </c>
      <c r="H115" s="1" t="s">
        <v>84</v>
      </c>
      <c r="I115" s="4">
        <v>0.83220000000000005</v>
      </c>
      <c r="J115" s="4">
        <v>1.3279000000000001</v>
      </c>
      <c r="L115" s="1">
        <f t="shared" si="0"/>
        <v>0</v>
      </c>
      <c r="M115" s="1" t="s">
        <v>355</v>
      </c>
      <c r="N115" s="1">
        <v>1</v>
      </c>
      <c r="O115" s="4"/>
    </row>
    <row r="116" spans="1:15" ht="18" customHeight="1">
      <c r="A116" s="1">
        <v>1425200786</v>
      </c>
      <c r="B116" s="1">
        <v>5965335</v>
      </c>
      <c r="C116" s="1" t="s">
        <v>779</v>
      </c>
      <c r="D116" s="1" t="s">
        <v>99</v>
      </c>
      <c r="E116" s="1">
        <v>25</v>
      </c>
      <c r="F116" s="1">
        <v>500</v>
      </c>
      <c r="G116" s="1">
        <v>13</v>
      </c>
      <c r="H116" s="1" t="s">
        <v>54</v>
      </c>
      <c r="I116" s="4">
        <v>0.8236</v>
      </c>
      <c r="J116" s="4">
        <v>1.1854</v>
      </c>
      <c r="L116" s="1">
        <f t="shared" si="0"/>
        <v>0</v>
      </c>
      <c r="M116" s="1" t="s">
        <v>334</v>
      </c>
      <c r="N116" s="1">
        <v>1</v>
      </c>
      <c r="O116" s="4"/>
    </row>
    <row r="117" spans="1:15" ht="18" customHeight="1">
      <c r="A117" s="1">
        <v>1609801745</v>
      </c>
      <c r="B117" s="1">
        <v>5965316</v>
      </c>
      <c r="C117" s="1" t="s">
        <v>786</v>
      </c>
      <c r="D117" s="1" t="s">
        <v>99</v>
      </c>
      <c r="E117" s="1">
        <v>6</v>
      </c>
      <c r="F117" s="1">
        <v>477</v>
      </c>
      <c r="G117" s="1">
        <v>3</v>
      </c>
      <c r="H117" s="1" t="s">
        <v>84</v>
      </c>
      <c r="I117" s="4">
        <v>0.82130000000000003</v>
      </c>
      <c r="J117" s="4">
        <v>1.7678</v>
      </c>
      <c r="L117" s="1">
        <f t="shared" si="0"/>
        <v>0</v>
      </c>
      <c r="M117" s="1" t="s">
        <v>327</v>
      </c>
      <c r="N117" s="1">
        <v>1</v>
      </c>
      <c r="O117" s="4"/>
    </row>
    <row r="118" spans="1:15" ht="18" customHeight="1">
      <c r="A118" s="1">
        <v>1428703534</v>
      </c>
      <c r="B118" s="1">
        <v>5965395</v>
      </c>
      <c r="C118" s="1" t="s">
        <v>791</v>
      </c>
      <c r="D118" s="1" t="s">
        <v>99</v>
      </c>
      <c r="E118" s="1">
        <v>85</v>
      </c>
      <c r="F118" s="1">
        <v>500</v>
      </c>
      <c r="G118" s="1">
        <v>43</v>
      </c>
      <c r="H118" s="1" t="s">
        <v>54</v>
      </c>
      <c r="I118" s="4">
        <v>0.81899999999999995</v>
      </c>
      <c r="J118" s="4">
        <v>0.4153</v>
      </c>
      <c r="L118" s="1">
        <f t="shared" si="0"/>
        <v>0</v>
      </c>
      <c r="M118" s="1" t="s">
        <v>412</v>
      </c>
      <c r="N118" s="1">
        <v>1</v>
      </c>
      <c r="O118" s="4"/>
    </row>
    <row r="119" spans="1:15" ht="18" customHeight="1">
      <c r="A119" s="1">
        <v>1414103876</v>
      </c>
      <c r="B119" s="1">
        <v>5965365</v>
      </c>
      <c r="C119" s="1" t="s">
        <v>795</v>
      </c>
      <c r="D119" s="1" t="s">
        <v>51</v>
      </c>
      <c r="E119" s="1">
        <v>55</v>
      </c>
      <c r="F119" s="1">
        <v>500</v>
      </c>
      <c r="G119" s="1">
        <v>28</v>
      </c>
      <c r="H119" s="1" t="s">
        <v>54</v>
      </c>
      <c r="I119" s="4">
        <v>0.81779999999999997</v>
      </c>
      <c r="J119" s="4">
        <v>0.49099999999999999</v>
      </c>
      <c r="L119" s="1">
        <f t="shared" si="0"/>
        <v>0</v>
      </c>
      <c r="M119" s="1" t="s">
        <v>372</v>
      </c>
      <c r="N119" s="1">
        <v>1</v>
      </c>
      <c r="O119" s="4"/>
    </row>
    <row r="120" spans="1:15" ht="18" customHeight="1">
      <c r="A120" s="1">
        <v>1429004370</v>
      </c>
      <c r="B120" s="1">
        <v>5965375</v>
      </c>
      <c r="C120" s="1" t="s">
        <v>799</v>
      </c>
      <c r="D120" s="1" t="s">
        <v>99</v>
      </c>
      <c r="E120" s="1">
        <v>65</v>
      </c>
      <c r="F120" s="1">
        <v>500</v>
      </c>
      <c r="G120" s="1">
        <v>33</v>
      </c>
      <c r="H120" s="1" t="s">
        <v>54</v>
      </c>
      <c r="I120" s="4">
        <v>0.81430000000000002</v>
      </c>
      <c r="J120" s="4">
        <v>1.4235</v>
      </c>
      <c r="L120" s="1">
        <f t="shared" si="0"/>
        <v>0</v>
      </c>
      <c r="M120" s="1" t="s">
        <v>360</v>
      </c>
      <c r="N120" s="1">
        <v>1</v>
      </c>
      <c r="O120" s="4"/>
    </row>
    <row r="121" spans="1:15" ht="18" customHeight="1">
      <c r="A121" s="1">
        <v>1510601920</v>
      </c>
      <c r="B121" s="1">
        <v>5965454</v>
      </c>
      <c r="C121" s="1" t="s">
        <v>802</v>
      </c>
      <c r="D121" s="1" t="s">
        <v>51</v>
      </c>
      <c r="E121" s="1">
        <v>144</v>
      </c>
      <c r="F121" s="1">
        <v>500</v>
      </c>
      <c r="G121" s="1">
        <v>72</v>
      </c>
      <c r="H121" s="1" t="s">
        <v>84</v>
      </c>
      <c r="I121" s="4">
        <v>0.81410000000000005</v>
      </c>
      <c r="J121" s="4">
        <v>1.0023</v>
      </c>
      <c r="L121" s="1">
        <f t="shared" si="0"/>
        <v>0</v>
      </c>
      <c r="M121" s="1" t="s">
        <v>400</v>
      </c>
      <c r="N121" s="1">
        <v>1</v>
      </c>
      <c r="O121" s="4"/>
    </row>
    <row r="122" spans="1:15" ht="18" customHeight="1">
      <c r="A122" s="1">
        <v>1513302293</v>
      </c>
      <c r="B122" s="1">
        <v>5965460</v>
      </c>
      <c r="C122" s="1" t="s">
        <v>806</v>
      </c>
      <c r="D122" s="1" t="s">
        <v>51</v>
      </c>
      <c r="E122" s="1">
        <v>150</v>
      </c>
      <c r="F122" s="1">
        <v>500</v>
      </c>
      <c r="G122" s="1">
        <v>75</v>
      </c>
      <c r="H122" s="1" t="s">
        <v>84</v>
      </c>
      <c r="I122" s="4">
        <v>0.80940000000000001</v>
      </c>
      <c r="J122" s="4">
        <v>0.76290000000000002</v>
      </c>
      <c r="L122" s="1">
        <f t="shared" si="0"/>
        <v>0</v>
      </c>
      <c r="M122" s="1" t="s">
        <v>386</v>
      </c>
      <c r="N122" s="1">
        <v>1</v>
      </c>
      <c r="O122" s="4"/>
    </row>
    <row r="123" spans="1:15" ht="18" customHeight="1">
      <c r="A123" s="1">
        <v>1419105569</v>
      </c>
      <c r="B123" s="1">
        <v>5965367</v>
      </c>
      <c r="C123" s="1" t="s">
        <v>809</v>
      </c>
      <c r="D123" s="1" t="s">
        <v>51</v>
      </c>
      <c r="E123" s="1">
        <v>57</v>
      </c>
      <c r="F123" s="1">
        <v>500</v>
      </c>
      <c r="G123" s="1">
        <v>29</v>
      </c>
      <c r="H123" s="1" t="s">
        <v>54</v>
      </c>
      <c r="I123" s="4">
        <v>0.80469999999999997</v>
      </c>
      <c r="J123" s="4">
        <v>0.72399999999999998</v>
      </c>
      <c r="L123" s="1">
        <f t="shared" si="0"/>
        <v>0</v>
      </c>
      <c r="M123" s="1" t="s">
        <v>375</v>
      </c>
      <c r="N123" s="1">
        <v>1</v>
      </c>
      <c r="O123" s="4"/>
    </row>
    <row r="124" spans="1:15" ht="18" customHeight="1">
      <c r="A124" s="1">
        <v>1516703178</v>
      </c>
      <c r="B124" s="1">
        <v>5965368</v>
      </c>
      <c r="C124" s="1" t="s">
        <v>813</v>
      </c>
      <c r="D124" s="1" t="s">
        <v>51</v>
      </c>
      <c r="E124" s="1">
        <v>58</v>
      </c>
      <c r="F124" s="1">
        <v>469</v>
      </c>
      <c r="G124" s="1">
        <v>29</v>
      </c>
      <c r="H124" s="1" t="s">
        <v>84</v>
      </c>
      <c r="I124" s="4">
        <v>0.7964</v>
      </c>
      <c r="J124" s="4">
        <v>0.57089999999999996</v>
      </c>
      <c r="L124" s="1">
        <f t="shared" si="0"/>
        <v>0</v>
      </c>
      <c r="M124" s="1" t="s">
        <v>375</v>
      </c>
      <c r="N124" s="1">
        <v>1</v>
      </c>
      <c r="O124" s="4"/>
    </row>
    <row r="125" spans="1:15" ht="18" customHeight="1">
      <c r="A125" s="1">
        <v>1420905755</v>
      </c>
      <c r="B125" s="1">
        <v>5965439</v>
      </c>
      <c r="C125" s="1" t="s">
        <v>818</v>
      </c>
      <c r="D125" s="1" t="s">
        <v>99</v>
      </c>
      <c r="E125" s="1">
        <v>129</v>
      </c>
      <c r="F125" s="1">
        <v>500</v>
      </c>
      <c r="G125" s="1">
        <v>65</v>
      </c>
      <c r="H125" s="1" t="s">
        <v>54</v>
      </c>
      <c r="I125" s="4">
        <v>0.79559999999999997</v>
      </c>
      <c r="J125" s="4">
        <v>2.645</v>
      </c>
      <c r="L125" s="1">
        <f t="shared" si="0"/>
        <v>0</v>
      </c>
      <c r="M125" s="1" t="s">
        <v>390</v>
      </c>
      <c r="N125" s="1">
        <v>1</v>
      </c>
      <c r="O125" s="4"/>
    </row>
    <row r="126" spans="1:15" ht="18" customHeight="1">
      <c r="A126" s="1">
        <v>1424503676</v>
      </c>
      <c r="B126" s="1">
        <v>5965323</v>
      </c>
      <c r="C126" s="1" t="s">
        <v>822</v>
      </c>
      <c r="D126" s="1" t="s">
        <v>51</v>
      </c>
      <c r="E126" s="1">
        <v>13</v>
      </c>
      <c r="F126" s="1">
        <v>500</v>
      </c>
      <c r="G126" s="1">
        <v>7</v>
      </c>
      <c r="H126" s="1" t="s">
        <v>54</v>
      </c>
      <c r="I126" s="4">
        <v>0.78380000000000005</v>
      </c>
      <c r="J126" s="4">
        <v>1.4274</v>
      </c>
      <c r="L126" s="1">
        <f t="shared" si="0"/>
        <v>0</v>
      </c>
      <c r="M126" s="1" t="s">
        <v>343</v>
      </c>
      <c r="N126" s="1">
        <v>1</v>
      </c>
      <c r="O126" s="4"/>
    </row>
    <row r="127" spans="1:15" ht="18" customHeight="1">
      <c r="A127" s="1">
        <v>1614503601</v>
      </c>
      <c r="B127" s="1">
        <v>5965456</v>
      </c>
      <c r="C127" s="1" t="s">
        <v>825</v>
      </c>
      <c r="D127" s="1" t="s">
        <v>99</v>
      </c>
      <c r="E127" s="1">
        <v>146</v>
      </c>
      <c r="F127" s="1">
        <v>476</v>
      </c>
      <c r="G127" s="1">
        <v>73</v>
      </c>
      <c r="H127" s="1" t="s">
        <v>84</v>
      </c>
      <c r="I127" s="4">
        <v>0.76700000000000002</v>
      </c>
      <c r="J127" s="4">
        <v>1.0535000000000001</v>
      </c>
      <c r="L127" s="1">
        <f t="shared" si="0"/>
        <v>0</v>
      </c>
      <c r="M127" s="1" t="s">
        <v>446</v>
      </c>
      <c r="N127" s="1">
        <v>1</v>
      </c>
      <c r="O127" s="4"/>
    </row>
    <row r="128" spans="1:15" ht="18" customHeight="1">
      <c r="A128" s="1">
        <v>1523603261</v>
      </c>
      <c r="B128" s="1">
        <v>5965431</v>
      </c>
      <c r="C128" s="1" t="s">
        <v>830</v>
      </c>
      <c r="D128" s="1" t="s">
        <v>51</v>
      </c>
      <c r="E128" s="1">
        <v>121</v>
      </c>
      <c r="F128" s="1">
        <v>460</v>
      </c>
      <c r="G128" s="1">
        <v>61</v>
      </c>
      <c r="H128" s="1" t="s">
        <v>54</v>
      </c>
      <c r="I128" s="4">
        <v>0.75060000000000004</v>
      </c>
      <c r="J128" s="4">
        <v>0.62529999999999997</v>
      </c>
      <c r="L128" s="1">
        <f t="shared" si="0"/>
        <v>0</v>
      </c>
      <c r="M128" s="1" t="s">
        <v>445</v>
      </c>
      <c r="N128" s="1">
        <v>1</v>
      </c>
      <c r="O128" s="4"/>
    </row>
    <row r="129" spans="1:15" ht="18" customHeight="1">
      <c r="A129" s="1">
        <v>1529304383</v>
      </c>
      <c r="B129" s="1">
        <v>5965376</v>
      </c>
      <c r="C129" s="1" t="s">
        <v>832</v>
      </c>
      <c r="D129" s="1" t="s">
        <v>99</v>
      </c>
      <c r="E129" s="1">
        <v>66</v>
      </c>
      <c r="F129" s="1">
        <v>471</v>
      </c>
      <c r="G129" s="1">
        <v>33</v>
      </c>
      <c r="H129" s="1" t="s">
        <v>84</v>
      </c>
      <c r="I129" s="4">
        <v>0.74639999999999995</v>
      </c>
      <c r="J129" s="4">
        <v>0.73719999999999997</v>
      </c>
      <c r="L129" s="1">
        <f t="shared" si="0"/>
        <v>0</v>
      </c>
      <c r="M129" s="1" t="s">
        <v>360</v>
      </c>
      <c r="N129" s="1">
        <v>1</v>
      </c>
      <c r="O129" s="4"/>
    </row>
    <row r="130" spans="1:15" ht="18" customHeight="1">
      <c r="A130" s="1">
        <v>1619302872</v>
      </c>
      <c r="B130" s="1">
        <v>5965452</v>
      </c>
      <c r="C130" s="1" t="s">
        <v>834</v>
      </c>
      <c r="D130" s="1" t="s">
        <v>99</v>
      </c>
      <c r="E130" s="1">
        <v>142</v>
      </c>
      <c r="F130" s="1">
        <v>475</v>
      </c>
      <c r="G130" s="1">
        <v>71</v>
      </c>
      <c r="H130" s="1" t="s">
        <v>84</v>
      </c>
      <c r="I130" s="4">
        <v>0.745</v>
      </c>
      <c r="J130" s="4">
        <v>0.95520000000000005</v>
      </c>
      <c r="L130" s="1">
        <f t="shared" si="0"/>
        <v>0</v>
      </c>
      <c r="M130" s="1" t="s">
        <v>420</v>
      </c>
      <c r="N130" s="1">
        <v>1</v>
      </c>
      <c r="O130" s="4"/>
    </row>
    <row r="131" spans="1:15" ht="18" customHeight="1">
      <c r="A131" s="1">
        <v>1610301679</v>
      </c>
      <c r="B131" s="1">
        <v>5965358</v>
      </c>
      <c r="C131" s="1" t="s">
        <v>836</v>
      </c>
      <c r="D131" s="1" t="s">
        <v>99</v>
      </c>
      <c r="E131" s="1">
        <v>48</v>
      </c>
      <c r="F131" s="1">
        <v>448</v>
      </c>
      <c r="G131" s="1">
        <v>24</v>
      </c>
      <c r="H131" s="1" t="s">
        <v>84</v>
      </c>
      <c r="I131" s="4">
        <v>0.73729999999999996</v>
      </c>
      <c r="J131" s="4">
        <v>1.2032</v>
      </c>
      <c r="L131" s="1">
        <f t="shared" si="0"/>
        <v>0</v>
      </c>
      <c r="M131" s="1" t="s">
        <v>314</v>
      </c>
      <c r="N131" s="1">
        <v>1</v>
      </c>
      <c r="O131" s="4"/>
    </row>
    <row r="132" spans="1:15" ht="18" customHeight="1">
      <c r="A132" s="1">
        <v>1513106783</v>
      </c>
      <c r="B132" s="1">
        <v>5965430</v>
      </c>
      <c r="C132" s="1" t="s">
        <v>840</v>
      </c>
      <c r="D132" s="1" t="s">
        <v>99</v>
      </c>
      <c r="E132" s="1">
        <v>120</v>
      </c>
      <c r="F132" s="1">
        <v>500</v>
      </c>
      <c r="G132" s="1">
        <v>60</v>
      </c>
      <c r="H132" s="1" t="s">
        <v>84</v>
      </c>
      <c r="I132" s="4">
        <v>0.7278</v>
      </c>
      <c r="J132" s="4">
        <v>1.2373000000000001</v>
      </c>
      <c r="L132" s="1">
        <f t="shared" si="0"/>
        <v>0</v>
      </c>
      <c r="M132" s="1" t="s">
        <v>381</v>
      </c>
      <c r="N132" s="1">
        <v>1</v>
      </c>
      <c r="O132" s="4"/>
    </row>
    <row r="133" spans="1:15" ht="18" customHeight="1">
      <c r="A133" s="1">
        <v>1525805378</v>
      </c>
      <c r="B133" s="1">
        <v>5965455</v>
      </c>
      <c r="C133" s="1" t="s">
        <v>845</v>
      </c>
      <c r="D133" s="1" t="s">
        <v>99</v>
      </c>
      <c r="E133" s="1">
        <v>145</v>
      </c>
      <c r="F133" s="1">
        <v>488</v>
      </c>
      <c r="G133" s="1">
        <v>73</v>
      </c>
      <c r="H133" s="1" t="s">
        <v>54</v>
      </c>
      <c r="I133" s="4">
        <v>0.70940000000000003</v>
      </c>
      <c r="J133" s="4">
        <v>1.2988</v>
      </c>
      <c r="L133" s="1">
        <f t="shared" si="0"/>
        <v>0</v>
      </c>
      <c r="M133" s="1" t="s">
        <v>446</v>
      </c>
      <c r="N133" s="1">
        <v>1</v>
      </c>
      <c r="O133" s="4"/>
    </row>
    <row r="134" spans="1:15" ht="18" customHeight="1">
      <c r="A134" s="1">
        <v>1512603573</v>
      </c>
      <c r="B134" s="1">
        <v>5965389</v>
      </c>
      <c r="C134" s="1" t="s">
        <v>848</v>
      </c>
      <c r="D134" s="1" t="s">
        <v>51</v>
      </c>
      <c r="E134" s="1">
        <v>79</v>
      </c>
      <c r="F134" s="1">
        <v>500</v>
      </c>
      <c r="G134" s="1">
        <v>40</v>
      </c>
      <c r="H134" s="1" t="s">
        <v>54</v>
      </c>
      <c r="I134" s="4">
        <v>0.6714</v>
      </c>
      <c r="J134" s="4">
        <v>0.92349999999999999</v>
      </c>
      <c r="L134" s="1">
        <f t="shared" si="0"/>
        <v>0</v>
      </c>
      <c r="M134" s="1" t="s">
        <v>377</v>
      </c>
      <c r="N134" s="1">
        <v>1</v>
      </c>
      <c r="O134" s="4"/>
    </row>
    <row r="135" spans="1:15" ht="18" customHeight="1">
      <c r="A135" s="1">
        <v>1507201415</v>
      </c>
      <c r="B135" s="1">
        <v>5965324</v>
      </c>
      <c r="C135" s="1" t="s">
        <v>852</v>
      </c>
      <c r="D135" s="1" t="s">
        <v>51</v>
      </c>
      <c r="E135" s="1">
        <v>14</v>
      </c>
      <c r="F135" s="1">
        <v>500</v>
      </c>
      <c r="G135" s="1">
        <v>7</v>
      </c>
      <c r="H135" s="1" t="s">
        <v>84</v>
      </c>
      <c r="I135" s="4">
        <v>0.66849999999999998</v>
      </c>
      <c r="J135" s="4">
        <v>0.6895</v>
      </c>
      <c r="L135" s="1">
        <f t="shared" si="0"/>
        <v>0</v>
      </c>
      <c r="M135" s="1" t="s">
        <v>343</v>
      </c>
      <c r="N135" s="1">
        <v>1</v>
      </c>
      <c r="O135" s="4"/>
    </row>
    <row r="136" spans="1:15" ht="18" customHeight="1">
      <c r="A136" s="1">
        <v>1429606814</v>
      </c>
      <c r="B136" s="1">
        <v>5965369</v>
      </c>
      <c r="C136" s="1" t="s">
        <v>854</v>
      </c>
      <c r="D136" s="1" t="s">
        <v>99</v>
      </c>
      <c r="E136" s="1">
        <v>59</v>
      </c>
      <c r="F136" s="1">
        <v>500</v>
      </c>
      <c r="G136" s="1">
        <v>30</v>
      </c>
      <c r="H136" s="1" t="s">
        <v>54</v>
      </c>
      <c r="I136" s="4">
        <v>0.66849999999999998</v>
      </c>
      <c r="J136" s="4">
        <v>1.1839</v>
      </c>
      <c r="L136" s="1">
        <f t="shared" si="0"/>
        <v>0</v>
      </c>
      <c r="M136" s="1" t="s">
        <v>341</v>
      </c>
      <c r="N136" s="1">
        <v>1</v>
      </c>
      <c r="O136" s="4"/>
    </row>
    <row r="137" spans="1:15" ht="18" customHeight="1">
      <c r="A137" s="1">
        <v>1511103359</v>
      </c>
      <c r="B137" s="1">
        <v>5965410</v>
      </c>
      <c r="C137" s="1" t="s">
        <v>857</v>
      </c>
      <c r="D137" s="1" t="s">
        <v>51</v>
      </c>
      <c r="E137" s="1">
        <v>100</v>
      </c>
      <c r="F137" s="1">
        <v>500</v>
      </c>
      <c r="G137" s="1">
        <v>50</v>
      </c>
      <c r="H137" s="1" t="s">
        <v>84</v>
      </c>
      <c r="I137" s="4">
        <v>0.66679999999999995</v>
      </c>
      <c r="J137" s="4">
        <v>0.26550000000000001</v>
      </c>
      <c r="L137" s="1">
        <f t="shared" si="0"/>
        <v>0</v>
      </c>
      <c r="M137" s="1" t="s">
        <v>361</v>
      </c>
      <c r="N137" s="1">
        <v>1</v>
      </c>
      <c r="O137" s="4"/>
    </row>
    <row r="138" spans="1:15" ht="18" customHeight="1">
      <c r="A138" s="1">
        <v>1513403669</v>
      </c>
      <c r="B138" s="1">
        <v>5965379</v>
      </c>
      <c r="C138" s="1" t="s">
        <v>860</v>
      </c>
      <c r="D138" s="1" t="s">
        <v>51</v>
      </c>
      <c r="E138" s="1">
        <v>69</v>
      </c>
      <c r="F138" s="1">
        <v>500</v>
      </c>
      <c r="G138" s="1">
        <v>35</v>
      </c>
      <c r="H138" s="1" t="s">
        <v>54</v>
      </c>
      <c r="I138" s="4">
        <v>0.66620000000000001</v>
      </c>
      <c r="J138" s="4">
        <v>0.87970000000000004</v>
      </c>
      <c r="L138" s="1">
        <f t="shared" si="0"/>
        <v>0</v>
      </c>
      <c r="M138" s="1" t="s">
        <v>325</v>
      </c>
      <c r="N138" s="1">
        <v>0</v>
      </c>
      <c r="O138" s="4"/>
    </row>
    <row r="139" spans="1:15" ht="18" customHeight="1">
      <c r="A139" s="1">
        <v>1427406905</v>
      </c>
      <c r="B139" s="1">
        <v>5965433</v>
      </c>
      <c r="C139" s="1" t="s">
        <v>863</v>
      </c>
      <c r="D139" s="1" t="s">
        <v>51</v>
      </c>
      <c r="E139" s="1">
        <v>123</v>
      </c>
      <c r="F139" s="1">
        <v>500</v>
      </c>
      <c r="G139" s="1">
        <v>62</v>
      </c>
      <c r="H139" s="1" t="s">
        <v>54</v>
      </c>
      <c r="I139" s="4">
        <v>0.66090000000000004</v>
      </c>
      <c r="J139" s="4">
        <v>0.6794</v>
      </c>
      <c r="L139" s="1">
        <f t="shared" si="0"/>
        <v>0</v>
      </c>
      <c r="M139" s="1" t="s">
        <v>405</v>
      </c>
      <c r="N139" s="1">
        <v>1</v>
      </c>
      <c r="O139" s="4"/>
    </row>
    <row r="140" spans="1:15" ht="18" customHeight="1">
      <c r="A140" s="1">
        <v>1521503300</v>
      </c>
      <c r="B140" s="1">
        <v>5965387</v>
      </c>
      <c r="C140" s="1" t="s">
        <v>866</v>
      </c>
      <c r="D140" s="1" t="s">
        <v>99</v>
      </c>
      <c r="E140" s="1">
        <v>77</v>
      </c>
      <c r="F140" s="1">
        <v>471</v>
      </c>
      <c r="G140" s="1">
        <v>39</v>
      </c>
      <c r="H140" s="1" t="s">
        <v>54</v>
      </c>
      <c r="I140" s="4">
        <v>0.65510000000000002</v>
      </c>
      <c r="J140" s="4">
        <v>1.5794999999999999</v>
      </c>
      <c r="L140" s="1">
        <f t="shared" si="0"/>
        <v>0</v>
      </c>
      <c r="M140" s="1" t="s">
        <v>350</v>
      </c>
      <c r="N140" s="1">
        <v>1</v>
      </c>
      <c r="O140" s="4"/>
    </row>
    <row r="141" spans="1:15" ht="18" customHeight="1">
      <c r="A141" s="1">
        <v>1615801742</v>
      </c>
      <c r="B141" s="1">
        <v>5965420</v>
      </c>
      <c r="C141" s="1" t="s">
        <v>869</v>
      </c>
      <c r="D141" s="1" t="s">
        <v>51</v>
      </c>
      <c r="E141" s="1">
        <v>110</v>
      </c>
      <c r="F141" s="1">
        <v>477</v>
      </c>
      <c r="G141" s="1">
        <v>55</v>
      </c>
      <c r="H141" s="1" t="s">
        <v>84</v>
      </c>
      <c r="I141" s="4">
        <v>0.65239999999999998</v>
      </c>
      <c r="J141" s="4">
        <v>1.3789</v>
      </c>
      <c r="L141" s="1">
        <f t="shared" si="0"/>
        <v>0</v>
      </c>
      <c r="M141" s="1" t="s">
        <v>423</v>
      </c>
      <c r="N141" s="1">
        <v>1</v>
      </c>
      <c r="O141" s="4"/>
    </row>
    <row r="142" spans="1:15" ht="18" customHeight="1">
      <c r="A142" s="1">
        <v>1435700828</v>
      </c>
      <c r="B142" s="1">
        <v>5965366</v>
      </c>
      <c r="C142" s="1" t="s">
        <v>874</v>
      </c>
      <c r="D142" s="1" t="s">
        <v>51</v>
      </c>
      <c r="E142" s="1">
        <v>56</v>
      </c>
      <c r="F142" s="1">
        <v>500</v>
      </c>
      <c r="G142" s="1">
        <v>28</v>
      </c>
      <c r="H142" s="1" t="s">
        <v>84</v>
      </c>
      <c r="I142" s="4">
        <v>0.65129999999999999</v>
      </c>
      <c r="J142" s="4">
        <v>0.44919999999999999</v>
      </c>
      <c r="L142" s="1">
        <f t="shared" si="0"/>
        <v>0</v>
      </c>
      <c r="M142" s="1" t="s">
        <v>372</v>
      </c>
      <c r="N142" s="1">
        <v>1</v>
      </c>
      <c r="O142" s="4"/>
    </row>
    <row r="143" spans="1:15" ht="18" customHeight="1">
      <c r="A143" s="1">
        <v>1621401807</v>
      </c>
      <c r="B143" s="1">
        <v>5965412</v>
      </c>
      <c r="C143" s="1" t="s">
        <v>878</v>
      </c>
      <c r="D143" s="1" t="s">
        <v>99</v>
      </c>
      <c r="E143" s="1">
        <v>102</v>
      </c>
      <c r="F143" s="1">
        <v>472</v>
      </c>
      <c r="G143" s="1">
        <v>51</v>
      </c>
      <c r="H143" s="1" t="s">
        <v>84</v>
      </c>
      <c r="I143" s="4">
        <v>0.6069</v>
      </c>
      <c r="J143" s="4">
        <v>0.99939999999999996</v>
      </c>
      <c r="L143" s="1">
        <f t="shared" si="0"/>
        <v>0</v>
      </c>
      <c r="M143" s="1" t="s">
        <v>442</v>
      </c>
      <c r="N143" s="1">
        <v>1</v>
      </c>
      <c r="O143" s="4"/>
    </row>
    <row r="144" spans="1:15" ht="18" customHeight="1">
      <c r="A144" s="1">
        <v>1604703466</v>
      </c>
      <c r="B144" s="1">
        <v>5965312</v>
      </c>
      <c r="C144" s="1" t="s">
        <v>880</v>
      </c>
      <c r="D144" s="1" t="s">
        <v>99</v>
      </c>
      <c r="E144" s="1">
        <v>2</v>
      </c>
      <c r="F144" s="1">
        <v>461</v>
      </c>
      <c r="G144" s="1">
        <v>1</v>
      </c>
      <c r="H144" s="1" t="s">
        <v>84</v>
      </c>
      <c r="I144" s="4">
        <v>0.5716</v>
      </c>
      <c r="J144" s="4">
        <v>0.91620000000000001</v>
      </c>
      <c r="L144" s="1">
        <f t="shared" si="0"/>
        <v>0</v>
      </c>
      <c r="M144" s="1" t="s">
        <v>342</v>
      </c>
      <c r="N144" s="1">
        <v>1</v>
      </c>
      <c r="O144" s="4"/>
    </row>
    <row r="145" spans="1:15" ht="18" customHeight="1">
      <c r="A145" s="1">
        <v>1613201071</v>
      </c>
      <c r="B145" s="1">
        <v>5965390</v>
      </c>
      <c r="C145" s="1" t="s">
        <v>883</v>
      </c>
      <c r="D145" s="1" t="s">
        <v>51</v>
      </c>
      <c r="E145" s="1">
        <v>80</v>
      </c>
      <c r="F145" s="1">
        <v>497</v>
      </c>
      <c r="G145" s="1">
        <v>40</v>
      </c>
      <c r="H145" s="1" t="s">
        <v>84</v>
      </c>
      <c r="I145" s="4">
        <v>0.55649999999999999</v>
      </c>
      <c r="J145" s="4">
        <v>1.6800999999999999</v>
      </c>
      <c r="L145" s="1">
        <f t="shared" si="0"/>
        <v>0</v>
      </c>
      <c r="M145" s="1" t="s">
        <v>377</v>
      </c>
      <c r="N145" s="1">
        <v>1</v>
      </c>
      <c r="O145" s="4"/>
    </row>
    <row r="146" spans="1:15" ht="18" customHeight="1">
      <c r="A146" s="1">
        <v>1430006018</v>
      </c>
      <c r="B146" s="1">
        <v>5965311</v>
      </c>
      <c r="C146" s="1" t="s">
        <v>886</v>
      </c>
      <c r="D146" s="1" t="s">
        <v>99</v>
      </c>
      <c r="E146" s="1">
        <v>1</v>
      </c>
      <c r="F146" s="1">
        <v>500</v>
      </c>
      <c r="G146" s="1">
        <v>1</v>
      </c>
      <c r="H146" s="1" t="s">
        <v>54</v>
      </c>
      <c r="I146" s="4">
        <v>0.53100000000000003</v>
      </c>
      <c r="J146" s="4">
        <v>0.84230000000000005</v>
      </c>
      <c r="L146" s="1">
        <f t="shared" si="0"/>
        <v>0</v>
      </c>
      <c r="M146" s="1" t="s">
        <v>342</v>
      </c>
      <c r="N146" s="1">
        <v>1</v>
      </c>
      <c r="O146" s="4"/>
    </row>
    <row r="147" spans="1:15" ht="18" customHeight="1">
      <c r="A147" s="1">
        <v>1424802358</v>
      </c>
      <c r="B147" s="1">
        <v>5965453</v>
      </c>
      <c r="C147" s="1" t="s">
        <v>890</v>
      </c>
      <c r="D147" s="1" t="s">
        <v>51</v>
      </c>
      <c r="E147" s="1">
        <v>143</v>
      </c>
      <c r="F147" s="1">
        <v>500</v>
      </c>
      <c r="G147" s="1">
        <v>72</v>
      </c>
      <c r="H147" s="1" t="s">
        <v>54</v>
      </c>
      <c r="I147" s="4">
        <v>0.4773</v>
      </c>
      <c r="J147" s="4">
        <v>0.70679999999999998</v>
      </c>
      <c r="L147" s="1">
        <f t="shared" si="0"/>
        <v>0</v>
      </c>
      <c r="M147" s="1" t="s">
        <v>400</v>
      </c>
      <c r="N147" s="1">
        <v>1</v>
      </c>
      <c r="O147" s="4"/>
    </row>
    <row r="148" spans="1:15" ht="18" customHeight="1">
      <c r="A148" s="1">
        <v>1417003904</v>
      </c>
      <c r="B148" s="1">
        <v>5965321</v>
      </c>
      <c r="C148" s="1" t="s">
        <v>894</v>
      </c>
      <c r="D148" s="1" t="s">
        <v>51</v>
      </c>
      <c r="E148" s="1">
        <v>11</v>
      </c>
      <c r="F148" s="1">
        <v>500</v>
      </c>
      <c r="G148" s="1">
        <v>6</v>
      </c>
      <c r="H148" s="1" t="s">
        <v>54</v>
      </c>
      <c r="I148" s="4">
        <v>0.43809999999999999</v>
      </c>
      <c r="J148" s="4">
        <v>1.1941999999999999</v>
      </c>
      <c r="L148" s="1">
        <f t="shared" si="0"/>
        <v>0</v>
      </c>
      <c r="M148" s="1" t="s">
        <v>382</v>
      </c>
      <c r="N148" s="1">
        <v>1</v>
      </c>
      <c r="O148" s="4"/>
    </row>
    <row r="149" spans="1:15" ht="18" customHeight="1">
      <c r="A149" s="1">
        <v>1509810996</v>
      </c>
      <c r="B149" s="1">
        <v>5965315</v>
      </c>
      <c r="C149" s="1" t="s">
        <v>898</v>
      </c>
      <c r="D149" s="1" t="s">
        <v>99</v>
      </c>
      <c r="E149" s="1">
        <v>5</v>
      </c>
      <c r="F149" s="1">
        <v>500</v>
      </c>
      <c r="G149" s="1">
        <v>3</v>
      </c>
      <c r="H149" s="1" t="s">
        <v>54</v>
      </c>
      <c r="I149" s="4">
        <v>0.4143</v>
      </c>
      <c r="J149" s="4">
        <v>1.5941000000000001</v>
      </c>
      <c r="L149" s="1">
        <f t="shared" si="0"/>
        <v>0</v>
      </c>
      <c r="M149" s="1" t="s">
        <v>327</v>
      </c>
      <c r="N149" s="1">
        <v>1</v>
      </c>
      <c r="O149" s="4"/>
    </row>
    <row r="150" spans="1:15" ht="18" customHeight="1">
      <c r="A150" s="1">
        <v>1414905832</v>
      </c>
      <c r="B150" s="1">
        <v>5965371</v>
      </c>
      <c r="C150" s="1" t="s">
        <v>902</v>
      </c>
      <c r="D150" s="1" t="s">
        <v>99</v>
      </c>
      <c r="E150" s="1">
        <v>61</v>
      </c>
      <c r="F150" s="1">
        <v>500</v>
      </c>
      <c r="G150" s="1">
        <v>31</v>
      </c>
      <c r="H150" s="1" t="s">
        <v>54</v>
      </c>
      <c r="I150" s="4">
        <v>0.4012</v>
      </c>
      <c r="J150" s="4">
        <v>0.73729999999999996</v>
      </c>
      <c r="L150" s="1">
        <f t="shared" si="0"/>
        <v>0</v>
      </c>
      <c r="M150" s="1" t="s">
        <v>380</v>
      </c>
      <c r="N150" s="1">
        <v>1</v>
      </c>
      <c r="O150" s="4"/>
    </row>
    <row r="151" spans="1:15" ht="18" customHeight="1">
      <c r="A151" s="1">
        <v>1608302960</v>
      </c>
      <c r="B151" s="1">
        <v>5965432</v>
      </c>
      <c r="C151" s="1" t="s">
        <v>905</v>
      </c>
      <c r="D151" s="1" t="s">
        <v>51</v>
      </c>
      <c r="E151" s="1">
        <v>122</v>
      </c>
      <c r="F151" s="1">
        <v>451</v>
      </c>
      <c r="G151" s="1">
        <v>61</v>
      </c>
      <c r="H151" s="1" t="s">
        <v>84</v>
      </c>
      <c r="I151" s="4">
        <v>0.29260000000000003</v>
      </c>
      <c r="J151" s="4">
        <v>1.0121</v>
      </c>
      <c r="L151" s="1">
        <f t="shared" si="0"/>
        <v>0</v>
      </c>
      <c r="M151" s="1" t="s">
        <v>445</v>
      </c>
      <c r="N151" s="1">
        <v>1</v>
      </c>
      <c r="O151" s="4"/>
    </row>
    <row r="152" spans="1:15" ht="18" customHeight="1">
      <c r="A152" s="1">
        <v>1507803611</v>
      </c>
      <c r="B152" s="1">
        <v>5965372</v>
      </c>
      <c r="C152" s="1" t="s">
        <v>907</v>
      </c>
      <c r="D152" s="1" t="s">
        <v>99</v>
      </c>
      <c r="E152" s="1">
        <v>62</v>
      </c>
      <c r="F152" s="1">
        <v>500</v>
      </c>
      <c r="G152" s="1">
        <v>31</v>
      </c>
      <c r="H152" s="1" t="s">
        <v>84</v>
      </c>
      <c r="I152" s="4">
        <v>0.2792</v>
      </c>
      <c r="J152" s="4">
        <v>1.1880999999999999</v>
      </c>
      <c r="L152" s="1">
        <f t="shared" si="0"/>
        <v>0</v>
      </c>
      <c r="M152" s="1" t="s">
        <v>380</v>
      </c>
      <c r="N152" s="1">
        <v>1</v>
      </c>
      <c r="O152" s="4"/>
    </row>
    <row r="153" spans="1:15" ht="18" customHeight="1">
      <c r="A153" s="1">
        <v>1519802193</v>
      </c>
      <c r="B153" s="1">
        <v>5965341</v>
      </c>
      <c r="C153" s="1" t="s">
        <v>909</v>
      </c>
      <c r="D153" s="1" t="s">
        <v>51</v>
      </c>
      <c r="E153" s="1">
        <v>31</v>
      </c>
      <c r="F153" s="1">
        <v>482</v>
      </c>
      <c r="G153" s="1">
        <v>16</v>
      </c>
      <c r="H153" s="1" t="s">
        <v>54</v>
      </c>
      <c r="I153" s="4">
        <v>0.27889999999999998</v>
      </c>
      <c r="J153" s="4">
        <v>1.4905999999999999</v>
      </c>
      <c r="L153" s="1">
        <f t="shared" si="0"/>
        <v>0</v>
      </c>
      <c r="M153" s="1" t="s">
        <v>368</v>
      </c>
      <c r="N153" s="1">
        <v>0</v>
      </c>
      <c r="O153" s="4"/>
    </row>
    <row r="154" spans="1:15" ht="18" customHeight="1">
      <c r="I154" s="4"/>
      <c r="J154" s="4"/>
      <c r="O154" s="4"/>
    </row>
    <row r="155" spans="1:15" ht="18" customHeight="1">
      <c r="H155" s="1" t="s">
        <v>913</v>
      </c>
      <c r="I155" s="4">
        <f>COUNTIF(I2:I153,  "&gt;1.674")</f>
        <v>15</v>
      </c>
      <c r="J155" s="4"/>
      <c r="K155" s="1" t="s">
        <v>922</v>
      </c>
      <c r="L155" s="3">
        <f>SUM(L2:L153)</f>
        <v>7</v>
      </c>
      <c r="O155" s="4"/>
    </row>
    <row r="156" spans="1:15" ht="18" customHeight="1">
      <c r="I156" s="4"/>
      <c r="J156" s="4"/>
      <c r="O156" s="4"/>
    </row>
    <row r="157" spans="1:15" ht="18" customHeight="1">
      <c r="I157" s="4"/>
      <c r="J157" s="4"/>
      <c r="O157" s="4"/>
    </row>
    <row r="158" spans="1:15" ht="18" customHeight="1">
      <c r="I158" s="4"/>
      <c r="J158" s="4"/>
      <c r="O158" s="4"/>
    </row>
    <row r="159" spans="1:15" ht="18" customHeight="1">
      <c r="I159" s="4"/>
      <c r="J159" s="4"/>
      <c r="O159" s="4"/>
    </row>
    <row r="160" spans="1:15" ht="18" customHeight="1">
      <c r="I160" s="4"/>
      <c r="J160" s="4"/>
      <c r="O160" s="4"/>
    </row>
    <row r="161" spans="9:15" ht="18" customHeight="1">
      <c r="I161" s="4"/>
      <c r="J161" s="4"/>
      <c r="O161" s="4"/>
    </row>
    <row r="162" spans="9:15" ht="18" customHeight="1">
      <c r="I162" s="4"/>
      <c r="J162" s="4"/>
      <c r="O162" s="4"/>
    </row>
    <row r="163" spans="9:15" ht="18" customHeight="1">
      <c r="I163" s="4"/>
      <c r="J163" s="4"/>
      <c r="O163" s="4"/>
    </row>
    <row r="164" spans="9:15" ht="18" customHeight="1">
      <c r="I164" s="4"/>
      <c r="J164" s="4"/>
      <c r="O164" s="4"/>
    </row>
    <row r="165" spans="9:15" ht="18" customHeight="1">
      <c r="I165" s="4"/>
      <c r="J165" s="4"/>
      <c r="O165" s="4"/>
    </row>
    <row r="166" spans="9:15" ht="18" customHeight="1">
      <c r="I166" s="4"/>
      <c r="J166" s="4"/>
      <c r="O166" s="4"/>
    </row>
    <row r="167" spans="9:15" ht="18" customHeight="1">
      <c r="I167" s="4"/>
      <c r="J167" s="4"/>
      <c r="O167" s="4"/>
    </row>
    <row r="168" spans="9:15" ht="18" customHeight="1">
      <c r="I168" s="4"/>
      <c r="J168" s="4"/>
      <c r="O168" s="4"/>
    </row>
    <row r="169" spans="9:15" ht="18" customHeight="1">
      <c r="I169" s="4"/>
      <c r="J169" s="4"/>
      <c r="O169" s="4"/>
    </row>
    <row r="170" spans="9:15" ht="18" customHeight="1">
      <c r="I170" s="4"/>
      <c r="J170" s="4"/>
      <c r="O170" s="4"/>
    </row>
    <row r="171" spans="9:15" ht="18" customHeight="1">
      <c r="I171" s="4"/>
      <c r="J171" s="4"/>
      <c r="O171" s="4"/>
    </row>
    <row r="172" spans="9:15" ht="18" customHeight="1">
      <c r="I172" s="4"/>
      <c r="J172" s="4"/>
      <c r="O172" s="4"/>
    </row>
    <row r="173" spans="9:15" ht="18" customHeight="1">
      <c r="I173" s="4"/>
      <c r="J173" s="4"/>
      <c r="O173" s="4"/>
    </row>
    <row r="174" spans="9:15" ht="18" customHeight="1">
      <c r="I174" s="4"/>
      <c r="J174" s="4"/>
      <c r="O174" s="4"/>
    </row>
    <row r="175" spans="9:15" ht="18" customHeight="1">
      <c r="I175" s="4"/>
      <c r="J175" s="4"/>
      <c r="O175" s="4"/>
    </row>
    <row r="176" spans="9:15" ht="18" customHeight="1">
      <c r="I176" s="4"/>
      <c r="J176" s="4"/>
      <c r="O176" s="4"/>
    </row>
    <row r="177" spans="9:15" ht="18" customHeight="1">
      <c r="I177" s="4"/>
      <c r="J177" s="4"/>
      <c r="O177" s="4"/>
    </row>
    <row r="178" spans="9:15" ht="18" customHeight="1">
      <c r="I178" s="4"/>
      <c r="J178" s="4"/>
      <c r="O178" s="4"/>
    </row>
    <row r="179" spans="9:15" ht="18" customHeight="1">
      <c r="I179" s="4"/>
      <c r="J179" s="4"/>
      <c r="O179" s="4"/>
    </row>
    <row r="180" spans="9:15" ht="18" customHeight="1">
      <c r="I180" s="4"/>
      <c r="J180" s="4"/>
      <c r="O180" s="4"/>
    </row>
    <row r="181" spans="9:15" ht="18" customHeight="1">
      <c r="I181" s="4"/>
      <c r="J181" s="4"/>
      <c r="O181" s="4"/>
    </row>
    <row r="182" spans="9:15" ht="18" customHeight="1">
      <c r="I182" s="4"/>
      <c r="J182" s="4"/>
      <c r="O182" s="4"/>
    </row>
    <row r="183" spans="9:15" ht="18" customHeight="1">
      <c r="I183" s="4"/>
      <c r="J183" s="4"/>
      <c r="O183" s="4"/>
    </row>
    <row r="184" spans="9:15" ht="18" customHeight="1">
      <c r="I184" s="4"/>
      <c r="J184" s="4"/>
      <c r="O184" s="4"/>
    </row>
    <row r="185" spans="9:15" ht="18" customHeight="1">
      <c r="I185" s="4"/>
      <c r="J185" s="4"/>
      <c r="O185" s="4"/>
    </row>
    <row r="186" spans="9:15" ht="18" customHeight="1">
      <c r="I186" s="4"/>
      <c r="J186" s="4"/>
      <c r="O186" s="4"/>
    </row>
    <row r="187" spans="9:15" ht="18" customHeight="1">
      <c r="I187" s="4"/>
      <c r="J187" s="4"/>
      <c r="O187" s="4"/>
    </row>
    <row r="188" spans="9:15" ht="18" customHeight="1">
      <c r="I188" s="4"/>
      <c r="J188" s="4"/>
      <c r="O188" s="4"/>
    </row>
    <row r="189" spans="9:15" ht="18" customHeight="1">
      <c r="I189" s="4"/>
      <c r="J189" s="4"/>
      <c r="O189" s="4"/>
    </row>
    <row r="190" spans="9:15" ht="18" customHeight="1">
      <c r="I190" s="4"/>
      <c r="J190" s="4"/>
      <c r="O190" s="4"/>
    </row>
    <row r="191" spans="9:15" ht="18" customHeight="1">
      <c r="I191" s="4"/>
      <c r="J191" s="4"/>
      <c r="O191" s="4"/>
    </row>
    <row r="192" spans="9:15" ht="18" customHeight="1">
      <c r="I192" s="4"/>
      <c r="J192" s="4"/>
      <c r="O192" s="4"/>
    </row>
    <row r="193" spans="9:15" ht="18" customHeight="1">
      <c r="I193" s="4"/>
      <c r="J193" s="4"/>
      <c r="O193" s="4"/>
    </row>
    <row r="194" spans="9:15" ht="18" customHeight="1">
      <c r="I194" s="4"/>
      <c r="J194" s="4"/>
      <c r="O194" s="4"/>
    </row>
    <row r="195" spans="9:15" ht="18" customHeight="1">
      <c r="I195" s="4"/>
      <c r="J195" s="4"/>
      <c r="O195" s="4"/>
    </row>
    <row r="196" spans="9:15" ht="18" customHeight="1">
      <c r="I196" s="4"/>
      <c r="J196" s="4"/>
      <c r="O196" s="4"/>
    </row>
    <row r="197" spans="9:15" ht="18" customHeight="1">
      <c r="I197" s="4"/>
      <c r="J197" s="4"/>
      <c r="O197" s="4"/>
    </row>
    <row r="198" spans="9:15" ht="18" customHeight="1">
      <c r="I198" s="4"/>
      <c r="J198" s="4"/>
      <c r="O198" s="4"/>
    </row>
    <row r="199" spans="9:15" ht="18" customHeight="1">
      <c r="I199" s="4"/>
      <c r="J199" s="4"/>
      <c r="O199" s="4"/>
    </row>
    <row r="200" spans="9:15" ht="18" customHeight="1">
      <c r="I200" s="4"/>
      <c r="J200" s="4"/>
      <c r="O200" s="4"/>
    </row>
    <row r="201" spans="9:15" ht="18" customHeight="1">
      <c r="I201" s="4"/>
      <c r="J201" s="4"/>
      <c r="O201" s="4"/>
    </row>
    <row r="202" spans="9:15" ht="18" customHeight="1">
      <c r="I202" s="4"/>
      <c r="J202" s="4"/>
      <c r="O202" s="4"/>
    </row>
    <row r="203" spans="9:15" ht="18" customHeight="1">
      <c r="I203" s="4"/>
      <c r="J203" s="4"/>
      <c r="O203" s="4"/>
    </row>
    <row r="204" spans="9:15" ht="18" customHeight="1">
      <c r="I204" s="4"/>
      <c r="J204" s="4"/>
      <c r="O204" s="4"/>
    </row>
    <row r="205" spans="9:15" ht="18" customHeight="1">
      <c r="I205" s="4"/>
      <c r="J205" s="4"/>
      <c r="O205" s="4"/>
    </row>
    <row r="206" spans="9:15" ht="18" customHeight="1">
      <c r="I206" s="4"/>
      <c r="J206" s="4"/>
      <c r="O206" s="4"/>
    </row>
    <row r="207" spans="9:15" ht="18" customHeight="1">
      <c r="I207" s="4"/>
      <c r="J207" s="4"/>
      <c r="O207" s="4"/>
    </row>
    <row r="208" spans="9:15" ht="18" customHeight="1">
      <c r="I208" s="4"/>
      <c r="J208" s="4"/>
      <c r="O208" s="4"/>
    </row>
    <row r="209" spans="9:15" ht="18" customHeight="1">
      <c r="I209" s="4"/>
      <c r="J209" s="4"/>
      <c r="O209" s="4"/>
    </row>
    <row r="210" spans="9:15" ht="18" customHeight="1">
      <c r="I210" s="4"/>
      <c r="J210" s="4"/>
      <c r="O210" s="4"/>
    </row>
    <row r="211" spans="9:15" ht="18" customHeight="1">
      <c r="I211" s="4"/>
      <c r="J211" s="4"/>
      <c r="O211" s="4"/>
    </row>
    <row r="212" spans="9:15" ht="18" customHeight="1">
      <c r="I212" s="4"/>
      <c r="J212" s="4"/>
      <c r="O212" s="4"/>
    </row>
    <row r="213" spans="9:15" ht="18" customHeight="1">
      <c r="I213" s="4"/>
      <c r="J213" s="4"/>
      <c r="O213" s="4"/>
    </row>
    <row r="214" spans="9:15" ht="18" customHeight="1">
      <c r="I214" s="4"/>
      <c r="J214" s="4"/>
      <c r="O214" s="4"/>
    </row>
    <row r="215" spans="9:15" ht="18" customHeight="1">
      <c r="I215" s="4"/>
      <c r="J215" s="4"/>
      <c r="O215" s="4"/>
    </row>
    <row r="216" spans="9:15" ht="18" customHeight="1">
      <c r="I216" s="4"/>
      <c r="J216" s="4"/>
      <c r="O216" s="4"/>
    </row>
    <row r="217" spans="9:15" ht="18" customHeight="1">
      <c r="I217" s="4"/>
      <c r="J217" s="4"/>
      <c r="O217" s="4"/>
    </row>
    <row r="218" spans="9:15" ht="18" customHeight="1">
      <c r="I218" s="4"/>
      <c r="J218" s="4"/>
      <c r="O218" s="4"/>
    </row>
    <row r="219" spans="9:15" ht="18" customHeight="1">
      <c r="I219" s="4"/>
      <c r="J219" s="4"/>
      <c r="O219" s="4"/>
    </row>
    <row r="220" spans="9:15" ht="18" customHeight="1">
      <c r="I220" s="4"/>
      <c r="J220" s="4"/>
      <c r="O220" s="4"/>
    </row>
    <row r="221" spans="9:15" ht="18" customHeight="1">
      <c r="I221" s="4"/>
      <c r="J221" s="4"/>
      <c r="O221" s="4"/>
    </row>
    <row r="222" spans="9:15" ht="18" customHeight="1">
      <c r="I222" s="4"/>
      <c r="J222" s="4"/>
      <c r="O222" s="4"/>
    </row>
    <row r="223" spans="9:15" ht="18" customHeight="1">
      <c r="I223" s="4"/>
      <c r="J223" s="4"/>
      <c r="O223" s="4"/>
    </row>
    <row r="224" spans="9:15" ht="18" customHeight="1">
      <c r="I224" s="4"/>
      <c r="J224" s="4"/>
      <c r="O224" s="4"/>
    </row>
    <row r="225" spans="9:15" ht="18" customHeight="1">
      <c r="I225" s="4"/>
      <c r="J225" s="4"/>
      <c r="O225" s="4"/>
    </row>
    <row r="226" spans="9:15" ht="18" customHeight="1">
      <c r="I226" s="4"/>
      <c r="J226" s="4"/>
      <c r="O226" s="4"/>
    </row>
    <row r="227" spans="9:15" ht="18" customHeight="1">
      <c r="I227" s="4"/>
      <c r="J227" s="4"/>
      <c r="O227" s="4"/>
    </row>
    <row r="228" spans="9:15" ht="18" customHeight="1">
      <c r="I228" s="4"/>
      <c r="J228" s="4"/>
      <c r="O228" s="4"/>
    </row>
    <row r="229" spans="9:15" ht="18" customHeight="1">
      <c r="I229" s="4"/>
      <c r="J229" s="4"/>
      <c r="O229" s="4"/>
    </row>
    <row r="230" spans="9:15" ht="18" customHeight="1">
      <c r="I230" s="4"/>
      <c r="J230" s="4"/>
      <c r="O230" s="4"/>
    </row>
    <row r="231" spans="9:15" ht="18" customHeight="1">
      <c r="I231" s="4"/>
      <c r="J231" s="4"/>
      <c r="O231" s="4"/>
    </row>
    <row r="232" spans="9:15" ht="18" customHeight="1">
      <c r="I232" s="4"/>
      <c r="J232" s="4"/>
      <c r="O232" s="4"/>
    </row>
    <row r="233" spans="9:15" ht="18" customHeight="1">
      <c r="I233" s="4"/>
      <c r="J233" s="4"/>
      <c r="O233" s="4"/>
    </row>
    <row r="234" spans="9:15" ht="18" customHeight="1">
      <c r="I234" s="4"/>
      <c r="J234" s="4"/>
      <c r="O234" s="4"/>
    </row>
    <row r="235" spans="9:15" ht="18" customHeight="1">
      <c r="I235" s="4"/>
      <c r="J235" s="4"/>
      <c r="O235" s="4"/>
    </row>
    <row r="236" spans="9:15" ht="18" customHeight="1">
      <c r="I236" s="4"/>
      <c r="J236" s="4"/>
      <c r="O236" s="4"/>
    </row>
    <row r="237" spans="9:15" ht="18" customHeight="1">
      <c r="I237" s="4"/>
      <c r="J237" s="4"/>
      <c r="O237" s="4"/>
    </row>
    <row r="238" spans="9:15" ht="18" customHeight="1">
      <c r="I238" s="4"/>
      <c r="J238" s="4"/>
      <c r="O238" s="4"/>
    </row>
    <row r="239" spans="9:15" ht="18" customHeight="1">
      <c r="I239" s="4"/>
      <c r="J239" s="4"/>
      <c r="O239" s="4"/>
    </row>
    <row r="240" spans="9:15" ht="18" customHeight="1">
      <c r="I240" s="4"/>
      <c r="J240" s="4"/>
      <c r="O240" s="4"/>
    </row>
    <row r="241" spans="9:15" ht="18" customHeight="1">
      <c r="I241" s="4"/>
      <c r="J241" s="4"/>
      <c r="O241" s="4"/>
    </row>
    <row r="242" spans="9:15" ht="18" customHeight="1">
      <c r="I242" s="4"/>
      <c r="J242" s="4"/>
      <c r="O242" s="4"/>
    </row>
    <row r="243" spans="9:15" ht="18" customHeight="1">
      <c r="I243" s="4"/>
      <c r="J243" s="4"/>
      <c r="O243" s="4"/>
    </row>
    <row r="244" spans="9:15" ht="18" customHeight="1">
      <c r="I244" s="4"/>
      <c r="J244" s="4"/>
      <c r="O244" s="4"/>
    </row>
    <row r="245" spans="9:15" ht="18" customHeight="1">
      <c r="I245" s="4"/>
      <c r="J245" s="4"/>
      <c r="O245" s="4"/>
    </row>
    <row r="246" spans="9:15" ht="18" customHeight="1">
      <c r="I246" s="4"/>
      <c r="J246" s="4"/>
      <c r="O246" s="4"/>
    </row>
    <row r="247" spans="9:15" ht="18" customHeight="1">
      <c r="I247" s="4"/>
      <c r="J247" s="4"/>
      <c r="O247" s="4"/>
    </row>
    <row r="248" spans="9:15" ht="18" customHeight="1">
      <c r="I248" s="4"/>
      <c r="J248" s="4"/>
      <c r="O248" s="4"/>
    </row>
    <row r="249" spans="9:15" ht="18" customHeight="1">
      <c r="I249" s="4"/>
      <c r="J249" s="4"/>
      <c r="O249" s="4"/>
    </row>
    <row r="250" spans="9:15" ht="18" customHeight="1">
      <c r="I250" s="4"/>
      <c r="J250" s="4"/>
      <c r="O250" s="4"/>
    </row>
    <row r="251" spans="9:15" ht="18" customHeight="1">
      <c r="I251" s="4"/>
      <c r="J251" s="4"/>
      <c r="O251" s="4"/>
    </row>
    <row r="252" spans="9:15" ht="18" customHeight="1">
      <c r="I252" s="4"/>
      <c r="J252" s="4"/>
      <c r="O252" s="4"/>
    </row>
    <row r="253" spans="9:15" ht="18" customHeight="1">
      <c r="I253" s="4"/>
      <c r="J253" s="4"/>
      <c r="O253" s="4"/>
    </row>
    <row r="254" spans="9:15" ht="18" customHeight="1">
      <c r="I254" s="4"/>
      <c r="J254" s="4"/>
      <c r="O254" s="4"/>
    </row>
    <row r="255" spans="9:15" ht="18" customHeight="1">
      <c r="I255" s="4"/>
      <c r="J255" s="4"/>
      <c r="O255" s="4"/>
    </row>
    <row r="256" spans="9:15" ht="18" customHeight="1">
      <c r="I256" s="4"/>
      <c r="J256" s="4"/>
      <c r="O256" s="4"/>
    </row>
    <row r="257" spans="9:15" ht="18" customHeight="1">
      <c r="I257" s="4"/>
      <c r="J257" s="4"/>
      <c r="O257" s="4"/>
    </row>
    <row r="258" spans="9:15" ht="18" customHeight="1">
      <c r="I258" s="4"/>
      <c r="J258" s="4"/>
      <c r="O258" s="4"/>
    </row>
    <row r="259" spans="9:15" ht="18" customHeight="1">
      <c r="I259" s="4"/>
      <c r="J259" s="4"/>
      <c r="O259" s="4"/>
    </row>
    <row r="260" spans="9:15" ht="18" customHeight="1">
      <c r="I260" s="4"/>
      <c r="J260" s="4"/>
      <c r="O260" s="4"/>
    </row>
    <row r="261" spans="9:15" ht="18" customHeight="1">
      <c r="I261" s="4"/>
      <c r="J261" s="4"/>
      <c r="O261" s="4"/>
    </row>
    <row r="262" spans="9:15" ht="18" customHeight="1">
      <c r="I262" s="4"/>
      <c r="J262" s="4"/>
      <c r="O262" s="4"/>
    </row>
    <row r="263" spans="9:15" ht="18" customHeight="1">
      <c r="I263" s="4"/>
      <c r="J263" s="4"/>
      <c r="O263" s="4"/>
    </row>
    <row r="264" spans="9:15" ht="18" customHeight="1">
      <c r="I264" s="4"/>
      <c r="J264" s="4"/>
      <c r="O264" s="4"/>
    </row>
    <row r="265" spans="9:15" ht="18" customHeight="1">
      <c r="I265" s="4"/>
      <c r="J265" s="4"/>
      <c r="O265" s="4"/>
    </row>
    <row r="266" spans="9:15" ht="18" customHeight="1">
      <c r="I266" s="4"/>
      <c r="J266" s="4"/>
      <c r="O266" s="4"/>
    </row>
    <row r="267" spans="9:15" ht="18" customHeight="1">
      <c r="I267" s="4"/>
      <c r="J267" s="4"/>
      <c r="O267" s="4"/>
    </row>
    <row r="268" spans="9:15" ht="18" customHeight="1">
      <c r="I268" s="4"/>
      <c r="J268" s="4"/>
      <c r="O268" s="4"/>
    </row>
    <row r="269" spans="9:15" ht="18" customHeight="1">
      <c r="I269" s="4"/>
      <c r="J269" s="4"/>
      <c r="O269" s="4"/>
    </row>
    <row r="270" spans="9:15" ht="18" customHeight="1">
      <c r="I270" s="4"/>
      <c r="J270" s="4"/>
      <c r="O270" s="4"/>
    </row>
    <row r="271" spans="9:15" ht="18" customHeight="1">
      <c r="I271" s="4"/>
      <c r="J271" s="4"/>
      <c r="O271" s="4"/>
    </row>
    <row r="272" spans="9:15" ht="18" customHeight="1">
      <c r="I272" s="4"/>
      <c r="J272" s="4"/>
      <c r="O272" s="4"/>
    </row>
    <row r="273" spans="9:15" ht="18" customHeight="1">
      <c r="I273" s="4"/>
      <c r="J273" s="4"/>
      <c r="O273" s="4"/>
    </row>
    <row r="274" spans="9:15" ht="18" customHeight="1">
      <c r="I274" s="4"/>
      <c r="J274" s="4"/>
      <c r="O274" s="4"/>
    </row>
    <row r="275" spans="9:15" ht="18" customHeight="1">
      <c r="I275" s="4"/>
      <c r="J275" s="4"/>
      <c r="O275" s="4"/>
    </row>
    <row r="276" spans="9:15" ht="18" customHeight="1">
      <c r="I276" s="4"/>
      <c r="J276" s="4"/>
      <c r="O276" s="4"/>
    </row>
    <row r="277" spans="9:15" ht="18" customHeight="1">
      <c r="I277" s="4"/>
      <c r="J277" s="4"/>
      <c r="O277" s="4"/>
    </row>
    <row r="278" spans="9:15" ht="18" customHeight="1">
      <c r="I278" s="4"/>
      <c r="J278" s="4"/>
      <c r="O278" s="4"/>
    </row>
    <row r="279" spans="9:15" ht="18" customHeight="1">
      <c r="I279" s="4"/>
      <c r="J279" s="4"/>
      <c r="O279" s="4"/>
    </row>
    <row r="280" spans="9:15" ht="18" customHeight="1">
      <c r="I280" s="4"/>
      <c r="J280" s="4"/>
      <c r="O280" s="4"/>
    </row>
    <row r="281" spans="9:15" ht="18" customHeight="1">
      <c r="I281" s="4"/>
      <c r="J281" s="4"/>
      <c r="O281" s="4"/>
    </row>
    <row r="282" spans="9:15" ht="18" customHeight="1">
      <c r="I282" s="4"/>
      <c r="J282" s="4"/>
      <c r="O282" s="4"/>
    </row>
    <row r="283" spans="9:15" ht="18" customHeight="1">
      <c r="I283" s="4"/>
      <c r="J283" s="4"/>
      <c r="O283" s="4"/>
    </row>
    <row r="284" spans="9:15" ht="18" customHeight="1">
      <c r="I284" s="4"/>
      <c r="J284" s="4"/>
      <c r="O284" s="4"/>
    </row>
    <row r="285" spans="9:15" ht="18" customHeight="1">
      <c r="I285" s="4"/>
      <c r="J285" s="4"/>
      <c r="O285" s="4"/>
    </row>
    <row r="286" spans="9:15" ht="18" customHeight="1">
      <c r="I286" s="4"/>
      <c r="J286" s="4"/>
      <c r="O286" s="4"/>
    </row>
    <row r="287" spans="9:15" ht="18" customHeight="1">
      <c r="I287" s="4"/>
      <c r="J287" s="4"/>
      <c r="O287" s="4"/>
    </row>
    <row r="288" spans="9:15" ht="18" customHeight="1">
      <c r="I288" s="4"/>
      <c r="J288" s="4"/>
      <c r="O288" s="4"/>
    </row>
    <row r="289" spans="9:15" ht="18" customHeight="1">
      <c r="I289" s="4"/>
      <c r="J289" s="4"/>
      <c r="O289" s="4"/>
    </row>
    <row r="290" spans="9:15" ht="18" customHeight="1">
      <c r="I290" s="4"/>
      <c r="J290" s="4"/>
      <c r="O290" s="4"/>
    </row>
    <row r="291" spans="9:15" ht="18" customHeight="1">
      <c r="I291" s="4"/>
      <c r="J291" s="4"/>
      <c r="O291" s="4"/>
    </row>
    <row r="292" spans="9:15" ht="18" customHeight="1">
      <c r="I292" s="4"/>
      <c r="J292" s="4"/>
      <c r="O292" s="4"/>
    </row>
    <row r="293" spans="9:15" ht="18" customHeight="1">
      <c r="I293" s="4"/>
      <c r="J293" s="4"/>
      <c r="O293" s="4"/>
    </row>
    <row r="294" spans="9:15" ht="18" customHeight="1">
      <c r="I294" s="4"/>
      <c r="J294" s="4"/>
      <c r="O294" s="4"/>
    </row>
    <row r="295" spans="9:15" ht="18" customHeight="1">
      <c r="I295" s="4"/>
      <c r="J295" s="4"/>
      <c r="O295" s="4"/>
    </row>
    <row r="296" spans="9:15" ht="18" customHeight="1">
      <c r="I296" s="4"/>
      <c r="J296" s="4"/>
      <c r="O296" s="4"/>
    </row>
    <row r="297" spans="9:15" ht="18" customHeight="1">
      <c r="I297" s="4"/>
      <c r="J297" s="4"/>
      <c r="O297" s="4"/>
    </row>
    <row r="298" spans="9:15" ht="18" customHeight="1">
      <c r="I298" s="4"/>
      <c r="J298" s="4"/>
      <c r="O298" s="4"/>
    </row>
    <row r="299" spans="9:15" ht="18" customHeight="1">
      <c r="I299" s="4"/>
      <c r="J299" s="4"/>
      <c r="O299" s="4"/>
    </row>
    <row r="300" spans="9:15" ht="18" customHeight="1">
      <c r="I300" s="4"/>
      <c r="J300" s="4"/>
      <c r="O300" s="4"/>
    </row>
    <row r="301" spans="9:15" ht="18" customHeight="1">
      <c r="I301" s="4"/>
      <c r="J301" s="4"/>
      <c r="O301" s="4"/>
    </row>
    <row r="302" spans="9:15" ht="18" customHeight="1">
      <c r="I302" s="4"/>
      <c r="J302" s="4"/>
      <c r="O302" s="4"/>
    </row>
    <row r="303" spans="9:15" ht="18" customHeight="1">
      <c r="I303" s="4"/>
      <c r="J303" s="4"/>
      <c r="O303" s="4"/>
    </row>
    <row r="304" spans="9:15" ht="18" customHeight="1">
      <c r="I304" s="4"/>
      <c r="J304" s="4"/>
      <c r="O304" s="4"/>
    </row>
    <row r="305" spans="9:15" ht="18" customHeight="1">
      <c r="I305" s="4"/>
      <c r="J305" s="4"/>
      <c r="O305" s="4"/>
    </row>
    <row r="306" spans="9:15" ht="18" customHeight="1">
      <c r="I306" s="4"/>
      <c r="J306" s="4"/>
      <c r="O306" s="4"/>
    </row>
    <row r="307" spans="9:15" ht="18" customHeight="1">
      <c r="I307" s="4"/>
      <c r="J307" s="4"/>
      <c r="O307" s="4"/>
    </row>
    <row r="308" spans="9:15" ht="18" customHeight="1">
      <c r="I308" s="4"/>
      <c r="J308" s="4"/>
      <c r="O308" s="4"/>
    </row>
    <row r="309" spans="9:15" ht="18" customHeight="1">
      <c r="I309" s="4"/>
      <c r="J309" s="4"/>
      <c r="O309" s="4"/>
    </row>
    <row r="310" spans="9:15" ht="18" customHeight="1">
      <c r="I310" s="4"/>
      <c r="J310" s="4"/>
      <c r="O310" s="4"/>
    </row>
    <row r="311" spans="9:15" ht="18" customHeight="1">
      <c r="I311" s="4"/>
      <c r="J311" s="4"/>
      <c r="O311" s="4"/>
    </row>
    <row r="312" spans="9:15" ht="18" customHeight="1">
      <c r="I312" s="4"/>
      <c r="J312" s="4"/>
      <c r="O312" s="4"/>
    </row>
    <row r="313" spans="9:15" ht="18" customHeight="1">
      <c r="I313" s="4"/>
      <c r="J313" s="4"/>
      <c r="O313" s="4"/>
    </row>
    <row r="314" spans="9:15" ht="18" customHeight="1">
      <c r="I314" s="4"/>
      <c r="J314" s="4"/>
      <c r="O314" s="4"/>
    </row>
    <row r="315" spans="9:15" ht="18" customHeight="1">
      <c r="I315" s="4"/>
      <c r="J315" s="4"/>
      <c r="O315" s="4"/>
    </row>
    <row r="316" spans="9:15" ht="18" customHeight="1">
      <c r="I316" s="4"/>
      <c r="J316" s="4"/>
      <c r="O316" s="4"/>
    </row>
    <row r="317" spans="9:15" ht="18" customHeight="1">
      <c r="I317" s="4"/>
      <c r="J317" s="4"/>
      <c r="O317" s="4"/>
    </row>
    <row r="318" spans="9:15" ht="18" customHeight="1">
      <c r="I318" s="4"/>
      <c r="J318" s="4"/>
      <c r="O318" s="4"/>
    </row>
    <row r="319" spans="9:15" ht="18" customHeight="1">
      <c r="I319" s="4"/>
      <c r="J319" s="4"/>
      <c r="O319" s="4"/>
    </row>
    <row r="320" spans="9:15" ht="18" customHeight="1">
      <c r="I320" s="4"/>
      <c r="J320" s="4"/>
      <c r="O320" s="4"/>
    </row>
    <row r="321" spans="9:15" ht="18" customHeight="1">
      <c r="I321" s="4"/>
      <c r="J321" s="4"/>
      <c r="O321" s="4"/>
    </row>
    <row r="322" spans="9:15" ht="18" customHeight="1">
      <c r="I322" s="4"/>
      <c r="J322" s="4"/>
      <c r="O322" s="4"/>
    </row>
    <row r="323" spans="9:15" ht="18" customHeight="1">
      <c r="I323" s="4"/>
      <c r="J323" s="4"/>
      <c r="O323" s="4"/>
    </row>
    <row r="324" spans="9:15" ht="18" customHeight="1">
      <c r="I324" s="4"/>
      <c r="J324" s="4"/>
      <c r="O324" s="4"/>
    </row>
    <row r="325" spans="9:15" ht="18" customHeight="1">
      <c r="I325" s="4"/>
      <c r="J325" s="4"/>
      <c r="O325" s="4"/>
    </row>
    <row r="326" spans="9:15" ht="18" customHeight="1">
      <c r="I326" s="4"/>
      <c r="J326" s="4"/>
      <c r="O326" s="4"/>
    </row>
    <row r="327" spans="9:15" ht="18" customHeight="1">
      <c r="I327" s="4"/>
      <c r="J327" s="4"/>
      <c r="O327" s="4"/>
    </row>
    <row r="328" spans="9:15" ht="18" customHeight="1">
      <c r="I328" s="4"/>
      <c r="J328" s="4"/>
      <c r="O328" s="4"/>
    </row>
    <row r="329" spans="9:15" ht="18" customHeight="1">
      <c r="I329" s="4"/>
      <c r="J329" s="4"/>
      <c r="O329" s="4"/>
    </row>
    <row r="330" spans="9:15" ht="18" customHeight="1">
      <c r="I330" s="4"/>
      <c r="J330" s="4"/>
      <c r="O330" s="4"/>
    </row>
    <row r="331" spans="9:15" ht="18" customHeight="1">
      <c r="I331" s="4"/>
      <c r="J331" s="4"/>
      <c r="O331" s="4"/>
    </row>
    <row r="332" spans="9:15" ht="18" customHeight="1">
      <c r="I332" s="4"/>
      <c r="J332" s="4"/>
      <c r="O332" s="4"/>
    </row>
    <row r="333" spans="9:15" ht="18" customHeight="1">
      <c r="I333" s="4"/>
      <c r="J333" s="4"/>
      <c r="O333" s="4"/>
    </row>
    <row r="334" spans="9:15" ht="18" customHeight="1">
      <c r="I334" s="4"/>
      <c r="J334" s="4"/>
      <c r="O334" s="4"/>
    </row>
    <row r="335" spans="9:15" ht="18" customHeight="1">
      <c r="I335" s="4"/>
      <c r="J335" s="4"/>
      <c r="O335" s="4"/>
    </row>
    <row r="336" spans="9:15" ht="18" customHeight="1">
      <c r="I336" s="4"/>
      <c r="J336" s="4"/>
      <c r="O336" s="4"/>
    </row>
    <row r="337" spans="9:15" ht="18" customHeight="1">
      <c r="I337" s="4"/>
      <c r="J337" s="4"/>
      <c r="O337" s="4"/>
    </row>
    <row r="338" spans="9:15" ht="18" customHeight="1">
      <c r="I338" s="4"/>
      <c r="J338" s="4"/>
      <c r="O338" s="4"/>
    </row>
    <row r="339" spans="9:15" ht="18" customHeight="1">
      <c r="I339" s="4"/>
      <c r="J339" s="4"/>
      <c r="O339" s="4"/>
    </row>
    <row r="340" spans="9:15" ht="18" customHeight="1">
      <c r="I340" s="4"/>
      <c r="J340" s="4"/>
      <c r="O340" s="4"/>
    </row>
    <row r="341" spans="9:15" ht="18" customHeight="1">
      <c r="I341" s="4"/>
      <c r="J341" s="4"/>
      <c r="O341" s="4"/>
    </row>
    <row r="342" spans="9:15" ht="18" customHeight="1">
      <c r="I342" s="4"/>
      <c r="J342" s="4"/>
      <c r="O342" s="4"/>
    </row>
    <row r="343" spans="9:15" ht="18" customHeight="1">
      <c r="I343" s="4"/>
      <c r="J343" s="4"/>
      <c r="O343" s="4"/>
    </row>
    <row r="344" spans="9:15" ht="18" customHeight="1">
      <c r="I344" s="4"/>
      <c r="J344" s="4"/>
      <c r="O344" s="4"/>
    </row>
    <row r="345" spans="9:15" ht="18" customHeight="1">
      <c r="I345" s="4"/>
      <c r="J345" s="4"/>
      <c r="O345" s="4"/>
    </row>
    <row r="346" spans="9:15" ht="18" customHeight="1">
      <c r="I346" s="4"/>
      <c r="J346" s="4"/>
      <c r="O346" s="4"/>
    </row>
    <row r="347" spans="9:15" ht="18" customHeight="1">
      <c r="I347" s="4"/>
      <c r="J347" s="4"/>
      <c r="O347" s="4"/>
    </row>
    <row r="348" spans="9:15" ht="18" customHeight="1">
      <c r="I348" s="4"/>
      <c r="J348" s="4"/>
      <c r="O348" s="4"/>
    </row>
    <row r="349" spans="9:15" ht="18" customHeight="1">
      <c r="I349" s="4"/>
      <c r="J349" s="4"/>
      <c r="O349" s="4"/>
    </row>
    <row r="350" spans="9:15" ht="18" customHeight="1">
      <c r="I350" s="4"/>
      <c r="J350" s="4"/>
      <c r="O350" s="4"/>
    </row>
    <row r="351" spans="9:15" ht="18" customHeight="1">
      <c r="I351" s="4"/>
      <c r="J351" s="4"/>
      <c r="O351" s="4"/>
    </row>
    <row r="352" spans="9:15" ht="18" customHeight="1">
      <c r="I352" s="4"/>
      <c r="J352" s="4"/>
      <c r="O352" s="4"/>
    </row>
    <row r="353" spans="9:15" ht="18" customHeight="1">
      <c r="I353" s="4"/>
      <c r="J353" s="4"/>
      <c r="O353" s="4"/>
    </row>
    <row r="354" spans="9:15" ht="18" customHeight="1">
      <c r="I354" s="4"/>
      <c r="J354" s="4"/>
      <c r="O354" s="4"/>
    </row>
    <row r="355" spans="9:15" ht="18" customHeight="1">
      <c r="I355" s="4"/>
      <c r="J355" s="4"/>
      <c r="O355" s="4"/>
    </row>
    <row r="356" spans="9:15" ht="18" customHeight="1">
      <c r="I356" s="4"/>
      <c r="J356" s="4"/>
      <c r="O356" s="4"/>
    </row>
    <row r="357" spans="9:15" ht="18" customHeight="1">
      <c r="I357" s="4"/>
      <c r="J357" s="4"/>
      <c r="O357" s="4"/>
    </row>
    <row r="358" spans="9:15" ht="18" customHeight="1">
      <c r="I358" s="4"/>
      <c r="J358" s="4"/>
      <c r="O358" s="4"/>
    </row>
    <row r="359" spans="9:15" ht="18" customHeight="1">
      <c r="I359" s="4"/>
      <c r="J359" s="4"/>
      <c r="O359" s="4"/>
    </row>
    <row r="360" spans="9:15" ht="18" customHeight="1">
      <c r="I360" s="4"/>
      <c r="J360" s="4"/>
      <c r="O360" s="4"/>
    </row>
    <row r="361" spans="9:15" ht="18" customHeight="1">
      <c r="I361" s="4"/>
      <c r="J361" s="4"/>
      <c r="O361" s="4"/>
    </row>
    <row r="362" spans="9:15" ht="18" customHeight="1">
      <c r="I362" s="4"/>
      <c r="J362" s="4"/>
      <c r="O362" s="4"/>
    </row>
    <row r="363" spans="9:15" ht="18" customHeight="1">
      <c r="I363" s="4"/>
      <c r="J363" s="4"/>
      <c r="O363" s="4"/>
    </row>
    <row r="364" spans="9:15" ht="18" customHeight="1">
      <c r="I364" s="4"/>
      <c r="J364" s="4"/>
      <c r="O364" s="4"/>
    </row>
    <row r="365" spans="9:15" ht="18" customHeight="1">
      <c r="I365" s="4"/>
      <c r="J365" s="4"/>
      <c r="O365" s="4"/>
    </row>
    <row r="366" spans="9:15" ht="18" customHeight="1">
      <c r="I366" s="4"/>
      <c r="J366" s="4"/>
      <c r="O366" s="4"/>
    </row>
    <row r="367" spans="9:15" ht="18" customHeight="1">
      <c r="I367" s="4"/>
      <c r="J367" s="4"/>
      <c r="O367" s="4"/>
    </row>
    <row r="368" spans="9:15" ht="18" customHeight="1">
      <c r="I368" s="4"/>
      <c r="J368" s="4"/>
      <c r="O368" s="4"/>
    </row>
    <row r="369" spans="9:15" ht="18" customHeight="1">
      <c r="I369" s="4"/>
      <c r="J369" s="4"/>
      <c r="O369" s="4"/>
    </row>
    <row r="370" spans="9:15" ht="18" customHeight="1">
      <c r="I370" s="4"/>
      <c r="J370" s="4"/>
      <c r="O370" s="4"/>
    </row>
    <row r="371" spans="9:15" ht="18" customHeight="1">
      <c r="I371" s="4"/>
      <c r="J371" s="4"/>
      <c r="O371" s="4"/>
    </row>
    <row r="372" spans="9:15" ht="18" customHeight="1">
      <c r="I372" s="4"/>
      <c r="J372" s="4"/>
      <c r="O372" s="4"/>
    </row>
    <row r="373" spans="9:15" ht="18" customHeight="1">
      <c r="I373" s="4"/>
      <c r="J373" s="4"/>
      <c r="O373" s="4"/>
    </row>
    <row r="374" spans="9:15" ht="18" customHeight="1">
      <c r="I374" s="4"/>
      <c r="J374" s="4"/>
      <c r="O374" s="4"/>
    </row>
    <row r="375" spans="9:15" ht="18" customHeight="1">
      <c r="I375" s="4"/>
      <c r="J375" s="4"/>
      <c r="O375" s="4"/>
    </row>
    <row r="376" spans="9:15" ht="18" customHeight="1">
      <c r="I376" s="4"/>
      <c r="J376" s="4"/>
      <c r="O376" s="4"/>
    </row>
    <row r="377" spans="9:15" ht="18" customHeight="1">
      <c r="I377" s="4"/>
      <c r="J377" s="4"/>
      <c r="O377" s="4"/>
    </row>
    <row r="378" spans="9:15" ht="18" customHeight="1">
      <c r="I378" s="4"/>
      <c r="J378" s="4"/>
      <c r="O378" s="4"/>
    </row>
    <row r="379" spans="9:15" ht="18" customHeight="1">
      <c r="I379" s="4"/>
      <c r="J379" s="4"/>
      <c r="O379" s="4"/>
    </row>
    <row r="380" spans="9:15" ht="18" customHeight="1">
      <c r="I380" s="4"/>
      <c r="J380" s="4"/>
      <c r="O380" s="4"/>
    </row>
    <row r="381" spans="9:15" ht="18" customHeight="1">
      <c r="I381" s="4"/>
      <c r="J381" s="4"/>
      <c r="O381" s="4"/>
    </row>
    <row r="382" spans="9:15" ht="18" customHeight="1">
      <c r="I382" s="4"/>
      <c r="J382" s="4"/>
      <c r="O382" s="4"/>
    </row>
    <row r="383" spans="9:15" ht="18" customHeight="1">
      <c r="I383" s="4"/>
      <c r="J383" s="4"/>
      <c r="O383" s="4"/>
    </row>
    <row r="384" spans="9:15" ht="18" customHeight="1">
      <c r="I384" s="4"/>
      <c r="J384" s="4"/>
      <c r="O384" s="4"/>
    </row>
    <row r="385" spans="9:15" ht="18" customHeight="1">
      <c r="I385" s="4"/>
      <c r="J385" s="4"/>
      <c r="O385" s="4"/>
    </row>
    <row r="386" spans="9:15" ht="18" customHeight="1">
      <c r="I386" s="4"/>
      <c r="J386" s="4"/>
      <c r="O386" s="4"/>
    </row>
    <row r="387" spans="9:15" ht="18" customHeight="1">
      <c r="I387" s="4"/>
      <c r="J387" s="4"/>
      <c r="O387" s="4"/>
    </row>
    <row r="388" spans="9:15" ht="18" customHeight="1">
      <c r="I388" s="4"/>
      <c r="J388" s="4"/>
      <c r="O388" s="4"/>
    </row>
    <row r="389" spans="9:15" ht="18" customHeight="1">
      <c r="I389" s="4"/>
      <c r="J389" s="4"/>
      <c r="O389" s="4"/>
    </row>
    <row r="390" spans="9:15" ht="18" customHeight="1">
      <c r="I390" s="4"/>
      <c r="J390" s="4"/>
      <c r="O390" s="4"/>
    </row>
    <row r="391" spans="9:15" ht="18" customHeight="1">
      <c r="I391" s="4"/>
      <c r="J391" s="4"/>
      <c r="O391" s="4"/>
    </row>
    <row r="392" spans="9:15" ht="18" customHeight="1">
      <c r="I392" s="4"/>
      <c r="J392" s="4"/>
      <c r="O392" s="4"/>
    </row>
    <row r="393" spans="9:15" ht="18" customHeight="1">
      <c r="I393" s="4"/>
      <c r="J393" s="4"/>
      <c r="O393" s="4"/>
    </row>
    <row r="394" spans="9:15" ht="18" customHeight="1">
      <c r="I394" s="4"/>
      <c r="J394" s="4"/>
      <c r="O394" s="4"/>
    </row>
    <row r="395" spans="9:15" ht="18" customHeight="1">
      <c r="I395" s="4"/>
      <c r="J395" s="4"/>
      <c r="O395" s="4"/>
    </row>
    <row r="396" spans="9:15" ht="18" customHeight="1">
      <c r="I396" s="4"/>
      <c r="J396" s="4"/>
      <c r="O396" s="4"/>
    </row>
    <row r="397" spans="9:15" ht="18" customHeight="1">
      <c r="I397" s="4"/>
      <c r="J397" s="4"/>
      <c r="O397" s="4"/>
    </row>
    <row r="398" spans="9:15" ht="18" customHeight="1">
      <c r="I398" s="4"/>
      <c r="J398" s="4"/>
      <c r="O398" s="4"/>
    </row>
    <row r="399" spans="9:15" ht="18" customHeight="1">
      <c r="I399" s="4"/>
      <c r="J399" s="4"/>
      <c r="O399" s="4"/>
    </row>
    <row r="400" spans="9:15" ht="18" customHeight="1">
      <c r="I400" s="4"/>
      <c r="J400" s="4"/>
      <c r="O400" s="4"/>
    </row>
    <row r="401" spans="9:15" ht="18" customHeight="1">
      <c r="I401" s="4"/>
      <c r="J401" s="4"/>
      <c r="O401" s="4"/>
    </row>
    <row r="402" spans="9:15" ht="18" customHeight="1">
      <c r="I402" s="4"/>
      <c r="J402" s="4"/>
      <c r="O402" s="4"/>
    </row>
    <row r="403" spans="9:15" ht="18" customHeight="1">
      <c r="I403" s="4"/>
      <c r="J403" s="4"/>
      <c r="O403" s="4"/>
    </row>
    <row r="404" spans="9:15" ht="18" customHeight="1">
      <c r="I404" s="4"/>
      <c r="J404" s="4"/>
      <c r="O404" s="4"/>
    </row>
    <row r="405" spans="9:15" ht="18" customHeight="1">
      <c r="I405" s="4"/>
      <c r="J405" s="4"/>
      <c r="O405" s="4"/>
    </row>
    <row r="406" spans="9:15" ht="18" customHeight="1">
      <c r="I406" s="4"/>
      <c r="J406" s="4"/>
      <c r="O406" s="4"/>
    </row>
    <row r="407" spans="9:15" ht="18" customHeight="1">
      <c r="I407" s="4"/>
      <c r="J407" s="4"/>
      <c r="O407" s="4"/>
    </row>
    <row r="408" spans="9:15" ht="18" customHeight="1">
      <c r="I408" s="4"/>
      <c r="J408" s="4"/>
      <c r="O408" s="4"/>
    </row>
    <row r="409" spans="9:15" ht="18" customHeight="1">
      <c r="I409" s="4"/>
      <c r="J409" s="4"/>
      <c r="O409" s="4"/>
    </row>
    <row r="410" spans="9:15" ht="18" customHeight="1">
      <c r="I410" s="4"/>
      <c r="J410" s="4"/>
      <c r="O410" s="4"/>
    </row>
    <row r="411" spans="9:15" ht="18" customHeight="1">
      <c r="I411" s="4"/>
      <c r="J411" s="4"/>
      <c r="O411" s="4"/>
    </row>
    <row r="412" spans="9:15" ht="18" customHeight="1">
      <c r="I412" s="4"/>
      <c r="J412" s="4"/>
      <c r="O412" s="4"/>
    </row>
    <row r="413" spans="9:15" ht="18" customHeight="1">
      <c r="I413" s="4"/>
      <c r="J413" s="4"/>
      <c r="O413" s="4"/>
    </row>
    <row r="414" spans="9:15" ht="18" customHeight="1">
      <c r="I414" s="4"/>
      <c r="J414" s="4"/>
      <c r="O414" s="4"/>
    </row>
    <row r="415" spans="9:15" ht="18" customHeight="1">
      <c r="I415" s="4"/>
      <c r="J415" s="4"/>
      <c r="O415" s="4"/>
    </row>
    <row r="416" spans="9:15" ht="18" customHeight="1">
      <c r="I416" s="4"/>
      <c r="J416" s="4"/>
      <c r="O416" s="4"/>
    </row>
    <row r="417" spans="9:15" ht="18" customHeight="1">
      <c r="I417" s="4"/>
      <c r="J417" s="4"/>
      <c r="O417" s="4"/>
    </row>
    <row r="418" spans="9:15" ht="18" customHeight="1">
      <c r="I418" s="4"/>
      <c r="J418" s="4"/>
      <c r="O418" s="4"/>
    </row>
    <row r="419" spans="9:15" ht="18" customHeight="1">
      <c r="I419" s="4"/>
      <c r="J419" s="4"/>
      <c r="O419" s="4"/>
    </row>
    <row r="420" spans="9:15" ht="18" customHeight="1">
      <c r="I420" s="4"/>
      <c r="J420" s="4"/>
      <c r="O420" s="4"/>
    </row>
    <row r="421" spans="9:15" ht="18" customHeight="1">
      <c r="I421" s="4"/>
      <c r="J421" s="4"/>
      <c r="O421" s="4"/>
    </row>
    <row r="422" spans="9:15" ht="18" customHeight="1">
      <c r="I422" s="4"/>
      <c r="J422" s="4"/>
      <c r="O422" s="4"/>
    </row>
    <row r="423" spans="9:15" ht="18" customHeight="1">
      <c r="I423" s="4"/>
      <c r="J423" s="4"/>
      <c r="O423" s="4"/>
    </row>
    <row r="424" spans="9:15" ht="18" customHeight="1">
      <c r="I424" s="4"/>
      <c r="J424" s="4"/>
      <c r="O424" s="4"/>
    </row>
    <row r="425" spans="9:15" ht="18" customHeight="1">
      <c r="I425" s="4"/>
      <c r="J425" s="4"/>
      <c r="O425" s="4"/>
    </row>
    <row r="426" spans="9:15" ht="18" customHeight="1">
      <c r="I426" s="4"/>
      <c r="J426" s="4"/>
      <c r="O426" s="4"/>
    </row>
    <row r="427" spans="9:15" ht="18" customHeight="1">
      <c r="I427" s="4"/>
      <c r="J427" s="4"/>
      <c r="O427" s="4"/>
    </row>
    <row r="428" spans="9:15" ht="18" customHeight="1">
      <c r="I428" s="4"/>
      <c r="J428" s="4"/>
      <c r="O428" s="4"/>
    </row>
    <row r="429" spans="9:15" ht="18" customHeight="1">
      <c r="I429" s="4"/>
      <c r="J429" s="4"/>
      <c r="O429" s="4"/>
    </row>
    <row r="430" spans="9:15" ht="18" customHeight="1">
      <c r="I430" s="4"/>
      <c r="J430" s="4"/>
      <c r="O430" s="4"/>
    </row>
    <row r="431" spans="9:15" ht="18" customHeight="1">
      <c r="I431" s="4"/>
      <c r="J431" s="4"/>
      <c r="O431" s="4"/>
    </row>
    <row r="432" spans="9:15" ht="18" customHeight="1">
      <c r="I432" s="4"/>
      <c r="J432" s="4"/>
      <c r="O432" s="4"/>
    </row>
    <row r="433" spans="9:15" ht="18" customHeight="1">
      <c r="I433" s="4"/>
      <c r="J433" s="4"/>
      <c r="O433" s="4"/>
    </row>
    <row r="434" spans="9:15" ht="18" customHeight="1">
      <c r="I434" s="4"/>
      <c r="J434" s="4"/>
      <c r="O434" s="4"/>
    </row>
    <row r="435" spans="9:15" ht="18" customHeight="1">
      <c r="I435" s="4"/>
      <c r="J435" s="4"/>
      <c r="O435" s="4"/>
    </row>
    <row r="436" spans="9:15" ht="18" customHeight="1">
      <c r="I436" s="4"/>
      <c r="J436" s="4"/>
      <c r="O436" s="4"/>
    </row>
    <row r="437" spans="9:15" ht="18" customHeight="1">
      <c r="I437" s="4"/>
      <c r="J437" s="4"/>
      <c r="O437" s="4"/>
    </row>
    <row r="438" spans="9:15" ht="18" customHeight="1">
      <c r="I438" s="4"/>
      <c r="J438" s="4"/>
      <c r="O438" s="4"/>
    </row>
    <row r="439" spans="9:15" ht="18" customHeight="1">
      <c r="I439" s="4"/>
      <c r="J439" s="4"/>
      <c r="O439" s="4"/>
    </row>
    <row r="440" spans="9:15" ht="18" customHeight="1">
      <c r="I440" s="4"/>
      <c r="J440" s="4"/>
      <c r="O440" s="4"/>
    </row>
    <row r="441" spans="9:15" ht="18" customHeight="1">
      <c r="I441" s="4"/>
      <c r="J441" s="4"/>
      <c r="O441" s="4"/>
    </row>
    <row r="442" spans="9:15" ht="18" customHeight="1">
      <c r="I442" s="4"/>
      <c r="J442" s="4"/>
      <c r="O442" s="4"/>
    </row>
    <row r="443" spans="9:15" ht="18" customHeight="1">
      <c r="I443" s="4"/>
      <c r="J443" s="4"/>
      <c r="O443" s="4"/>
    </row>
    <row r="444" spans="9:15" ht="18" customHeight="1">
      <c r="I444" s="4"/>
      <c r="J444" s="4"/>
      <c r="O444" s="4"/>
    </row>
    <row r="445" spans="9:15" ht="18" customHeight="1">
      <c r="I445" s="4"/>
      <c r="J445" s="4"/>
      <c r="O445" s="4"/>
    </row>
    <row r="446" spans="9:15" ht="18" customHeight="1">
      <c r="I446" s="4"/>
      <c r="J446" s="4"/>
      <c r="O446" s="4"/>
    </row>
    <row r="447" spans="9:15" ht="18" customHeight="1">
      <c r="I447" s="4"/>
      <c r="J447" s="4"/>
      <c r="O447" s="4"/>
    </row>
    <row r="448" spans="9:15" ht="18" customHeight="1">
      <c r="I448" s="4"/>
      <c r="J448" s="4"/>
      <c r="O448" s="4"/>
    </row>
    <row r="449" spans="9:15" ht="18" customHeight="1">
      <c r="I449" s="4"/>
      <c r="J449" s="4"/>
      <c r="O449" s="4"/>
    </row>
    <row r="450" spans="9:15" ht="18" customHeight="1">
      <c r="I450" s="4"/>
      <c r="J450" s="4"/>
      <c r="O450" s="4"/>
    </row>
    <row r="451" spans="9:15" ht="18" customHeight="1">
      <c r="I451" s="4"/>
      <c r="J451" s="4"/>
      <c r="O451" s="4"/>
    </row>
    <row r="452" spans="9:15" ht="18" customHeight="1">
      <c r="I452" s="4"/>
      <c r="J452" s="4"/>
      <c r="O452" s="4"/>
    </row>
    <row r="453" spans="9:15" ht="18" customHeight="1">
      <c r="I453" s="4"/>
      <c r="J453" s="4"/>
      <c r="O453" s="4"/>
    </row>
    <row r="454" spans="9:15" ht="18" customHeight="1">
      <c r="I454" s="4"/>
      <c r="J454" s="4"/>
      <c r="O454" s="4"/>
    </row>
    <row r="455" spans="9:15" ht="18" customHeight="1">
      <c r="I455" s="4"/>
      <c r="J455" s="4"/>
      <c r="O455" s="4"/>
    </row>
    <row r="456" spans="9:15" ht="18" customHeight="1">
      <c r="I456" s="4"/>
      <c r="J456" s="4"/>
      <c r="O456" s="4"/>
    </row>
    <row r="457" spans="9:15" ht="18" customHeight="1">
      <c r="I457" s="4"/>
      <c r="J457" s="4"/>
      <c r="O457" s="4"/>
    </row>
    <row r="458" spans="9:15" ht="18" customHeight="1">
      <c r="I458" s="4"/>
      <c r="J458" s="4"/>
      <c r="O458" s="4"/>
    </row>
    <row r="459" spans="9:15" ht="18" customHeight="1">
      <c r="I459" s="4"/>
      <c r="J459" s="4"/>
      <c r="O459" s="4"/>
    </row>
    <row r="460" spans="9:15" ht="18" customHeight="1">
      <c r="I460" s="4"/>
      <c r="J460" s="4"/>
      <c r="O460" s="4"/>
    </row>
    <row r="461" spans="9:15" ht="18" customHeight="1">
      <c r="I461" s="4"/>
      <c r="J461" s="4"/>
      <c r="O461" s="4"/>
    </row>
    <row r="462" spans="9:15" ht="18" customHeight="1">
      <c r="I462" s="4"/>
      <c r="J462" s="4"/>
      <c r="O462" s="4"/>
    </row>
    <row r="463" spans="9:15" ht="18" customHeight="1">
      <c r="I463" s="4"/>
      <c r="J463" s="4"/>
      <c r="O463" s="4"/>
    </row>
    <row r="464" spans="9:15" ht="18" customHeight="1">
      <c r="I464" s="4"/>
      <c r="J464" s="4"/>
      <c r="O464" s="4"/>
    </row>
    <row r="465" spans="9:15" ht="18" customHeight="1">
      <c r="I465" s="4"/>
      <c r="J465" s="4"/>
      <c r="O465" s="4"/>
    </row>
    <row r="466" spans="9:15" ht="18" customHeight="1">
      <c r="I466" s="4"/>
      <c r="J466" s="4"/>
      <c r="O466" s="4"/>
    </row>
    <row r="467" spans="9:15" ht="18" customHeight="1">
      <c r="I467" s="4"/>
      <c r="J467" s="4"/>
      <c r="O467" s="4"/>
    </row>
    <row r="468" spans="9:15" ht="18" customHeight="1">
      <c r="I468" s="4"/>
      <c r="J468" s="4"/>
      <c r="O468" s="4"/>
    </row>
    <row r="469" spans="9:15" ht="18" customHeight="1">
      <c r="I469" s="4"/>
      <c r="J469" s="4"/>
      <c r="O469" s="4"/>
    </row>
    <row r="470" spans="9:15" ht="18" customHeight="1">
      <c r="I470" s="4"/>
      <c r="J470" s="4"/>
      <c r="O470" s="4"/>
    </row>
    <row r="471" spans="9:15" ht="18" customHeight="1">
      <c r="I471" s="4"/>
      <c r="J471" s="4"/>
      <c r="O471" s="4"/>
    </row>
    <row r="472" spans="9:15" ht="18" customHeight="1">
      <c r="I472" s="4"/>
      <c r="J472" s="4"/>
      <c r="O472" s="4"/>
    </row>
    <row r="473" spans="9:15" ht="18" customHeight="1">
      <c r="I473" s="4"/>
      <c r="J473" s="4"/>
      <c r="O473" s="4"/>
    </row>
    <row r="474" spans="9:15" ht="18" customHeight="1">
      <c r="I474" s="4"/>
      <c r="J474" s="4"/>
      <c r="O474" s="4"/>
    </row>
    <row r="475" spans="9:15" ht="18" customHeight="1">
      <c r="I475" s="4"/>
      <c r="J475" s="4"/>
      <c r="O475" s="4"/>
    </row>
    <row r="476" spans="9:15" ht="18" customHeight="1">
      <c r="I476" s="4"/>
      <c r="J476" s="4"/>
      <c r="O476" s="4"/>
    </row>
    <row r="477" spans="9:15" ht="18" customHeight="1">
      <c r="I477" s="4"/>
      <c r="J477" s="4"/>
      <c r="O477" s="4"/>
    </row>
    <row r="478" spans="9:15" ht="18" customHeight="1">
      <c r="I478" s="4"/>
      <c r="J478" s="4"/>
      <c r="O478" s="4"/>
    </row>
    <row r="479" spans="9:15" ht="18" customHeight="1">
      <c r="I479" s="4"/>
      <c r="J479" s="4"/>
      <c r="O479" s="4"/>
    </row>
    <row r="480" spans="9:15" ht="18" customHeight="1">
      <c r="I480" s="4"/>
      <c r="J480" s="4"/>
      <c r="O480" s="4"/>
    </row>
    <row r="481" spans="9:15" ht="18" customHeight="1">
      <c r="I481" s="4"/>
      <c r="J481" s="4"/>
      <c r="O481" s="4"/>
    </row>
    <row r="482" spans="9:15" ht="18" customHeight="1">
      <c r="I482" s="4"/>
      <c r="J482" s="4"/>
      <c r="O482" s="4"/>
    </row>
    <row r="483" spans="9:15" ht="18" customHeight="1">
      <c r="I483" s="4"/>
      <c r="J483" s="4"/>
      <c r="O483" s="4"/>
    </row>
    <row r="484" spans="9:15" ht="18" customHeight="1">
      <c r="I484" s="4"/>
      <c r="J484" s="4"/>
      <c r="O484" s="4"/>
    </row>
    <row r="485" spans="9:15" ht="18" customHeight="1">
      <c r="I485" s="4"/>
      <c r="J485" s="4"/>
      <c r="O485" s="4"/>
    </row>
    <row r="486" spans="9:15" ht="18" customHeight="1">
      <c r="I486" s="4"/>
      <c r="J486" s="4"/>
      <c r="O486" s="4"/>
    </row>
    <row r="487" spans="9:15" ht="18" customHeight="1">
      <c r="I487" s="4"/>
      <c r="J487" s="4"/>
      <c r="O487" s="4"/>
    </row>
    <row r="488" spans="9:15" ht="18" customHeight="1">
      <c r="I488" s="4"/>
      <c r="J488" s="4"/>
      <c r="O488" s="4"/>
    </row>
    <row r="489" spans="9:15" ht="18" customHeight="1">
      <c r="I489" s="4"/>
      <c r="J489" s="4"/>
      <c r="O489" s="4"/>
    </row>
    <row r="490" spans="9:15" ht="18" customHeight="1">
      <c r="I490" s="4"/>
      <c r="J490" s="4"/>
      <c r="O490" s="4"/>
    </row>
    <row r="491" spans="9:15" ht="18" customHeight="1">
      <c r="I491" s="4"/>
      <c r="J491" s="4"/>
      <c r="O491" s="4"/>
    </row>
    <row r="492" spans="9:15" ht="18" customHeight="1">
      <c r="I492" s="4"/>
      <c r="J492" s="4"/>
      <c r="O492" s="4"/>
    </row>
    <row r="493" spans="9:15" ht="18" customHeight="1">
      <c r="I493" s="4"/>
      <c r="J493" s="4"/>
      <c r="O493" s="4"/>
    </row>
    <row r="494" spans="9:15" ht="18" customHeight="1">
      <c r="I494" s="4"/>
      <c r="J494" s="4"/>
      <c r="O494" s="4"/>
    </row>
    <row r="495" spans="9:15" ht="18" customHeight="1">
      <c r="I495" s="4"/>
      <c r="J495" s="4"/>
      <c r="O495" s="4"/>
    </row>
    <row r="496" spans="9:15" ht="18" customHeight="1">
      <c r="I496" s="4"/>
      <c r="J496" s="4"/>
      <c r="O496" s="4"/>
    </row>
    <row r="497" spans="9:15" ht="18" customHeight="1">
      <c r="I497" s="4"/>
      <c r="J497" s="4"/>
      <c r="O497" s="4"/>
    </row>
    <row r="498" spans="9:15" ht="18" customHeight="1">
      <c r="I498" s="4"/>
      <c r="J498" s="4"/>
      <c r="O498" s="4"/>
    </row>
    <row r="499" spans="9:15" ht="18" customHeight="1">
      <c r="I499" s="4"/>
      <c r="J499" s="4"/>
      <c r="O499" s="4"/>
    </row>
    <row r="500" spans="9:15" ht="18" customHeight="1">
      <c r="I500" s="4"/>
      <c r="J500" s="4"/>
      <c r="O500" s="4"/>
    </row>
    <row r="501" spans="9:15" ht="18" customHeight="1">
      <c r="I501" s="4"/>
      <c r="J501" s="4"/>
      <c r="O501" s="4"/>
    </row>
    <row r="502" spans="9:15" ht="18" customHeight="1">
      <c r="I502" s="4"/>
      <c r="J502" s="4"/>
      <c r="O502" s="4"/>
    </row>
    <row r="503" spans="9:15" ht="18" customHeight="1">
      <c r="I503" s="4"/>
      <c r="J503" s="4"/>
      <c r="O503" s="4"/>
    </row>
    <row r="504" spans="9:15" ht="18" customHeight="1">
      <c r="I504" s="4"/>
      <c r="J504" s="4"/>
      <c r="O504" s="4"/>
    </row>
    <row r="505" spans="9:15" ht="18" customHeight="1">
      <c r="I505" s="4"/>
      <c r="J505" s="4"/>
      <c r="O505" s="4"/>
    </row>
    <row r="506" spans="9:15" ht="18" customHeight="1">
      <c r="I506" s="4"/>
      <c r="J506" s="4"/>
      <c r="O506" s="4"/>
    </row>
    <row r="507" spans="9:15" ht="18" customHeight="1">
      <c r="I507" s="4"/>
      <c r="J507" s="4"/>
      <c r="O507" s="4"/>
    </row>
    <row r="508" spans="9:15" ht="18" customHeight="1">
      <c r="I508" s="4"/>
      <c r="J508" s="4"/>
      <c r="O508" s="4"/>
    </row>
    <row r="509" spans="9:15" ht="18" customHeight="1">
      <c r="I509" s="4"/>
      <c r="J509" s="4"/>
      <c r="O509" s="4"/>
    </row>
    <row r="510" spans="9:15" ht="18" customHeight="1">
      <c r="I510" s="4"/>
      <c r="J510" s="4"/>
      <c r="O510" s="4"/>
    </row>
    <row r="511" spans="9:15" ht="18" customHeight="1">
      <c r="I511" s="4"/>
      <c r="J511" s="4"/>
      <c r="O511" s="4"/>
    </row>
    <row r="512" spans="9:15" ht="18" customHeight="1">
      <c r="I512" s="4"/>
      <c r="J512" s="4"/>
      <c r="O512" s="4"/>
    </row>
    <row r="513" spans="9:15" ht="18" customHeight="1">
      <c r="I513" s="4"/>
      <c r="J513" s="4"/>
      <c r="O513" s="4"/>
    </row>
    <row r="514" spans="9:15" ht="18" customHeight="1">
      <c r="I514" s="4"/>
      <c r="J514" s="4"/>
      <c r="O514" s="4"/>
    </row>
    <row r="515" spans="9:15" ht="18" customHeight="1">
      <c r="I515" s="4"/>
      <c r="J515" s="4"/>
      <c r="O515" s="4"/>
    </row>
    <row r="516" spans="9:15" ht="18" customHeight="1">
      <c r="I516" s="4"/>
      <c r="J516" s="4"/>
      <c r="O516" s="4"/>
    </row>
    <row r="517" spans="9:15" ht="18" customHeight="1">
      <c r="I517" s="4"/>
      <c r="J517" s="4"/>
      <c r="O517" s="4"/>
    </row>
    <row r="518" spans="9:15" ht="18" customHeight="1">
      <c r="I518" s="4"/>
      <c r="J518" s="4"/>
      <c r="O518" s="4"/>
    </row>
    <row r="519" spans="9:15" ht="18" customHeight="1">
      <c r="I519" s="4"/>
      <c r="J519" s="4"/>
      <c r="O519" s="4"/>
    </row>
    <row r="520" spans="9:15" ht="18" customHeight="1">
      <c r="I520" s="4"/>
      <c r="J520" s="4"/>
      <c r="O520" s="4"/>
    </row>
    <row r="521" spans="9:15" ht="18" customHeight="1">
      <c r="I521" s="4"/>
      <c r="J521" s="4"/>
      <c r="O521" s="4"/>
    </row>
    <row r="522" spans="9:15" ht="18" customHeight="1">
      <c r="I522" s="4"/>
      <c r="J522" s="4"/>
      <c r="O522" s="4"/>
    </row>
    <row r="523" spans="9:15" ht="18" customHeight="1">
      <c r="I523" s="4"/>
      <c r="J523" s="4"/>
      <c r="O523" s="4"/>
    </row>
    <row r="524" spans="9:15" ht="18" customHeight="1">
      <c r="I524" s="4"/>
      <c r="J524" s="4"/>
      <c r="O524" s="4"/>
    </row>
    <row r="525" spans="9:15" ht="18" customHeight="1">
      <c r="I525" s="4"/>
      <c r="J525" s="4"/>
      <c r="O525" s="4"/>
    </row>
    <row r="526" spans="9:15" ht="18" customHeight="1">
      <c r="I526" s="4"/>
      <c r="J526" s="4"/>
      <c r="O526" s="4"/>
    </row>
    <row r="527" spans="9:15" ht="18" customHeight="1">
      <c r="I527" s="4"/>
      <c r="J527" s="4"/>
      <c r="O527" s="4"/>
    </row>
    <row r="528" spans="9:15" ht="18" customHeight="1">
      <c r="I528" s="4"/>
      <c r="J528" s="4"/>
      <c r="O528" s="4"/>
    </row>
    <row r="529" spans="9:15" ht="18" customHeight="1">
      <c r="I529" s="4"/>
      <c r="J529" s="4"/>
      <c r="O529" s="4"/>
    </row>
    <row r="530" spans="9:15" ht="18" customHeight="1">
      <c r="I530" s="4"/>
      <c r="J530" s="4"/>
      <c r="O530" s="4"/>
    </row>
    <row r="531" spans="9:15" ht="18" customHeight="1">
      <c r="I531" s="4"/>
      <c r="J531" s="4"/>
      <c r="O531" s="4"/>
    </row>
    <row r="532" spans="9:15" ht="18" customHeight="1">
      <c r="I532" s="4"/>
      <c r="J532" s="4"/>
      <c r="O532" s="4"/>
    </row>
    <row r="533" spans="9:15" ht="18" customHeight="1">
      <c r="I533" s="4"/>
      <c r="J533" s="4"/>
      <c r="O533" s="4"/>
    </row>
    <row r="534" spans="9:15" ht="18" customHeight="1">
      <c r="I534" s="4"/>
      <c r="J534" s="4"/>
      <c r="O534" s="4"/>
    </row>
    <row r="535" spans="9:15" ht="18" customHeight="1">
      <c r="I535" s="4"/>
      <c r="J535" s="4"/>
      <c r="O535" s="4"/>
    </row>
    <row r="536" spans="9:15" ht="18" customHeight="1">
      <c r="I536" s="4"/>
      <c r="J536" s="4"/>
      <c r="O536" s="4"/>
    </row>
    <row r="537" spans="9:15" ht="18" customHeight="1">
      <c r="I537" s="4"/>
      <c r="J537" s="4"/>
      <c r="O537" s="4"/>
    </row>
    <row r="538" spans="9:15" ht="18" customHeight="1">
      <c r="I538" s="4"/>
      <c r="J538" s="4"/>
      <c r="O538" s="4"/>
    </row>
    <row r="539" spans="9:15" ht="18" customHeight="1">
      <c r="I539" s="4"/>
      <c r="J539" s="4"/>
      <c r="O539" s="4"/>
    </row>
    <row r="540" spans="9:15" ht="18" customHeight="1">
      <c r="I540" s="4"/>
      <c r="J540" s="4"/>
      <c r="O540" s="4"/>
    </row>
    <row r="541" spans="9:15" ht="18" customHeight="1">
      <c r="I541" s="4"/>
      <c r="J541" s="4"/>
      <c r="O541" s="4"/>
    </row>
    <row r="542" spans="9:15" ht="18" customHeight="1">
      <c r="I542" s="4"/>
      <c r="J542" s="4"/>
      <c r="O542" s="4"/>
    </row>
    <row r="543" spans="9:15" ht="18" customHeight="1">
      <c r="I543" s="4"/>
      <c r="J543" s="4"/>
      <c r="O543" s="4"/>
    </row>
    <row r="544" spans="9:15" ht="18" customHeight="1">
      <c r="I544" s="4"/>
      <c r="J544" s="4"/>
      <c r="O544" s="4"/>
    </row>
    <row r="545" spans="9:15" ht="18" customHeight="1">
      <c r="I545" s="4"/>
      <c r="J545" s="4"/>
      <c r="O545" s="4"/>
    </row>
    <row r="546" spans="9:15" ht="18" customHeight="1">
      <c r="I546" s="4"/>
      <c r="J546" s="4"/>
      <c r="O546" s="4"/>
    </row>
    <row r="547" spans="9:15" ht="18" customHeight="1">
      <c r="I547" s="4"/>
      <c r="J547" s="4"/>
      <c r="O547" s="4"/>
    </row>
    <row r="548" spans="9:15" ht="18" customHeight="1">
      <c r="I548" s="4"/>
      <c r="J548" s="4"/>
      <c r="O548" s="4"/>
    </row>
    <row r="549" spans="9:15" ht="18" customHeight="1">
      <c r="I549" s="4"/>
      <c r="J549" s="4"/>
      <c r="O549" s="4"/>
    </row>
    <row r="550" spans="9:15" ht="18" customHeight="1">
      <c r="I550" s="4"/>
      <c r="J550" s="4"/>
      <c r="O550" s="4"/>
    </row>
    <row r="551" spans="9:15" ht="18" customHeight="1">
      <c r="I551" s="4"/>
      <c r="J551" s="4"/>
      <c r="O551" s="4"/>
    </row>
    <row r="552" spans="9:15" ht="18" customHeight="1">
      <c r="I552" s="4"/>
      <c r="J552" s="4"/>
      <c r="O552" s="4"/>
    </row>
    <row r="553" spans="9:15" ht="18" customHeight="1">
      <c r="I553" s="4"/>
      <c r="J553" s="4"/>
      <c r="O553" s="4"/>
    </row>
    <row r="554" spans="9:15" ht="18" customHeight="1">
      <c r="I554" s="4"/>
      <c r="J554" s="4"/>
      <c r="O554" s="4"/>
    </row>
    <row r="555" spans="9:15" ht="18" customHeight="1">
      <c r="I555" s="4"/>
      <c r="J555" s="4"/>
      <c r="O555" s="4"/>
    </row>
    <row r="556" spans="9:15" ht="18" customHeight="1">
      <c r="I556" s="4"/>
      <c r="J556" s="4"/>
      <c r="O556" s="4"/>
    </row>
    <row r="557" spans="9:15" ht="18" customHeight="1">
      <c r="I557" s="4"/>
      <c r="J557" s="4"/>
      <c r="O557" s="4"/>
    </row>
    <row r="558" spans="9:15" ht="18" customHeight="1">
      <c r="I558" s="4"/>
      <c r="J558" s="4"/>
      <c r="O558" s="4"/>
    </row>
    <row r="559" spans="9:15" ht="18" customHeight="1">
      <c r="I559" s="4"/>
      <c r="J559" s="4"/>
      <c r="O559" s="4"/>
    </row>
    <row r="560" spans="9:15" ht="18" customHeight="1">
      <c r="I560" s="4"/>
      <c r="J560" s="4"/>
      <c r="O560" s="4"/>
    </row>
    <row r="561" spans="9:15" ht="18" customHeight="1">
      <c r="I561" s="4"/>
      <c r="J561" s="4"/>
      <c r="O561" s="4"/>
    </row>
    <row r="562" spans="9:15" ht="18" customHeight="1">
      <c r="I562" s="4"/>
      <c r="J562" s="4"/>
      <c r="O562" s="4"/>
    </row>
    <row r="563" spans="9:15" ht="18" customHeight="1">
      <c r="I563" s="4"/>
      <c r="J563" s="4"/>
      <c r="O563" s="4"/>
    </row>
    <row r="564" spans="9:15" ht="18" customHeight="1">
      <c r="I564" s="4"/>
      <c r="J564" s="4"/>
      <c r="O564" s="4"/>
    </row>
    <row r="565" spans="9:15" ht="18" customHeight="1">
      <c r="I565" s="4"/>
      <c r="J565" s="4"/>
      <c r="O565" s="4"/>
    </row>
    <row r="566" spans="9:15" ht="18" customHeight="1">
      <c r="I566" s="4"/>
      <c r="J566" s="4"/>
      <c r="O566" s="4"/>
    </row>
    <row r="567" spans="9:15" ht="18" customHeight="1">
      <c r="I567" s="4"/>
      <c r="J567" s="4"/>
      <c r="O567" s="4"/>
    </row>
    <row r="568" spans="9:15" ht="18" customHeight="1">
      <c r="I568" s="4"/>
      <c r="J568" s="4"/>
      <c r="O568" s="4"/>
    </row>
    <row r="569" spans="9:15" ht="18" customHeight="1">
      <c r="I569" s="4"/>
      <c r="J569" s="4"/>
      <c r="O569" s="4"/>
    </row>
    <row r="570" spans="9:15" ht="18" customHeight="1">
      <c r="I570" s="4"/>
      <c r="J570" s="4"/>
      <c r="O570" s="4"/>
    </row>
    <row r="571" spans="9:15" ht="18" customHeight="1">
      <c r="I571" s="4"/>
      <c r="J571" s="4"/>
      <c r="O571" s="4"/>
    </row>
    <row r="572" spans="9:15" ht="18" customHeight="1">
      <c r="I572" s="4"/>
      <c r="J572" s="4"/>
      <c r="O572" s="4"/>
    </row>
    <row r="573" spans="9:15" ht="18" customHeight="1">
      <c r="I573" s="4"/>
      <c r="J573" s="4"/>
      <c r="O573" s="4"/>
    </row>
    <row r="574" spans="9:15" ht="18" customHeight="1">
      <c r="I574" s="4"/>
      <c r="J574" s="4"/>
      <c r="O574" s="4"/>
    </row>
    <row r="575" spans="9:15" ht="18" customHeight="1">
      <c r="I575" s="4"/>
      <c r="J575" s="4"/>
      <c r="O575" s="4"/>
    </row>
    <row r="576" spans="9:15" ht="18" customHeight="1">
      <c r="I576" s="4"/>
      <c r="J576" s="4"/>
      <c r="O576" s="4"/>
    </row>
    <row r="577" spans="9:15" ht="18" customHeight="1">
      <c r="I577" s="4"/>
      <c r="J577" s="4"/>
      <c r="O577" s="4"/>
    </row>
    <row r="578" spans="9:15" ht="18" customHeight="1">
      <c r="I578" s="4"/>
      <c r="J578" s="4"/>
      <c r="O578" s="4"/>
    </row>
    <row r="579" spans="9:15" ht="18" customHeight="1">
      <c r="I579" s="4"/>
      <c r="J579" s="4"/>
      <c r="O579" s="4"/>
    </row>
    <row r="580" spans="9:15" ht="18" customHeight="1">
      <c r="I580" s="4"/>
      <c r="J580" s="4"/>
      <c r="O580" s="4"/>
    </row>
    <row r="581" spans="9:15" ht="18" customHeight="1">
      <c r="I581" s="4"/>
      <c r="J581" s="4"/>
      <c r="O581" s="4"/>
    </row>
    <row r="582" spans="9:15" ht="18" customHeight="1">
      <c r="I582" s="4"/>
      <c r="J582" s="4"/>
      <c r="O582" s="4"/>
    </row>
    <row r="583" spans="9:15" ht="18" customHeight="1">
      <c r="I583" s="4"/>
      <c r="J583" s="4"/>
      <c r="O583" s="4"/>
    </row>
    <row r="584" spans="9:15" ht="18" customHeight="1">
      <c r="I584" s="4"/>
      <c r="J584" s="4"/>
      <c r="O584" s="4"/>
    </row>
    <row r="585" spans="9:15" ht="18" customHeight="1">
      <c r="I585" s="4"/>
      <c r="J585" s="4"/>
      <c r="O585" s="4"/>
    </row>
    <row r="586" spans="9:15" ht="18" customHeight="1">
      <c r="I586" s="4"/>
      <c r="J586" s="4"/>
      <c r="O586" s="4"/>
    </row>
    <row r="587" spans="9:15" ht="18" customHeight="1">
      <c r="I587" s="4"/>
      <c r="J587" s="4"/>
      <c r="O587" s="4"/>
    </row>
    <row r="588" spans="9:15" ht="18" customHeight="1">
      <c r="I588" s="4"/>
      <c r="J588" s="4"/>
      <c r="O588" s="4"/>
    </row>
    <row r="589" spans="9:15" ht="18" customHeight="1">
      <c r="I589" s="4"/>
      <c r="J589" s="4"/>
      <c r="O589" s="4"/>
    </row>
    <row r="590" spans="9:15" ht="18" customHeight="1">
      <c r="I590" s="4"/>
      <c r="J590" s="4"/>
      <c r="O590" s="4"/>
    </row>
    <row r="591" spans="9:15" ht="18" customHeight="1">
      <c r="I591" s="4"/>
      <c r="J591" s="4"/>
      <c r="O591" s="4"/>
    </row>
    <row r="592" spans="9:15" ht="18" customHeight="1">
      <c r="I592" s="4"/>
      <c r="J592" s="4"/>
      <c r="O592" s="4"/>
    </row>
    <row r="593" spans="9:15" ht="18" customHeight="1">
      <c r="I593" s="4"/>
      <c r="J593" s="4"/>
      <c r="O593" s="4"/>
    </row>
    <row r="594" spans="9:15" ht="18" customHeight="1">
      <c r="I594" s="4"/>
      <c r="J594" s="4"/>
      <c r="O594" s="4"/>
    </row>
    <row r="595" spans="9:15" ht="18" customHeight="1">
      <c r="I595" s="4"/>
      <c r="J595" s="4"/>
      <c r="O595" s="4"/>
    </row>
    <row r="596" spans="9:15" ht="18" customHeight="1">
      <c r="I596" s="4"/>
      <c r="J596" s="4"/>
      <c r="O596" s="4"/>
    </row>
    <row r="597" spans="9:15" ht="18" customHeight="1">
      <c r="I597" s="4"/>
      <c r="J597" s="4"/>
      <c r="O597" s="4"/>
    </row>
    <row r="598" spans="9:15" ht="18" customHeight="1">
      <c r="I598" s="4"/>
      <c r="J598" s="4"/>
      <c r="O598" s="4"/>
    </row>
    <row r="599" spans="9:15" ht="18" customHeight="1">
      <c r="I599" s="4"/>
      <c r="J599" s="4"/>
      <c r="O599" s="4"/>
    </row>
    <row r="600" spans="9:15" ht="18" customHeight="1">
      <c r="I600" s="4"/>
      <c r="J600" s="4"/>
      <c r="O600" s="4"/>
    </row>
    <row r="601" spans="9:15" ht="18" customHeight="1">
      <c r="I601" s="4"/>
      <c r="J601" s="4"/>
      <c r="O601" s="4"/>
    </row>
    <row r="602" spans="9:15" ht="18" customHeight="1">
      <c r="I602" s="4"/>
      <c r="J602" s="4"/>
      <c r="O602" s="4"/>
    </row>
    <row r="603" spans="9:15" ht="18" customHeight="1">
      <c r="I603" s="4"/>
      <c r="J603" s="4"/>
      <c r="O603" s="4"/>
    </row>
    <row r="604" spans="9:15" ht="18" customHeight="1">
      <c r="I604" s="4"/>
      <c r="J604" s="4"/>
      <c r="O604" s="4"/>
    </row>
    <row r="605" spans="9:15" ht="18" customHeight="1">
      <c r="I605" s="4"/>
      <c r="J605" s="4"/>
      <c r="O605" s="4"/>
    </row>
    <row r="606" spans="9:15" ht="18" customHeight="1">
      <c r="I606" s="4"/>
      <c r="J606" s="4"/>
      <c r="O606" s="4"/>
    </row>
    <row r="607" spans="9:15" ht="18" customHeight="1">
      <c r="I607" s="4"/>
      <c r="J607" s="4"/>
      <c r="O607" s="4"/>
    </row>
    <row r="608" spans="9:15" ht="18" customHeight="1">
      <c r="I608" s="4"/>
      <c r="J608" s="4"/>
      <c r="O608" s="4"/>
    </row>
    <row r="609" spans="9:15" ht="18" customHeight="1">
      <c r="I609" s="4"/>
      <c r="J609" s="4"/>
      <c r="O609" s="4"/>
    </row>
    <row r="610" spans="9:15" ht="18" customHeight="1">
      <c r="I610" s="4"/>
      <c r="J610" s="4"/>
      <c r="O610" s="4"/>
    </row>
    <row r="611" spans="9:15" ht="18" customHeight="1">
      <c r="I611" s="4"/>
      <c r="J611" s="4"/>
      <c r="O611" s="4"/>
    </row>
    <row r="612" spans="9:15" ht="18" customHeight="1">
      <c r="I612" s="4"/>
      <c r="J612" s="4"/>
      <c r="O612" s="4"/>
    </row>
    <row r="613" spans="9:15" ht="18" customHeight="1">
      <c r="I613" s="4"/>
      <c r="J613" s="4"/>
      <c r="O613" s="4"/>
    </row>
    <row r="614" spans="9:15" ht="18" customHeight="1">
      <c r="I614" s="4"/>
      <c r="J614" s="4"/>
      <c r="O614" s="4"/>
    </row>
    <row r="615" spans="9:15" ht="18" customHeight="1">
      <c r="I615" s="4"/>
      <c r="J615" s="4"/>
      <c r="O615" s="4"/>
    </row>
    <row r="616" spans="9:15" ht="18" customHeight="1">
      <c r="I616" s="4"/>
      <c r="J616" s="4"/>
      <c r="O616" s="4"/>
    </row>
    <row r="617" spans="9:15" ht="18" customHeight="1">
      <c r="I617" s="4"/>
      <c r="J617" s="4"/>
      <c r="O617" s="4"/>
    </row>
    <row r="618" spans="9:15" ht="18" customHeight="1">
      <c r="I618" s="4"/>
      <c r="J618" s="4"/>
      <c r="O618" s="4"/>
    </row>
    <row r="619" spans="9:15" ht="18" customHeight="1">
      <c r="I619" s="4"/>
      <c r="J619" s="4"/>
      <c r="O619" s="4"/>
    </row>
    <row r="620" spans="9:15" ht="18" customHeight="1">
      <c r="I620" s="4"/>
      <c r="J620" s="4"/>
      <c r="O620" s="4"/>
    </row>
    <row r="621" spans="9:15" ht="18" customHeight="1">
      <c r="I621" s="4"/>
      <c r="J621" s="4"/>
      <c r="O621" s="4"/>
    </row>
    <row r="622" spans="9:15" ht="18" customHeight="1">
      <c r="I622" s="4"/>
      <c r="J622" s="4"/>
      <c r="O622" s="4"/>
    </row>
    <row r="623" spans="9:15" ht="18" customHeight="1">
      <c r="I623" s="4"/>
      <c r="J623" s="4"/>
      <c r="O623" s="4"/>
    </row>
    <row r="624" spans="9:15" ht="18" customHeight="1">
      <c r="I624" s="4"/>
      <c r="J624" s="4"/>
      <c r="O624" s="4"/>
    </row>
    <row r="625" spans="9:15" ht="18" customHeight="1">
      <c r="I625" s="4"/>
      <c r="J625" s="4"/>
      <c r="O625" s="4"/>
    </row>
    <row r="626" spans="9:15" ht="18" customHeight="1">
      <c r="I626" s="4"/>
      <c r="J626" s="4"/>
      <c r="O626" s="4"/>
    </row>
    <row r="627" spans="9:15" ht="18" customHeight="1">
      <c r="I627" s="4"/>
      <c r="J627" s="4"/>
      <c r="O627" s="4"/>
    </row>
    <row r="628" spans="9:15" ht="18" customHeight="1">
      <c r="I628" s="4"/>
      <c r="J628" s="4"/>
      <c r="O628" s="4"/>
    </row>
    <row r="629" spans="9:15" ht="18" customHeight="1">
      <c r="I629" s="4"/>
      <c r="J629" s="4"/>
      <c r="O629" s="4"/>
    </row>
    <row r="630" spans="9:15" ht="18" customHeight="1">
      <c r="I630" s="4"/>
      <c r="J630" s="4"/>
      <c r="O630" s="4"/>
    </row>
    <row r="631" spans="9:15" ht="18" customHeight="1">
      <c r="I631" s="4"/>
      <c r="J631" s="4"/>
      <c r="O631" s="4"/>
    </row>
    <row r="632" spans="9:15" ht="18" customHeight="1">
      <c r="I632" s="4"/>
      <c r="J632" s="4"/>
      <c r="O632" s="4"/>
    </row>
    <row r="633" spans="9:15" ht="18" customHeight="1">
      <c r="I633" s="4"/>
      <c r="J633" s="4"/>
      <c r="O633" s="4"/>
    </row>
    <row r="634" spans="9:15" ht="18" customHeight="1">
      <c r="I634" s="4"/>
      <c r="J634" s="4"/>
      <c r="O634" s="4"/>
    </row>
    <row r="635" spans="9:15" ht="18" customHeight="1">
      <c r="I635" s="4"/>
      <c r="J635" s="4"/>
      <c r="O635" s="4"/>
    </row>
    <row r="636" spans="9:15" ht="18" customHeight="1">
      <c r="I636" s="4"/>
      <c r="J636" s="4"/>
      <c r="O636" s="4"/>
    </row>
    <row r="637" spans="9:15" ht="18" customHeight="1">
      <c r="I637" s="4"/>
      <c r="J637" s="4"/>
      <c r="O637" s="4"/>
    </row>
    <row r="638" spans="9:15" ht="18" customHeight="1">
      <c r="I638" s="4"/>
      <c r="J638" s="4"/>
      <c r="O638" s="4"/>
    </row>
    <row r="639" spans="9:15" ht="18" customHeight="1">
      <c r="I639" s="4"/>
      <c r="J639" s="4"/>
      <c r="O639" s="4"/>
    </row>
    <row r="640" spans="9:15" ht="18" customHeight="1">
      <c r="I640" s="4"/>
      <c r="J640" s="4"/>
      <c r="O640" s="4"/>
    </row>
    <row r="641" spans="9:15" ht="18" customHeight="1">
      <c r="I641" s="4"/>
      <c r="J641" s="4"/>
      <c r="O641" s="4"/>
    </row>
    <row r="642" spans="9:15" ht="18" customHeight="1">
      <c r="I642" s="4"/>
      <c r="J642" s="4"/>
      <c r="O642" s="4"/>
    </row>
    <row r="643" spans="9:15" ht="18" customHeight="1">
      <c r="I643" s="4"/>
      <c r="J643" s="4"/>
      <c r="O643" s="4"/>
    </row>
    <row r="644" spans="9:15" ht="18" customHeight="1">
      <c r="I644" s="4"/>
      <c r="J644" s="4"/>
      <c r="O644" s="4"/>
    </row>
    <row r="645" spans="9:15" ht="18" customHeight="1">
      <c r="I645" s="4"/>
      <c r="J645" s="4"/>
      <c r="O645" s="4"/>
    </row>
    <row r="646" spans="9:15" ht="18" customHeight="1">
      <c r="I646" s="4"/>
      <c r="J646" s="4"/>
      <c r="O646" s="4"/>
    </row>
    <row r="647" spans="9:15" ht="18" customHeight="1">
      <c r="I647" s="4"/>
      <c r="J647" s="4"/>
      <c r="O647" s="4"/>
    </row>
    <row r="648" spans="9:15" ht="18" customHeight="1">
      <c r="I648" s="4"/>
      <c r="J648" s="4"/>
      <c r="O648" s="4"/>
    </row>
    <row r="649" spans="9:15" ht="18" customHeight="1">
      <c r="I649" s="4"/>
      <c r="J649" s="4"/>
      <c r="O649" s="4"/>
    </row>
    <row r="650" spans="9:15" ht="18" customHeight="1">
      <c r="I650" s="4"/>
      <c r="J650" s="4"/>
      <c r="O650" s="4"/>
    </row>
    <row r="651" spans="9:15" ht="18" customHeight="1">
      <c r="I651" s="4"/>
      <c r="J651" s="4"/>
      <c r="O651" s="4"/>
    </row>
    <row r="652" spans="9:15" ht="18" customHeight="1">
      <c r="I652" s="4"/>
      <c r="J652" s="4"/>
      <c r="O652" s="4"/>
    </row>
    <row r="653" spans="9:15" ht="18" customHeight="1">
      <c r="I653" s="4"/>
      <c r="J653" s="4"/>
      <c r="O653" s="4"/>
    </row>
    <row r="654" spans="9:15" ht="18" customHeight="1">
      <c r="I654" s="4"/>
      <c r="J654" s="4"/>
      <c r="O654" s="4"/>
    </row>
    <row r="655" spans="9:15" ht="18" customHeight="1">
      <c r="I655" s="4"/>
      <c r="J655" s="4"/>
      <c r="O655" s="4"/>
    </row>
    <row r="656" spans="9:15" ht="18" customHeight="1">
      <c r="I656" s="4"/>
      <c r="J656" s="4"/>
      <c r="O656" s="4"/>
    </row>
    <row r="657" spans="9:15" ht="18" customHeight="1">
      <c r="I657" s="4"/>
      <c r="J657" s="4"/>
      <c r="O657" s="4"/>
    </row>
    <row r="658" spans="9:15" ht="18" customHeight="1">
      <c r="I658" s="4"/>
      <c r="J658" s="4"/>
      <c r="O658" s="4"/>
    </row>
    <row r="659" spans="9:15" ht="18" customHeight="1">
      <c r="I659" s="4"/>
      <c r="J659" s="4"/>
      <c r="O659" s="4"/>
    </row>
    <row r="660" spans="9:15" ht="18" customHeight="1">
      <c r="I660" s="4"/>
      <c r="J660" s="4"/>
      <c r="O660" s="4"/>
    </row>
    <row r="661" spans="9:15" ht="18" customHeight="1">
      <c r="I661" s="4"/>
      <c r="J661" s="4"/>
      <c r="O661" s="4"/>
    </row>
    <row r="662" spans="9:15" ht="18" customHeight="1">
      <c r="I662" s="4"/>
      <c r="J662" s="4"/>
      <c r="O662" s="4"/>
    </row>
    <row r="663" spans="9:15" ht="18" customHeight="1">
      <c r="I663" s="4"/>
      <c r="J663" s="4"/>
      <c r="O663" s="4"/>
    </row>
    <row r="664" spans="9:15" ht="18" customHeight="1">
      <c r="I664" s="4"/>
      <c r="J664" s="4"/>
      <c r="O664" s="4"/>
    </row>
    <row r="665" spans="9:15" ht="18" customHeight="1">
      <c r="I665" s="4"/>
      <c r="J665" s="4"/>
      <c r="O665" s="4"/>
    </row>
    <row r="666" spans="9:15" ht="18" customHeight="1">
      <c r="I666" s="4"/>
      <c r="J666" s="4"/>
      <c r="O666" s="4"/>
    </row>
    <row r="667" spans="9:15" ht="18" customHeight="1">
      <c r="I667" s="4"/>
      <c r="J667" s="4"/>
      <c r="O667" s="4"/>
    </row>
    <row r="668" spans="9:15" ht="18" customHeight="1">
      <c r="I668" s="4"/>
      <c r="J668" s="4"/>
      <c r="O668" s="4"/>
    </row>
    <row r="669" spans="9:15" ht="18" customHeight="1">
      <c r="I669" s="4"/>
      <c r="J669" s="4"/>
      <c r="O669" s="4"/>
    </row>
    <row r="670" spans="9:15" ht="18" customHeight="1">
      <c r="I670" s="4"/>
      <c r="J670" s="4"/>
      <c r="O670" s="4"/>
    </row>
    <row r="671" spans="9:15" ht="18" customHeight="1">
      <c r="I671" s="4"/>
      <c r="J671" s="4"/>
      <c r="O671" s="4"/>
    </row>
    <row r="672" spans="9:15" ht="18" customHeight="1">
      <c r="I672" s="4"/>
      <c r="J672" s="4"/>
      <c r="O672" s="4"/>
    </row>
    <row r="673" spans="9:15" ht="18" customHeight="1">
      <c r="I673" s="4"/>
      <c r="J673" s="4"/>
      <c r="O673" s="4"/>
    </row>
    <row r="674" spans="9:15" ht="18" customHeight="1">
      <c r="I674" s="4"/>
      <c r="J674" s="4"/>
      <c r="O674" s="4"/>
    </row>
    <row r="675" spans="9:15" ht="18" customHeight="1">
      <c r="I675" s="4"/>
      <c r="J675" s="4"/>
      <c r="O675" s="4"/>
    </row>
    <row r="676" spans="9:15" ht="18" customHeight="1">
      <c r="I676" s="4"/>
      <c r="J676" s="4"/>
      <c r="O676" s="4"/>
    </row>
    <row r="677" spans="9:15" ht="18" customHeight="1">
      <c r="I677" s="4"/>
      <c r="J677" s="4"/>
      <c r="O677" s="4"/>
    </row>
    <row r="678" spans="9:15" ht="18" customHeight="1">
      <c r="I678" s="4"/>
      <c r="J678" s="4"/>
      <c r="O678" s="4"/>
    </row>
    <row r="679" spans="9:15" ht="18" customHeight="1">
      <c r="I679" s="4"/>
      <c r="J679" s="4"/>
      <c r="O679" s="4"/>
    </row>
    <row r="680" spans="9:15" ht="18" customHeight="1">
      <c r="I680" s="4"/>
      <c r="J680" s="4"/>
      <c r="O680" s="4"/>
    </row>
    <row r="681" spans="9:15" ht="18" customHeight="1">
      <c r="I681" s="4"/>
      <c r="J681" s="4"/>
      <c r="O681" s="4"/>
    </row>
    <row r="682" spans="9:15" ht="18" customHeight="1">
      <c r="I682" s="4"/>
      <c r="J682" s="4"/>
      <c r="O682" s="4"/>
    </row>
    <row r="683" spans="9:15" ht="18" customHeight="1">
      <c r="I683" s="4"/>
      <c r="J683" s="4"/>
      <c r="O683" s="4"/>
    </row>
    <row r="684" spans="9:15" ht="18" customHeight="1">
      <c r="I684" s="4"/>
      <c r="J684" s="4"/>
      <c r="O684" s="4"/>
    </row>
    <row r="685" spans="9:15" ht="18" customHeight="1">
      <c r="I685" s="4"/>
      <c r="J685" s="4"/>
      <c r="O685" s="4"/>
    </row>
    <row r="686" spans="9:15" ht="18" customHeight="1">
      <c r="I686" s="4"/>
      <c r="J686" s="4"/>
      <c r="O686" s="4"/>
    </row>
    <row r="687" spans="9:15" ht="18" customHeight="1">
      <c r="I687" s="4"/>
      <c r="J687" s="4"/>
      <c r="O687" s="4"/>
    </row>
    <row r="688" spans="9:15" ht="18" customHeight="1">
      <c r="I688" s="4"/>
      <c r="J688" s="4"/>
      <c r="O688" s="4"/>
    </row>
    <row r="689" spans="9:15" ht="18" customHeight="1">
      <c r="I689" s="4"/>
      <c r="J689" s="4"/>
      <c r="O689" s="4"/>
    </row>
    <row r="690" spans="9:15" ht="18" customHeight="1">
      <c r="I690" s="4"/>
      <c r="J690" s="4"/>
      <c r="O690" s="4"/>
    </row>
    <row r="691" spans="9:15" ht="18" customHeight="1">
      <c r="I691" s="4"/>
      <c r="J691" s="4"/>
      <c r="O691" s="4"/>
    </row>
    <row r="692" spans="9:15" ht="18" customHeight="1">
      <c r="I692" s="4"/>
      <c r="J692" s="4"/>
      <c r="O692" s="4"/>
    </row>
    <row r="693" spans="9:15" ht="18" customHeight="1">
      <c r="I693" s="4"/>
      <c r="J693" s="4"/>
      <c r="O693" s="4"/>
    </row>
    <row r="694" spans="9:15" ht="18" customHeight="1">
      <c r="I694" s="4"/>
      <c r="J694" s="4"/>
      <c r="O694" s="4"/>
    </row>
    <row r="695" spans="9:15" ht="18" customHeight="1">
      <c r="I695" s="4"/>
      <c r="J695" s="4"/>
      <c r="O695" s="4"/>
    </row>
    <row r="696" spans="9:15" ht="18" customHeight="1">
      <c r="I696" s="4"/>
      <c r="J696" s="4"/>
      <c r="O696" s="4"/>
    </row>
    <row r="697" spans="9:15" ht="18" customHeight="1">
      <c r="I697" s="4"/>
      <c r="J697" s="4"/>
      <c r="O697" s="4"/>
    </row>
    <row r="698" spans="9:15" ht="18" customHeight="1">
      <c r="I698" s="4"/>
      <c r="J698" s="4"/>
      <c r="O698" s="4"/>
    </row>
    <row r="699" spans="9:15" ht="18" customHeight="1">
      <c r="I699" s="4"/>
      <c r="J699" s="4"/>
      <c r="O699" s="4"/>
    </row>
    <row r="700" spans="9:15" ht="18" customHeight="1">
      <c r="I700" s="4"/>
      <c r="J700" s="4"/>
      <c r="O700" s="4"/>
    </row>
    <row r="701" spans="9:15" ht="18" customHeight="1">
      <c r="I701" s="4"/>
      <c r="J701" s="4"/>
      <c r="O701" s="4"/>
    </row>
    <row r="702" spans="9:15" ht="18" customHeight="1">
      <c r="I702" s="4"/>
      <c r="J702" s="4"/>
      <c r="O702" s="4"/>
    </row>
    <row r="703" spans="9:15" ht="18" customHeight="1">
      <c r="I703" s="4"/>
      <c r="J703" s="4"/>
      <c r="O703" s="4"/>
    </row>
    <row r="704" spans="9:15" ht="18" customHeight="1">
      <c r="I704" s="4"/>
      <c r="J704" s="4"/>
      <c r="O704" s="4"/>
    </row>
    <row r="705" spans="9:15" ht="18" customHeight="1">
      <c r="I705" s="4"/>
      <c r="J705" s="4"/>
      <c r="O705" s="4"/>
    </row>
    <row r="706" spans="9:15" ht="18" customHeight="1">
      <c r="I706" s="4"/>
      <c r="J706" s="4"/>
      <c r="O706" s="4"/>
    </row>
    <row r="707" spans="9:15" ht="18" customHeight="1">
      <c r="I707" s="4"/>
      <c r="J707" s="4"/>
      <c r="O707" s="4"/>
    </row>
    <row r="708" spans="9:15" ht="18" customHeight="1">
      <c r="I708" s="4"/>
      <c r="J708" s="4"/>
      <c r="O708" s="4"/>
    </row>
    <row r="709" spans="9:15" ht="18" customHeight="1">
      <c r="I709" s="4"/>
      <c r="J709" s="4"/>
      <c r="O709" s="4"/>
    </row>
    <row r="710" spans="9:15" ht="18" customHeight="1">
      <c r="I710" s="4"/>
      <c r="J710" s="4"/>
      <c r="O710" s="4"/>
    </row>
    <row r="711" spans="9:15" ht="18" customHeight="1">
      <c r="I711" s="4"/>
      <c r="J711" s="4"/>
      <c r="O711" s="4"/>
    </row>
    <row r="712" spans="9:15" ht="18" customHeight="1">
      <c r="I712" s="4"/>
      <c r="J712" s="4"/>
      <c r="O712" s="4"/>
    </row>
    <row r="713" spans="9:15" ht="18" customHeight="1">
      <c r="I713" s="4"/>
      <c r="J713" s="4"/>
      <c r="O713" s="4"/>
    </row>
    <row r="714" spans="9:15" ht="18" customHeight="1">
      <c r="I714" s="4"/>
      <c r="J714" s="4"/>
      <c r="O714" s="4"/>
    </row>
    <row r="715" spans="9:15" ht="18" customHeight="1">
      <c r="I715" s="4"/>
      <c r="J715" s="4"/>
      <c r="O715" s="4"/>
    </row>
    <row r="716" spans="9:15" ht="18" customHeight="1">
      <c r="I716" s="4"/>
      <c r="J716" s="4"/>
      <c r="O716" s="4"/>
    </row>
    <row r="717" spans="9:15" ht="18" customHeight="1">
      <c r="I717" s="4"/>
      <c r="J717" s="4"/>
      <c r="O717" s="4"/>
    </row>
    <row r="718" spans="9:15" ht="18" customHeight="1">
      <c r="I718" s="4"/>
      <c r="J718" s="4"/>
      <c r="O718" s="4"/>
    </row>
    <row r="719" spans="9:15" ht="18" customHeight="1">
      <c r="I719" s="4"/>
      <c r="J719" s="4"/>
      <c r="O719" s="4"/>
    </row>
    <row r="720" spans="9:15" ht="18" customHeight="1">
      <c r="I720" s="4"/>
      <c r="J720" s="4"/>
      <c r="O720" s="4"/>
    </row>
    <row r="721" spans="9:15" ht="18" customHeight="1">
      <c r="I721" s="4"/>
      <c r="J721" s="4"/>
      <c r="O721" s="4"/>
    </row>
    <row r="722" spans="9:15" ht="18" customHeight="1">
      <c r="I722" s="4"/>
      <c r="J722" s="4"/>
      <c r="O722" s="4"/>
    </row>
    <row r="723" spans="9:15" ht="18" customHeight="1">
      <c r="I723" s="4"/>
      <c r="J723" s="4"/>
      <c r="O723" s="4"/>
    </row>
    <row r="724" spans="9:15" ht="18" customHeight="1">
      <c r="I724" s="4"/>
      <c r="J724" s="4"/>
      <c r="O724" s="4"/>
    </row>
    <row r="725" spans="9:15" ht="18" customHeight="1">
      <c r="I725" s="4"/>
      <c r="J725" s="4"/>
      <c r="O725" s="4"/>
    </row>
    <row r="726" spans="9:15" ht="18" customHeight="1">
      <c r="I726" s="4"/>
      <c r="J726" s="4"/>
      <c r="O726" s="4"/>
    </row>
    <row r="727" spans="9:15" ht="18" customHeight="1">
      <c r="I727" s="4"/>
      <c r="J727" s="4"/>
      <c r="O727" s="4"/>
    </row>
    <row r="728" spans="9:15" ht="18" customHeight="1">
      <c r="I728" s="4"/>
      <c r="J728" s="4"/>
      <c r="O728" s="4"/>
    </row>
    <row r="729" spans="9:15" ht="18" customHeight="1">
      <c r="I729" s="4"/>
      <c r="J729" s="4"/>
      <c r="O729" s="4"/>
    </row>
    <row r="730" spans="9:15" ht="18" customHeight="1">
      <c r="I730" s="4"/>
      <c r="J730" s="4"/>
      <c r="O730" s="4"/>
    </row>
    <row r="731" spans="9:15" ht="18" customHeight="1">
      <c r="I731" s="4"/>
      <c r="J731" s="4"/>
      <c r="O731" s="4"/>
    </row>
    <row r="732" spans="9:15" ht="18" customHeight="1">
      <c r="I732" s="4"/>
      <c r="J732" s="4"/>
      <c r="O732" s="4"/>
    </row>
    <row r="733" spans="9:15" ht="18" customHeight="1">
      <c r="I733" s="4"/>
      <c r="J733" s="4"/>
      <c r="O733" s="4"/>
    </row>
    <row r="734" spans="9:15" ht="18" customHeight="1">
      <c r="I734" s="4"/>
      <c r="J734" s="4"/>
      <c r="O734" s="4"/>
    </row>
    <row r="735" spans="9:15" ht="18" customHeight="1">
      <c r="I735" s="4"/>
      <c r="J735" s="4"/>
      <c r="O735" s="4"/>
    </row>
    <row r="736" spans="9:15" ht="18" customHeight="1">
      <c r="I736" s="4"/>
      <c r="J736" s="4"/>
      <c r="O736" s="4"/>
    </row>
    <row r="737" spans="9:15" ht="18" customHeight="1">
      <c r="I737" s="4"/>
      <c r="J737" s="4"/>
      <c r="O737" s="4"/>
    </row>
    <row r="738" spans="9:15" ht="18" customHeight="1">
      <c r="I738" s="4"/>
      <c r="J738" s="4"/>
      <c r="O738" s="4"/>
    </row>
    <row r="739" spans="9:15" ht="18" customHeight="1">
      <c r="I739" s="4"/>
      <c r="J739" s="4"/>
      <c r="O739" s="4"/>
    </row>
    <row r="740" spans="9:15" ht="18" customHeight="1">
      <c r="I740" s="4"/>
      <c r="J740" s="4"/>
      <c r="O740" s="4"/>
    </row>
    <row r="741" spans="9:15" ht="18" customHeight="1">
      <c r="I741" s="4"/>
      <c r="J741" s="4"/>
      <c r="O741" s="4"/>
    </row>
    <row r="742" spans="9:15" ht="18" customHeight="1">
      <c r="I742" s="4"/>
      <c r="J742" s="4"/>
      <c r="O742" s="4"/>
    </row>
    <row r="743" spans="9:15" ht="18" customHeight="1">
      <c r="I743" s="4"/>
      <c r="J743" s="4"/>
      <c r="O743" s="4"/>
    </row>
    <row r="744" spans="9:15" ht="18" customHeight="1">
      <c r="I744" s="4"/>
      <c r="J744" s="4"/>
      <c r="O744" s="4"/>
    </row>
    <row r="745" spans="9:15" ht="18" customHeight="1">
      <c r="I745" s="4"/>
      <c r="J745" s="4"/>
      <c r="O745" s="4"/>
    </row>
    <row r="746" spans="9:15" ht="18" customHeight="1">
      <c r="I746" s="4"/>
      <c r="J746" s="4"/>
      <c r="O746" s="4"/>
    </row>
    <row r="747" spans="9:15" ht="18" customHeight="1">
      <c r="I747" s="4"/>
      <c r="J747" s="4"/>
      <c r="O747" s="4"/>
    </row>
    <row r="748" spans="9:15" ht="18" customHeight="1">
      <c r="I748" s="4"/>
      <c r="J748" s="4"/>
      <c r="O748" s="4"/>
    </row>
    <row r="749" spans="9:15" ht="18" customHeight="1">
      <c r="I749" s="4"/>
      <c r="J749" s="4"/>
      <c r="O749" s="4"/>
    </row>
    <row r="750" spans="9:15" ht="18" customHeight="1">
      <c r="I750" s="4"/>
      <c r="J750" s="4"/>
      <c r="O750" s="4"/>
    </row>
    <row r="751" spans="9:15" ht="18" customHeight="1">
      <c r="I751" s="4"/>
      <c r="J751" s="4"/>
      <c r="O751" s="4"/>
    </row>
    <row r="752" spans="9:15" ht="18" customHeight="1">
      <c r="I752" s="4"/>
      <c r="J752" s="4"/>
      <c r="O752" s="4"/>
    </row>
    <row r="753" spans="9:15" ht="18" customHeight="1">
      <c r="I753" s="4"/>
      <c r="J753" s="4"/>
      <c r="O753" s="4"/>
    </row>
    <row r="754" spans="9:15" ht="18" customHeight="1">
      <c r="I754" s="4"/>
      <c r="J754" s="4"/>
      <c r="O754" s="4"/>
    </row>
    <row r="755" spans="9:15" ht="18" customHeight="1">
      <c r="I755" s="4"/>
      <c r="J755" s="4"/>
      <c r="O755" s="4"/>
    </row>
    <row r="756" spans="9:15" ht="18" customHeight="1">
      <c r="I756" s="4"/>
      <c r="J756" s="4"/>
      <c r="O756" s="4"/>
    </row>
    <row r="757" spans="9:15" ht="18" customHeight="1">
      <c r="I757" s="4"/>
      <c r="J757" s="4"/>
      <c r="O757" s="4"/>
    </row>
    <row r="758" spans="9:15" ht="18" customHeight="1">
      <c r="I758" s="4"/>
      <c r="J758" s="4"/>
      <c r="O758" s="4"/>
    </row>
    <row r="759" spans="9:15" ht="18" customHeight="1">
      <c r="I759" s="4"/>
      <c r="J759" s="4"/>
      <c r="O759" s="4"/>
    </row>
    <row r="760" spans="9:15" ht="18" customHeight="1">
      <c r="I760" s="4"/>
      <c r="J760" s="4"/>
      <c r="O760" s="4"/>
    </row>
    <row r="761" spans="9:15" ht="18" customHeight="1">
      <c r="I761" s="4"/>
      <c r="J761" s="4"/>
      <c r="O761" s="4"/>
    </row>
    <row r="762" spans="9:15" ht="18" customHeight="1">
      <c r="I762" s="4"/>
      <c r="J762" s="4"/>
      <c r="O762" s="4"/>
    </row>
    <row r="763" spans="9:15" ht="18" customHeight="1">
      <c r="I763" s="4"/>
      <c r="J763" s="4"/>
      <c r="O763" s="4"/>
    </row>
    <row r="764" spans="9:15" ht="18" customHeight="1">
      <c r="I764" s="4"/>
      <c r="J764" s="4"/>
      <c r="O764" s="4"/>
    </row>
    <row r="765" spans="9:15" ht="18" customHeight="1">
      <c r="I765" s="4"/>
      <c r="J765" s="4"/>
      <c r="O765" s="4"/>
    </row>
    <row r="766" spans="9:15" ht="18" customHeight="1">
      <c r="I766" s="4"/>
      <c r="J766" s="4"/>
      <c r="O766" s="4"/>
    </row>
    <row r="767" spans="9:15" ht="18" customHeight="1">
      <c r="I767" s="4"/>
      <c r="J767" s="4"/>
      <c r="O767" s="4"/>
    </row>
    <row r="768" spans="9:15" ht="18" customHeight="1">
      <c r="I768" s="4"/>
      <c r="J768" s="4"/>
      <c r="O768" s="4"/>
    </row>
    <row r="769" spans="9:15" ht="18" customHeight="1">
      <c r="I769" s="4"/>
      <c r="J769" s="4"/>
      <c r="O769" s="4"/>
    </row>
    <row r="770" spans="9:15" ht="18" customHeight="1">
      <c r="I770" s="4"/>
      <c r="J770" s="4"/>
      <c r="O770" s="4"/>
    </row>
    <row r="771" spans="9:15" ht="18" customHeight="1">
      <c r="I771" s="4"/>
      <c r="J771" s="4"/>
      <c r="O771" s="4"/>
    </row>
    <row r="772" spans="9:15" ht="18" customHeight="1">
      <c r="I772" s="4"/>
      <c r="J772" s="4"/>
      <c r="O772" s="4"/>
    </row>
    <row r="773" spans="9:15" ht="18" customHeight="1">
      <c r="I773" s="4"/>
      <c r="J773" s="4"/>
      <c r="O773" s="4"/>
    </row>
    <row r="774" spans="9:15" ht="18" customHeight="1">
      <c r="I774" s="4"/>
      <c r="J774" s="4"/>
      <c r="O774" s="4"/>
    </row>
    <row r="775" spans="9:15" ht="18" customHeight="1">
      <c r="I775" s="4"/>
      <c r="J775" s="4"/>
      <c r="O775" s="4"/>
    </row>
    <row r="776" spans="9:15" ht="18" customHeight="1">
      <c r="I776" s="4"/>
      <c r="J776" s="4"/>
      <c r="O776" s="4"/>
    </row>
    <row r="777" spans="9:15" ht="18" customHeight="1">
      <c r="I777" s="4"/>
      <c r="J777" s="4"/>
      <c r="O777" s="4"/>
    </row>
    <row r="778" spans="9:15" ht="18" customHeight="1">
      <c r="I778" s="4"/>
      <c r="J778" s="4"/>
      <c r="O778" s="4"/>
    </row>
    <row r="779" spans="9:15" ht="18" customHeight="1">
      <c r="I779" s="4"/>
      <c r="J779" s="4"/>
      <c r="O779" s="4"/>
    </row>
    <row r="780" spans="9:15" ht="18" customHeight="1">
      <c r="I780" s="4"/>
      <c r="J780" s="4"/>
      <c r="O780" s="4"/>
    </row>
    <row r="781" spans="9:15" ht="18" customHeight="1">
      <c r="I781" s="4"/>
      <c r="J781" s="4"/>
      <c r="O781" s="4"/>
    </row>
    <row r="782" spans="9:15" ht="18" customHeight="1">
      <c r="I782" s="4"/>
      <c r="J782" s="4"/>
      <c r="O782" s="4"/>
    </row>
    <row r="783" spans="9:15" ht="18" customHeight="1">
      <c r="I783" s="4"/>
      <c r="J783" s="4"/>
      <c r="O783" s="4"/>
    </row>
    <row r="784" spans="9:15" ht="18" customHeight="1">
      <c r="I784" s="4"/>
      <c r="J784" s="4"/>
      <c r="O784" s="4"/>
    </row>
    <row r="785" spans="9:15" ht="18" customHeight="1">
      <c r="I785" s="4"/>
      <c r="J785" s="4"/>
      <c r="O785" s="4"/>
    </row>
    <row r="786" spans="9:15" ht="18" customHeight="1">
      <c r="I786" s="4"/>
      <c r="J786" s="4"/>
      <c r="O786" s="4"/>
    </row>
    <row r="787" spans="9:15" ht="18" customHeight="1">
      <c r="I787" s="4"/>
      <c r="J787" s="4"/>
      <c r="O787" s="4"/>
    </row>
    <row r="788" spans="9:15" ht="18" customHeight="1">
      <c r="I788" s="4"/>
      <c r="J788" s="4"/>
      <c r="O788" s="4"/>
    </row>
    <row r="789" spans="9:15" ht="18" customHeight="1">
      <c r="I789" s="4"/>
      <c r="J789" s="4"/>
      <c r="O789" s="4"/>
    </row>
    <row r="790" spans="9:15" ht="18" customHeight="1">
      <c r="I790" s="4"/>
      <c r="J790" s="4"/>
      <c r="O790" s="4"/>
    </row>
    <row r="791" spans="9:15" ht="18" customHeight="1">
      <c r="I791" s="4"/>
      <c r="J791" s="4"/>
      <c r="O791" s="4"/>
    </row>
    <row r="792" spans="9:15" ht="18" customHeight="1">
      <c r="I792" s="4"/>
      <c r="J792" s="4"/>
      <c r="O792" s="4"/>
    </row>
    <row r="793" spans="9:15" ht="18" customHeight="1">
      <c r="I793" s="4"/>
      <c r="J793" s="4"/>
      <c r="O793" s="4"/>
    </row>
    <row r="794" spans="9:15" ht="18" customHeight="1">
      <c r="I794" s="4"/>
      <c r="J794" s="4"/>
      <c r="O794" s="4"/>
    </row>
    <row r="795" spans="9:15" ht="18" customHeight="1">
      <c r="I795" s="4"/>
      <c r="J795" s="4"/>
      <c r="O795" s="4"/>
    </row>
    <row r="796" spans="9:15" ht="18" customHeight="1">
      <c r="I796" s="4"/>
      <c r="J796" s="4"/>
      <c r="O796" s="4"/>
    </row>
    <row r="797" spans="9:15" ht="18" customHeight="1">
      <c r="I797" s="4"/>
      <c r="J797" s="4"/>
      <c r="O797" s="4"/>
    </row>
    <row r="798" spans="9:15" ht="18" customHeight="1">
      <c r="I798" s="4"/>
      <c r="J798" s="4"/>
      <c r="O798" s="4"/>
    </row>
    <row r="799" spans="9:15" ht="18" customHeight="1">
      <c r="I799" s="4"/>
      <c r="J799" s="4"/>
      <c r="O799" s="4"/>
    </row>
    <row r="800" spans="9:15" ht="18" customHeight="1">
      <c r="I800" s="4"/>
      <c r="J800" s="4"/>
      <c r="O800" s="4"/>
    </row>
    <row r="801" spans="9:15" ht="18" customHeight="1">
      <c r="I801" s="4"/>
      <c r="J801" s="4"/>
      <c r="O801" s="4"/>
    </row>
    <row r="802" spans="9:15" ht="18" customHeight="1">
      <c r="I802" s="4"/>
      <c r="J802" s="4"/>
      <c r="O802" s="4"/>
    </row>
    <row r="803" spans="9:15" ht="18" customHeight="1">
      <c r="I803" s="4"/>
      <c r="J803" s="4"/>
      <c r="O803" s="4"/>
    </row>
    <row r="804" spans="9:15" ht="18" customHeight="1">
      <c r="I804" s="4"/>
      <c r="J804" s="4"/>
      <c r="O804" s="4"/>
    </row>
    <row r="805" spans="9:15" ht="18" customHeight="1">
      <c r="I805" s="4"/>
      <c r="J805" s="4"/>
      <c r="O805" s="4"/>
    </row>
    <row r="806" spans="9:15" ht="18" customHeight="1">
      <c r="I806" s="4"/>
      <c r="J806" s="4"/>
      <c r="O806" s="4"/>
    </row>
    <row r="807" spans="9:15" ht="18" customHeight="1">
      <c r="I807" s="4"/>
      <c r="J807" s="4"/>
      <c r="O807" s="4"/>
    </row>
    <row r="808" spans="9:15" ht="18" customHeight="1">
      <c r="I808" s="4"/>
      <c r="J808" s="4"/>
      <c r="O808" s="4"/>
    </row>
    <row r="809" spans="9:15" ht="18" customHeight="1">
      <c r="I809" s="4"/>
      <c r="J809" s="4"/>
      <c r="O809" s="4"/>
    </row>
    <row r="810" spans="9:15" ht="18" customHeight="1">
      <c r="I810" s="4"/>
      <c r="J810" s="4"/>
      <c r="O810" s="4"/>
    </row>
    <row r="811" spans="9:15" ht="18" customHeight="1">
      <c r="I811" s="4"/>
      <c r="J811" s="4"/>
      <c r="O811" s="4"/>
    </row>
    <row r="812" spans="9:15" ht="18" customHeight="1">
      <c r="I812" s="4"/>
      <c r="J812" s="4"/>
      <c r="O812" s="4"/>
    </row>
    <row r="813" spans="9:15" ht="18" customHeight="1">
      <c r="I813" s="4"/>
      <c r="J813" s="4"/>
      <c r="O813" s="4"/>
    </row>
    <row r="814" spans="9:15" ht="18" customHeight="1">
      <c r="I814" s="4"/>
      <c r="J814" s="4"/>
      <c r="O814" s="4"/>
    </row>
    <row r="815" spans="9:15" ht="18" customHeight="1">
      <c r="I815" s="4"/>
      <c r="J815" s="4"/>
      <c r="O815" s="4"/>
    </row>
    <row r="816" spans="9:15" ht="18" customHeight="1">
      <c r="I816" s="4"/>
      <c r="J816" s="4"/>
      <c r="O816" s="4"/>
    </row>
    <row r="817" spans="9:15" ht="18" customHeight="1">
      <c r="I817" s="4"/>
      <c r="J817" s="4"/>
      <c r="O817" s="4"/>
    </row>
    <row r="818" spans="9:15" ht="18" customHeight="1">
      <c r="I818" s="4"/>
      <c r="J818" s="4"/>
      <c r="O818" s="4"/>
    </row>
    <row r="819" spans="9:15" ht="18" customHeight="1">
      <c r="I819" s="4"/>
      <c r="J819" s="4"/>
      <c r="O819" s="4"/>
    </row>
    <row r="820" spans="9:15" ht="18" customHeight="1">
      <c r="I820" s="4"/>
      <c r="J820" s="4"/>
      <c r="O820" s="4"/>
    </row>
    <row r="821" spans="9:15" ht="18" customHeight="1">
      <c r="I821" s="4"/>
      <c r="J821" s="4"/>
      <c r="O821" s="4"/>
    </row>
    <row r="822" spans="9:15" ht="18" customHeight="1">
      <c r="I822" s="4"/>
      <c r="J822" s="4"/>
      <c r="O822" s="4"/>
    </row>
    <row r="823" spans="9:15" ht="18" customHeight="1">
      <c r="I823" s="4"/>
      <c r="J823" s="4"/>
      <c r="O823" s="4"/>
    </row>
    <row r="824" spans="9:15" ht="18" customHeight="1">
      <c r="I824" s="4"/>
      <c r="J824" s="4"/>
      <c r="O824" s="4"/>
    </row>
    <row r="825" spans="9:15" ht="18" customHeight="1">
      <c r="I825" s="4"/>
      <c r="J825" s="4"/>
      <c r="O825" s="4"/>
    </row>
    <row r="826" spans="9:15" ht="18" customHeight="1">
      <c r="I826" s="4"/>
      <c r="J826" s="4"/>
      <c r="O826" s="4"/>
    </row>
    <row r="827" spans="9:15" ht="18" customHeight="1">
      <c r="I827" s="4"/>
      <c r="J827" s="4"/>
      <c r="O827" s="4"/>
    </row>
    <row r="828" spans="9:15" ht="18" customHeight="1">
      <c r="I828" s="4"/>
      <c r="J828" s="4"/>
      <c r="O828" s="4"/>
    </row>
    <row r="829" spans="9:15" ht="18" customHeight="1">
      <c r="I829" s="4"/>
      <c r="J829" s="4"/>
      <c r="O829" s="4"/>
    </row>
    <row r="830" spans="9:15" ht="18" customHeight="1">
      <c r="I830" s="4"/>
      <c r="J830" s="4"/>
      <c r="O830" s="4"/>
    </row>
    <row r="831" spans="9:15" ht="18" customHeight="1">
      <c r="I831" s="4"/>
      <c r="J831" s="4"/>
      <c r="O831" s="4"/>
    </row>
    <row r="832" spans="9:15" ht="18" customHeight="1">
      <c r="I832" s="4"/>
      <c r="J832" s="4"/>
      <c r="O832" s="4"/>
    </row>
    <row r="833" spans="9:15" ht="18" customHeight="1">
      <c r="I833" s="4"/>
      <c r="J833" s="4"/>
      <c r="O833" s="4"/>
    </row>
    <row r="834" spans="9:15" ht="18" customHeight="1">
      <c r="I834" s="4"/>
      <c r="J834" s="4"/>
      <c r="O834" s="4"/>
    </row>
    <row r="835" spans="9:15" ht="18" customHeight="1">
      <c r="I835" s="4"/>
      <c r="J835" s="4"/>
      <c r="O835" s="4"/>
    </row>
    <row r="836" spans="9:15" ht="18" customHeight="1">
      <c r="I836" s="4"/>
      <c r="J836" s="4"/>
      <c r="O836" s="4"/>
    </row>
    <row r="837" spans="9:15" ht="18" customHeight="1">
      <c r="I837" s="4"/>
      <c r="J837" s="4"/>
      <c r="O837" s="4"/>
    </row>
    <row r="838" spans="9:15" ht="18" customHeight="1">
      <c r="I838" s="4"/>
      <c r="J838" s="4"/>
      <c r="O838" s="4"/>
    </row>
    <row r="839" spans="9:15" ht="18" customHeight="1">
      <c r="I839" s="4"/>
      <c r="J839" s="4"/>
      <c r="O839" s="4"/>
    </row>
    <row r="840" spans="9:15" ht="18" customHeight="1">
      <c r="I840" s="4"/>
      <c r="J840" s="4"/>
      <c r="O840" s="4"/>
    </row>
    <row r="841" spans="9:15" ht="18" customHeight="1">
      <c r="I841" s="4"/>
      <c r="J841" s="4"/>
      <c r="O841" s="4"/>
    </row>
    <row r="842" spans="9:15" ht="18" customHeight="1">
      <c r="I842" s="4"/>
      <c r="J842" s="4"/>
      <c r="O842" s="4"/>
    </row>
    <row r="843" spans="9:15" ht="18" customHeight="1">
      <c r="I843" s="4"/>
      <c r="J843" s="4"/>
      <c r="O843" s="4"/>
    </row>
    <row r="844" spans="9:15" ht="18" customHeight="1">
      <c r="I844" s="4"/>
      <c r="J844" s="4"/>
      <c r="O844" s="4"/>
    </row>
    <row r="845" spans="9:15" ht="18" customHeight="1">
      <c r="I845" s="4"/>
      <c r="J845" s="4"/>
      <c r="O845" s="4"/>
    </row>
    <row r="846" spans="9:15" ht="18" customHeight="1">
      <c r="I846" s="4"/>
      <c r="J846" s="4"/>
      <c r="O846" s="4"/>
    </row>
    <row r="847" spans="9:15" ht="18" customHeight="1">
      <c r="I847" s="4"/>
      <c r="J847" s="4"/>
      <c r="O847" s="4"/>
    </row>
    <row r="848" spans="9:15" ht="18" customHeight="1">
      <c r="I848" s="4"/>
      <c r="J848" s="4"/>
      <c r="O848" s="4"/>
    </row>
    <row r="849" spans="9:15" ht="18" customHeight="1">
      <c r="I849" s="4"/>
      <c r="J849" s="4"/>
      <c r="O849" s="4"/>
    </row>
    <row r="850" spans="9:15" ht="18" customHeight="1">
      <c r="I850" s="4"/>
      <c r="J850" s="4"/>
      <c r="O850" s="4"/>
    </row>
    <row r="851" spans="9:15" ht="18" customHeight="1">
      <c r="I851" s="4"/>
      <c r="J851" s="4"/>
      <c r="O851" s="4"/>
    </row>
    <row r="852" spans="9:15" ht="18" customHeight="1">
      <c r="I852" s="4"/>
      <c r="J852" s="4"/>
      <c r="O852" s="4"/>
    </row>
    <row r="853" spans="9:15" ht="18" customHeight="1">
      <c r="I853" s="4"/>
      <c r="J853" s="4"/>
      <c r="O853" s="4"/>
    </row>
    <row r="854" spans="9:15" ht="18" customHeight="1">
      <c r="I854" s="4"/>
      <c r="J854" s="4"/>
      <c r="O854" s="4"/>
    </row>
    <row r="855" spans="9:15" ht="18" customHeight="1">
      <c r="I855" s="4"/>
      <c r="J855" s="4"/>
      <c r="O855" s="4"/>
    </row>
    <row r="856" spans="9:15" ht="18" customHeight="1">
      <c r="I856" s="4"/>
      <c r="J856" s="4"/>
      <c r="O856" s="4"/>
    </row>
    <row r="857" spans="9:15" ht="18" customHeight="1">
      <c r="I857" s="4"/>
      <c r="J857" s="4"/>
      <c r="O857" s="4"/>
    </row>
    <row r="858" spans="9:15" ht="18" customHeight="1">
      <c r="I858" s="4"/>
      <c r="J858" s="4"/>
      <c r="O858" s="4"/>
    </row>
    <row r="859" spans="9:15" ht="18" customHeight="1">
      <c r="I859" s="4"/>
      <c r="J859" s="4"/>
      <c r="O859" s="4"/>
    </row>
    <row r="860" spans="9:15" ht="18" customHeight="1">
      <c r="I860" s="4"/>
      <c r="J860" s="4"/>
      <c r="O860" s="4"/>
    </row>
    <row r="861" spans="9:15" ht="18" customHeight="1">
      <c r="I861" s="4"/>
      <c r="J861" s="4"/>
      <c r="O861" s="4"/>
    </row>
    <row r="862" spans="9:15" ht="18" customHeight="1">
      <c r="I862" s="4"/>
      <c r="J862" s="4"/>
      <c r="O862" s="4"/>
    </row>
    <row r="863" spans="9:15" ht="18" customHeight="1">
      <c r="I863" s="4"/>
      <c r="J863" s="4"/>
      <c r="O863" s="4"/>
    </row>
    <row r="864" spans="9:15" ht="18" customHeight="1">
      <c r="I864" s="4"/>
      <c r="J864" s="4"/>
      <c r="O864" s="4"/>
    </row>
    <row r="865" spans="9:15" ht="18" customHeight="1">
      <c r="I865" s="4"/>
      <c r="J865" s="4"/>
      <c r="O865" s="4"/>
    </row>
    <row r="866" spans="9:15" ht="18" customHeight="1">
      <c r="I866" s="4"/>
      <c r="J866" s="4"/>
      <c r="O866" s="4"/>
    </row>
    <row r="867" spans="9:15" ht="18" customHeight="1">
      <c r="I867" s="4"/>
      <c r="J867" s="4"/>
      <c r="O867" s="4"/>
    </row>
    <row r="868" spans="9:15" ht="18" customHeight="1">
      <c r="I868" s="4"/>
      <c r="J868" s="4"/>
      <c r="O868" s="4"/>
    </row>
    <row r="869" spans="9:15" ht="18" customHeight="1">
      <c r="I869" s="4"/>
      <c r="J869" s="4"/>
      <c r="O869" s="4"/>
    </row>
    <row r="870" spans="9:15" ht="18" customHeight="1">
      <c r="I870" s="4"/>
      <c r="J870" s="4"/>
      <c r="O870" s="4"/>
    </row>
    <row r="871" spans="9:15" ht="18" customHeight="1">
      <c r="I871" s="4"/>
      <c r="J871" s="4"/>
      <c r="O871" s="4"/>
    </row>
    <row r="872" spans="9:15" ht="18" customHeight="1">
      <c r="I872" s="4"/>
      <c r="J872" s="4"/>
      <c r="O872" s="4"/>
    </row>
    <row r="873" spans="9:15" ht="18" customHeight="1">
      <c r="I873" s="4"/>
      <c r="J873" s="4"/>
      <c r="O873" s="4"/>
    </row>
    <row r="874" spans="9:15" ht="18" customHeight="1">
      <c r="I874" s="4"/>
      <c r="J874" s="4"/>
      <c r="O874" s="4"/>
    </row>
    <row r="875" spans="9:15" ht="18" customHeight="1">
      <c r="I875" s="4"/>
      <c r="J875" s="4"/>
      <c r="O875" s="4"/>
    </row>
    <row r="876" spans="9:15" ht="18" customHeight="1">
      <c r="I876" s="4"/>
      <c r="J876" s="4"/>
      <c r="O876" s="4"/>
    </row>
    <row r="877" spans="9:15" ht="18" customHeight="1">
      <c r="I877" s="4"/>
      <c r="J877" s="4"/>
      <c r="O877" s="4"/>
    </row>
    <row r="878" spans="9:15" ht="18" customHeight="1">
      <c r="I878" s="4"/>
      <c r="J878" s="4"/>
      <c r="O878" s="4"/>
    </row>
    <row r="879" spans="9:15" ht="18" customHeight="1">
      <c r="I879" s="4"/>
      <c r="J879" s="4"/>
      <c r="O879" s="4"/>
    </row>
    <row r="880" spans="9:15" ht="18" customHeight="1">
      <c r="I880" s="4"/>
      <c r="J880" s="4"/>
      <c r="O880" s="4"/>
    </row>
    <row r="881" spans="9:15" ht="18" customHeight="1">
      <c r="I881" s="4"/>
      <c r="J881" s="4"/>
      <c r="O881" s="4"/>
    </row>
    <row r="882" spans="9:15" ht="18" customHeight="1">
      <c r="I882" s="4"/>
      <c r="J882" s="4"/>
      <c r="O882" s="4"/>
    </row>
    <row r="883" spans="9:15" ht="18" customHeight="1">
      <c r="I883" s="4"/>
      <c r="J883" s="4"/>
      <c r="O883" s="4"/>
    </row>
    <row r="884" spans="9:15" ht="18" customHeight="1">
      <c r="I884" s="4"/>
      <c r="J884" s="4"/>
      <c r="O884" s="4"/>
    </row>
    <row r="885" spans="9:15" ht="18" customHeight="1">
      <c r="I885" s="4"/>
      <c r="J885" s="4"/>
      <c r="O885" s="4"/>
    </row>
    <row r="886" spans="9:15" ht="18" customHeight="1">
      <c r="I886" s="4"/>
      <c r="J886" s="4"/>
      <c r="O886" s="4"/>
    </row>
    <row r="887" spans="9:15" ht="18" customHeight="1">
      <c r="I887" s="4"/>
      <c r="J887" s="4"/>
      <c r="O887" s="4"/>
    </row>
    <row r="888" spans="9:15" ht="18" customHeight="1">
      <c r="I888" s="4"/>
      <c r="J888" s="4"/>
      <c r="O888" s="4"/>
    </row>
    <row r="889" spans="9:15" ht="18" customHeight="1">
      <c r="I889" s="4"/>
      <c r="J889" s="4"/>
      <c r="O889" s="4"/>
    </row>
    <row r="890" spans="9:15" ht="18" customHeight="1">
      <c r="I890" s="4"/>
      <c r="J890" s="4"/>
      <c r="O890" s="4"/>
    </row>
    <row r="891" spans="9:15" ht="18" customHeight="1">
      <c r="I891" s="4"/>
      <c r="J891" s="4"/>
      <c r="O891" s="4"/>
    </row>
    <row r="892" spans="9:15" ht="18" customHeight="1">
      <c r="I892" s="4"/>
      <c r="J892" s="4"/>
      <c r="O892" s="4"/>
    </row>
    <row r="893" spans="9:15" ht="18" customHeight="1">
      <c r="I893" s="4"/>
      <c r="J893" s="4"/>
      <c r="O893" s="4"/>
    </row>
    <row r="894" spans="9:15" ht="18" customHeight="1">
      <c r="I894" s="4"/>
      <c r="J894" s="4"/>
      <c r="O894" s="4"/>
    </row>
    <row r="895" spans="9:15" ht="18" customHeight="1">
      <c r="I895" s="4"/>
      <c r="J895" s="4"/>
      <c r="O895" s="4"/>
    </row>
    <row r="896" spans="9:15" ht="18" customHeight="1">
      <c r="I896" s="4"/>
      <c r="J896" s="4"/>
      <c r="O896" s="4"/>
    </row>
    <row r="897" spans="9:15" ht="18" customHeight="1">
      <c r="I897" s="4"/>
      <c r="J897" s="4"/>
      <c r="O897" s="4"/>
    </row>
    <row r="898" spans="9:15" ht="18" customHeight="1">
      <c r="I898" s="4"/>
      <c r="J898" s="4"/>
      <c r="O898" s="4"/>
    </row>
    <row r="899" spans="9:15" ht="18" customHeight="1">
      <c r="I899" s="4"/>
      <c r="J899" s="4"/>
      <c r="O899" s="4"/>
    </row>
    <row r="900" spans="9:15" ht="18" customHeight="1">
      <c r="I900" s="4"/>
      <c r="J900" s="4"/>
      <c r="O900" s="4"/>
    </row>
    <row r="901" spans="9:15" ht="18" customHeight="1">
      <c r="I901" s="4"/>
      <c r="J901" s="4"/>
      <c r="O901" s="4"/>
    </row>
    <row r="902" spans="9:15" ht="18" customHeight="1">
      <c r="I902" s="4"/>
      <c r="J902" s="4"/>
      <c r="O902" s="4"/>
    </row>
    <row r="903" spans="9:15" ht="18" customHeight="1">
      <c r="I903" s="4"/>
      <c r="J903" s="4"/>
      <c r="O903" s="4"/>
    </row>
    <row r="904" spans="9:15" ht="18" customHeight="1">
      <c r="I904" s="4"/>
      <c r="J904" s="4"/>
      <c r="O904" s="4"/>
    </row>
    <row r="905" spans="9:15" ht="18" customHeight="1">
      <c r="I905" s="4"/>
      <c r="J905" s="4"/>
      <c r="O905" s="4"/>
    </row>
    <row r="906" spans="9:15" ht="18" customHeight="1">
      <c r="I906" s="4"/>
      <c r="J906" s="4"/>
      <c r="O906" s="4"/>
    </row>
    <row r="907" spans="9:15" ht="18" customHeight="1">
      <c r="I907" s="4"/>
      <c r="J907" s="4"/>
      <c r="O907" s="4"/>
    </row>
    <row r="908" spans="9:15" ht="18" customHeight="1">
      <c r="I908" s="4"/>
      <c r="J908" s="4"/>
      <c r="O908" s="4"/>
    </row>
    <row r="909" spans="9:15" ht="18" customHeight="1">
      <c r="I909" s="4"/>
      <c r="J909" s="4"/>
      <c r="O909" s="4"/>
    </row>
    <row r="910" spans="9:15" ht="18" customHeight="1">
      <c r="I910" s="4"/>
      <c r="J910" s="4"/>
      <c r="O910" s="4"/>
    </row>
    <row r="911" spans="9:15" ht="18" customHeight="1">
      <c r="I911" s="4"/>
      <c r="J911" s="4"/>
      <c r="O911" s="4"/>
    </row>
    <row r="912" spans="9:15" ht="18" customHeight="1">
      <c r="I912" s="4"/>
      <c r="J912" s="4"/>
      <c r="O912" s="4"/>
    </row>
    <row r="913" spans="9:15" ht="18" customHeight="1">
      <c r="I913" s="4"/>
      <c r="J913" s="4"/>
      <c r="O913" s="4"/>
    </row>
    <row r="914" spans="9:15" ht="18" customHeight="1">
      <c r="I914" s="4"/>
      <c r="J914" s="4"/>
      <c r="O914" s="4"/>
    </row>
    <row r="915" spans="9:15" ht="18" customHeight="1">
      <c r="I915" s="4"/>
      <c r="J915" s="4"/>
      <c r="O915" s="4"/>
    </row>
    <row r="916" spans="9:15" ht="18" customHeight="1">
      <c r="I916" s="4"/>
      <c r="J916" s="4"/>
      <c r="O916" s="4"/>
    </row>
    <row r="917" spans="9:15" ht="18" customHeight="1">
      <c r="I917" s="4"/>
      <c r="J917" s="4"/>
      <c r="O917" s="4"/>
    </row>
    <row r="918" spans="9:15" ht="18" customHeight="1">
      <c r="I918" s="4"/>
      <c r="J918" s="4"/>
      <c r="O918" s="4"/>
    </row>
    <row r="919" spans="9:15" ht="18" customHeight="1">
      <c r="I919" s="4"/>
      <c r="J919" s="4"/>
      <c r="O919" s="4"/>
    </row>
    <row r="920" spans="9:15" ht="18" customHeight="1">
      <c r="I920" s="4"/>
      <c r="J920" s="4"/>
      <c r="O920" s="4"/>
    </row>
    <row r="921" spans="9:15" ht="18" customHeight="1">
      <c r="I921" s="4"/>
      <c r="J921" s="4"/>
      <c r="O921" s="4"/>
    </row>
    <row r="922" spans="9:15" ht="18" customHeight="1">
      <c r="I922" s="4"/>
      <c r="J922" s="4"/>
      <c r="O922" s="4"/>
    </row>
    <row r="923" spans="9:15" ht="18" customHeight="1">
      <c r="I923" s="4"/>
      <c r="J923" s="4"/>
      <c r="O923" s="4"/>
    </row>
    <row r="924" spans="9:15" ht="18" customHeight="1">
      <c r="I924" s="4"/>
      <c r="J924" s="4"/>
      <c r="O924" s="4"/>
    </row>
    <row r="925" spans="9:15" ht="18" customHeight="1">
      <c r="I925" s="4"/>
      <c r="J925" s="4"/>
      <c r="O925" s="4"/>
    </row>
    <row r="926" spans="9:15" ht="18" customHeight="1">
      <c r="I926" s="4"/>
      <c r="J926" s="4"/>
      <c r="O926" s="4"/>
    </row>
    <row r="927" spans="9:15" ht="18" customHeight="1">
      <c r="I927" s="4"/>
      <c r="J927" s="4"/>
      <c r="O927" s="4"/>
    </row>
    <row r="928" spans="9:15" ht="18" customHeight="1">
      <c r="I928" s="4"/>
      <c r="J928" s="4"/>
      <c r="O928" s="4"/>
    </row>
    <row r="929" spans="9:15" ht="18" customHeight="1">
      <c r="I929" s="4"/>
      <c r="J929" s="4"/>
      <c r="O929" s="4"/>
    </row>
    <row r="930" spans="9:15" ht="18" customHeight="1">
      <c r="I930" s="4"/>
      <c r="J930" s="4"/>
      <c r="O930" s="4"/>
    </row>
    <row r="931" spans="9:15" ht="18" customHeight="1">
      <c r="I931" s="4"/>
      <c r="J931" s="4"/>
      <c r="O931" s="4"/>
    </row>
    <row r="932" spans="9:15" ht="18" customHeight="1">
      <c r="I932" s="4"/>
      <c r="J932" s="4"/>
      <c r="O932" s="4"/>
    </row>
    <row r="933" spans="9:15" ht="18" customHeight="1">
      <c r="I933" s="4"/>
      <c r="J933" s="4"/>
      <c r="O933" s="4"/>
    </row>
    <row r="934" spans="9:15" ht="18" customHeight="1">
      <c r="I934" s="4"/>
      <c r="J934" s="4"/>
      <c r="O934" s="4"/>
    </row>
    <row r="935" spans="9:15" ht="18" customHeight="1">
      <c r="I935" s="4"/>
      <c r="J935" s="4"/>
      <c r="O935" s="4"/>
    </row>
    <row r="936" spans="9:15" ht="18" customHeight="1">
      <c r="I936" s="4"/>
      <c r="J936" s="4"/>
      <c r="O936" s="4"/>
    </row>
    <row r="937" spans="9:15" ht="18" customHeight="1">
      <c r="I937" s="4"/>
      <c r="J937" s="4"/>
      <c r="O937" s="4"/>
    </row>
    <row r="938" spans="9:15" ht="18" customHeight="1">
      <c r="I938" s="4"/>
      <c r="J938" s="4"/>
      <c r="O938" s="4"/>
    </row>
    <row r="939" spans="9:15" ht="18" customHeight="1">
      <c r="I939" s="4"/>
      <c r="J939" s="4"/>
      <c r="O939" s="4"/>
    </row>
    <row r="940" spans="9:15" ht="18" customHeight="1">
      <c r="I940" s="4"/>
      <c r="J940" s="4"/>
      <c r="O940" s="4"/>
    </row>
    <row r="941" spans="9:15" ht="18" customHeight="1">
      <c r="I941" s="4"/>
      <c r="J941" s="4"/>
      <c r="O941" s="4"/>
    </row>
    <row r="942" spans="9:15" ht="18" customHeight="1">
      <c r="I942" s="4"/>
      <c r="J942" s="4"/>
      <c r="O942" s="4"/>
    </row>
    <row r="943" spans="9:15" ht="18" customHeight="1">
      <c r="I943" s="4"/>
      <c r="J943" s="4"/>
      <c r="O943" s="4"/>
    </row>
    <row r="944" spans="9:15" ht="18" customHeight="1">
      <c r="I944" s="4"/>
      <c r="J944" s="4"/>
      <c r="O944" s="4"/>
    </row>
    <row r="945" spans="9:15" ht="18" customHeight="1">
      <c r="I945" s="4"/>
      <c r="J945" s="4"/>
      <c r="O945" s="4"/>
    </row>
    <row r="946" spans="9:15" ht="18" customHeight="1">
      <c r="I946" s="4"/>
      <c r="J946" s="4"/>
      <c r="O946" s="4"/>
    </row>
    <row r="947" spans="9:15" ht="18" customHeight="1">
      <c r="I947" s="4"/>
      <c r="J947" s="4"/>
      <c r="O947" s="4"/>
    </row>
    <row r="948" spans="9:15" ht="18" customHeight="1">
      <c r="I948" s="4"/>
      <c r="J948" s="4"/>
      <c r="O948" s="4"/>
    </row>
    <row r="949" spans="9:15" ht="18" customHeight="1">
      <c r="I949" s="4"/>
      <c r="J949" s="4"/>
      <c r="O949" s="4"/>
    </row>
    <row r="950" spans="9:15" ht="18" customHeight="1">
      <c r="I950" s="4"/>
      <c r="J950" s="4"/>
      <c r="O950" s="4"/>
    </row>
    <row r="951" spans="9:15" ht="18" customHeight="1">
      <c r="I951" s="4"/>
      <c r="J951" s="4"/>
      <c r="O951" s="4"/>
    </row>
    <row r="952" spans="9:15" ht="18" customHeight="1">
      <c r="I952" s="4"/>
      <c r="J952" s="4"/>
      <c r="O952" s="4"/>
    </row>
    <row r="953" spans="9:15" ht="18" customHeight="1">
      <c r="I953" s="4"/>
      <c r="J953" s="4"/>
      <c r="O953" s="4"/>
    </row>
    <row r="954" spans="9:15" ht="18" customHeight="1">
      <c r="I954" s="4"/>
      <c r="J954" s="4"/>
      <c r="O954" s="4"/>
    </row>
    <row r="955" spans="9:15" ht="18" customHeight="1">
      <c r="I955" s="4"/>
      <c r="J955" s="4"/>
      <c r="O955" s="4"/>
    </row>
    <row r="956" spans="9:15" ht="18" customHeight="1">
      <c r="I956" s="4"/>
      <c r="J956" s="4"/>
      <c r="O956" s="4"/>
    </row>
    <row r="957" spans="9:15" ht="18" customHeight="1">
      <c r="I957" s="4"/>
      <c r="J957" s="4"/>
      <c r="O957" s="4"/>
    </row>
    <row r="958" spans="9:15" ht="18" customHeight="1">
      <c r="I958" s="4"/>
      <c r="J958" s="4"/>
      <c r="O958" s="4"/>
    </row>
    <row r="959" spans="9:15" ht="18" customHeight="1">
      <c r="I959" s="4"/>
      <c r="J959" s="4"/>
      <c r="O959" s="4"/>
    </row>
    <row r="960" spans="9:15" ht="18" customHeight="1">
      <c r="I960" s="4"/>
      <c r="J960" s="4"/>
      <c r="O960" s="4"/>
    </row>
    <row r="961" spans="9:15" ht="18" customHeight="1">
      <c r="I961" s="4"/>
      <c r="J961" s="4"/>
      <c r="O961" s="4"/>
    </row>
    <row r="962" spans="9:15" ht="18" customHeight="1">
      <c r="I962" s="4"/>
      <c r="J962" s="4"/>
      <c r="O962" s="4"/>
    </row>
    <row r="963" spans="9:15" ht="18" customHeight="1">
      <c r="I963" s="4"/>
      <c r="J963" s="4"/>
      <c r="O963" s="4"/>
    </row>
    <row r="964" spans="9:15" ht="18" customHeight="1">
      <c r="I964" s="4"/>
      <c r="J964" s="4"/>
      <c r="O964" s="4"/>
    </row>
    <row r="965" spans="9:15" ht="18" customHeight="1">
      <c r="I965" s="4"/>
      <c r="J965" s="4"/>
      <c r="O965" s="4"/>
    </row>
    <row r="966" spans="9:15" ht="18" customHeight="1">
      <c r="I966" s="4"/>
      <c r="J966" s="4"/>
      <c r="O966" s="4"/>
    </row>
    <row r="967" spans="9:15" ht="18" customHeight="1">
      <c r="I967" s="4"/>
      <c r="J967" s="4"/>
      <c r="O967" s="4"/>
    </row>
    <row r="968" spans="9:15" ht="18" customHeight="1">
      <c r="I968" s="4"/>
      <c r="J968" s="4"/>
      <c r="O968" s="4"/>
    </row>
    <row r="969" spans="9:15" ht="18" customHeight="1">
      <c r="I969" s="4"/>
      <c r="J969" s="4"/>
      <c r="O969" s="4"/>
    </row>
    <row r="970" spans="9:15" ht="18" customHeight="1">
      <c r="I970" s="4"/>
      <c r="J970" s="4"/>
      <c r="O970" s="4"/>
    </row>
    <row r="971" spans="9:15" ht="18" customHeight="1">
      <c r="I971" s="4"/>
      <c r="J971" s="4"/>
      <c r="O971" s="4"/>
    </row>
    <row r="972" spans="9:15" ht="18" customHeight="1">
      <c r="I972" s="4"/>
      <c r="J972" s="4"/>
      <c r="O972" s="4"/>
    </row>
    <row r="973" spans="9:15" ht="18" customHeight="1">
      <c r="I973" s="4"/>
      <c r="J973" s="4"/>
      <c r="O973" s="4"/>
    </row>
    <row r="974" spans="9:15" ht="18" customHeight="1">
      <c r="I974" s="4"/>
      <c r="J974" s="4"/>
      <c r="O974" s="4"/>
    </row>
    <row r="975" spans="9:15" ht="18" customHeight="1">
      <c r="I975" s="4"/>
      <c r="J975" s="4"/>
      <c r="O975" s="4"/>
    </row>
    <row r="976" spans="9:15" ht="18" customHeight="1">
      <c r="I976" s="4"/>
      <c r="J976" s="4"/>
      <c r="O976" s="4"/>
    </row>
    <row r="977" spans="9:15" ht="18" customHeight="1">
      <c r="I977" s="4"/>
      <c r="J977" s="4"/>
      <c r="O977" s="4"/>
    </row>
    <row r="978" spans="9:15" ht="18" customHeight="1">
      <c r="I978" s="4"/>
      <c r="J978" s="4"/>
      <c r="O978" s="4"/>
    </row>
    <row r="979" spans="9:15" ht="18" customHeight="1">
      <c r="I979" s="4"/>
      <c r="J979" s="4"/>
      <c r="O979" s="4"/>
    </row>
    <row r="980" spans="9:15" ht="18" customHeight="1">
      <c r="I980" s="4"/>
      <c r="J980" s="4"/>
      <c r="O980" s="4"/>
    </row>
    <row r="981" spans="9:15" ht="18" customHeight="1">
      <c r="I981" s="4"/>
      <c r="J981" s="4"/>
      <c r="O981" s="4"/>
    </row>
    <row r="982" spans="9:15" ht="18" customHeight="1">
      <c r="I982" s="4"/>
      <c r="J982" s="4"/>
      <c r="O982" s="4"/>
    </row>
    <row r="983" spans="9:15" ht="18" customHeight="1">
      <c r="I983" s="4"/>
      <c r="J983" s="4"/>
      <c r="O983" s="4"/>
    </row>
    <row r="984" spans="9:15" ht="18" customHeight="1">
      <c r="I984" s="4"/>
      <c r="J984" s="4"/>
      <c r="O984" s="4"/>
    </row>
    <row r="985" spans="9:15" ht="18" customHeight="1">
      <c r="I985" s="4"/>
      <c r="J985" s="4"/>
      <c r="O985" s="4"/>
    </row>
    <row r="986" spans="9:15" ht="18" customHeight="1">
      <c r="I986" s="4"/>
      <c r="J986" s="4"/>
      <c r="O986" s="4"/>
    </row>
    <row r="987" spans="9:15" ht="18" customHeight="1">
      <c r="I987" s="4"/>
      <c r="J987" s="4"/>
      <c r="O987" s="4"/>
    </row>
    <row r="988" spans="9:15" ht="18" customHeight="1">
      <c r="I988" s="4"/>
      <c r="J988" s="4"/>
      <c r="O988" s="4"/>
    </row>
    <row r="989" spans="9:15" ht="18" customHeight="1">
      <c r="I989" s="4"/>
      <c r="J989" s="4"/>
      <c r="O989" s="4"/>
    </row>
    <row r="990" spans="9:15" ht="18" customHeight="1">
      <c r="I990" s="4"/>
      <c r="J990" s="4"/>
      <c r="O990" s="4"/>
    </row>
    <row r="991" spans="9:15" ht="18" customHeight="1">
      <c r="I991" s="4"/>
      <c r="J991" s="4"/>
      <c r="O991" s="4"/>
    </row>
    <row r="992" spans="9:15" ht="18" customHeight="1">
      <c r="I992" s="4"/>
      <c r="J992" s="4"/>
      <c r="O992" s="4"/>
    </row>
    <row r="993" spans="9:15" ht="18" customHeight="1">
      <c r="I993" s="4"/>
      <c r="J993" s="4"/>
      <c r="O993" s="4"/>
    </row>
    <row r="994" spans="9:15" ht="18" customHeight="1">
      <c r="I994" s="4"/>
      <c r="J994" s="4"/>
      <c r="O994" s="4"/>
    </row>
    <row r="995" spans="9:15" ht="18" customHeight="1">
      <c r="I995" s="4"/>
      <c r="J995" s="4"/>
      <c r="O995" s="4"/>
    </row>
    <row r="996" spans="9:15" ht="18" customHeight="1">
      <c r="I996" s="4"/>
      <c r="J996" s="4"/>
      <c r="O996" s="4"/>
    </row>
    <row r="997" spans="9:15" ht="18" customHeight="1">
      <c r="I997" s="4"/>
      <c r="J997" s="4"/>
      <c r="O997" s="4"/>
    </row>
    <row r="998" spans="9:15" ht="18" customHeight="1">
      <c r="I998" s="4"/>
      <c r="J998" s="4"/>
      <c r="O998" s="4"/>
    </row>
    <row r="999" spans="9:15" ht="18" customHeight="1">
      <c r="I999" s="4"/>
      <c r="J999" s="4"/>
      <c r="O999" s="4"/>
    </row>
    <row r="1000" spans="9:15" ht="18" customHeight="1">
      <c r="I1000" s="4"/>
      <c r="J1000" s="4"/>
      <c r="O1000" s="4"/>
    </row>
  </sheetData>
  <autoFilter ref="A1:N1" xr:uid="{00000000-0009-0000-0000-000002000000}"/>
  <phoneticPr fontId="6" type="noConversion"/>
  <conditionalFormatting sqref="I2:I154 I156:I1000">
    <cfRule type="cellIs" dxfId="1" priority="1" operator="greaterThan">
      <formula>1.674</formula>
    </cfRule>
  </conditionalFormatting>
  <conditionalFormatting sqref="J2:J153">
    <cfRule type="cellIs" dxfId="0" priority="2" operator="lessThan">
      <formula>1.007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13" sqref="F13"/>
    </sheetView>
  </sheetViews>
  <sheetFormatPr baseColWidth="10" defaultColWidth="11.28515625" defaultRowHeight="15" customHeight="1"/>
  <cols>
    <col min="1" max="1" width="9.140625" customWidth="1"/>
    <col min="2" max="26" width="8.28515625" customWidth="1"/>
  </cols>
  <sheetData>
    <row r="1" spans="1:2" ht="18" customHeight="1">
      <c r="A1" s="1" t="s">
        <v>309</v>
      </c>
      <c r="B1" s="1" t="s">
        <v>310</v>
      </c>
    </row>
    <row r="2" spans="1:2" ht="18" customHeight="1">
      <c r="A2" s="1">
        <v>1516103677</v>
      </c>
      <c r="B2" s="1" t="s">
        <v>311</v>
      </c>
    </row>
    <row r="3" spans="1:2" ht="18" customHeight="1">
      <c r="A3" s="1">
        <v>1619702983</v>
      </c>
      <c r="B3" s="1" t="s">
        <v>311</v>
      </c>
    </row>
    <row r="4" spans="1:2" ht="18" customHeight="1">
      <c r="A4" s="1">
        <v>1434100116</v>
      </c>
      <c r="B4" s="1" t="s">
        <v>314</v>
      </c>
    </row>
    <row r="5" spans="1:2" ht="18" customHeight="1">
      <c r="A5" s="1">
        <v>1610301679</v>
      </c>
      <c r="B5" s="1" t="s">
        <v>314</v>
      </c>
    </row>
    <row r="6" spans="1:2" ht="18" customHeight="1">
      <c r="A6" s="1">
        <v>1435304335</v>
      </c>
      <c r="B6" s="1" t="s">
        <v>270</v>
      </c>
    </row>
    <row r="7" spans="1:2" ht="18" customHeight="1">
      <c r="A7" s="1">
        <v>1517701129</v>
      </c>
      <c r="B7" s="1" t="s">
        <v>270</v>
      </c>
    </row>
    <row r="8" spans="1:2" ht="18" customHeight="1">
      <c r="A8" s="1">
        <v>1512604415</v>
      </c>
      <c r="B8" s="1" t="s">
        <v>77</v>
      </c>
    </row>
    <row r="9" spans="1:2" ht="18" customHeight="1">
      <c r="A9" s="1">
        <v>1610303745</v>
      </c>
      <c r="B9" s="1" t="s">
        <v>77</v>
      </c>
    </row>
    <row r="10" spans="1:2" ht="18" customHeight="1">
      <c r="A10" s="1">
        <v>1417101219</v>
      </c>
      <c r="B10" s="1" t="s">
        <v>318</v>
      </c>
    </row>
    <row r="11" spans="1:2" ht="18" customHeight="1">
      <c r="A11" s="1">
        <v>1507202022</v>
      </c>
      <c r="B11" s="1" t="s">
        <v>318</v>
      </c>
    </row>
    <row r="12" spans="1:2" ht="18" customHeight="1">
      <c r="A12" s="1">
        <v>1428002757</v>
      </c>
      <c r="B12" s="1" t="s">
        <v>320</v>
      </c>
    </row>
    <row r="13" spans="1:2" ht="18" customHeight="1">
      <c r="A13" s="1">
        <v>1509603011</v>
      </c>
      <c r="B13" s="1" t="s">
        <v>320</v>
      </c>
    </row>
    <row r="14" spans="1:2" ht="18" customHeight="1">
      <c r="A14" s="1">
        <v>1514004193</v>
      </c>
      <c r="B14" s="1" t="s">
        <v>322</v>
      </c>
    </row>
    <row r="15" spans="1:2" ht="18" customHeight="1">
      <c r="A15" s="1">
        <v>1608804227</v>
      </c>
      <c r="B15" s="1" t="s">
        <v>322</v>
      </c>
    </row>
    <row r="16" spans="1:2" ht="18" customHeight="1">
      <c r="A16" s="1">
        <v>1509104801</v>
      </c>
      <c r="B16" s="1" t="s">
        <v>152</v>
      </c>
    </row>
    <row r="17" spans="1:2" ht="18" customHeight="1">
      <c r="A17" s="1">
        <v>1608202463</v>
      </c>
      <c r="B17" s="1" t="s">
        <v>152</v>
      </c>
    </row>
    <row r="18" spans="1:2" ht="18" customHeight="1">
      <c r="A18" s="1">
        <v>1513403669</v>
      </c>
      <c r="B18" s="1" t="s">
        <v>325</v>
      </c>
    </row>
    <row r="19" spans="1:2" ht="18" customHeight="1">
      <c r="A19" s="1">
        <v>1605401745</v>
      </c>
      <c r="B19" s="1" t="s">
        <v>325</v>
      </c>
    </row>
    <row r="20" spans="1:2" ht="18" customHeight="1">
      <c r="A20" s="1">
        <v>1415706285</v>
      </c>
      <c r="B20" s="1" t="s">
        <v>295</v>
      </c>
    </row>
    <row r="21" spans="1:2" ht="18" customHeight="1">
      <c r="A21" s="1">
        <v>1434906365</v>
      </c>
      <c r="B21" s="1" t="s">
        <v>295</v>
      </c>
    </row>
    <row r="22" spans="1:2" ht="18" customHeight="1">
      <c r="A22" s="1">
        <v>1509810996</v>
      </c>
      <c r="B22" s="1" t="s">
        <v>327</v>
      </c>
    </row>
    <row r="23" spans="1:2" ht="18" customHeight="1">
      <c r="A23" s="1">
        <v>1609801745</v>
      </c>
      <c r="B23" s="1" t="s">
        <v>327</v>
      </c>
    </row>
    <row r="24" spans="1:2" ht="18" customHeight="1">
      <c r="A24" s="1">
        <v>1419607719</v>
      </c>
      <c r="B24" s="1" t="s">
        <v>331</v>
      </c>
    </row>
    <row r="25" spans="1:2" ht="18" customHeight="1">
      <c r="A25" s="1">
        <v>1501402830</v>
      </c>
      <c r="B25" s="1" t="s">
        <v>331</v>
      </c>
    </row>
    <row r="26" spans="1:2" ht="18" customHeight="1">
      <c r="A26" s="1">
        <v>1423304050</v>
      </c>
      <c r="B26" s="1" t="s">
        <v>333</v>
      </c>
    </row>
    <row r="27" spans="1:2" ht="18" customHeight="1">
      <c r="A27" s="1">
        <v>1520804556</v>
      </c>
      <c r="B27" s="1" t="s">
        <v>333</v>
      </c>
    </row>
    <row r="28" spans="1:2" ht="18" customHeight="1">
      <c r="A28" s="1">
        <v>1425200786</v>
      </c>
      <c r="B28" s="1" t="s">
        <v>334</v>
      </c>
    </row>
    <row r="29" spans="1:2" ht="18" customHeight="1">
      <c r="A29" s="1">
        <v>1525104385</v>
      </c>
      <c r="B29" s="1" t="s">
        <v>334</v>
      </c>
    </row>
    <row r="30" spans="1:2" ht="18" customHeight="1">
      <c r="A30" s="1">
        <v>1509808080</v>
      </c>
      <c r="B30" s="1" t="s">
        <v>141</v>
      </c>
    </row>
    <row r="31" spans="1:2" ht="18" customHeight="1">
      <c r="A31" s="1">
        <v>1611002142</v>
      </c>
      <c r="B31" s="1" t="s">
        <v>141</v>
      </c>
    </row>
    <row r="32" spans="1:2" ht="18" customHeight="1">
      <c r="A32" s="1">
        <v>1429606814</v>
      </c>
      <c r="B32" s="1" t="s">
        <v>341</v>
      </c>
    </row>
    <row r="33" spans="1:2" ht="18" customHeight="1">
      <c r="A33" s="1">
        <v>1520202732</v>
      </c>
      <c r="B33" s="1" t="s">
        <v>341</v>
      </c>
    </row>
    <row r="34" spans="1:2" ht="18" customHeight="1">
      <c r="A34" s="1">
        <v>1430006018</v>
      </c>
      <c r="B34" s="1" t="s">
        <v>342</v>
      </c>
    </row>
    <row r="35" spans="1:2" ht="18" customHeight="1">
      <c r="A35" s="1">
        <v>1604703466</v>
      </c>
      <c r="B35" s="1" t="s">
        <v>342</v>
      </c>
    </row>
    <row r="36" spans="1:2" ht="18" customHeight="1">
      <c r="A36" s="1">
        <v>1424503676</v>
      </c>
      <c r="B36" s="1" t="s">
        <v>343</v>
      </c>
    </row>
    <row r="37" spans="1:2" ht="18" customHeight="1">
      <c r="A37" s="1">
        <v>1507201415</v>
      </c>
      <c r="B37" s="1" t="s">
        <v>343</v>
      </c>
    </row>
    <row r="38" spans="1:2" ht="18" customHeight="1">
      <c r="A38" s="1">
        <v>1423804771</v>
      </c>
      <c r="B38" s="1" t="s">
        <v>224</v>
      </c>
    </row>
    <row r="39" spans="1:2" ht="18" customHeight="1">
      <c r="A39" s="1">
        <v>1621402193</v>
      </c>
      <c r="B39" s="1" t="s">
        <v>224</v>
      </c>
    </row>
    <row r="40" spans="1:2" ht="18" customHeight="1">
      <c r="A40" s="1">
        <v>1527105060</v>
      </c>
      <c r="B40" s="1" t="s">
        <v>347</v>
      </c>
    </row>
    <row r="41" spans="1:2" ht="18" customHeight="1">
      <c r="A41" s="1">
        <v>1602102715</v>
      </c>
      <c r="B41" s="1" t="s">
        <v>347</v>
      </c>
    </row>
    <row r="42" spans="1:2" ht="18" customHeight="1">
      <c r="A42" s="1">
        <v>1521503300</v>
      </c>
      <c r="B42" s="1" t="s">
        <v>350</v>
      </c>
    </row>
    <row r="43" spans="1:2" ht="18" customHeight="1">
      <c r="A43" s="1">
        <v>1617205295</v>
      </c>
      <c r="B43" s="1" t="s">
        <v>350</v>
      </c>
    </row>
    <row r="44" spans="1:2" ht="18" customHeight="1">
      <c r="A44" s="1">
        <v>1426705387</v>
      </c>
      <c r="B44" s="1" t="s">
        <v>352</v>
      </c>
    </row>
    <row r="45" spans="1:2" ht="18" customHeight="1">
      <c r="A45" s="1">
        <v>1506503942</v>
      </c>
      <c r="B45" s="1" t="s">
        <v>352</v>
      </c>
    </row>
    <row r="46" spans="1:2" ht="18" customHeight="1">
      <c r="A46" s="1">
        <v>1510703414</v>
      </c>
      <c r="B46" s="1" t="s">
        <v>353</v>
      </c>
    </row>
    <row r="47" spans="1:2" ht="18" customHeight="1">
      <c r="A47" s="1">
        <v>1528703121</v>
      </c>
      <c r="B47" s="1" t="s">
        <v>353</v>
      </c>
    </row>
    <row r="48" spans="1:2" ht="18" customHeight="1">
      <c r="A48" s="1">
        <v>1420303590</v>
      </c>
      <c r="B48" s="1" t="s">
        <v>355</v>
      </c>
    </row>
    <row r="49" spans="1:2" ht="18" customHeight="1">
      <c r="A49" s="1">
        <v>1511104679</v>
      </c>
      <c r="B49" s="1" t="s">
        <v>355</v>
      </c>
    </row>
    <row r="50" spans="1:2" ht="18" customHeight="1">
      <c r="A50" s="1">
        <v>1426705792</v>
      </c>
      <c r="B50" s="1" t="s">
        <v>358</v>
      </c>
    </row>
    <row r="51" spans="1:2" ht="18" customHeight="1">
      <c r="A51" s="1">
        <v>1617904377</v>
      </c>
      <c r="B51" s="1" t="s">
        <v>358</v>
      </c>
    </row>
    <row r="52" spans="1:2" ht="18" customHeight="1">
      <c r="A52" s="1">
        <v>1429004370</v>
      </c>
      <c r="B52" s="1" t="s">
        <v>360</v>
      </c>
    </row>
    <row r="53" spans="1:2" ht="18" customHeight="1">
      <c r="A53" s="1">
        <v>1529304383</v>
      </c>
      <c r="B53" s="1" t="s">
        <v>360</v>
      </c>
    </row>
    <row r="54" spans="1:2" ht="18" customHeight="1">
      <c r="A54" s="1">
        <v>1512003657</v>
      </c>
      <c r="B54" s="1" t="s">
        <v>164</v>
      </c>
    </row>
    <row r="55" spans="1:2" ht="18" customHeight="1">
      <c r="A55" s="1">
        <v>1606805900</v>
      </c>
      <c r="B55" s="1" t="s">
        <v>164</v>
      </c>
    </row>
    <row r="56" spans="1:2" ht="18" customHeight="1">
      <c r="A56" s="1">
        <v>1420502625</v>
      </c>
      <c r="B56" s="1" t="s">
        <v>335</v>
      </c>
    </row>
    <row r="57" spans="1:2" ht="18" customHeight="1">
      <c r="A57" s="1">
        <v>1520403756</v>
      </c>
      <c r="B57" s="1" t="s">
        <v>335</v>
      </c>
    </row>
    <row r="58" spans="1:2" ht="18" customHeight="1">
      <c r="A58" s="1">
        <v>1416406713</v>
      </c>
      <c r="B58" s="1" t="s">
        <v>317</v>
      </c>
    </row>
    <row r="59" spans="1:2" ht="18" customHeight="1">
      <c r="A59" s="1">
        <v>1505002584</v>
      </c>
      <c r="B59" s="1" t="s">
        <v>317</v>
      </c>
    </row>
    <row r="60" spans="1:2" ht="18" customHeight="1">
      <c r="A60" s="1">
        <v>1426606057</v>
      </c>
      <c r="B60" s="1" t="s">
        <v>93</v>
      </c>
    </row>
    <row r="61" spans="1:2" ht="18" customHeight="1">
      <c r="A61" s="1">
        <v>1507902886</v>
      </c>
      <c r="B61" s="1" t="s">
        <v>93</v>
      </c>
    </row>
    <row r="62" spans="1:2" ht="18" customHeight="1">
      <c r="A62" s="1">
        <v>1519802193</v>
      </c>
      <c r="B62" s="1" t="s">
        <v>368</v>
      </c>
    </row>
    <row r="63" spans="1:2" ht="18" customHeight="1">
      <c r="A63" s="1">
        <v>1604002896</v>
      </c>
      <c r="B63" s="1" t="s">
        <v>368</v>
      </c>
    </row>
    <row r="64" spans="1:2" ht="18" customHeight="1">
      <c r="A64" s="1">
        <v>1414103876</v>
      </c>
      <c r="B64" s="1" t="s">
        <v>372</v>
      </c>
    </row>
    <row r="65" spans="1:2" ht="18" customHeight="1">
      <c r="A65" s="1">
        <v>1435700828</v>
      </c>
      <c r="B65" s="1" t="s">
        <v>372</v>
      </c>
    </row>
    <row r="66" spans="1:2" ht="18" customHeight="1">
      <c r="A66" s="1">
        <v>1419105569</v>
      </c>
      <c r="B66" s="1" t="s">
        <v>375</v>
      </c>
    </row>
    <row r="67" spans="1:2" ht="18" customHeight="1">
      <c r="A67" s="1">
        <v>1516703178</v>
      </c>
      <c r="B67" s="1" t="s">
        <v>375</v>
      </c>
    </row>
    <row r="68" spans="1:2" ht="18" customHeight="1">
      <c r="A68" s="1">
        <v>1422004911</v>
      </c>
      <c r="B68" s="1" t="s">
        <v>367</v>
      </c>
    </row>
    <row r="69" spans="1:2" ht="18" customHeight="1">
      <c r="A69" s="1">
        <v>1512106030</v>
      </c>
      <c r="B69" s="1" t="s">
        <v>367</v>
      </c>
    </row>
    <row r="70" spans="1:2" ht="18" customHeight="1">
      <c r="A70" s="1">
        <v>1512603573</v>
      </c>
      <c r="B70" s="1" t="s">
        <v>377</v>
      </c>
    </row>
    <row r="71" spans="1:2" ht="18" customHeight="1">
      <c r="A71" s="1">
        <v>1613201071</v>
      </c>
      <c r="B71" s="1" t="s">
        <v>377</v>
      </c>
    </row>
    <row r="72" spans="1:2" ht="18" customHeight="1">
      <c r="A72" s="1">
        <v>1417801749</v>
      </c>
      <c r="B72" s="1" t="s">
        <v>122</v>
      </c>
    </row>
    <row r="73" spans="1:2" ht="18" customHeight="1">
      <c r="A73" s="1">
        <v>1436303395</v>
      </c>
      <c r="B73" s="1" t="s">
        <v>122</v>
      </c>
    </row>
    <row r="74" spans="1:2" ht="18" customHeight="1">
      <c r="A74" s="1">
        <v>1414905832</v>
      </c>
      <c r="B74" s="1" t="s">
        <v>380</v>
      </c>
    </row>
    <row r="75" spans="1:2" ht="18" customHeight="1">
      <c r="A75" s="1">
        <v>1507803611</v>
      </c>
      <c r="B75" s="1" t="s">
        <v>380</v>
      </c>
    </row>
    <row r="76" spans="1:2" ht="18" customHeight="1">
      <c r="A76" s="1">
        <v>1421905409</v>
      </c>
      <c r="B76" s="1" t="s">
        <v>381</v>
      </c>
    </row>
    <row r="77" spans="1:2" ht="18" customHeight="1">
      <c r="A77" s="1">
        <v>1513106783</v>
      </c>
      <c r="B77" s="1" t="s">
        <v>381</v>
      </c>
    </row>
    <row r="78" spans="1:2" ht="18" customHeight="1">
      <c r="A78" s="1">
        <v>1417003904</v>
      </c>
      <c r="B78" s="1" t="s">
        <v>382</v>
      </c>
    </row>
    <row r="79" spans="1:2" ht="18" customHeight="1">
      <c r="A79" s="1">
        <v>1514003901</v>
      </c>
      <c r="B79" s="1" t="s">
        <v>382</v>
      </c>
    </row>
    <row r="80" spans="1:2" ht="18" customHeight="1">
      <c r="A80" s="1">
        <v>1417704700</v>
      </c>
      <c r="B80" s="1" t="s">
        <v>385</v>
      </c>
    </row>
    <row r="81" spans="1:2" ht="18" customHeight="1">
      <c r="A81" s="1">
        <v>1515503350</v>
      </c>
      <c r="B81" s="1" t="s">
        <v>385</v>
      </c>
    </row>
    <row r="82" spans="1:2" ht="18" customHeight="1">
      <c r="A82" s="1">
        <v>1419213677</v>
      </c>
      <c r="B82" s="1" t="s">
        <v>386</v>
      </c>
    </row>
    <row r="83" spans="1:2" ht="18" customHeight="1">
      <c r="A83" s="1">
        <v>1513302293</v>
      </c>
      <c r="B83" s="1" t="s">
        <v>386</v>
      </c>
    </row>
    <row r="84" spans="1:2" ht="18" customHeight="1">
      <c r="A84" s="1">
        <v>1420503528</v>
      </c>
      <c r="B84" s="1" t="s">
        <v>387</v>
      </c>
    </row>
    <row r="85" spans="1:2" ht="18" customHeight="1">
      <c r="A85" s="1">
        <v>1506405240</v>
      </c>
      <c r="B85" s="1" t="s">
        <v>387</v>
      </c>
    </row>
    <row r="86" spans="1:2" ht="18" customHeight="1">
      <c r="A86" s="1">
        <v>1420905755</v>
      </c>
      <c r="B86" s="1" t="s">
        <v>390</v>
      </c>
    </row>
    <row r="87" spans="1:2" ht="18" customHeight="1">
      <c r="A87" s="1">
        <v>1519001542</v>
      </c>
      <c r="B87" s="1" t="s">
        <v>390</v>
      </c>
    </row>
    <row r="88" spans="1:2" ht="18" customHeight="1">
      <c r="A88" s="1">
        <v>1519501683</v>
      </c>
      <c r="B88" s="1" t="s">
        <v>394</v>
      </c>
    </row>
    <row r="89" spans="1:2" ht="18" customHeight="1">
      <c r="A89" s="1">
        <v>1620201881</v>
      </c>
      <c r="B89" s="1" t="s">
        <v>394</v>
      </c>
    </row>
    <row r="90" spans="1:2" ht="18" customHeight="1">
      <c r="A90" s="1">
        <v>1422605839</v>
      </c>
      <c r="B90" s="1" t="s">
        <v>389</v>
      </c>
    </row>
    <row r="91" spans="1:2" ht="18" customHeight="1">
      <c r="A91" s="1">
        <v>1507805127</v>
      </c>
      <c r="B91" s="1" t="s">
        <v>389</v>
      </c>
    </row>
    <row r="92" spans="1:2" ht="18" customHeight="1">
      <c r="A92" s="1">
        <v>1423003353</v>
      </c>
      <c r="B92" s="1" t="s">
        <v>303</v>
      </c>
    </row>
    <row r="93" spans="1:2" ht="18" customHeight="1">
      <c r="A93" s="1">
        <v>1507701258</v>
      </c>
      <c r="B93" s="1" t="s">
        <v>303</v>
      </c>
    </row>
    <row r="94" spans="1:2" ht="18" customHeight="1">
      <c r="A94" s="1">
        <v>1423304944</v>
      </c>
      <c r="B94" s="1" t="s">
        <v>184</v>
      </c>
    </row>
    <row r="95" spans="1:2" ht="18" customHeight="1">
      <c r="A95" s="1">
        <v>1535605361</v>
      </c>
      <c r="B95" s="1" t="s">
        <v>184</v>
      </c>
    </row>
    <row r="96" spans="1:2" ht="18" customHeight="1">
      <c r="A96" s="1">
        <v>1424802358</v>
      </c>
      <c r="B96" s="1" t="s">
        <v>400</v>
      </c>
    </row>
    <row r="97" spans="1:2" ht="18" customHeight="1">
      <c r="A97" s="1">
        <v>1510601920</v>
      </c>
      <c r="B97" s="1" t="s">
        <v>400</v>
      </c>
    </row>
    <row r="98" spans="1:2" ht="18" customHeight="1">
      <c r="A98" s="1">
        <v>1425405724</v>
      </c>
      <c r="B98" s="1" t="s">
        <v>401</v>
      </c>
    </row>
    <row r="99" spans="1:2" ht="18" customHeight="1">
      <c r="A99" s="1">
        <v>1516805186</v>
      </c>
      <c r="B99" s="1" t="s">
        <v>401</v>
      </c>
    </row>
    <row r="100" spans="1:2" ht="18" customHeight="1">
      <c r="A100" s="1">
        <v>1426606175</v>
      </c>
      <c r="B100" s="1" t="s">
        <v>263</v>
      </c>
    </row>
    <row r="101" spans="1:2" ht="18" customHeight="1">
      <c r="A101" s="1">
        <v>1526502624</v>
      </c>
      <c r="B101" s="1" t="s">
        <v>263</v>
      </c>
    </row>
    <row r="102" spans="1:2" ht="18" customHeight="1">
      <c r="A102" s="1">
        <v>1427406905</v>
      </c>
      <c r="B102" s="1" t="s">
        <v>405</v>
      </c>
    </row>
    <row r="103" spans="1:2" ht="18" customHeight="1">
      <c r="A103" s="1">
        <v>1529601400</v>
      </c>
      <c r="B103" s="1" t="s">
        <v>405</v>
      </c>
    </row>
    <row r="104" spans="1:2" ht="18" customHeight="1">
      <c r="A104" s="1">
        <v>1428003565</v>
      </c>
      <c r="B104" s="1" t="s">
        <v>410</v>
      </c>
    </row>
    <row r="105" spans="1:2" ht="18" customHeight="1">
      <c r="A105" s="1">
        <v>1529402181</v>
      </c>
      <c r="B105" s="1" t="s">
        <v>410</v>
      </c>
    </row>
    <row r="106" spans="1:2" ht="18" customHeight="1">
      <c r="A106" s="1">
        <v>1428006564</v>
      </c>
      <c r="B106" s="1" t="s">
        <v>411</v>
      </c>
    </row>
    <row r="107" spans="1:2" ht="18" customHeight="1">
      <c r="A107" s="1">
        <v>1613806759</v>
      </c>
      <c r="B107" s="1" t="s">
        <v>411</v>
      </c>
    </row>
    <row r="108" spans="1:2" ht="18" customHeight="1">
      <c r="A108" s="1">
        <v>1428703534</v>
      </c>
      <c r="B108" s="1" t="s">
        <v>412</v>
      </c>
    </row>
    <row r="109" spans="1:2" ht="18" customHeight="1">
      <c r="A109" s="1">
        <v>1509605834</v>
      </c>
      <c r="B109" s="1" t="s">
        <v>412</v>
      </c>
    </row>
    <row r="110" spans="1:2" ht="18" customHeight="1">
      <c r="A110" s="1">
        <v>1429505258</v>
      </c>
      <c r="B110" s="1" t="s">
        <v>361</v>
      </c>
    </row>
    <row r="111" spans="1:2" ht="18" customHeight="1">
      <c r="A111" s="1">
        <v>1511103359</v>
      </c>
      <c r="B111" s="1" t="s">
        <v>361</v>
      </c>
    </row>
    <row r="112" spans="1:2" ht="18" customHeight="1">
      <c r="A112" s="1">
        <v>1431106449</v>
      </c>
      <c r="B112" s="1" t="s">
        <v>395</v>
      </c>
    </row>
    <row r="113" spans="1:2" ht="18" customHeight="1">
      <c r="A113" s="1">
        <v>1617903489</v>
      </c>
      <c r="B113" s="1" t="s">
        <v>395</v>
      </c>
    </row>
    <row r="114" spans="1:2" ht="18" customHeight="1">
      <c r="A114" s="1">
        <v>1515405957</v>
      </c>
      <c r="B114" s="1" t="s">
        <v>231</v>
      </c>
    </row>
    <row r="115" spans="1:2" ht="18" customHeight="1">
      <c r="A115" s="1">
        <v>1620102872</v>
      </c>
      <c r="B115" s="1" t="s">
        <v>231</v>
      </c>
    </row>
    <row r="116" spans="1:2" ht="18" customHeight="1">
      <c r="A116" s="1">
        <v>1505701583</v>
      </c>
      <c r="B116" s="1" t="s">
        <v>290</v>
      </c>
    </row>
    <row r="117" spans="1:2" ht="18" customHeight="1">
      <c r="A117" s="1">
        <v>1607402628</v>
      </c>
      <c r="B117" s="1" t="s">
        <v>290</v>
      </c>
    </row>
    <row r="118" spans="1:2" ht="18" customHeight="1">
      <c r="A118" s="1">
        <v>1610403255</v>
      </c>
      <c r="B118" s="1" t="s">
        <v>275</v>
      </c>
    </row>
    <row r="119" spans="1:2" ht="18" customHeight="1">
      <c r="A119" s="1">
        <v>1608902306</v>
      </c>
      <c r="B119" s="1" t="s">
        <v>420</v>
      </c>
    </row>
    <row r="120" spans="1:2" ht="18" customHeight="1">
      <c r="A120" s="1">
        <v>1619302872</v>
      </c>
      <c r="B120" s="1" t="s">
        <v>420</v>
      </c>
    </row>
    <row r="121" spans="1:2" ht="18" customHeight="1">
      <c r="A121" s="1">
        <v>1512105868</v>
      </c>
      <c r="B121" s="1" t="s">
        <v>422</v>
      </c>
    </row>
    <row r="122" spans="1:2" ht="18" customHeight="1">
      <c r="A122" s="1">
        <v>1608803302</v>
      </c>
      <c r="B122" s="1" t="s">
        <v>422</v>
      </c>
    </row>
    <row r="123" spans="1:2" ht="18" customHeight="1">
      <c r="A123" s="1">
        <v>1512603793</v>
      </c>
      <c r="B123" s="1" t="s">
        <v>423</v>
      </c>
    </row>
    <row r="124" spans="1:2" ht="18" customHeight="1">
      <c r="A124" s="1">
        <v>1615801742</v>
      </c>
      <c r="B124" s="1" t="s">
        <v>423</v>
      </c>
    </row>
    <row r="125" spans="1:2" ht="18" customHeight="1">
      <c r="A125" s="1">
        <v>1513802606</v>
      </c>
      <c r="B125" s="1" t="s">
        <v>173</v>
      </c>
    </row>
    <row r="126" spans="1:2" ht="18" customHeight="1">
      <c r="A126" s="1">
        <v>1610902235</v>
      </c>
      <c r="B126" s="1" t="s">
        <v>173</v>
      </c>
    </row>
    <row r="127" spans="1:2" ht="18" customHeight="1">
      <c r="A127" s="1">
        <v>1514804869</v>
      </c>
      <c r="B127" s="1" t="s">
        <v>427</v>
      </c>
    </row>
    <row r="128" spans="1:2" ht="18" customHeight="1">
      <c r="A128" s="1">
        <v>1532904636</v>
      </c>
      <c r="B128" s="1" t="s">
        <v>427</v>
      </c>
    </row>
    <row r="129" spans="1:2" ht="18" customHeight="1">
      <c r="A129" s="1">
        <v>1516004523</v>
      </c>
      <c r="B129" s="1" t="s">
        <v>403</v>
      </c>
    </row>
    <row r="130" spans="1:2" ht="18" customHeight="1">
      <c r="A130" s="1">
        <v>1623104019</v>
      </c>
      <c r="B130" s="1" t="s">
        <v>403</v>
      </c>
    </row>
    <row r="131" spans="1:2" ht="18" customHeight="1">
      <c r="A131" s="1">
        <v>1516007746</v>
      </c>
      <c r="B131" s="1" t="s">
        <v>428</v>
      </c>
    </row>
    <row r="132" spans="1:2" ht="18" customHeight="1">
      <c r="A132" s="1">
        <v>1606806139</v>
      </c>
      <c r="B132" s="1" t="s">
        <v>428</v>
      </c>
    </row>
    <row r="133" spans="1:2" ht="18" customHeight="1">
      <c r="A133" s="1">
        <v>1516802716</v>
      </c>
      <c r="B133" s="1" t="s">
        <v>210</v>
      </c>
    </row>
    <row r="134" spans="1:2" ht="18" customHeight="1">
      <c r="A134" s="1">
        <v>1614800625</v>
      </c>
      <c r="B134" s="1" t="s">
        <v>210</v>
      </c>
    </row>
    <row r="135" spans="1:2" ht="18" customHeight="1">
      <c r="A135" s="1">
        <v>1518808975</v>
      </c>
      <c r="B135" s="1" t="s">
        <v>430</v>
      </c>
    </row>
    <row r="136" spans="1:2" ht="18" customHeight="1">
      <c r="A136" s="1">
        <v>1620103718</v>
      </c>
      <c r="B136" s="1" t="s">
        <v>430</v>
      </c>
    </row>
    <row r="137" spans="1:2" ht="18" customHeight="1">
      <c r="A137" s="1">
        <v>1520901853</v>
      </c>
      <c r="B137" s="1" t="s">
        <v>432</v>
      </c>
    </row>
    <row r="138" spans="1:2" ht="18" customHeight="1">
      <c r="A138" s="1">
        <v>1607702342</v>
      </c>
      <c r="B138" s="1" t="s">
        <v>432</v>
      </c>
    </row>
    <row r="139" spans="1:2" ht="18" customHeight="1">
      <c r="A139" s="1">
        <v>1520907146</v>
      </c>
      <c r="B139" s="1" t="s">
        <v>435</v>
      </c>
    </row>
    <row r="140" spans="1:2" ht="18" customHeight="1">
      <c r="A140" s="1">
        <v>1609703336</v>
      </c>
      <c r="B140" s="1" t="s">
        <v>435</v>
      </c>
    </row>
    <row r="141" spans="1:2" ht="18" customHeight="1">
      <c r="A141" s="1">
        <v>1521005624</v>
      </c>
      <c r="B141" s="1" t="s">
        <v>437</v>
      </c>
    </row>
    <row r="142" spans="1:2" ht="18" customHeight="1">
      <c r="A142" s="1">
        <v>1606902571</v>
      </c>
      <c r="B142" s="1" t="s">
        <v>437</v>
      </c>
    </row>
    <row r="143" spans="1:2" ht="18" customHeight="1">
      <c r="A143" s="1">
        <v>1521105392</v>
      </c>
      <c r="B143" s="1" t="s">
        <v>415</v>
      </c>
    </row>
    <row r="144" spans="1:2" ht="18" customHeight="1">
      <c r="A144" s="1">
        <v>1613001742</v>
      </c>
      <c r="B144" s="1" t="s">
        <v>415</v>
      </c>
    </row>
    <row r="145" spans="1:2" ht="18" customHeight="1">
      <c r="A145" s="1">
        <v>1521604318</v>
      </c>
      <c r="B145" s="1" t="s">
        <v>103</v>
      </c>
    </row>
    <row r="146" spans="1:2" ht="18" customHeight="1">
      <c r="A146" s="1">
        <v>1611703699</v>
      </c>
      <c r="B146" s="1" t="s">
        <v>103</v>
      </c>
    </row>
    <row r="147" spans="1:2" ht="18" customHeight="1">
      <c r="A147" s="1">
        <v>1521703561</v>
      </c>
      <c r="B147" s="1" t="s">
        <v>442</v>
      </c>
    </row>
    <row r="148" spans="1:2" ht="18" customHeight="1">
      <c r="A148" s="1">
        <v>1621401807</v>
      </c>
      <c r="B148" s="1" t="s">
        <v>442</v>
      </c>
    </row>
    <row r="149" spans="1:2" ht="18" customHeight="1">
      <c r="A149" s="1">
        <v>1523603261</v>
      </c>
      <c r="B149" s="1" t="s">
        <v>445</v>
      </c>
    </row>
    <row r="150" spans="1:2" ht="18" customHeight="1">
      <c r="A150" s="1">
        <v>1608302960</v>
      </c>
      <c r="B150" s="1" t="s">
        <v>445</v>
      </c>
    </row>
    <row r="151" spans="1:2" ht="18" customHeight="1">
      <c r="A151" s="1">
        <v>1525805378</v>
      </c>
      <c r="B151" s="1" t="s">
        <v>446</v>
      </c>
    </row>
    <row r="152" spans="1:2" ht="18" customHeight="1">
      <c r="A152" s="1">
        <v>1614503601</v>
      </c>
      <c r="B152" s="1" t="s">
        <v>446</v>
      </c>
    </row>
    <row r="153" spans="1:2" ht="18" customHeight="1">
      <c r="A153" s="1">
        <v>1511301894</v>
      </c>
      <c r="B153" s="1" t="s">
        <v>275</v>
      </c>
    </row>
    <row r="154" spans="1:2" ht="18" customHeight="1"/>
    <row r="155" spans="1:2" ht="18" customHeight="1"/>
    <row r="156" spans="1:2" ht="18" customHeight="1"/>
    <row r="157" spans="1:2" ht="18" customHeight="1"/>
    <row r="158" spans="1:2" ht="18" customHeight="1"/>
    <row r="159" spans="1:2" ht="18" customHeight="1"/>
    <row r="160" spans="1:2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baseColWidth="10" defaultColWidth="11.28515625" defaultRowHeight="15" customHeight="1"/>
  <cols>
    <col min="1" max="33" width="8.28515625" customWidth="1"/>
  </cols>
  <sheetData>
    <row r="1" spans="1:33" ht="18" customHeight="1">
      <c r="A1" s="1" t="s">
        <v>479</v>
      </c>
      <c r="B1" s="1" t="s">
        <v>481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ht="18" customHeight="1">
      <c r="A2" s="1" t="s">
        <v>311</v>
      </c>
      <c r="B2" s="1">
        <v>1</v>
      </c>
      <c r="C2" s="1">
        <v>2715364</v>
      </c>
      <c r="D2" s="1" t="s">
        <v>516</v>
      </c>
      <c r="E2" s="1">
        <v>75</v>
      </c>
      <c r="F2" s="1" t="s">
        <v>518</v>
      </c>
      <c r="G2" s="1">
        <v>1.63195</v>
      </c>
      <c r="H2" s="1">
        <v>0.7</v>
      </c>
      <c r="I2" s="1">
        <v>12</v>
      </c>
      <c r="J2" s="1">
        <v>13</v>
      </c>
      <c r="K2" s="1">
        <v>0</v>
      </c>
      <c r="L2" s="1">
        <v>0</v>
      </c>
      <c r="M2" s="1">
        <v>5</v>
      </c>
      <c r="N2" s="1" t="s">
        <v>519</v>
      </c>
      <c r="O2" s="1" t="s">
        <v>519</v>
      </c>
      <c r="P2" s="1">
        <v>2.9</v>
      </c>
      <c r="Q2" s="1" t="s">
        <v>520</v>
      </c>
      <c r="R2" s="1" t="s">
        <v>521</v>
      </c>
      <c r="S2" s="1" t="s">
        <v>521</v>
      </c>
      <c r="T2" s="1" t="s">
        <v>521</v>
      </c>
      <c r="U2" s="1" t="s">
        <v>521</v>
      </c>
      <c r="V2" s="1" t="s">
        <v>521</v>
      </c>
      <c r="W2" s="1" t="s">
        <v>521</v>
      </c>
      <c r="X2" s="1" t="s">
        <v>521</v>
      </c>
      <c r="Y2" s="1" t="s">
        <v>521</v>
      </c>
      <c r="Z2" s="1" t="s">
        <v>521</v>
      </c>
      <c r="AA2" s="1" t="s">
        <v>521</v>
      </c>
      <c r="AB2" s="1" t="s">
        <v>521</v>
      </c>
      <c r="AC2" s="1" t="s">
        <v>521</v>
      </c>
      <c r="AD2" s="1" t="s">
        <v>521</v>
      </c>
      <c r="AE2" s="1" t="s">
        <v>521</v>
      </c>
      <c r="AF2" s="1" t="s">
        <v>521</v>
      </c>
    </row>
    <row r="3" spans="1:33" ht="18" customHeight="1">
      <c r="A3" s="1" t="s">
        <v>311</v>
      </c>
      <c r="B3" s="1">
        <v>2</v>
      </c>
      <c r="C3" s="1">
        <v>2715364</v>
      </c>
      <c r="D3" s="1" t="s">
        <v>525</v>
      </c>
      <c r="E3" s="1">
        <v>76</v>
      </c>
      <c r="F3" s="1" t="s">
        <v>518</v>
      </c>
      <c r="G3" s="1">
        <v>2.7799499999999999</v>
      </c>
      <c r="H3" s="1">
        <v>0.8</v>
      </c>
      <c r="I3" s="1">
        <v>95</v>
      </c>
      <c r="J3" s="1">
        <v>95</v>
      </c>
      <c r="K3" s="1">
        <v>0</v>
      </c>
      <c r="L3" s="1">
        <v>0</v>
      </c>
      <c r="M3" s="1">
        <v>5</v>
      </c>
      <c r="N3" s="1" t="s">
        <v>519</v>
      </c>
      <c r="O3" s="1" t="s">
        <v>519</v>
      </c>
      <c r="P3" s="1">
        <v>2.9</v>
      </c>
      <c r="Q3" s="1" t="s">
        <v>520</v>
      </c>
      <c r="R3" s="1" t="s">
        <v>521</v>
      </c>
      <c r="S3" s="1" t="s">
        <v>521</v>
      </c>
      <c r="T3" s="1" t="s">
        <v>521</v>
      </c>
      <c r="U3" s="1" t="s">
        <v>521</v>
      </c>
      <c r="V3" s="1" t="s">
        <v>521</v>
      </c>
      <c r="W3" s="1" t="s">
        <v>521</v>
      </c>
      <c r="X3" s="1" t="s">
        <v>521</v>
      </c>
      <c r="Y3" s="1" t="s">
        <v>521</v>
      </c>
      <c r="Z3" s="1" t="s">
        <v>521</v>
      </c>
      <c r="AA3" s="1" t="s">
        <v>521</v>
      </c>
      <c r="AB3" s="1" t="s">
        <v>521</v>
      </c>
      <c r="AC3" s="1" t="s">
        <v>521</v>
      </c>
      <c r="AD3" s="1" t="s">
        <v>521</v>
      </c>
      <c r="AE3" s="1" t="s">
        <v>521</v>
      </c>
      <c r="AF3" s="1" t="s">
        <v>521</v>
      </c>
    </row>
    <row r="4" spans="1:33" ht="18" customHeight="1">
      <c r="A4" s="1" t="s">
        <v>314</v>
      </c>
      <c r="B4" s="1">
        <v>1</v>
      </c>
      <c r="C4" s="1">
        <v>3025155</v>
      </c>
      <c r="D4" s="1" t="s">
        <v>532</v>
      </c>
      <c r="E4" s="1">
        <v>70</v>
      </c>
      <c r="F4" s="1" t="s">
        <v>518</v>
      </c>
      <c r="G4" s="1">
        <v>2.5863200000000002</v>
      </c>
      <c r="H4" s="1">
        <v>0.2</v>
      </c>
      <c r="I4" s="1">
        <v>10</v>
      </c>
      <c r="J4" s="1">
        <v>4</v>
      </c>
      <c r="K4" s="1">
        <v>0</v>
      </c>
      <c r="L4" s="1">
        <v>3</v>
      </c>
      <c r="M4" s="1">
        <v>5</v>
      </c>
      <c r="N4" s="1" t="s">
        <v>534</v>
      </c>
      <c r="O4" s="1" t="s">
        <v>534</v>
      </c>
      <c r="P4" s="1">
        <v>4.3</v>
      </c>
      <c r="Q4" s="1" t="s">
        <v>520</v>
      </c>
      <c r="R4" s="1" t="s">
        <v>521</v>
      </c>
      <c r="S4" s="1" t="s">
        <v>521</v>
      </c>
      <c r="T4" s="1" t="s">
        <v>521</v>
      </c>
      <c r="U4" s="1" t="s">
        <v>521</v>
      </c>
      <c r="V4" s="1" t="s">
        <v>521</v>
      </c>
      <c r="W4" s="1" t="s">
        <v>521</v>
      </c>
      <c r="X4" s="1" t="s">
        <v>521</v>
      </c>
      <c r="Y4" s="1" t="s">
        <v>521</v>
      </c>
      <c r="Z4" s="1" t="s">
        <v>521</v>
      </c>
      <c r="AA4" s="1" t="s">
        <v>520</v>
      </c>
      <c r="AB4" s="1" t="s">
        <v>521</v>
      </c>
      <c r="AC4" s="1" t="s">
        <v>521</v>
      </c>
      <c r="AD4" s="1" t="s">
        <v>521</v>
      </c>
      <c r="AE4" s="1" t="s">
        <v>521</v>
      </c>
      <c r="AF4" s="1" t="s">
        <v>520</v>
      </c>
      <c r="AG4" s="1">
        <v>1</v>
      </c>
    </row>
    <row r="5" spans="1:33" ht="18" customHeight="1">
      <c r="A5" s="1" t="s">
        <v>314</v>
      </c>
      <c r="B5" s="1">
        <v>2</v>
      </c>
      <c r="C5" s="1">
        <v>3025155</v>
      </c>
      <c r="D5" s="1" t="s">
        <v>537</v>
      </c>
      <c r="E5" s="1">
        <v>71</v>
      </c>
      <c r="F5" s="1" t="s">
        <v>518</v>
      </c>
      <c r="G5" s="1">
        <v>1.4919500000000001</v>
      </c>
      <c r="H5" s="1">
        <v>0.2</v>
      </c>
      <c r="I5" s="1">
        <v>8</v>
      </c>
      <c r="J5" s="1">
        <v>3</v>
      </c>
      <c r="K5" s="1">
        <v>0</v>
      </c>
      <c r="L5" s="1">
        <v>0</v>
      </c>
      <c r="M5" s="1">
        <v>0</v>
      </c>
      <c r="N5" s="1" t="s">
        <v>534</v>
      </c>
      <c r="O5" s="1" t="s">
        <v>534</v>
      </c>
      <c r="P5" s="1">
        <v>2.9</v>
      </c>
      <c r="Q5" s="1" t="s">
        <v>520</v>
      </c>
      <c r="R5" s="1" t="s">
        <v>521</v>
      </c>
      <c r="S5" s="1" t="s">
        <v>521</v>
      </c>
      <c r="T5" s="1" t="s">
        <v>521</v>
      </c>
      <c r="U5" s="1" t="s">
        <v>521</v>
      </c>
      <c r="V5" s="1" t="s">
        <v>521</v>
      </c>
      <c r="W5" s="1" t="s">
        <v>521</v>
      </c>
      <c r="X5" s="1" t="s">
        <v>521</v>
      </c>
      <c r="Y5" s="1" t="s">
        <v>521</v>
      </c>
      <c r="Z5" s="1" t="s">
        <v>521</v>
      </c>
      <c r="AA5" s="1" t="s">
        <v>520</v>
      </c>
      <c r="AB5" s="1" t="s">
        <v>521</v>
      </c>
      <c r="AC5" s="1" t="s">
        <v>521</v>
      </c>
      <c r="AD5" s="1" t="s">
        <v>521</v>
      </c>
      <c r="AE5" s="1" t="s">
        <v>521</v>
      </c>
      <c r="AF5" s="1" t="s">
        <v>520</v>
      </c>
      <c r="AG5" s="1">
        <v>4</v>
      </c>
    </row>
    <row r="6" spans="1:33" ht="18" customHeight="1">
      <c r="A6" s="1" t="s">
        <v>270</v>
      </c>
      <c r="B6" s="1">
        <v>1</v>
      </c>
      <c r="C6" s="1">
        <v>2531748</v>
      </c>
      <c r="D6" s="1" t="s">
        <v>540</v>
      </c>
      <c r="E6" s="1">
        <v>69</v>
      </c>
      <c r="F6" s="1" t="s">
        <v>541</v>
      </c>
      <c r="G6" s="1">
        <v>1.7859499999999999</v>
      </c>
      <c r="H6" s="1">
        <v>0.1</v>
      </c>
      <c r="I6" s="1">
        <v>27</v>
      </c>
      <c r="J6" s="1">
        <v>24</v>
      </c>
      <c r="K6" s="1">
        <v>0</v>
      </c>
      <c r="L6" s="1">
        <v>0</v>
      </c>
      <c r="M6" s="1">
        <v>25</v>
      </c>
      <c r="O6" s="1" t="s">
        <v>534</v>
      </c>
      <c r="P6" s="1">
        <v>2.9</v>
      </c>
      <c r="Q6" s="1" t="s">
        <v>521</v>
      </c>
      <c r="R6" s="1" t="s">
        <v>521</v>
      </c>
      <c r="S6" s="1" t="s">
        <v>520</v>
      </c>
      <c r="T6" s="1" t="s">
        <v>521</v>
      </c>
      <c r="U6" s="1" t="s">
        <v>521</v>
      </c>
      <c r="V6" s="1" t="s">
        <v>521</v>
      </c>
      <c r="W6" s="1" t="s">
        <v>521</v>
      </c>
      <c r="X6" s="1" t="s">
        <v>521</v>
      </c>
      <c r="Y6" s="1" t="s">
        <v>521</v>
      </c>
      <c r="Z6" s="1" t="s">
        <v>521</v>
      </c>
      <c r="AA6" s="1" t="s">
        <v>521</v>
      </c>
      <c r="AB6" s="1" t="s">
        <v>521</v>
      </c>
      <c r="AC6" s="1" t="s">
        <v>521</v>
      </c>
      <c r="AD6" s="1" t="s">
        <v>521</v>
      </c>
      <c r="AE6" s="1" t="s">
        <v>521</v>
      </c>
      <c r="AF6" s="1" t="s">
        <v>521</v>
      </c>
    </row>
    <row r="7" spans="1:33" ht="18" customHeight="1">
      <c r="A7" s="1" t="s">
        <v>270</v>
      </c>
      <c r="B7" s="1">
        <v>2</v>
      </c>
      <c r="C7" s="1">
        <v>2531748</v>
      </c>
      <c r="D7" s="1" t="s">
        <v>547</v>
      </c>
      <c r="E7" s="1">
        <v>69</v>
      </c>
      <c r="F7" s="1" t="s">
        <v>541</v>
      </c>
      <c r="G7" s="1">
        <v>2.0379499999999999</v>
      </c>
      <c r="H7" s="1">
        <v>0.1</v>
      </c>
      <c r="I7" s="1">
        <v>87</v>
      </c>
      <c r="J7" s="1">
        <v>42</v>
      </c>
      <c r="K7" s="1">
        <v>0</v>
      </c>
      <c r="L7" s="1">
        <v>0</v>
      </c>
      <c r="M7" s="1">
        <v>5</v>
      </c>
      <c r="O7" s="1" t="s">
        <v>534</v>
      </c>
      <c r="P7" s="1">
        <v>2.9</v>
      </c>
      <c r="Q7" s="1" t="s">
        <v>521</v>
      </c>
      <c r="R7" s="1" t="s">
        <v>521</v>
      </c>
      <c r="S7" s="1" t="s">
        <v>520</v>
      </c>
      <c r="T7" s="1" t="s">
        <v>521</v>
      </c>
      <c r="U7" s="1" t="s">
        <v>521</v>
      </c>
      <c r="V7" s="1" t="s">
        <v>521</v>
      </c>
      <c r="W7" s="1" t="s">
        <v>521</v>
      </c>
      <c r="X7" s="1" t="s">
        <v>521</v>
      </c>
      <c r="Y7" s="1" t="s">
        <v>521</v>
      </c>
      <c r="Z7" s="1" t="s">
        <v>521</v>
      </c>
      <c r="AA7" s="1" t="s">
        <v>521</v>
      </c>
      <c r="AB7" s="1" t="s">
        <v>521</v>
      </c>
      <c r="AC7" s="1" t="s">
        <v>521</v>
      </c>
      <c r="AD7" s="1" t="s">
        <v>521</v>
      </c>
      <c r="AE7" s="1" t="s">
        <v>521</v>
      </c>
      <c r="AF7" s="1" t="s">
        <v>521</v>
      </c>
    </row>
    <row r="8" spans="1:33" ht="18" customHeight="1">
      <c r="A8" s="1" t="s">
        <v>557</v>
      </c>
      <c r="B8" s="1">
        <v>1</v>
      </c>
      <c r="C8" s="1">
        <v>2262245</v>
      </c>
      <c r="D8" s="1" t="s">
        <v>559</v>
      </c>
      <c r="E8" s="1">
        <v>55</v>
      </c>
      <c r="F8" s="1" t="s">
        <v>541</v>
      </c>
      <c r="K8" s="1">
        <v>8</v>
      </c>
      <c r="L8" s="1">
        <v>10</v>
      </c>
      <c r="N8" s="1" t="s">
        <v>534</v>
      </c>
      <c r="O8" s="1" t="s">
        <v>519</v>
      </c>
      <c r="P8" s="1">
        <v>2.9</v>
      </c>
      <c r="Q8" s="1" t="s">
        <v>520</v>
      </c>
      <c r="R8" s="1" t="s">
        <v>521</v>
      </c>
      <c r="S8" s="1" t="s">
        <v>521</v>
      </c>
      <c r="T8" s="1" t="s">
        <v>521</v>
      </c>
      <c r="U8" s="1" t="s">
        <v>521</v>
      </c>
      <c r="V8" s="1" t="s">
        <v>521</v>
      </c>
      <c r="W8" s="1" t="s">
        <v>521</v>
      </c>
      <c r="X8" s="1" t="s">
        <v>521</v>
      </c>
      <c r="Y8" s="1" t="s">
        <v>521</v>
      </c>
      <c r="Z8" s="1" t="s">
        <v>521</v>
      </c>
      <c r="AA8" s="1" t="s">
        <v>521</v>
      </c>
      <c r="AB8" s="1" t="s">
        <v>521</v>
      </c>
      <c r="AC8" s="1" t="s">
        <v>521</v>
      </c>
      <c r="AD8" s="1" t="s">
        <v>521</v>
      </c>
      <c r="AE8" s="1" t="s">
        <v>521</v>
      </c>
      <c r="AF8" s="1" t="s">
        <v>521</v>
      </c>
    </row>
    <row r="9" spans="1:33" ht="18" customHeight="1">
      <c r="A9" s="1" t="s">
        <v>557</v>
      </c>
      <c r="B9" s="1">
        <v>2</v>
      </c>
      <c r="C9" s="1">
        <v>2262245</v>
      </c>
      <c r="D9" s="1" t="s">
        <v>564</v>
      </c>
      <c r="E9" s="1">
        <v>55</v>
      </c>
      <c r="F9" s="1" t="s">
        <v>541</v>
      </c>
      <c r="G9" s="1">
        <v>1.6879500000000001</v>
      </c>
      <c r="H9" s="1">
        <v>0.2</v>
      </c>
      <c r="I9" s="1">
        <v>21</v>
      </c>
      <c r="J9" s="1">
        <v>17</v>
      </c>
      <c r="K9" s="1">
        <v>0</v>
      </c>
      <c r="L9" s="1">
        <v>0</v>
      </c>
      <c r="M9" s="1">
        <v>10</v>
      </c>
      <c r="N9" s="1" t="s">
        <v>534</v>
      </c>
      <c r="O9" s="1" t="s">
        <v>519</v>
      </c>
      <c r="P9" s="1">
        <v>2.9</v>
      </c>
      <c r="Q9" s="1" t="s">
        <v>520</v>
      </c>
      <c r="R9" s="1" t="s">
        <v>520</v>
      </c>
      <c r="S9" s="1" t="s">
        <v>521</v>
      </c>
      <c r="T9" s="1" t="s">
        <v>521</v>
      </c>
      <c r="U9" s="1" t="s">
        <v>521</v>
      </c>
      <c r="V9" s="1" t="s">
        <v>521</v>
      </c>
      <c r="W9" s="1" t="s">
        <v>521</v>
      </c>
      <c r="X9" s="1" t="s">
        <v>521</v>
      </c>
      <c r="Y9" s="1" t="s">
        <v>521</v>
      </c>
      <c r="Z9" s="1" t="s">
        <v>521</v>
      </c>
      <c r="AA9" s="1" t="s">
        <v>521</v>
      </c>
      <c r="AB9" s="1" t="s">
        <v>521</v>
      </c>
      <c r="AC9" s="1" t="s">
        <v>521</v>
      </c>
      <c r="AD9" s="1" t="s">
        <v>521</v>
      </c>
      <c r="AE9" s="1" t="s">
        <v>521</v>
      </c>
      <c r="AF9" s="1" t="s">
        <v>521</v>
      </c>
    </row>
    <row r="10" spans="1:33" ht="18.75" customHeight="1">
      <c r="A10" s="5" t="s">
        <v>77</v>
      </c>
      <c r="B10" s="5">
        <v>1</v>
      </c>
      <c r="C10" s="5">
        <v>1952584</v>
      </c>
      <c r="D10" s="5" t="s">
        <v>586</v>
      </c>
      <c r="E10" s="5">
        <v>61</v>
      </c>
      <c r="F10" s="5" t="s">
        <v>541</v>
      </c>
      <c r="G10" s="5">
        <v>3.03363</v>
      </c>
      <c r="H10" s="5">
        <v>1.2</v>
      </c>
      <c r="I10" s="5">
        <v>35</v>
      </c>
      <c r="J10" s="5">
        <v>37</v>
      </c>
      <c r="K10" s="5">
        <v>1</v>
      </c>
      <c r="L10" s="5">
        <v>1</v>
      </c>
      <c r="M10" s="5">
        <v>15</v>
      </c>
      <c r="N10" s="5"/>
      <c r="O10" s="5"/>
      <c r="P10" s="5">
        <v>6.3</v>
      </c>
      <c r="Q10" s="5" t="s">
        <v>521</v>
      </c>
      <c r="R10" s="5" t="s">
        <v>521</v>
      </c>
      <c r="S10" s="5" t="s">
        <v>521</v>
      </c>
      <c r="T10" s="5" t="s">
        <v>521</v>
      </c>
      <c r="U10" s="5" t="s">
        <v>521</v>
      </c>
      <c r="V10" s="5" t="s">
        <v>521</v>
      </c>
      <c r="W10" s="5" t="s">
        <v>521</v>
      </c>
      <c r="X10" s="5" t="s">
        <v>521</v>
      </c>
      <c r="Y10" s="5" t="s">
        <v>521</v>
      </c>
      <c r="Z10" s="5" t="s">
        <v>521</v>
      </c>
      <c r="AA10" s="5" t="s">
        <v>521</v>
      </c>
      <c r="AB10" s="5" t="s">
        <v>521</v>
      </c>
      <c r="AC10" s="5" t="s">
        <v>521</v>
      </c>
      <c r="AD10" s="5" t="s">
        <v>521</v>
      </c>
      <c r="AE10" s="5" t="s">
        <v>520</v>
      </c>
      <c r="AF10" s="5" t="s">
        <v>521</v>
      </c>
      <c r="AG10" s="5"/>
    </row>
    <row r="11" spans="1:33" ht="18.75" customHeight="1">
      <c r="A11" s="6" t="s">
        <v>77</v>
      </c>
      <c r="B11" s="6">
        <v>2</v>
      </c>
      <c r="C11" s="6">
        <v>1952584</v>
      </c>
      <c r="D11" s="6" t="s">
        <v>537</v>
      </c>
      <c r="E11" s="6">
        <v>62</v>
      </c>
      <c r="F11" s="6" t="s">
        <v>541</v>
      </c>
      <c r="G11" s="6">
        <v>4.0719000000000003</v>
      </c>
      <c r="H11" s="6">
        <v>1.6</v>
      </c>
      <c r="I11" s="6">
        <v>87</v>
      </c>
      <c r="J11" s="6">
        <v>78</v>
      </c>
      <c r="K11" s="6">
        <v>4</v>
      </c>
      <c r="L11" s="6">
        <v>3</v>
      </c>
      <c r="M11" s="6">
        <v>20</v>
      </c>
      <c r="N11" s="6"/>
      <c r="O11" s="6"/>
      <c r="P11" s="6">
        <v>2.9</v>
      </c>
      <c r="Q11" s="6" t="s">
        <v>521</v>
      </c>
      <c r="R11" s="6" t="s">
        <v>521</v>
      </c>
      <c r="S11" s="6" t="s">
        <v>521</v>
      </c>
      <c r="T11" s="6" t="s">
        <v>521</v>
      </c>
      <c r="U11" s="6" t="s">
        <v>521</v>
      </c>
      <c r="V11" s="6" t="s">
        <v>521</v>
      </c>
      <c r="W11" s="6" t="s">
        <v>521</v>
      </c>
      <c r="X11" s="6" t="s">
        <v>521</v>
      </c>
      <c r="Y11" s="6" t="s">
        <v>521</v>
      </c>
      <c r="Z11" s="6" t="s">
        <v>521</v>
      </c>
      <c r="AA11" s="6" t="s">
        <v>521</v>
      </c>
      <c r="AB11" s="6"/>
      <c r="AC11" s="6" t="s">
        <v>521</v>
      </c>
      <c r="AD11" s="6" t="s">
        <v>521</v>
      </c>
      <c r="AE11" s="6" t="s">
        <v>520</v>
      </c>
      <c r="AF11" s="6" t="s">
        <v>521</v>
      </c>
      <c r="AG11" s="6"/>
    </row>
    <row r="12" spans="1:33" ht="18" customHeight="1">
      <c r="A12" s="1" t="s">
        <v>318</v>
      </c>
      <c r="B12" s="1">
        <v>1</v>
      </c>
      <c r="C12" s="1">
        <v>1728881</v>
      </c>
      <c r="D12" s="1" t="s">
        <v>640</v>
      </c>
      <c r="E12" s="1">
        <v>64</v>
      </c>
      <c r="F12" s="1" t="s">
        <v>541</v>
      </c>
      <c r="G12" s="1">
        <v>1.70967</v>
      </c>
      <c r="H12" s="1">
        <v>1.375</v>
      </c>
      <c r="I12" s="1">
        <v>47</v>
      </c>
      <c r="J12" s="1">
        <v>47</v>
      </c>
      <c r="K12" s="1">
        <v>0</v>
      </c>
      <c r="L12" s="1">
        <v>0</v>
      </c>
      <c r="M12" s="1">
        <v>25</v>
      </c>
      <c r="N12" s="1" t="s">
        <v>519</v>
      </c>
      <c r="O12" s="1" t="s">
        <v>519</v>
      </c>
      <c r="P12" s="1">
        <v>0.28999999999999998</v>
      </c>
      <c r="Q12" s="1" t="s">
        <v>520</v>
      </c>
      <c r="R12" s="1" t="s">
        <v>521</v>
      </c>
      <c r="S12" s="1" t="s">
        <v>521</v>
      </c>
      <c r="T12" s="1" t="s">
        <v>521</v>
      </c>
      <c r="U12" s="1" t="s">
        <v>521</v>
      </c>
      <c r="V12" s="1" t="s">
        <v>521</v>
      </c>
      <c r="W12" s="1" t="s">
        <v>521</v>
      </c>
      <c r="X12" s="1" t="s">
        <v>521</v>
      </c>
      <c r="Y12" s="1" t="s">
        <v>521</v>
      </c>
      <c r="Z12" s="1" t="s">
        <v>521</v>
      </c>
      <c r="AA12" s="1" t="s">
        <v>521</v>
      </c>
      <c r="AB12" s="1" t="s">
        <v>521</v>
      </c>
      <c r="AC12" s="1" t="s">
        <v>521</v>
      </c>
      <c r="AD12" s="1" t="s">
        <v>520</v>
      </c>
      <c r="AE12" s="1" t="s">
        <v>521</v>
      </c>
      <c r="AF12" s="1" t="s">
        <v>520</v>
      </c>
      <c r="AG12" s="1">
        <v>5</v>
      </c>
    </row>
    <row r="13" spans="1:33" ht="18" customHeight="1">
      <c r="A13" s="1" t="s">
        <v>318</v>
      </c>
      <c r="B13" s="1">
        <v>2</v>
      </c>
      <c r="C13" s="1">
        <v>1728881</v>
      </c>
      <c r="D13" s="1" t="s">
        <v>646</v>
      </c>
      <c r="E13" s="1">
        <v>64</v>
      </c>
      <c r="F13" s="1" t="s">
        <v>541</v>
      </c>
      <c r="G13" s="1">
        <v>2.2311200000000002</v>
      </c>
      <c r="H13" s="1">
        <v>0.8</v>
      </c>
      <c r="I13" s="1">
        <v>54</v>
      </c>
      <c r="J13" s="1">
        <v>51</v>
      </c>
      <c r="K13" s="1">
        <v>0</v>
      </c>
      <c r="L13" s="1">
        <v>0</v>
      </c>
      <c r="N13" s="1" t="s">
        <v>519</v>
      </c>
      <c r="O13" s="1" t="s">
        <v>519</v>
      </c>
      <c r="P13" s="1">
        <v>3.7</v>
      </c>
      <c r="Q13" s="1" t="s">
        <v>520</v>
      </c>
      <c r="R13" s="1" t="s">
        <v>521</v>
      </c>
      <c r="S13" s="1" t="s">
        <v>521</v>
      </c>
      <c r="T13" s="1" t="s">
        <v>521</v>
      </c>
      <c r="U13" s="1" t="s">
        <v>521</v>
      </c>
      <c r="V13" s="1" t="s">
        <v>521</v>
      </c>
      <c r="W13" s="1" t="s">
        <v>521</v>
      </c>
      <c r="X13" s="1" t="s">
        <v>521</v>
      </c>
      <c r="Y13" s="1" t="s">
        <v>521</v>
      </c>
      <c r="Z13" s="1" t="s">
        <v>521</v>
      </c>
      <c r="AA13" s="1" t="s">
        <v>521</v>
      </c>
      <c r="AB13" s="1" t="s">
        <v>521</v>
      </c>
      <c r="AC13" s="1" t="s">
        <v>521</v>
      </c>
      <c r="AD13" s="1" t="s">
        <v>520</v>
      </c>
      <c r="AE13" s="1" t="s">
        <v>521</v>
      </c>
      <c r="AF13" s="1" t="s">
        <v>521</v>
      </c>
    </row>
    <row r="14" spans="1:33" ht="18" customHeight="1">
      <c r="A14" s="1" t="s">
        <v>320</v>
      </c>
      <c r="B14" s="1">
        <v>1</v>
      </c>
      <c r="C14" s="1">
        <v>2953603</v>
      </c>
      <c r="D14" s="1" t="s">
        <v>650</v>
      </c>
      <c r="E14" s="1">
        <v>60</v>
      </c>
      <c r="F14" s="1" t="s">
        <v>541</v>
      </c>
      <c r="G14" s="1">
        <v>3.2250299999999998</v>
      </c>
      <c r="H14" s="1">
        <v>0.8</v>
      </c>
      <c r="I14" s="1">
        <v>18</v>
      </c>
      <c r="J14" s="1">
        <v>40</v>
      </c>
      <c r="K14" s="1">
        <v>0</v>
      </c>
      <c r="L14" s="1">
        <v>0</v>
      </c>
      <c r="M14" s="1">
        <v>40</v>
      </c>
      <c r="N14" s="1" t="s">
        <v>519</v>
      </c>
      <c r="O14" s="1" t="s">
        <v>519</v>
      </c>
      <c r="P14" s="1">
        <v>113</v>
      </c>
      <c r="Q14" s="1" t="s">
        <v>521</v>
      </c>
      <c r="R14" s="1" t="s">
        <v>521</v>
      </c>
      <c r="S14" s="1" t="s">
        <v>521</v>
      </c>
      <c r="T14" s="1" t="s">
        <v>521</v>
      </c>
      <c r="U14" s="1" t="s">
        <v>521</v>
      </c>
      <c r="V14" s="1" t="s">
        <v>521</v>
      </c>
      <c r="W14" s="1" t="s">
        <v>521</v>
      </c>
      <c r="X14" s="1" t="s">
        <v>521</v>
      </c>
      <c r="Y14" s="1" t="s">
        <v>521</v>
      </c>
      <c r="Z14" s="1" t="s">
        <v>521</v>
      </c>
      <c r="AA14" s="1" t="s">
        <v>521</v>
      </c>
      <c r="AB14" s="1" t="s">
        <v>521</v>
      </c>
      <c r="AC14" s="1" t="s">
        <v>521</v>
      </c>
      <c r="AD14" s="1" t="s">
        <v>520</v>
      </c>
      <c r="AE14" s="1" t="s">
        <v>521</v>
      </c>
      <c r="AF14" s="1" t="s">
        <v>521</v>
      </c>
    </row>
    <row r="15" spans="1:33" ht="18" customHeight="1">
      <c r="A15" s="1" t="s">
        <v>320</v>
      </c>
      <c r="B15" s="1">
        <v>2</v>
      </c>
      <c r="C15" s="1">
        <v>2953603</v>
      </c>
      <c r="D15" s="1" t="s">
        <v>656</v>
      </c>
      <c r="E15" s="1">
        <v>60</v>
      </c>
      <c r="F15" s="1" t="s">
        <v>541</v>
      </c>
      <c r="G15" s="1">
        <v>3.78125</v>
      </c>
      <c r="H15" s="1">
        <v>1.1000000000000001</v>
      </c>
      <c r="I15" s="1">
        <v>67</v>
      </c>
      <c r="J15" s="1">
        <v>52</v>
      </c>
      <c r="K15" s="1">
        <v>1</v>
      </c>
      <c r="L15" s="1">
        <v>1</v>
      </c>
      <c r="M15" s="1">
        <v>50</v>
      </c>
      <c r="N15" s="1" t="s">
        <v>519</v>
      </c>
      <c r="O15" s="1" t="s">
        <v>519</v>
      </c>
      <c r="P15" s="1">
        <v>31.5</v>
      </c>
      <c r="Q15" s="1" t="s">
        <v>521</v>
      </c>
      <c r="R15" s="1" t="s">
        <v>521</v>
      </c>
      <c r="S15" s="1" t="s">
        <v>521</v>
      </c>
      <c r="T15" s="1" t="s">
        <v>520</v>
      </c>
      <c r="U15" s="1" t="s">
        <v>521</v>
      </c>
      <c r="V15" s="1" t="s">
        <v>521</v>
      </c>
      <c r="W15" s="1" t="s">
        <v>521</v>
      </c>
      <c r="X15" s="1" t="s">
        <v>521</v>
      </c>
      <c r="Y15" s="1" t="s">
        <v>521</v>
      </c>
      <c r="Z15" s="1" t="s">
        <v>521</v>
      </c>
      <c r="AA15" s="1" t="s">
        <v>521</v>
      </c>
      <c r="AB15" s="1" t="s">
        <v>521</v>
      </c>
      <c r="AC15" s="1" t="s">
        <v>521</v>
      </c>
      <c r="AD15" s="1" t="s">
        <v>520</v>
      </c>
      <c r="AE15" s="1" t="s">
        <v>521</v>
      </c>
      <c r="AF15" s="1" t="s">
        <v>521</v>
      </c>
    </row>
    <row r="16" spans="1:33" ht="18" customHeight="1">
      <c r="A16" s="1" t="s">
        <v>322</v>
      </c>
      <c r="B16" s="1">
        <v>1</v>
      </c>
      <c r="C16" s="1">
        <v>2614934</v>
      </c>
      <c r="D16" s="1" t="s">
        <v>663</v>
      </c>
      <c r="E16" s="1">
        <v>78</v>
      </c>
      <c r="F16" s="1" t="s">
        <v>518</v>
      </c>
      <c r="G16" s="1">
        <v>2.0799500000000002</v>
      </c>
      <c r="H16" s="1">
        <v>0.4</v>
      </c>
      <c r="I16" s="1">
        <v>10</v>
      </c>
      <c r="J16" s="1">
        <v>45</v>
      </c>
      <c r="K16" s="1">
        <v>0</v>
      </c>
      <c r="L16" s="1">
        <v>0</v>
      </c>
      <c r="M16" s="1">
        <v>25</v>
      </c>
      <c r="N16" s="1" t="s">
        <v>519</v>
      </c>
      <c r="O16" s="1" t="s">
        <v>519</v>
      </c>
      <c r="P16" s="1">
        <v>2.9</v>
      </c>
      <c r="Q16" s="1" t="s">
        <v>520</v>
      </c>
      <c r="R16" s="1" t="s">
        <v>520</v>
      </c>
      <c r="S16" s="1" t="s">
        <v>521</v>
      </c>
      <c r="T16" s="1" t="s">
        <v>521</v>
      </c>
      <c r="U16" s="1" t="s">
        <v>521</v>
      </c>
      <c r="V16" s="1" t="s">
        <v>521</v>
      </c>
      <c r="W16" s="1" t="s">
        <v>521</v>
      </c>
      <c r="X16" s="1" t="s">
        <v>520</v>
      </c>
      <c r="Y16" s="1" t="s">
        <v>521</v>
      </c>
      <c r="Z16" s="1" t="s">
        <v>521</v>
      </c>
      <c r="AA16" s="1" t="s">
        <v>521</v>
      </c>
      <c r="AB16" s="1" t="s">
        <v>521</v>
      </c>
      <c r="AC16" s="1" t="s">
        <v>521</v>
      </c>
      <c r="AD16" s="1" t="s">
        <v>521</v>
      </c>
      <c r="AE16" s="1" t="s">
        <v>521</v>
      </c>
      <c r="AF16" s="1" t="s">
        <v>521</v>
      </c>
    </row>
    <row r="17" spans="1:33" ht="18" customHeight="1">
      <c r="A17" s="1" t="s">
        <v>322</v>
      </c>
      <c r="B17" s="1">
        <v>2</v>
      </c>
      <c r="C17" s="1">
        <v>2614934</v>
      </c>
      <c r="D17" s="1" t="s">
        <v>667</v>
      </c>
      <c r="E17" s="1">
        <v>79</v>
      </c>
      <c r="F17" s="1" t="s">
        <v>518</v>
      </c>
      <c r="G17" s="1">
        <v>1.60395</v>
      </c>
      <c r="H17" s="1">
        <v>0.4</v>
      </c>
      <c r="I17" s="1">
        <v>10</v>
      </c>
      <c r="J17" s="1">
        <v>11</v>
      </c>
      <c r="K17" s="1">
        <v>0</v>
      </c>
      <c r="L17" s="1">
        <v>0</v>
      </c>
      <c r="M17" s="1">
        <v>0</v>
      </c>
      <c r="N17" s="1" t="s">
        <v>519</v>
      </c>
      <c r="O17" s="1" t="s">
        <v>519</v>
      </c>
      <c r="P17" s="1">
        <v>2.9</v>
      </c>
      <c r="Q17" s="1" t="s">
        <v>520</v>
      </c>
      <c r="R17" s="1" t="s">
        <v>520</v>
      </c>
      <c r="S17" s="1" t="s">
        <v>521</v>
      </c>
      <c r="T17" s="1" t="s">
        <v>521</v>
      </c>
      <c r="U17" s="1" t="s">
        <v>521</v>
      </c>
      <c r="V17" s="1" t="s">
        <v>521</v>
      </c>
      <c r="W17" s="1" t="s">
        <v>521</v>
      </c>
      <c r="X17" s="1" t="s">
        <v>520</v>
      </c>
      <c r="Y17" s="1" t="s">
        <v>521</v>
      </c>
      <c r="Z17" s="1" t="s">
        <v>521</v>
      </c>
      <c r="AA17" s="1" t="s">
        <v>521</v>
      </c>
      <c r="AB17" s="1" t="s">
        <v>521</v>
      </c>
      <c r="AC17" s="1" t="s">
        <v>521</v>
      </c>
      <c r="AD17" s="1" t="s">
        <v>521</v>
      </c>
      <c r="AE17" s="1" t="s">
        <v>521</v>
      </c>
      <c r="AF17" s="1" t="s">
        <v>521</v>
      </c>
    </row>
    <row r="18" spans="1:33" ht="18.75" customHeight="1">
      <c r="A18" s="5" t="s">
        <v>152</v>
      </c>
      <c r="B18" s="5">
        <v>1</v>
      </c>
      <c r="C18" s="5">
        <v>3709490</v>
      </c>
      <c r="D18" s="5" t="s">
        <v>675</v>
      </c>
      <c r="E18" s="5">
        <v>62</v>
      </c>
      <c r="F18" s="5" t="s">
        <v>541</v>
      </c>
      <c r="G18" s="5">
        <v>2.3645999999999998</v>
      </c>
      <c r="H18" s="5">
        <v>2</v>
      </c>
      <c r="I18" s="5">
        <v>57</v>
      </c>
      <c r="J18" s="5">
        <v>53</v>
      </c>
      <c r="K18" s="5">
        <v>0</v>
      </c>
      <c r="L18" s="5">
        <v>0</v>
      </c>
      <c r="M18" s="5">
        <v>10</v>
      </c>
      <c r="N18" s="5" t="s">
        <v>534</v>
      </c>
      <c r="O18" s="5" t="s">
        <v>519</v>
      </c>
      <c r="P18" s="5">
        <v>5.3</v>
      </c>
      <c r="Q18" s="5" t="s">
        <v>520</v>
      </c>
      <c r="R18" s="5" t="s">
        <v>521</v>
      </c>
      <c r="S18" s="5" t="s">
        <v>521</v>
      </c>
      <c r="T18" s="5" t="s">
        <v>521</v>
      </c>
      <c r="U18" s="5" t="s">
        <v>521</v>
      </c>
      <c r="V18" s="5" t="s">
        <v>521</v>
      </c>
      <c r="W18" s="5" t="s">
        <v>521</v>
      </c>
      <c r="X18" s="5" t="s">
        <v>521</v>
      </c>
      <c r="Y18" s="5" t="s">
        <v>521</v>
      </c>
      <c r="Z18" s="5" t="s">
        <v>521</v>
      </c>
      <c r="AA18" s="5" t="s">
        <v>521</v>
      </c>
      <c r="AB18" s="5" t="s">
        <v>521</v>
      </c>
      <c r="AC18" s="5" t="s">
        <v>521</v>
      </c>
      <c r="AD18" s="5" t="s">
        <v>521</v>
      </c>
      <c r="AE18" s="5" t="s">
        <v>521</v>
      </c>
      <c r="AF18" s="5" t="s">
        <v>521</v>
      </c>
      <c r="AG18" s="5"/>
    </row>
    <row r="19" spans="1:33" ht="18" customHeight="1">
      <c r="A19" s="1" t="s">
        <v>152</v>
      </c>
      <c r="B19" s="1">
        <v>2</v>
      </c>
      <c r="C19" s="1">
        <v>3709490</v>
      </c>
      <c r="D19" s="1" t="s">
        <v>691</v>
      </c>
      <c r="E19" s="1">
        <v>63</v>
      </c>
      <c r="F19" s="1" t="s">
        <v>541</v>
      </c>
      <c r="G19" s="1">
        <v>4.1752799999999999</v>
      </c>
      <c r="H19" s="1">
        <v>1.8</v>
      </c>
      <c r="I19" s="1">
        <v>50</v>
      </c>
      <c r="J19" s="1">
        <v>45</v>
      </c>
      <c r="K19" s="1">
        <v>0</v>
      </c>
      <c r="L19" s="1">
        <v>14</v>
      </c>
      <c r="M19" s="1">
        <v>5</v>
      </c>
      <c r="N19" s="1" t="s">
        <v>534</v>
      </c>
      <c r="O19" s="1" t="s">
        <v>519</v>
      </c>
      <c r="P19" s="1">
        <v>2.9</v>
      </c>
      <c r="Q19" s="1" t="s">
        <v>520</v>
      </c>
      <c r="R19" s="1" t="s">
        <v>521</v>
      </c>
      <c r="S19" s="1" t="s">
        <v>521</v>
      </c>
      <c r="T19" s="1" t="s">
        <v>521</v>
      </c>
      <c r="U19" s="1" t="s">
        <v>521</v>
      </c>
      <c r="V19" s="1" t="s">
        <v>521</v>
      </c>
      <c r="W19" s="1" t="s">
        <v>521</v>
      </c>
      <c r="X19" s="1" t="s">
        <v>521</v>
      </c>
      <c r="Y19" s="1" t="s">
        <v>521</v>
      </c>
      <c r="Z19" s="1" t="s">
        <v>521</v>
      </c>
      <c r="AA19" s="1" t="s">
        <v>521</v>
      </c>
      <c r="AB19" s="1" t="s">
        <v>521</v>
      </c>
      <c r="AC19" s="1" t="s">
        <v>521</v>
      </c>
      <c r="AD19" s="1" t="s">
        <v>521</v>
      </c>
      <c r="AE19" s="1" t="s">
        <v>521</v>
      </c>
      <c r="AF19" s="1" t="s">
        <v>521</v>
      </c>
    </row>
    <row r="20" spans="1:33" ht="18" customHeight="1">
      <c r="A20" s="1" t="s">
        <v>325</v>
      </c>
      <c r="B20" s="1">
        <v>1</v>
      </c>
      <c r="C20" s="1">
        <v>3672727</v>
      </c>
      <c r="D20" s="1" t="s">
        <v>697</v>
      </c>
      <c r="E20" s="1">
        <v>56</v>
      </c>
      <c r="F20" s="1" t="s">
        <v>541</v>
      </c>
      <c r="G20" s="1">
        <v>1.7439499999999999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N20" s="1" t="s">
        <v>519</v>
      </c>
      <c r="O20" s="1" t="s">
        <v>519</v>
      </c>
      <c r="P20" s="1">
        <v>2.9</v>
      </c>
      <c r="Q20" s="1" t="s">
        <v>521</v>
      </c>
      <c r="R20" s="1" t="s">
        <v>520</v>
      </c>
      <c r="S20" s="1" t="s">
        <v>521</v>
      </c>
      <c r="T20" s="1" t="s">
        <v>521</v>
      </c>
      <c r="U20" s="1" t="s">
        <v>521</v>
      </c>
      <c r="V20" s="1" t="s">
        <v>521</v>
      </c>
      <c r="W20" s="1" t="s">
        <v>521</v>
      </c>
      <c r="X20" s="1" t="s">
        <v>521</v>
      </c>
      <c r="Y20" s="1" t="s">
        <v>521</v>
      </c>
      <c r="Z20" s="1" t="s">
        <v>521</v>
      </c>
      <c r="AA20" s="1" t="s">
        <v>521</v>
      </c>
      <c r="AB20" s="1" t="s">
        <v>521</v>
      </c>
      <c r="AC20" s="1" t="s">
        <v>521</v>
      </c>
      <c r="AD20" s="1" t="s">
        <v>521</v>
      </c>
      <c r="AE20" s="1" t="s">
        <v>521</v>
      </c>
      <c r="AF20" s="1" t="s">
        <v>521</v>
      </c>
    </row>
    <row r="21" spans="1:33" ht="18" customHeight="1">
      <c r="A21" s="1" t="s">
        <v>325</v>
      </c>
      <c r="B21" s="1">
        <v>2</v>
      </c>
      <c r="C21" s="1">
        <v>3672727</v>
      </c>
      <c r="D21" s="1" t="s">
        <v>701</v>
      </c>
      <c r="E21" s="1">
        <v>57</v>
      </c>
      <c r="F21" s="1" t="s">
        <v>541</v>
      </c>
      <c r="H21" s="1">
        <v>0</v>
      </c>
      <c r="I21" s="1">
        <v>2</v>
      </c>
      <c r="J21" s="1">
        <v>6</v>
      </c>
      <c r="N21" s="1" t="s">
        <v>519</v>
      </c>
      <c r="O21" s="1" t="s">
        <v>519</v>
      </c>
      <c r="P21" s="1">
        <v>2.9</v>
      </c>
      <c r="Q21" s="1" t="s">
        <v>521</v>
      </c>
      <c r="R21" s="1" t="s">
        <v>521</v>
      </c>
      <c r="S21" s="1" t="s">
        <v>520</v>
      </c>
      <c r="T21" s="1" t="s">
        <v>521</v>
      </c>
      <c r="U21" s="1" t="s">
        <v>521</v>
      </c>
      <c r="V21" s="1" t="s">
        <v>521</v>
      </c>
      <c r="W21" s="1" t="s">
        <v>521</v>
      </c>
      <c r="X21" s="1" t="s">
        <v>521</v>
      </c>
      <c r="Y21" s="1" t="s">
        <v>521</v>
      </c>
      <c r="Z21" s="1" t="s">
        <v>521</v>
      </c>
      <c r="AA21" s="1" t="s">
        <v>521</v>
      </c>
      <c r="AB21" s="1" t="s">
        <v>521</v>
      </c>
      <c r="AC21" s="1" t="s">
        <v>521</v>
      </c>
      <c r="AD21" s="1" t="s">
        <v>521</v>
      </c>
      <c r="AE21" s="1" t="s">
        <v>521</v>
      </c>
      <c r="AF21" s="1" t="s">
        <v>521</v>
      </c>
    </row>
    <row r="22" spans="1:33" ht="18" customHeight="1">
      <c r="A22" s="1" t="s">
        <v>295</v>
      </c>
      <c r="B22" s="1">
        <v>1</v>
      </c>
      <c r="C22" s="1">
        <v>3138082</v>
      </c>
      <c r="D22" s="1" t="s">
        <v>705</v>
      </c>
      <c r="E22" s="1">
        <v>67</v>
      </c>
      <c r="F22" s="1" t="s">
        <v>518</v>
      </c>
      <c r="G22" s="1">
        <v>2.03498</v>
      </c>
      <c r="H22" s="1">
        <v>0</v>
      </c>
      <c r="I22" s="1">
        <v>22</v>
      </c>
      <c r="J22" s="1">
        <v>20</v>
      </c>
      <c r="K22" s="1">
        <v>0</v>
      </c>
      <c r="L22" s="1">
        <v>0</v>
      </c>
      <c r="M22" s="1">
        <v>20</v>
      </c>
      <c r="N22" s="1" t="s">
        <v>519</v>
      </c>
      <c r="O22" s="1" t="s">
        <v>519</v>
      </c>
      <c r="P22" s="1">
        <v>8.1</v>
      </c>
      <c r="Q22" s="1" t="s">
        <v>520</v>
      </c>
      <c r="R22" s="1" t="s">
        <v>521</v>
      </c>
      <c r="S22" s="1" t="s">
        <v>521</v>
      </c>
      <c r="T22" s="1" t="s">
        <v>521</v>
      </c>
      <c r="U22" s="1" t="s">
        <v>521</v>
      </c>
      <c r="V22" s="1" t="s">
        <v>521</v>
      </c>
      <c r="W22" s="1" t="s">
        <v>521</v>
      </c>
      <c r="X22" s="1" t="s">
        <v>521</v>
      </c>
      <c r="Y22" s="1" t="s">
        <v>521</v>
      </c>
      <c r="Z22" s="1" t="s">
        <v>521</v>
      </c>
      <c r="AA22" s="1" t="s">
        <v>521</v>
      </c>
      <c r="AB22" s="1" t="s">
        <v>521</v>
      </c>
      <c r="AC22" s="1" t="s">
        <v>521</v>
      </c>
      <c r="AD22" s="1" t="s">
        <v>520</v>
      </c>
      <c r="AE22" s="1" t="s">
        <v>521</v>
      </c>
      <c r="AF22" s="1" t="s">
        <v>521</v>
      </c>
    </row>
    <row r="23" spans="1:33" ht="18" customHeight="1">
      <c r="A23" s="1" t="s">
        <v>295</v>
      </c>
      <c r="B23" s="1">
        <v>2</v>
      </c>
      <c r="C23" s="1">
        <v>3138082</v>
      </c>
      <c r="D23" s="1" t="s">
        <v>714</v>
      </c>
      <c r="E23" s="1">
        <v>68</v>
      </c>
      <c r="F23" s="1" t="s">
        <v>518</v>
      </c>
      <c r="G23" s="1">
        <v>2.02237</v>
      </c>
      <c r="H23" s="1">
        <v>0</v>
      </c>
      <c r="I23" s="1">
        <v>32</v>
      </c>
      <c r="J23" s="1">
        <v>33</v>
      </c>
      <c r="K23" s="1">
        <v>0</v>
      </c>
      <c r="L23" s="1">
        <v>0</v>
      </c>
      <c r="M23" s="1">
        <v>33</v>
      </c>
      <c r="N23" s="1" t="s">
        <v>519</v>
      </c>
      <c r="O23" s="1" t="s">
        <v>519</v>
      </c>
      <c r="P23" s="1">
        <v>4.3</v>
      </c>
      <c r="Q23" s="1" t="s">
        <v>520</v>
      </c>
      <c r="R23" s="1" t="s">
        <v>521</v>
      </c>
      <c r="S23" s="1" t="s">
        <v>521</v>
      </c>
      <c r="T23" s="1" t="s">
        <v>521</v>
      </c>
      <c r="U23" s="1" t="s">
        <v>521</v>
      </c>
      <c r="V23" s="1" t="s">
        <v>521</v>
      </c>
      <c r="W23" s="1" t="s">
        <v>521</v>
      </c>
      <c r="X23" s="1" t="s">
        <v>521</v>
      </c>
      <c r="Y23" s="1" t="s">
        <v>521</v>
      </c>
      <c r="Z23" s="1" t="s">
        <v>521</v>
      </c>
      <c r="AA23" s="1" t="s">
        <v>521</v>
      </c>
      <c r="AB23" s="1" t="s">
        <v>521</v>
      </c>
      <c r="AC23" s="1" t="s">
        <v>521</v>
      </c>
      <c r="AD23" s="1" t="s">
        <v>521</v>
      </c>
      <c r="AE23" s="1" t="s">
        <v>521</v>
      </c>
      <c r="AF23" s="1" t="s">
        <v>521</v>
      </c>
    </row>
    <row r="24" spans="1:33" ht="18" customHeight="1">
      <c r="A24" s="1" t="s">
        <v>327</v>
      </c>
      <c r="B24" s="1">
        <v>1</v>
      </c>
      <c r="C24" s="1">
        <v>1751310</v>
      </c>
      <c r="D24" s="1" t="s">
        <v>564</v>
      </c>
      <c r="E24" s="1">
        <v>64</v>
      </c>
      <c r="F24" s="1" t="s">
        <v>518</v>
      </c>
      <c r="G24" s="1">
        <v>1.61795</v>
      </c>
      <c r="H24" s="1">
        <v>0.6</v>
      </c>
      <c r="I24" s="1">
        <v>56</v>
      </c>
      <c r="J24" s="1">
        <v>12</v>
      </c>
      <c r="K24" s="1">
        <v>0</v>
      </c>
      <c r="L24" s="1">
        <v>0</v>
      </c>
      <c r="M24" s="1">
        <v>10</v>
      </c>
      <c r="N24" s="1" t="s">
        <v>519</v>
      </c>
      <c r="O24" s="1" t="s">
        <v>519</v>
      </c>
      <c r="P24" s="1">
        <v>2.9</v>
      </c>
      <c r="Q24" s="1" t="s">
        <v>520</v>
      </c>
      <c r="R24" s="1" t="s">
        <v>520</v>
      </c>
      <c r="S24" s="1" t="s">
        <v>521</v>
      </c>
      <c r="T24" s="1" t="s">
        <v>520</v>
      </c>
      <c r="U24" s="1" t="s">
        <v>521</v>
      </c>
      <c r="V24" s="1" t="s">
        <v>521</v>
      </c>
      <c r="W24" s="1" t="s">
        <v>521</v>
      </c>
      <c r="X24" s="1" t="s">
        <v>521</v>
      </c>
      <c r="Y24" s="1" t="s">
        <v>521</v>
      </c>
      <c r="Z24" s="1" t="s">
        <v>521</v>
      </c>
      <c r="AA24" s="1" t="s">
        <v>521</v>
      </c>
      <c r="AB24" s="1" t="s">
        <v>521</v>
      </c>
      <c r="AC24" s="1" t="s">
        <v>521</v>
      </c>
      <c r="AD24" s="1" t="s">
        <v>521</v>
      </c>
      <c r="AE24" s="1" t="s">
        <v>521</v>
      </c>
      <c r="AF24" s="1" t="s">
        <v>520</v>
      </c>
      <c r="AG24" s="1">
        <v>5</v>
      </c>
    </row>
    <row r="25" spans="1:33" ht="18" customHeight="1">
      <c r="A25" s="1" t="s">
        <v>327</v>
      </c>
      <c r="B25" s="1">
        <v>2</v>
      </c>
      <c r="C25" s="1">
        <v>1751310</v>
      </c>
      <c r="D25" s="1" t="s">
        <v>736</v>
      </c>
      <c r="E25" s="1">
        <v>65</v>
      </c>
      <c r="F25" s="1" t="s">
        <v>518</v>
      </c>
      <c r="G25" s="1">
        <v>1.57595</v>
      </c>
      <c r="H25" s="1">
        <v>0.4</v>
      </c>
      <c r="I25" s="1">
        <v>8</v>
      </c>
      <c r="J25" s="1">
        <v>9</v>
      </c>
      <c r="K25" s="1">
        <v>0</v>
      </c>
      <c r="L25" s="1">
        <v>0</v>
      </c>
      <c r="M25" s="1">
        <v>5</v>
      </c>
      <c r="N25" s="1" t="s">
        <v>519</v>
      </c>
      <c r="O25" s="1" t="s">
        <v>519</v>
      </c>
      <c r="P25" s="1">
        <v>2.9</v>
      </c>
      <c r="Q25" s="1" t="s">
        <v>520</v>
      </c>
      <c r="R25" s="1" t="s">
        <v>521</v>
      </c>
      <c r="S25" s="1" t="s">
        <v>520</v>
      </c>
      <c r="T25" s="1" t="s">
        <v>520</v>
      </c>
      <c r="U25" s="1" t="s">
        <v>521</v>
      </c>
      <c r="V25" s="1" t="s">
        <v>521</v>
      </c>
      <c r="W25" s="1" t="s">
        <v>521</v>
      </c>
      <c r="X25" s="1" t="s">
        <v>521</v>
      </c>
      <c r="Y25" s="1" t="s">
        <v>521</v>
      </c>
      <c r="Z25" s="1" t="s">
        <v>521</v>
      </c>
      <c r="AA25" s="1" t="s">
        <v>521</v>
      </c>
      <c r="AB25" s="1" t="s">
        <v>521</v>
      </c>
      <c r="AC25" s="1" t="s">
        <v>521</v>
      </c>
      <c r="AD25" s="1" t="s">
        <v>521</v>
      </c>
      <c r="AE25" s="1" t="s">
        <v>521</v>
      </c>
      <c r="AF25" s="1" t="s">
        <v>520</v>
      </c>
      <c r="AG25" s="1">
        <v>5</v>
      </c>
    </row>
    <row r="26" spans="1:33" ht="18" customHeight="1">
      <c r="A26" s="1" t="s">
        <v>331</v>
      </c>
      <c r="B26" s="1">
        <v>1</v>
      </c>
      <c r="C26" s="1">
        <v>2536175</v>
      </c>
      <c r="D26" s="1" t="s">
        <v>747</v>
      </c>
      <c r="E26" s="1">
        <v>76</v>
      </c>
      <c r="F26" s="1" t="s">
        <v>541</v>
      </c>
      <c r="G26" s="1">
        <v>4.1622599999999998</v>
      </c>
      <c r="H26" s="1">
        <v>0.7</v>
      </c>
      <c r="I26" s="1">
        <v>5</v>
      </c>
      <c r="J26" s="1">
        <v>4</v>
      </c>
      <c r="K26" s="1">
        <v>10</v>
      </c>
      <c r="L26" s="1">
        <v>10</v>
      </c>
      <c r="M26" s="1">
        <v>20</v>
      </c>
      <c r="N26" s="1" t="s">
        <v>534</v>
      </c>
      <c r="O26" s="1" t="s">
        <v>534</v>
      </c>
      <c r="P26" s="1">
        <v>2.9</v>
      </c>
      <c r="Q26" s="1" t="s">
        <v>520</v>
      </c>
      <c r="R26" s="1" t="s">
        <v>521</v>
      </c>
      <c r="S26" s="1" t="s">
        <v>521</v>
      </c>
      <c r="T26" s="1" t="s">
        <v>521</v>
      </c>
      <c r="U26" s="1" t="s">
        <v>521</v>
      </c>
      <c r="V26" s="1" t="s">
        <v>521</v>
      </c>
      <c r="W26" s="1" t="s">
        <v>521</v>
      </c>
      <c r="X26" s="1" t="s">
        <v>521</v>
      </c>
      <c r="Y26" s="1" t="s">
        <v>521</v>
      </c>
      <c r="Z26" s="1" t="s">
        <v>521</v>
      </c>
      <c r="AA26" s="1" t="s">
        <v>521</v>
      </c>
      <c r="AB26" s="1" t="s">
        <v>521</v>
      </c>
      <c r="AC26" s="1" t="s">
        <v>521</v>
      </c>
      <c r="AD26" s="1" t="s">
        <v>521</v>
      </c>
      <c r="AE26" s="1" t="s">
        <v>521</v>
      </c>
      <c r="AF26" s="1" t="s">
        <v>520</v>
      </c>
      <c r="AG26" s="1">
        <v>10</v>
      </c>
    </row>
    <row r="27" spans="1:33" ht="18" customHeight="1">
      <c r="A27" s="1" t="s">
        <v>331</v>
      </c>
      <c r="B27" s="1">
        <v>2</v>
      </c>
      <c r="C27" s="1">
        <v>2536175</v>
      </c>
      <c r="D27" s="1" t="s">
        <v>757</v>
      </c>
      <c r="E27" s="1">
        <v>76</v>
      </c>
      <c r="F27" s="1" t="s">
        <v>541</v>
      </c>
      <c r="G27" s="1">
        <v>4.2499200000000004</v>
      </c>
      <c r="H27" s="1">
        <v>0.5</v>
      </c>
      <c r="I27" s="1">
        <v>1</v>
      </c>
      <c r="J27" s="1">
        <v>1</v>
      </c>
      <c r="K27" s="1">
        <v>11</v>
      </c>
      <c r="L27" s="1">
        <v>11</v>
      </c>
      <c r="M27" s="1">
        <v>15</v>
      </c>
      <c r="N27" s="1" t="s">
        <v>534</v>
      </c>
      <c r="O27" s="1" t="s">
        <v>534</v>
      </c>
      <c r="P27" s="1">
        <v>2.9</v>
      </c>
      <c r="Q27" s="1" t="s">
        <v>520</v>
      </c>
      <c r="R27" s="1" t="s">
        <v>521</v>
      </c>
      <c r="S27" s="1" t="s">
        <v>521</v>
      </c>
      <c r="T27" s="1" t="s">
        <v>521</v>
      </c>
      <c r="U27" s="1" t="s">
        <v>521</v>
      </c>
      <c r="V27" s="1" t="s">
        <v>521</v>
      </c>
      <c r="W27" s="1" t="s">
        <v>521</v>
      </c>
      <c r="X27" s="1" t="s">
        <v>521</v>
      </c>
      <c r="Y27" s="1" t="s">
        <v>521</v>
      </c>
      <c r="Z27" s="1" t="s">
        <v>521</v>
      </c>
      <c r="AA27" s="1" t="s">
        <v>521</v>
      </c>
      <c r="AB27" s="1" t="s">
        <v>521</v>
      </c>
      <c r="AC27" s="1" t="s">
        <v>521</v>
      </c>
      <c r="AD27" s="1" t="s">
        <v>521</v>
      </c>
      <c r="AE27" s="1" t="s">
        <v>521</v>
      </c>
      <c r="AF27" s="1" t="s">
        <v>520</v>
      </c>
      <c r="AG27" s="1">
        <v>6</v>
      </c>
    </row>
    <row r="28" spans="1:33" ht="18" customHeight="1">
      <c r="A28" s="1" t="s">
        <v>333</v>
      </c>
      <c r="B28" s="1">
        <v>1</v>
      </c>
      <c r="C28" s="1">
        <v>4445004</v>
      </c>
      <c r="D28" s="1" t="s">
        <v>766</v>
      </c>
      <c r="E28" s="1">
        <v>60</v>
      </c>
      <c r="F28" s="1" t="s">
        <v>541</v>
      </c>
      <c r="G28" s="1">
        <v>1.5619499999999999</v>
      </c>
      <c r="H28" s="1">
        <v>1.6</v>
      </c>
      <c r="I28" s="1">
        <v>60</v>
      </c>
      <c r="J28" s="1">
        <v>8</v>
      </c>
      <c r="K28" s="1">
        <v>0</v>
      </c>
      <c r="L28" s="1">
        <v>0</v>
      </c>
      <c r="M28" s="1">
        <v>5</v>
      </c>
      <c r="N28" s="1" t="s">
        <v>534</v>
      </c>
      <c r="O28" s="1" t="s">
        <v>519</v>
      </c>
      <c r="P28" s="1">
        <v>2.9</v>
      </c>
      <c r="Q28" s="1" t="s">
        <v>521</v>
      </c>
      <c r="R28" s="1" t="s">
        <v>520</v>
      </c>
      <c r="S28" s="1" t="s">
        <v>521</v>
      </c>
      <c r="T28" s="1" t="s">
        <v>521</v>
      </c>
      <c r="U28" s="1" t="s">
        <v>521</v>
      </c>
      <c r="V28" s="1" t="s">
        <v>521</v>
      </c>
      <c r="W28" s="1" t="s">
        <v>521</v>
      </c>
      <c r="X28" s="1" t="s">
        <v>520</v>
      </c>
      <c r="Y28" s="1" t="s">
        <v>521</v>
      </c>
      <c r="Z28" s="1" t="s">
        <v>521</v>
      </c>
      <c r="AA28" s="1" t="s">
        <v>521</v>
      </c>
      <c r="AB28" s="1" t="s">
        <v>521</v>
      </c>
      <c r="AC28" s="1" t="s">
        <v>521</v>
      </c>
      <c r="AD28" s="1" t="s">
        <v>521</v>
      </c>
      <c r="AE28" s="1" t="s">
        <v>521</v>
      </c>
      <c r="AF28" s="1" t="s">
        <v>520</v>
      </c>
      <c r="AG28" s="1">
        <v>5</v>
      </c>
    </row>
    <row r="29" spans="1:33" ht="18" customHeight="1">
      <c r="A29" s="1" t="s">
        <v>333</v>
      </c>
      <c r="B29" s="1">
        <v>2</v>
      </c>
      <c r="C29" s="1">
        <v>4445004</v>
      </c>
      <c r="D29" s="1" t="s">
        <v>772</v>
      </c>
      <c r="E29" s="1">
        <v>61</v>
      </c>
      <c r="F29" s="1" t="s">
        <v>541</v>
      </c>
      <c r="H29" s="1">
        <v>1.7</v>
      </c>
      <c r="I29" s="1">
        <v>60</v>
      </c>
      <c r="J29" s="1">
        <v>71</v>
      </c>
      <c r="M29" s="1">
        <v>10</v>
      </c>
      <c r="N29" s="1" t="s">
        <v>534</v>
      </c>
      <c r="O29" s="1" t="s">
        <v>519</v>
      </c>
      <c r="P29" s="1">
        <v>2.9</v>
      </c>
      <c r="Q29" s="1" t="s">
        <v>521</v>
      </c>
      <c r="R29" s="1" t="s">
        <v>520</v>
      </c>
      <c r="S29" s="1" t="s">
        <v>521</v>
      </c>
      <c r="T29" s="1" t="s">
        <v>521</v>
      </c>
      <c r="U29" s="1" t="s">
        <v>521</v>
      </c>
      <c r="V29" s="1" t="s">
        <v>521</v>
      </c>
      <c r="W29" s="1" t="s">
        <v>521</v>
      </c>
      <c r="X29" s="1" t="s">
        <v>521</v>
      </c>
      <c r="Y29" s="1" t="s">
        <v>520</v>
      </c>
      <c r="Z29" s="1" t="s">
        <v>521</v>
      </c>
      <c r="AA29" s="1" t="s">
        <v>521</v>
      </c>
      <c r="AB29" s="1" t="s">
        <v>521</v>
      </c>
      <c r="AC29" s="1" t="s">
        <v>521</v>
      </c>
      <c r="AD29" s="1" t="s">
        <v>521</v>
      </c>
      <c r="AE29" s="1" t="s">
        <v>521</v>
      </c>
      <c r="AF29" s="1" t="s">
        <v>520</v>
      </c>
      <c r="AG29" s="1">
        <v>5</v>
      </c>
    </row>
    <row r="30" spans="1:33" ht="18" customHeight="1">
      <c r="A30" s="1" t="s">
        <v>781</v>
      </c>
      <c r="B30" s="1">
        <v>1</v>
      </c>
      <c r="C30" s="1">
        <v>2919944</v>
      </c>
      <c r="D30" s="1" t="s">
        <v>782</v>
      </c>
      <c r="E30" s="1">
        <v>62</v>
      </c>
      <c r="F30" s="1" t="s">
        <v>518</v>
      </c>
      <c r="G30" s="1">
        <v>1.4779500000000001</v>
      </c>
      <c r="H30" s="1">
        <v>0</v>
      </c>
      <c r="I30" s="1">
        <v>2</v>
      </c>
      <c r="J30" s="1">
        <v>2</v>
      </c>
      <c r="K30" s="1">
        <v>0</v>
      </c>
      <c r="L30" s="1">
        <v>0</v>
      </c>
      <c r="M30" s="1">
        <v>5</v>
      </c>
      <c r="N30" s="1" t="s">
        <v>534</v>
      </c>
      <c r="O30" s="1" t="s">
        <v>534</v>
      </c>
      <c r="P30" s="1">
        <v>2.9</v>
      </c>
      <c r="Q30" s="1" t="s">
        <v>520</v>
      </c>
      <c r="R30" s="1" t="s">
        <v>520</v>
      </c>
      <c r="S30" s="1" t="s">
        <v>521</v>
      </c>
      <c r="T30" s="1" t="s">
        <v>521</v>
      </c>
      <c r="U30" s="1" t="s">
        <v>521</v>
      </c>
      <c r="V30" s="1" t="s">
        <v>521</v>
      </c>
      <c r="W30" s="1" t="s">
        <v>521</v>
      </c>
      <c r="X30" s="1" t="s">
        <v>521</v>
      </c>
      <c r="Y30" s="1" t="s">
        <v>521</v>
      </c>
      <c r="Z30" s="1" t="s">
        <v>521</v>
      </c>
      <c r="AA30" s="1" t="s">
        <v>521</v>
      </c>
      <c r="AB30" s="1" t="s">
        <v>521</v>
      </c>
      <c r="AC30" s="1" t="s">
        <v>521</v>
      </c>
      <c r="AD30" s="1" t="s">
        <v>521</v>
      </c>
      <c r="AE30" s="1" t="s">
        <v>521</v>
      </c>
      <c r="AF30" s="1" t="s">
        <v>521</v>
      </c>
    </row>
    <row r="31" spans="1:33" ht="18" customHeight="1">
      <c r="A31" s="1" t="s">
        <v>781</v>
      </c>
      <c r="B31" s="1">
        <v>2</v>
      </c>
      <c r="C31" s="1">
        <v>2919944</v>
      </c>
      <c r="D31" s="1" t="s">
        <v>798</v>
      </c>
      <c r="E31" s="1">
        <v>63</v>
      </c>
      <c r="F31" s="1" t="s">
        <v>518</v>
      </c>
      <c r="K31" s="1">
        <v>0</v>
      </c>
      <c r="L31" s="1">
        <v>0</v>
      </c>
      <c r="N31" s="1" t="s">
        <v>534</v>
      </c>
      <c r="O31" s="1" t="s">
        <v>534</v>
      </c>
      <c r="P31" s="1">
        <v>2.9</v>
      </c>
      <c r="Q31" s="1" t="s">
        <v>520</v>
      </c>
      <c r="R31" s="1" t="s">
        <v>520</v>
      </c>
      <c r="S31" s="1" t="s">
        <v>521</v>
      </c>
      <c r="T31" s="1" t="s">
        <v>521</v>
      </c>
      <c r="U31" s="1" t="s">
        <v>521</v>
      </c>
      <c r="V31" s="1" t="s">
        <v>521</v>
      </c>
      <c r="W31" s="1" t="s">
        <v>521</v>
      </c>
      <c r="X31" s="1" t="s">
        <v>521</v>
      </c>
      <c r="Y31" s="1" t="s">
        <v>521</v>
      </c>
      <c r="Z31" s="1" t="s">
        <v>521</v>
      </c>
      <c r="AA31" s="1" t="s">
        <v>521</v>
      </c>
      <c r="AB31" s="1" t="s">
        <v>521</v>
      </c>
      <c r="AC31" s="1" t="s">
        <v>521</v>
      </c>
      <c r="AD31" s="1" t="s">
        <v>521</v>
      </c>
      <c r="AE31" s="1" t="s">
        <v>521</v>
      </c>
      <c r="AF31" s="1" t="s">
        <v>521</v>
      </c>
    </row>
    <row r="32" spans="1:33" ht="18" customHeight="1">
      <c r="A32" s="1" t="s">
        <v>334</v>
      </c>
      <c r="B32" s="1">
        <v>1</v>
      </c>
      <c r="C32" s="1">
        <v>2509601</v>
      </c>
      <c r="D32" s="1" t="s">
        <v>805</v>
      </c>
      <c r="E32" s="1">
        <v>66</v>
      </c>
      <c r="F32" s="1" t="s">
        <v>541</v>
      </c>
      <c r="G32" s="1">
        <v>1.5619499999999999</v>
      </c>
      <c r="H32" s="1">
        <v>0</v>
      </c>
      <c r="I32" s="1">
        <v>15</v>
      </c>
      <c r="J32" s="1">
        <v>8</v>
      </c>
      <c r="K32" s="1">
        <v>0</v>
      </c>
      <c r="L32" s="1">
        <v>0</v>
      </c>
      <c r="M32" s="1">
        <v>8</v>
      </c>
      <c r="N32" s="1" t="s">
        <v>519</v>
      </c>
      <c r="O32" s="1" t="s">
        <v>519</v>
      </c>
      <c r="P32" s="1">
        <v>2.9</v>
      </c>
      <c r="Q32" s="1" t="s">
        <v>520</v>
      </c>
      <c r="R32" s="1" t="s">
        <v>521</v>
      </c>
      <c r="S32" s="1" t="s">
        <v>521</v>
      </c>
      <c r="T32" s="1" t="s">
        <v>521</v>
      </c>
      <c r="U32" s="1" t="s">
        <v>521</v>
      </c>
      <c r="V32" s="1" t="s">
        <v>521</v>
      </c>
      <c r="W32" s="1" t="s">
        <v>521</v>
      </c>
      <c r="X32" s="1" t="s">
        <v>521</v>
      </c>
      <c r="Y32" s="1" t="s">
        <v>521</v>
      </c>
      <c r="Z32" s="1" t="s">
        <v>521</v>
      </c>
      <c r="AA32" s="1" t="s">
        <v>521</v>
      </c>
      <c r="AB32" s="1" t="s">
        <v>521</v>
      </c>
      <c r="AC32" s="1" t="s">
        <v>521</v>
      </c>
      <c r="AD32" s="1" t="s">
        <v>521</v>
      </c>
      <c r="AE32" s="1" t="s">
        <v>521</v>
      </c>
      <c r="AF32" s="1" t="s">
        <v>521</v>
      </c>
    </row>
    <row r="33" spans="1:33" ht="18" customHeight="1">
      <c r="A33" s="1" t="s">
        <v>334</v>
      </c>
      <c r="B33" s="1">
        <v>2</v>
      </c>
      <c r="C33" s="1">
        <v>2509601</v>
      </c>
      <c r="D33" s="1" t="s">
        <v>820</v>
      </c>
      <c r="E33" s="1">
        <v>67</v>
      </c>
      <c r="F33" s="1" t="s">
        <v>541</v>
      </c>
      <c r="G33" s="1">
        <v>1.4779500000000001</v>
      </c>
      <c r="H33" s="1">
        <v>0</v>
      </c>
      <c r="I33" s="1">
        <v>5</v>
      </c>
      <c r="J33" s="1">
        <v>2</v>
      </c>
      <c r="K33" s="1">
        <v>0</v>
      </c>
      <c r="L33" s="1">
        <v>0</v>
      </c>
      <c r="M33" s="1">
        <v>0</v>
      </c>
      <c r="N33" s="1" t="s">
        <v>519</v>
      </c>
      <c r="O33" s="1" t="s">
        <v>519</v>
      </c>
      <c r="P33" s="1">
        <v>2.9</v>
      </c>
      <c r="Q33" s="1" t="s">
        <v>520</v>
      </c>
      <c r="R33" s="1" t="s">
        <v>521</v>
      </c>
      <c r="S33" s="1" t="s">
        <v>521</v>
      </c>
      <c r="T33" s="1" t="s">
        <v>521</v>
      </c>
      <c r="U33" s="1" t="s">
        <v>521</v>
      </c>
      <c r="V33" s="1" t="s">
        <v>521</v>
      </c>
      <c r="W33" s="1" t="s">
        <v>521</v>
      </c>
      <c r="X33" s="1" t="s">
        <v>521</v>
      </c>
      <c r="Y33" s="1" t="s">
        <v>521</v>
      </c>
      <c r="Z33" s="1" t="s">
        <v>521</v>
      </c>
      <c r="AA33" s="1" t="s">
        <v>521</v>
      </c>
      <c r="AB33" s="1" t="s">
        <v>521</v>
      </c>
      <c r="AC33" s="1" t="s">
        <v>521</v>
      </c>
      <c r="AD33" s="1" t="s">
        <v>521</v>
      </c>
      <c r="AE33" s="1" t="s">
        <v>521</v>
      </c>
      <c r="AF33" s="1" t="s">
        <v>521</v>
      </c>
    </row>
    <row r="34" spans="1:33" ht="18.75" customHeight="1">
      <c r="A34" s="7" t="s">
        <v>141</v>
      </c>
      <c r="B34" s="7">
        <v>1</v>
      </c>
      <c r="C34" s="7">
        <v>3802693</v>
      </c>
      <c r="D34" s="7" t="s">
        <v>564</v>
      </c>
      <c r="E34" s="7">
        <v>85</v>
      </c>
      <c r="F34" s="7" t="s">
        <v>518</v>
      </c>
      <c r="G34" s="7">
        <v>4.8286600000000002</v>
      </c>
      <c r="H34" s="7">
        <v>0.9</v>
      </c>
      <c r="I34" s="7">
        <v>81</v>
      </c>
      <c r="J34" s="7">
        <v>57</v>
      </c>
      <c r="K34" s="7">
        <v>14</v>
      </c>
      <c r="L34" s="7">
        <v>1</v>
      </c>
      <c r="M34" s="7">
        <v>25</v>
      </c>
      <c r="N34" s="7" t="s">
        <v>519</v>
      </c>
      <c r="O34" s="7" t="s">
        <v>519</v>
      </c>
      <c r="P34" s="7">
        <v>57.2</v>
      </c>
      <c r="Q34" s="7" t="s">
        <v>520</v>
      </c>
      <c r="R34" s="7" t="s">
        <v>521</v>
      </c>
      <c r="S34" s="7" t="s">
        <v>521</v>
      </c>
      <c r="T34" s="7" t="s">
        <v>521</v>
      </c>
      <c r="U34" s="7" t="s">
        <v>521</v>
      </c>
      <c r="V34" s="7" t="s">
        <v>521</v>
      </c>
      <c r="W34" s="7" t="s">
        <v>521</v>
      </c>
      <c r="X34" s="7" t="s">
        <v>521</v>
      </c>
      <c r="Y34" s="7" t="s">
        <v>521</v>
      </c>
      <c r="Z34" s="7" t="s">
        <v>521</v>
      </c>
      <c r="AA34" s="7" t="s">
        <v>521</v>
      </c>
      <c r="AB34" s="7" t="s">
        <v>521</v>
      </c>
      <c r="AC34" s="7" t="s">
        <v>521</v>
      </c>
      <c r="AD34" s="7" t="s">
        <v>521</v>
      </c>
      <c r="AE34" s="7" t="s">
        <v>521</v>
      </c>
      <c r="AF34" s="7" t="s">
        <v>520</v>
      </c>
      <c r="AG34" s="7">
        <v>5</v>
      </c>
    </row>
    <row r="35" spans="1:33" ht="18" customHeight="1">
      <c r="A35" s="8" t="s">
        <v>141</v>
      </c>
      <c r="B35" s="8">
        <v>2</v>
      </c>
      <c r="C35" s="8">
        <v>3802693</v>
      </c>
      <c r="D35" s="8" t="s">
        <v>892</v>
      </c>
      <c r="E35" s="8">
        <v>86</v>
      </c>
      <c r="F35" s="8" t="s">
        <v>518</v>
      </c>
      <c r="G35" s="8">
        <v>2.8679700000000001</v>
      </c>
      <c r="H35" s="8">
        <v>0.3</v>
      </c>
      <c r="I35" s="8">
        <v>8</v>
      </c>
      <c r="J35" s="8">
        <v>10</v>
      </c>
      <c r="K35" s="8">
        <v>2</v>
      </c>
      <c r="L35" s="8">
        <v>0</v>
      </c>
      <c r="M35" s="8">
        <v>5</v>
      </c>
      <c r="N35" s="8" t="s">
        <v>519</v>
      </c>
      <c r="O35" s="8" t="s">
        <v>519</v>
      </c>
      <c r="P35" s="8">
        <v>44.2</v>
      </c>
      <c r="Q35" s="8" t="s">
        <v>520</v>
      </c>
      <c r="R35" s="8" t="s">
        <v>521</v>
      </c>
      <c r="S35" s="8" t="s">
        <v>520</v>
      </c>
      <c r="T35" s="8" t="s">
        <v>521</v>
      </c>
      <c r="U35" s="8" t="s">
        <v>521</v>
      </c>
      <c r="V35" s="8" t="s">
        <v>521</v>
      </c>
      <c r="W35" s="8" t="s">
        <v>521</v>
      </c>
      <c r="X35" s="8" t="s">
        <v>521</v>
      </c>
      <c r="Y35" s="8" t="s">
        <v>521</v>
      </c>
      <c r="Z35" s="8" t="s">
        <v>521</v>
      </c>
      <c r="AA35" s="8" t="s">
        <v>521</v>
      </c>
      <c r="AB35" s="8" t="s">
        <v>521</v>
      </c>
      <c r="AC35" s="8" t="s">
        <v>521</v>
      </c>
      <c r="AD35" s="8" t="s">
        <v>521</v>
      </c>
      <c r="AE35" s="8" t="s">
        <v>521</v>
      </c>
      <c r="AF35" s="8" t="s">
        <v>520</v>
      </c>
      <c r="AG35" s="8">
        <v>5</v>
      </c>
    </row>
    <row r="36" spans="1:33" ht="18" customHeight="1">
      <c r="A36" s="1" t="s">
        <v>341</v>
      </c>
      <c r="B36" s="1">
        <v>1</v>
      </c>
      <c r="C36" s="1">
        <v>3430633</v>
      </c>
      <c r="D36" s="1" t="s">
        <v>925</v>
      </c>
      <c r="E36" s="1">
        <v>35</v>
      </c>
      <c r="F36" s="1" t="s">
        <v>541</v>
      </c>
      <c r="G36" s="1">
        <v>5.2583799999999998</v>
      </c>
      <c r="H36" s="1">
        <v>0.8</v>
      </c>
      <c r="I36" s="1">
        <v>76</v>
      </c>
      <c r="J36" s="1">
        <v>45</v>
      </c>
      <c r="K36" s="1">
        <v>13</v>
      </c>
      <c r="L36" s="1">
        <v>15</v>
      </c>
      <c r="M36" s="1">
        <v>40</v>
      </c>
      <c r="N36" s="1" t="s">
        <v>534</v>
      </c>
      <c r="O36" s="1" t="s">
        <v>519</v>
      </c>
      <c r="P36" s="1">
        <v>2.9</v>
      </c>
      <c r="Q36" s="1" t="s">
        <v>520</v>
      </c>
      <c r="R36" s="1" t="s">
        <v>521</v>
      </c>
      <c r="S36" s="1" t="s">
        <v>521</v>
      </c>
      <c r="T36" s="1" t="s">
        <v>521</v>
      </c>
      <c r="U36" s="1" t="s">
        <v>521</v>
      </c>
      <c r="V36" s="1" t="s">
        <v>521</v>
      </c>
      <c r="W36" s="1" t="s">
        <v>521</v>
      </c>
      <c r="X36" s="1" t="s">
        <v>521</v>
      </c>
      <c r="Y36" s="1" t="s">
        <v>521</v>
      </c>
      <c r="Z36" s="1" t="s">
        <v>521</v>
      </c>
      <c r="AA36" s="1" t="s">
        <v>520</v>
      </c>
      <c r="AB36" s="1" t="s">
        <v>521</v>
      </c>
      <c r="AC36" s="1" t="s">
        <v>521</v>
      </c>
      <c r="AD36" s="1" t="s">
        <v>521</v>
      </c>
      <c r="AE36" s="1" t="s">
        <v>521</v>
      </c>
      <c r="AF36" s="1" t="s">
        <v>521</v>
      </c>
    </row>
    <row r="37" spans="1:33" ht="18" customHeight="1">
      <c r="A37" s="1" t="s">
        <v>341</v>
      </c>
      <c r="B37" s="1">
        <v>2</v>
      </c>
      <c r="C37" s="1">
        <v>3430633</v>
      </c>
      <c r="D37" s="1" t="s">
        <v>941</v>
      </c>
      <c r="E37" s="1">
        <v>35</v>
      </c>
      <c r="F37" s="1" t="s">
        <v>541</v>
      </c>
      <c r="G37" s="1">
        <v>3.7853500000000002</v>
      </c>
      <c r="H37" s="1">
        <v>1.1000000000000001</v>
      </c>
      <c r="I37" s="1">
        <v>70</v>
      </c>
      <c r="J37" s="1">
        <v>47</v>
      </c>
      <c r="K37" s="1">
        <v>10</v>
      </c>
      <c r="L37" s="1">
        <v>2</v>
      </c>
      <c r="M37" s="1">
        <v>30</v>
      </c>
      <c r="N37" s="1" t="s">
        <v>534</v>
      </c>
      <c r="O37" s="1" t="s">
        <v>519</v>
      </c>
      <c r="P37" s="1">
        <v>2.9</v>
      </c>
      <c r="Q37" s="1" t="s">
        <v>520</v>
      </c>
      <c r="R37" s="1" t="s">
        <v>521</v>
      </c>
      <c r="S37" s="1" t="s">
        <v>521</v>
      </c>
      <c r="T37" s="1" t="s">
        <v>521</v>
      </c>
      <c r="U37" s="1" t="s">
        <v>521</v>
      </c>
      <c r="V37" s="1" t="s">
        <v>521</v>
      </c>
      <c r="W37" s="1" t="s">
        <v>521</v>
      </c>
      <c r="X37" s="1" t="s">
        <v>521</v>
      </c>
      <c r="Y37" s="1" t="s">
        <v>521</v>
      </c>
      <c r="Z37" s="1" t="s">
        <v>521</v>
      </c>
      <c r="AA37" s="1" t="s">
        <v>521</v>
      </c>
      <c r="AB37" s="1" t="s">
        <v>521</v>
      </c>
      <c r="AC37" s="1" t="s">
        <v>521</v>
      </c>
      <c r="AD37" s="1" t="s">
        <v>521</v>
      </c>
      <c r="AE37" s="1" t="s">
        <v>521</v>
      </c>
      <c r="AF37" s="1" t="s">
        <v>521</v>
      </c>
    </row>
    <row r="38" spans="1:33" ht="18" customHeight="1">
      <c r="A38" s="1" t="s">
        <v>342</v>
      </c>
      <c r="B38" s="1">
        <v>1</v>
      </c>
      <c r="C38" s="1">
        <v>1331643</v>
      </c>
      <c r="D38" s="1" t="s">
        <v>952</v>
      </c>
      <c r="E38" s="1">
        <v>73</v>
      </c>
      <c r="F38" s="1" t="s">
        <v>541</v>
      </c>
      <c r="G38" s="1">
        <v>1.98407</v>
      </c>
      <c r="H38" s="1">
        <v>1.3</v>
      </c>
      <c r="I38" s="1">
        <v>52</v>
      </c>
      <c r="J38" s="1">
        <v>20</v>
      </c>
      <c r="K38" s="1">
        <v>0</v>
      </c>
      <c r="L38" s="1">
        <v>0</v>
      </c>
      <c r="M38" s="1">
        <v>10</v>
      </c>
      <c r="N38" s="1" t="s">
        <v>519</v>
      </c>
      <c r="O38" s="1" t="s">
        <v>519</v>
      </c>
      <c r="P38" s="1">
        <v>6.9</v>
      </c>
      <c r="Q38" s="1" t="s">
        <v>521</v>
      </c>
      <c r="R38" s="1" t="s">
        <v>521</v>
      </c>
      <c r="S38" s="1" t="s">
        <v>521</v>
      </c>
      <c r="T38" s="1" t="s">
        <v>521</v>
      </c>
      <c r="U38" s="1" t="s">
        <v>521</v>
      </c>
      <c r="V38" s="1" t="s">
        <v>521</v>
      </c>
      <c r="W38" s="1" t="s">
        <v>521</v>
      </c>
      <c r="X38" s="1" t="s">
        <v>521</v>
      </c>
      <c r="Y38" s="1" t="s">
        <v>521</v>
      </c>
      <c r="Z38" s="1" t="s">
        <v>521</v>
      </c>
      <c r="AA38" s="1" t="s">
        <v>521</v>
      </c>
      <c r="AB38" s="1" t="s">
        <v>521</v>
      </c>
      <c r="AC38" s="1" t="s">
        <v>521</v>
      </c>
      <c r="AD38" s="1" t="s">
        <v>521</v>
      </c>
      <c r="AE38" s="1" t="s">
        <v>521</v>
      </c>
      <c r="AF38" s="1" t="s">
        <v>521</v>
      </c>
    </row>
    <row r="39" spans="1:33" ht="18" customHeight="1">
      <c r="A39" s="1" t="s">
        <v>342</v>
      </c>
      <c r="B39" s="1">
        <v>2</v>
      </c>
      <c r="C39" s="1">
        <v>1331643</v>
      </c>
      <c r="D39" s="1" t="s">
        <v>960</v>
      </c>
      <c r="E39" s="1">
        <v>74</v>
      </c>
      <c r="F39" s="1" t="s">
        <v>541</v>
      </c>
      <c r="G39" s="1">
        <v>2.34396</v>
      </c>
      <c r="H39" s="1">
        <v>0.7</v>
      </c>
      <c r="I39" s="1">
        <v>23</v>
      </c>
      <c r="J39" s="1">
        <v>26</v>
      </c>
      <c r="K39" s="1">
        <v>0</v>
      </c>
      <c r="L39" s="1">
        <v>0</v>
      </c>
      <c r="M39" s="1">
        <v>5</v>
      </c>
      <c r="N39" s="1" t="s">
        <v>519</v>
      </c>
      <c r="O39" s="1" t="s">
        <v>519</v>
      </c>
      <c r="P39" s="1">
        <v>16</v>
      </c>
      <c r="Q39" s="1" t="s">
        <v>521</v>
      </c>
      <c r="R39" s="1" t="s">
        <v>521</v>
      </c>
      <c r="S39" s="1" t="s">
        <v>521</v>
      </c>
      <c r="T39" s="1" t="s">
        <v>521</v>
      </c>
      <c r="U39" s="1" t="s">
        <v>521</v>
      </c>
      <c r="V39" s="1" t="s">
        <v>521</v>
      </c>
      <c r="W39" s="1" t="s">
        <v>521</v>
      </c>
      <c r="X39" s="1" t="s">
        <v>521</v>
      </c>
      <c r="Y39" s="1" t="s">
        <v>521</v>
      </c>
      <c r="Z39" s="1" t="s">
        <v>521</v>
      </c>
      <c r="AA39" s="1" t="s">
        <v>521</v>
      </c>
      <c r="AB39" s="1" t="s">
        <v>521</v>
      </c>
      <c r="AC39" s="1" t="s">
        <v>521</v>
      </c>
      <c r="AD39" s="1" t="s">
        <v>521</v>
      </c>
      <c r="AE39" s="1" t="s">
        <v>521</v>
      </c>
      <c r="AF39" s="1" t="s">
        <v>521</v>
      </c>
    </row>
    <row r="40" spans="1:33" ht="18" customHeight="1">
      <c r="A40" s="1" t="s">
        <v>343</v>
      </c>
      <c r="B40" s="1">
        <v>1</v>
      </c>
      <c r="C40" s="1">
        <v>1903879</v>
      </c>
      <c r="D40" s="1" t="s">
        <v>975</v>
      </c>
      <c r="E40" s="1">
        <v>63</v>
      </c>
      <c r="F40" s="1" t="s">
        <v>541</v>
      </c>
      <c r="G40" s="1">
        <v>3.0819100000000001</v>
      </c>
      <c r="H40" s="1">
        <v>0.9</v>
      </c>
      <c r="I40" s="1">
        <v>17</v>
      </c>
      <c r="J40" s="1">
        <v>20</v>
      </c>
      <c r="K40" s="1">
        <v>4</v>
      </c>
      <c r="L40" s="1">
        <v>2</v>
      </c>
      <c r="M40" s="1">
        <v>5</v>
      </c>
      <c r="P40" s="1">
        <v>2.9</v>
      </c>
      <c r="Q40" s="1" t="s">
        <v>520</v>
      </c>
      <c r="R40" s="1" t="s">
        <v>521</v>
      </c>
      <c r="S40" s="1" t="s">
        <v>521</v>
      </c>
      <c r="T40" s="1" t="s">
        <v>521</v>
      </c>
      <c r="U40" s="1" t="s">
        <v>521</v>
      </c>
      <c r="V40" s="1" t="s">
        <v>521</v>
      </c>
      <c r="W40" s="1" t="s">
        <v>520</v>
      </c>
      <c r="X40" s="1" t="s">
        <v>521</v>
      </c>
      <c r="Y40" s="1" t="s">
        <v>521</v>
      </c>
      <c r="Z40" s="1" t="s">
        <v>521</v>
      </c>
      <c r="AA40" s="1" t="s">
        <v>521</v>
      </c>
      <c r="AB40" s="1" t="s">
        <v>521</v>
      </c>
      <c r="AC40" s="1" t="s">
        <v>521</v>
      </c>
      <c r="AD40" s="1" t="s">
        <v>521</v>
      </c>
      <c r="AE40" s="1" t="s">
        <v>521</v>
      </c>
      <c r="AF40" s="1" t="s">
        <v>520</v>
      </c>
      <c r="AG40" s="1">
        <v>7</v>
      </c>
    </row>
    <row r="41" spans="1:33" ht="18" customHeight="1">
      <c r="A41" s="1" t="s">
        <v>343</v>
      </c>
      <c r="B41" s="1">
        <v>2</v>
      </c>
      <c r="C41" s="1">
        <v>1903879</v>
      </c>
      <c r="D41" s="1" t="s">
        <v>646</v>
      </c>
      <c r="E41" s="1">
        <v>64</v>
      </c>
      <c r="F41" s="1" t="s">
        <v>541</v>
      </c>
      <c r="G41" s="1">
        <v>2.4858099999999999</v>
      </c>
      <c r="H41" s="1">
        <v>1.5</v>
      </c>
      <c r="I41" s="1">
        <v>38</v>
      </c>
      <c r="J41" s="1">
        <v>25</v>
      </c>
      <c r="K41" s="1">
        <v>6</v>
      </c>
      <c r="L41" s="1">
        <v>0</v>
      </c>
      <c r="M41" s="1">
        <v>20</v>
      </c>
      <c r="P41" s="1">
        <v>2.9</v>
      </c>
      <c r="Q41" s="1" t="s">
        <v>520</v>
      </c>
      <c r="R41" s="1" t="s">
        <v>521</v>
      </c>
      <c r="S41" s="1" t="s">
        <v>521</v>
      </c>
      <c r="T41" s="1" t="s">
        <v>521</v>
      </c>
      <c r="U41" s="1" t="s">
        <v>521</v>
      </c>
      <c r="V41" s="1" t="s">
        <v>521</v>
      </c>
      <c r="W41" s="1" t="s">
        <v>520</v>
      </c>
      <c r="X41" s="1" t="s">
        <v>521</v>
      </c>
      <c r="Y41" s="1" t="s">
        <v>521</v>
      </c>
      <c r="Z41" s="1" t="s">
        <v>521</v>
      </c>
      <c r="AA41" s="1" t="s">
        <v>521</v>
      </c>
      <c r="AB41" s="1" t="s">
        <v>521</v>
      </c>
      <c r="AC41" s="1" t="s">
        <v>521</v>
      </c>
      <c r="AD41" s="1" t="s">
        <v>521</v>
      </c>
      <c r="AE41" s="1" t="s">
        <v>521</v>
      </c>
      <c r="AF41" s="1" t="s">
        <v>520</v>
      </c>
      <c r="AG41" s="1">
        <v>7</v>
      </c>
    </row>
    <row r="42" spans="1:33" ht="18" customHeight="1">
      <c r="A42" s="1" t="s">
        <v>224</v>
      </c>
      <c r="B42" s="1">
        <v>1</v>
      </c>
      <c r="C42" s="1">
        <v>2464972</v>
      </c>
      <c r="D42" s="1" t="s">
        <v>1008</v>
      </c>
      <c r="E42" s="1">
        <v>67</v>
      </c>
      <c r="F42" s="1" t="s">
        <v>541</v>
      </c>
      <c r="G42" s="1">
        <v>1.5199499999999999</v>
      </c>
      <c r="H42" s="1">
        <v>5</v>
      </c>
      <c r="I42" s="1">
        <v>3</v>
      </c>
      <c r="J42" s="1">
        <v>5</v>
      </c>
      <c r="K42" s="1">
        <v>0</v>
      </c>
      <c r="L42" s="1">
        <v>0</v>
      </c>
      <c r="M42" s="1">
        <v>5</v>
      </c>
      <c r="N42" s="1" t="s">
        <v>519</v>
      </c>
      <c r="P42" s="1">
        <v>2.9</v>
      </c>
      <c r="Q42" s="1" t="s">
        <v>520</v>
      </c>
      <c r="R42" s="1" t="s">
        <v>520</v>
      </c>
      <c r="S42" s="1" t="s">
        <v>521</v>
      </c>
      <c r="T42" s="1" t="s">
        <v>521</v>
      </c>
      <c r="U42" s="1" t="s">
        <v>521</v>
      </c>
      <c r="V42" s="1" t="s">
        <v>521</v>
      </c>
      <c r="W42" s="1" t="s">
        <v>521</v>
      </c>
      <c r="X42" s="1" t="s">
        <v>521</v>
      </c>
      <c r="Y42" s="1" t="s">
        <v>521</v>
      </c>
      <c r="Z42" s="1" t="s">
        <v>521</v>
      </c>
      <c r="AA42" s="1" t="s">
        <v>521</v>
      </c>
      <c r="AB42" s="1" t="s">
        <v>521</v>
      </c>
      <c r="AC42" s="1" t="s">
        <v>521</v>
      </c>
      <c r="AD42" s="1" t="s">
        <v>521</v>
      </c>
      <c r="AE42" s="1" t="s">
        <v>521</v>
      </c>
      <c r="AF42" s="1" t="s">
        <v>521</v>
      </c>
    </row>
    <row r="43" spans="1:33" ht="18" customHeight="1">
      <c r="A43" s="1" t="s">
        <v>224</v>
      </c>
      <c r="B43" s="1">
        <v>2</v>
      </c>
      <c r="C43" s="1">
        <v>2464972</v>
      </c>
      <c r="D43" s="1" t="s">
        <v>1027</v>
      </c>
      <c r="E43" s="1">
        <v>69</v>
      </c>
      <c r="F43" s="1" t="s">
        <v>541</v>
      </c>
      <c r="G43" s="1">
        <v>1.5059499999999999</v>
      </c>
      <c r="H43" s="1">
        <v>0.5</v>
      </c>
      <c r="I43" s="1">
        <v>4</v>
      </c>
      <c r="J43" s="1">
        <v>4</v>
      </c>
      <c r="K43" s="1">
        <v>0</v>
      </c>
      <c r="L43" s="1">
        <v>0</v>
      </c>
      <c r="M43" s="1">
        <v>0</v>
      </c>
      <c r="N43" s="1" t="s">
        <v>519</v>
      </c>
      <c r="P43" s="1">
        <v>2.9</v>
      </c>
      <c r="Q43" s="1" t="s">
        <v>520</v>
      </c>
      <c r="R43" s="1" t="s">
        <v>520</v>
      </c>
      <c r="S43" s="1" t="s">
        <v>521</v>
      </c>
      <c r="T43" s="1" t="s">
        <v>521</v>
      </c>
      <c r="U43" s="1" t="s">
        <v>521</v>
      </c>
      <c r="V43" s="1" t="s">
        <v>521</v>
      </c>
      <c r="W43" s="1" t="s">
        <v>521</v>
      </c>
      <c r="X43" s="1" t="s">
        <v>521</v>
      </c>
      <c r="Y43" s="1" t="s">
        <v>521</v>
      </c>
      <c r="Z43" s="1" t="s">
        <v>521</v>
      </c>
      <c r="AA43" s="1" t="s">
        <v>521</v>
      </c>
      <c r="AB43" s="1" t="s">
        <v>521</v>
      </c>
      <c r="AC43" s="1" t="s">
        <v>521</v>
      </c>
      <c r="AD43" s="1" t="s">
        <v>521</v>
      </c>
      <c r="AE43" s="1" t="s">
        <v>521</v>
      </c>
      <c r="AF43" s="1" t="s">
        <v>521</v>
      </c>
    </row>
    <row r="44" spans="1:33" ht="18" customHeight="1">
      <c r="A44" s="1" t="s">
        <v>347</v>
      </c>
      <c r="B44" s="1">
        <v>1</v>
      </c>
      <c r="C44" s="1">
        <v>2603407</v>
      </c>
      <c r="D44" s="1" t="s">
        <v>1041</v>
      </c>
      <c r="E44" s="1">
        <v>80</v>
      </c>
      <c r="F44" s="1" t="s">
        <v>541</v>
      </c>
      <c r="H44" s="1">
        <v>1.2</v>
      </c>
      <c r="I44" s="1">
        <v>12</v>
      </c>
      <c r="J44" s="1">
        <v>15</v>
      </c>
      <c r="N44" s="1" t="s">
        <v>534</v>
      </c>
      <c r="P44" s="1">
        <v>4.0999999999999996</v>
      </c>
      <c r="Q44" s="1" t="s">
        <v>520</v>
      </c>
      <c r="R44" s="1" t="s">
        <v>521</v>
      </c>
      <c r="S44" s="1" t="s">
        <v>521</v>
      </c>
      <c r="T44" s="1" t="s">
        <v>521</v>
      </c>
      <c r="U44" s="1" t="s">
        <v>521</v>
      </c>
      <c r="V44" s="1" t="s">
        <v>521</v>
      </c>
      <c r="W44" s="1" t="s">
        <v>520</v>
      </c>
      <c r="X44" s="1" t="s">
        <v>521</v>
      </c>
      <c r="Y44" s="1" t="s">
        <v>521</v>
      </c>
      <c r="Z44" s="1" t="s">
        <v>521</v>
      </c>
      <c r="AA44" s="1" t="s">
        <v>521</v>
      </c>
      <c r="AB44" s="1" t="s">
        <v>521</v>
      </c>
      <c r="AC44" s="1" t="s">
        <v>521</v>
      </c>
      <c r="AD44" s="1" t="s">
        <v>521</v>
      </c>
      <c r="AE44" s="1" t="s">
        <v>521</v>
      </c>
      <c r="AF44" s="1" t="s">
        <v>521</v>
      </c>
    </row>
    <row r="45" spans="1:33" ht="18" customHeight="1">
      <c r="A45" s="1" t="s">
        <v>347</v>
      </c>
      <c r="B45" s="1">
        <v>2</v>
      </c>
      <c r="C45" s="1">
        <v>2603407</v>
      </c>
      <c r="D45" s="1" t="s">
        <v>1053</v>
      </c>
      <c r="E45" s="1">
        <v>81</v>
      </c>
      <c r="F45" s="1" t="s">
        <v>541</v>
      </c>
      <c r="G45" s="1">
        <v>3.3548800000000001</v>
      </c>
      <c r="H45" s="1">
        <v>0.7</v>
      </c>
      <c r="I45" s="1">
        <v>57</v>
      </c>
      <c r="J45" s="1">
        <v>59</v>
      </c>
      <c r="K45" s="1">
        <v>0</v>
      </c>
      <c r="L45" s="1">
        <v>0</v>
      </c>
      <c r="M45" s="1">
        <v>25</v>
      </c>
      <c r="N45" s="1" t="s">
        <v>534</v>
      </c>
      <c r="P45" s="1">
        <v>77.099999999999994</v>
      </c>
      <c r="Q45" s="1" t="s">
        <v>520</v>
      </c>
      <c r="R45" s="1" t="s">
        <v>521</v>
      </c>
      <c r="S45" s="1" t="s">
        <v>521</v>
      </c>
      <c r="T45" s="1" t="s">
        <v>521</v>
      </c>
      <c r="U45" s="1" t="s">
        <v>521</v>
      </c>
      <c r="V45" s="1" t="s">
        <v>521</v>
      </c>
      <c r="W45" s="1" t="s">
        <v>521</v>
      </c>
      <c r="X45" s="1" t="s">
        <v>521</v>
      </c>
      <c r="Y45" s="1" t="s">
        <v>521</v>
      </c>
      <c r="Z45" s="1" t="s">
        <v>521</v>
      </c>
      <c r="AA45" s="1" t="s">
        <v>521</v>
      </c>
      <c r="AB45" s="1" t="s">
        <v>521</v>
      </c>
      <c r="AC45" s="1" t="s">
        <v>521</v>
      </c>
      <c r="AD45" s="1" t="s">
        <v>521</v>
      </c>
      <c r="AE45" s="1" t="s">
        <v>520</v>
      </c>
      <c r="AF45" s="1" t="s">
        <v>521</v>
      </c>
    </row>
    <row r="46" spans="1:33" ht="18" customHeight="1">
      <c r="A46" s="1" t="s">
        <v>350</v>
      </c>
      <c r="B46" s="1">
        <v>1</v>
      </c>
      <c r="C46" s="1">
        <v>3977639</v>
      </c>
      <c r="D46" s="1" t="s">
        <v>1067</v>
      </c>
      <c r="E46" s="1">
        <v>79</v>
      </c>
      <c r="F46" s="1" t="s">
        <v>541</v>
      </c>
      <c r="H46" s="1">
        <v>1.7</v>
      </c>
      <c r="I46" s="1">
        <v>69</v>
      </c>
      <c r="J46" s="1">
        <v>72</v>
      </c>
      <c r="N46" s="1" t="s">
        <v>519</v>
      </c>
      <c r="O46" s="1" t="s">
        <v>519</v>
      </c>
      <c r="P46" s="1">
        <v>29.7</v>
      </c>
      <c r="Q46" s="1" t="s">
        <v>521</v>
      </c>
      <c r="R46" s="1" t="s">
        <v>521</v>
      </c>
      <c r="S46" s="1" t="s">
        <v>521</v>
      </c>
      <c r="T46" s="1" t="s">
        <v>520</v>
      </c>
      <c r="U46" s="1" t="s">
        <v>521</v>
      </c>
      <c r="V46" s="1" t="s">
        <v>521</v>
      </c>
      <c r="W46" s="1" t="s">
        <v>521</v>
      </c>
      <c r="X46" s="1" t="s">
        <v>521</v>
      </c>
      <c r="Y46" s="1" t="s">
        <v>521</v>
      </c>
      <c r="Z46" s="1" t="s">
        <v>521</v>
      </c>
      <c r="AA46" s="1" t="s">
        <v>521</v>
      </c>
      <c r="AB46" s="1" t="s">
        <v>521</v>
      </c>
      <c r="AC46" s="1" t="s">
        <v>521</v>
      </c>
      <c r="AD46" s="1" t="s">
        <v>521</v>
      </c>
      <c r="AE46" s="1" t="s">
        <v>521</v>
      </c>
      <c r="AF46" s="1" t="s">
        <v>520</v>
      </c>
      <c r="AG46" s="1">
        <v>5</v>
      </c>
    </row>
    <row r="47" spans="1:33" ht="18" customHeight="1">
      <c r="A47" s="1" t="s">
        <v>350</v>
      </c>
      <c r="B47" s="1">
        <v>2</v>
      </c>
      <c r="C47" s="1">
        <v>3977639</v>
      </c>
      <c r="D47" s="1" t="s">
        <v>1079</v>
      </c>
      <c r="E47" s="1">
        <v>80</v>
      </c>
      <c r="F47" s="1" t="s">
        <v>541</v>
      </c>
      <c r="G47" s="1">
        <v>1.8633500000000001</v>
      </c>
      <c r="H47" s="1">
        <v>1.4</v>
      </c>
      <c r="I47" s="1">
        <v>18</v>
      </c>
      <c r="J47" s="1">
        <v>16</v>
      </c>
      <c r="K47" s="1">
        <v>0</v>
      </c>
      <c r="L47" s="1">
        <v>0</v>
      </c>
      <c r="M47" s="1">
        <v>5</v>
      </c>
      <c r="N47" s="1" t="s">
        <v>519</v>
      </c>
      <c r="O47" s="1" t="s">
        <v>519</v>
      </c>
      <c r="P47" s="1">
        <v>5.6</v>
      </c>
      <c r="Q47" s="1" t="s">
        <v>521</v>
      </c>
      <c r="R47" s="1" t="s">
        <v>521</v>
      </c>
      <c r="S47" s="1" t="s">
        <v>521</v>
      </c>
      <c r="T47" s="1" t="s">
        <v>521</v>
      </c>
      <c r="U47" s="1" t="s">
        <v>521</v>
      </c>
      <c r="V47" s="1" t="s">
        <v>521</v>
      </c>
      <c r="W47" s="1" t="s">
        <v>521</v>
      </c>
      <c r="X47" s="1" t="s">
        <v>521</v>
      </c>
      <c r="Y47" s="1" t="s">
        <v>520</v>
      </c>
      <c r="Z47" s="1" t="s">
        <v>521</v>
      </c>
      <c r="AA47" s="1" t="s">
        <v>521</v>
      </c>
      <c r="AB47" s="1" t="s">
        <v>521</v>
      </c>
      <c r="AC47" s="1" t="s">
        <v>521</v>
      </c>
      <c r="AD47" s="1" t="s">
        <v>521</v>
      </c>
      <c r="AE47" s="1" t="s">
        <v>521</v>
      </c>
      <c r="AF47" s="1" t="s">
        <v>520</v>
      </c>
      <c r="AG47" s="1">
        <v>5</v>
      </c>
    </row>
    <row r="48" spans="1:33" ht="18" customHeight="1">
      <c r="A48" s="1" t="s">
        <v>352</v>
      </c>
      <c r="B48" s="1">
        <v>1</v>
      </c>
      <c r="C48" s="1">
        <v>6340182</v>
      </c>
      <c r="D48" s="1" t="s">
        <v>1094</v>
      </c>
      <c r="E48" s="1">
        <v>39</v>
      </c>
      <c r="F48" s="1" t="s">
        <v>541</v>
      </c>
      <c r="G48" s="1">
        <v>1.5619499999999999</v>
      </c>
      <c r="H48" s="1">
        <v>0.5</v>
      </c>
      <c r="I48" s="1">
        <v>8</v>
      </c>
      <c r="J48" s="1">
        <v>8</v>
      </c>
      <c r="K48" s="1">
        <v>0</v>
      </c>
      <c r="L48" s="1">
        <v>0</v>
      </c>
      <c r="M48" s="1">
        <v>0</v>
      </c>
      <c r="P48" s="1">
        <v>2.9</v>
      </c>
      <c r="Q48" s="1" t="s">
        <v>520</v>
      </c>
      <c r="R48" s="1" t="s">
        <v>521</v>
      </c>
      <c r="S48" s="1" t="s">
        <v>521</v>
      </c>
      <c r="T48" s="1" t="s">
        <v>521</v>
      </c>
      <c r="U48" s="1" t="s">
        <v>521</v>
      </c>
      <c r="V48" s="1" t="s">
        <v>521</v>
      </c>
      <c r="W48" s="1" t="s">
        <v>521</v>
      </c>
      <c r="X48" s="1" t="s">
        <v>521</v>
      </c>
      <c r="Y48" s="1" t="s">
        <v>521</v>
      </c>
      <c r="Z48" s="1" t="s">
        <v>521</v>
      </c>
      <c r="AA48" s="1" t="s">
        <v>520</v>
      </c>
      <c r="AB48" s="1" t="s">
        <v>521</v>
      </c>
      <c r="AC48" s="1" t="s">
        <v>521</v>
      </c>
      <c r="AD48" s="1" t="s">
        <v>521</v>
      </c>
      <c r="AE48" s="1" t="s">
        <v>521</v>
      </c>
      <c r="AF48" s="1" t="s">
        <v>521</v>
      </c>
    </row>
    <row r="49" spans="1:33" ht="18" customHeight="1">
      <c r="A49" s="1" t="s">
        <v>352</v>
      </c>
      <c r="B49" s="1">
        <v>2</v>
      </c>
      <c r="C49" s="1">
        <v>6340182</v>
      </c>
      <c r="D49" s="1" t="s">
        <v>1102</v>
      </c>
      <c r="E49" s="1">
        <v>39</v>
      </c>
      <c r="F49" s="1" t="s">
        <v>541</v>
      </c>
      <c r="G49" s="1">
        <v>2.3179500000000002</v>
      </c>
      <c r="H49" s="1">
        <v>0.4</v>
      </c>
      <c r="I49" s="1">
        <v>54</v>
      </c>
      <c r="J49" s="1">
        <v>22</v>
      </c>
      <c r="K49" s="1">
        <v>0</v>
      </c>
      <c r="L49" s="1">
        <v>1</v>
      </c>
      <c r="M49" s="1">
        <v>25</v>
      </c>
      <c r="P49" s="1">
        <v>2.9</v>
      </c>
      <c r="Q49" s="1" t="s">
        <v>520</v>
      </c>
      <c r="R49" s="1" t="s">
        <v>521</v>
      </c>
      <c r="S49" s="1" t="s">
        <v>521</v>
      </c>
      <c r="T49" s="1" t="s">
        <v>521</v>
      </c>
      <c r="U49" s="1" t="s">
        <v>521</v>
      </c>
      <c r="V49" s="1" t="s">
        <v>521</v>
      </c>
      <c r="W49" s="1" t="s">
        <v>521</v>
      </c>
      <c r="X49" s="1" t="s">
        <v>521</v>
      </c>
      <c r="Y49" s="1" t="s">
        <v>521</v>
      </c>
      <c r="Z49" s="1" t="s">
        <v>521</v>
      </c>
      <c r="AA49" s="1" t="s">
        <v>520</v>
      </c>
      <c r="AB49" s="1" t="s">
        <v>521</v>
      </c>
      <c r="AC49" s="1" t="s">
        <v>521</v>
      </c>
      <c r="AD49" s="1" t="s">
        <v>521</v>
      </c>
      <c r="AE49" s="1" t="s">
        <v>521</v>
      </c>
      <c r="AF49" s="1" t="s">
        <v>521</v>
      </c>
    </row>
    <row r="50" spans="1:33" ht="18" customHeight="1">
      <c r="A50" s="1" t="s">
        <v>353</v>
      </c>
      <c r="B50" s="1">
        <v>1</v>
      </c>
      <c r="C50" s="1">
        <v>4078806</v>
      </c>
      <c r="D50" s="1" t="s">
        <v>1106</v>
      </c>
      <c r="E50" s="1">
        <v>76</v>
      </c>
      <c r="F50" s="1" t="s">
        <v>541</v>
      </c>
      <c r="G50" s="1">
        <v>2.5182500000000001</v>
      </c>
      <c r="H50" s="1">
        <v>1.3</v>
      </c>
      <c r="I50" s="1">
        <v>66</v>
      </c>
      <c r="J50" s="1">
        <v>38</v>
      </c>
      <c r="K50" s="1">
        <v>0</v>
      </c>
      <c r="L50" s="1">
        <v>0</v>
      </c>
      <c r="M50" s="1">
        <v>50</v>
      </c>
      <c r="O50" s="1" t="s">
        <v>519</v>
      </c>
      <c r="P50" s="1">
        <v>16.3</v>
      </c>
      <c r="Q50" s="1" t="s">
        <v>520</v>
      </c>
      <c r="R50" s="1" t="s">
        <v>521</v>
      </c>
      <c r="S50" s="1" t="s">
        <v>521</v>
      </c>
      <c r="T50" s="1" t="s">
        <v>520</v>
      </c>
      <c r="U50" s="1" t="s">
        <v>521</v>
      </c>
      <c r="V50" s="1" t="s">
        <v>521</v>
      </c>
      <c r="W50" s="1" t="s">
        <v>521</v>
      </c>
      <c r="X50" s="1" t="s">
        <v>521</v>
      </c>
      <c r="Y50" s="1" t="s">
        <v>521</v>
      </c>
      <c r="Z50" s="1" t="s">
        <v>521</v>
      </c>
      <c r="AA50" s="1" t="s">
        <v>521</v>
      </c>
      <c r="AB50" s="1" t="s">
        <v>521</v>
      </c>
      <c r="AC50" s="1" t="s">
        <v>521</v>
      </c>
      <c r="AD50" s="1" t="s">
        <v>521</v>
      </c>
      <c r="AE50" s="1" t="s">
        <v>521</v>
      </c>
      <c r="AF50" s="1" t="s">
        <v>520</v>
      </c>
      <c r="AG50" s="1">
        <v>5</v>
      </c>
    </row>
    <row r="51" spans="1:33" ht="18" customHeight="1">
      <c r="A51" s="1" t="s">
        <v>353</v>
      </c>
      <c r="B51" s="1">
        <v>2</v>
      </c>
      <c r="C51" s="1">
        <v>4078806</v>
      </c>
      <c r="D51" s="1" t="s">
        <v>1113</v>
      </c>
      <c r="E51" s="1">
        <v>77</v>
      </c>
      <c r="F51" s="1" t="s">
        <v>541</v>
      </c>
      <c r="G51" s="1">
        <v>2.4460299999999999</v>
      </c>
      <c r="H51" s="1">
        <v>1.7</v>
      </c>
      <c r="I51" s="1">
        <v>52</v>
      </c>
      <c r="J51" s="1">
        <v>36</v>
      </c>
      <c r="K51" s="1">
        <v>0</v>
      </c>
      <c r="L51" s="1">
        <v>0</v>
      </c>
      <c r="M51" s="1">
        <v>5</v>
      </c>
      <c r="O51" s="1" t="s">
        <v>519</v>
      </c>
      <c r="P51" s="1">
        <v>14.3</v>
      </c>
      <c r="Q51" s="1" t="s">
        <v>520</v>
      </c>
      <c r="R51" s="1" t="s">
        <v>521</v>
      </c>
      <c r="S51" s="1" t="s">
        <v>521</v>
      </c>
      <c r="T51" s="1" t="s">
        <v>520</v>
      </c>
      <c r="U51" s="1" t="s">
        <v>521</v>
      </c>
      <c r="V51" s="1" t="s">
        <v>521</v>
      </c>
      <c r="W51" s="1" t="s">
        <v>521</v>
      </c>
      <c r="X51" s="1" t="s">
        <v>521</v>
      </c>
      <c r="Y51" s="1" t="s">
        <v>521</v>
      </c>
      <c r="Z51" s="1" t="s">
        <v>521</v>
      </c>
      <c r="AA51" s="1" t="s">
        <v>521</v>
      </c>
      <c r="AB51" s="1" t="s">
        <v>521</v>
      </c>
      <c r="AC51" s="1" t="s">
        <v>521</v>
      </c>
      <c r="AD51" s="1" t="s">
        <v>521</v>
      </c>
      <c r="AE51" s="1" t="s">
        <v>521</v>
      </c>
      <c r="AF51" s="1" t="s">
        <v>520</v>
      </c>
      <c r="AG51" s="1">
        <v>5</v>
      </c>
    </row>
    <row r="52" spans="1:33" ht="18" customHeight="1">
      <c r="A52" s="1" t="s">
        <v>355</v>
      </c>
      <c r="B52" s="1">
        <v>1</v>
      </c>
      <c r="C52" s="1">
        <v>6397929</v>
      </c>
      <c r="D52" s="1" t="s">
        <v>1123</v>
      </c>
      <c r="E52" s="1">
        <v>43</v>
      </c>
      <c r="F52" s="1" t="s">
        <v>518</v>
      </c>
      <c r="G52" s="1">
        <v>3.9115700000000002</v>
      </c>
      <c r="H52" s="1">
        <v>0.5</v>
      </c>
      <c r="I52" s="1">
        <v>63</v>
      </c>
      <c r="J52" s="1">
        <v>30</v>
      </c>
      <c r="K52" s="1">
        <v>4</v>
      </c>
      <c r="L52" s="1">
        <v>7</v>
      </c>
      <c r="M52" s="1">
        <v>10</v>
      </c>
      <c r="O52" s="1" t="s">
        <v>519</v>
      </c>
      <c r="P52" s="1">
        <v>2.9</v>
      </c>
      <c r="Q52" s="1" t="s">
        <v>520</v>
      </c>
      <c r="R52" s="1" t="s">
        <v>520</v>
      </c>
      <c r="S52" s="1" t="s">
        <v>521</v>
      </c>
      <c r="T52" s="1" t="s">
        <v>521</v>
      </c>
      <c r="U52" s="1" t="s">
        <v>521</v>
      </c>
      <c r="V52" s="1" t="s">
        <v>521</v>
      </c>
      <c r="W52" s="1" t="s">
        <v>521</v>
      </c>
      <c r="X52" s="1" t="s">
        <v>521</v>
      </c>
      <c r="Y52" s="1" t="s">
        <v>520</v>
      </c>
      <c r="Z52" s="1" t="s">
        <v>521</v>
      </c>
      <c r="AA52" s="1" t="s">
        <v>521</v>
      </c>
      <c r="AB52" s="1" t="s">
        <v>521</v>
      </c>
      <c r="AC52" s="1" t="s">
        <v>521</v>
      </c>
      <c r="AD52" s="1" t="s">
        <v>521</v>
      </c>
      <c r="AE52" s="1" t="s">
        <v>521</v>
      </c>
      <c r="AF52" s="1" t="s">
        <v>521</v>
      </c>
    </row>
    <row r="53" spans="1:33" ht="18" customHeight="1">
      <c r="A53" s="1" t="s">
        <v>355</v>
      </c>
      <c r="B53" s="1">
        <v>2</v>
      </c>
      <c r="C53" s="1">
        <v>6397929</v>
      </c>
      <c r="D53" s="1" t="s">
        <v>1130</v>
      </c>
      <c r="E53" s="1">
        <v>44</v>
      </c>
      <c r="F53" s="1" t="s">
        <v>518</v>
      </c>
      <c r="G53" s="1">
        <v>3.7561300000000002</v>
      </c>
      <c r="H53" s="1">
        <v>0.4</v>
      </c>
      <c r="I53" s="1">
        <v>42</v>
      </c>
      <c r="J53" s="1">
        <v>47</v>
      </c>
      <c r="K53" s="1">
        <v>2</v>
      </c>
      <c r="L53" s="1">
        <v>5</v>
      </c>
      <c r="M53" s="1">
        <v>10</v>
      </c>
      <c r="O53" s="1" t="s">
        <v>519</v>
      </c>
      <c r="P53" s="1">
        <v>2.9</v>
      </c>
      <c r="Q53" s="1" t="s">
        <v>520</v>
      </c>
      <c r="R53" s="1" t="s">
        <v>520</v>
      </c>
      <c r="S53" s="1" t="s">
        <v>521</v>
      </c>
      <c r="T53" s="1" t="s">
        <v>521</v>
      </c>
      <c r="U53" s="1" t="s">
        <v>521</v>
      </c>
      <c r="V53" s="1" t="s">
        <v>521</v>
      </c>
      <c r="W53" s="1" t="s">
        <v>521</v>
      </c>
      <c r="X53" s="1" t="s">
        <v>521</v>
      </c>
      <c r="Y53" s="1" t="s">
        <v>521</v>
      </c>
      <c r="Z53" s="1" t="s">
        <v>521</v>
      </c>
      <c r="AA53" s="1" t="s">
        <v>521</v>
      </c>
      <c r="AB53" s="1" t="s">
        <v>521</v>
      </c>
      <c r="AC53" s="1" t="s">
        <v>521</v>
      </c>
      <c r="AD53" s="1" t="s">
        <v>521</v>
      </c>
      <c r="AE53" s="1" t="s">
        <v>521</v>
      </c>
      <c r="AF53" s="1" t="s">
        <v>520</v>
      </c>
      <c r="AG53" s="1">
        <v>5</v>
      </c>
    </row>
    <row r="54" spans="1:33" ht="18" customHeight="1">
      <c r="A54" s="1" t="s">
        <v>1140</v>
      </c>
      <c r="B54" s="1">
        <v>1</v>
      </c>
      <c r="C54" s="1">
        <v>3595718</v>
      </c>
      <c r="D54" s="1" t="s">
        <v>1143</v>
      </c>
      <c r="E54" s="1">
        <v>54</v>
      </c>
      <c r="F54" s="1" t="s">
        <v>541</v>
      </c>
      <c r="K54" s="1">
        <v>0</v>
      </c>
      <c r="L54" s="1">
        <v>0</v>
      </c>
      <c r="N54" s="1" t="s">
        <v>519</v>
      </c>
      <c r="O54" s="1" t="s">
        <v>534</v>
      </c>
      <c r="P54" s="1">
        <v>3.9</v>
      </c>
      <c r="Q54" s="1" t="s">
        <v>521</v>
      </c>
      <c r="R54" s="1" t="s">
        <v>520</v>
      </c>
      <c r="S54" s="1" t="s">
        <v>521</v>
      </c>
      <c r="T54" s="1" t="s">
        <v>521</v>
      </c>
      <c r="U54" s="1" t="s">
        <v>521</v>
      </c>
      <c r="V54" s="1" t="s">
        <v>521</v>
      </c>
      <c r="W54" s="1" t="s">
        <v>521</v>
      </c>
      <c r="X54" s="1" t="s">
        <v>521</v>
      </c>
      <c r="Y54" s="1" t="s">
        <v>521</v>
      </c>
      <c r="Z54" s="1" t="s">
        <v>521</v>
      </c>
      <c r="AA54" s="1" t="s">
        <v>521</v>
      </c>
      <c r="AB54" s="1" t="s">
        <v>521</v>
      </c>
      <c r="AC54" s="1" t="s">
        <v>521</v>
      </c>
      <c r="AD54" s="1" t="s">
        <v>521</v>
      </c>
      <c r="AE54" s="1" t="s">
        <v>521</v>
      </c>
      <c r="AF54" s="1" t="s">
        <v>521</v>
      </c>
    </row>
    <row r="55" spans="1:33" ht="18" customHeight="1">
      <c r="A55" s="1" t="s">
        <v>1140</v>
      </c>
      <c r="B55" s="1">
        <v>2</v>
      </c>
      <c r="C55" s="1">
        <v>3595718</v>
      </c>
      <c r="D55" s="1" t="s">
        <v>1154</v>
      </c>
      <c r="E55" s="1">
        <v>55</v>
      </c>
      <c r="F55" s="1" t="s">
        <v>541</v>
      </c>
      <c r="G55" s="1">
        <v>1.4499500000000001</v>
      </c>
      <c r="H55" s="1">
        <v>0.1</v>
      </c>
      <c r="I55" s="1">
        <v>1</v>
      </c>
      <c r="J55" s="1">
        <v>0</v>
      </c>
      <c r="K55" s="1">
        <v>0</v>
      </c>
      <c r="L55" s="1">
        <v>0</v>
      </c>
      <c r="M55" s="1">
        <v>10</v>
      </c>
      <c r="N55" s="1" t="s">
        <v>519</v>
      </c>
      <c r="O55" s="1" t="s">
        <v>534</v>
      </c>
      <c r="P55" s="1">
        <v>2.9</v>
      </c>
      <c r="Q55" s="1" t="s">
        <v>521</v>
      </c>
      <c r="R55" s="1" t="s">
        <v>520</v>
      </c>
      <c r="S55" s="1" t="s">
        <v>521</v>
      </c>
      <c r="T55" s="1" t="s">
        <v>521</v>
      </c>
      <c r="U55" s="1" t="s">
        <v>521</v>
      </c>
      <c r="V55" s="1" t="s">
        <v>521</v>
      </c>
      <c r="W55" s="1" t="s">
        <v>521</v>
      </c>
      <c r="X55" s="1" t="s">
        <v>521</v>
      </c>
      <c r="Y55" s="1" t="s">
        <v>521</v>
      </c>
      <c r="Z55" s="1" t="s">
        <v>521</v>
      </c>
      <c r="AA55" s="1" t="s">
        <v>521</v>
      </c>
      <c r="AB55" s="1" t="s">
        <v>521</v>
      </c>
      <c r="AC55" s="1" t="s">
        <v>521</v>
      </c>
      <c r="AD55" s="1" t="s">
        <v>521</v>
      </c>
      <c r="AE55" s="1" t="s">
        <v>521</v>
      </c>
      <c r="AF55" s="1" t="s">
        <v>521</v>
      </c>
    </row>
    <row r="56" spans="1:33" ht="18" customHeight="1">
      <c r="A56" s="1" t="s">
        <v>358</v>
      </c>
      <c r="B56" s="1">
        <v>1</v>
      </c>
      <c r="C56" s="1">
        <v>2690869</v>
      </c>
      <c r="D56" s="1" t="s">
        <v>1094</v>
      </c>
      <c r="E56" s="1">
        <v>67</v>
      </c>
      <c r="F56" s="1" t="s">
        <v>541</v>
      </c>
      <c r="G56" s="1">
        <v>3.1225100000000001</v>
      </c>
      <c r="H56" s="1">
        <v>0.9</v>
      </c>
      <c r="I56" s="1">
        <v>56</v>
      </c>
      <c r="J56" s="1">
        <v>62</v>
      </c>
      <c r="K56" s="1">
        <v>3</v>
      </c>
      <c r="L56" s="1">
        <v>1</v>
      </c>
      <c r="M56" s="1">
        <v>30</v>
      </c>
      <c r="N56" s="1" t="s">
        <v>519</v>
      </c>
      <c r="P56" s="1">
        <v>1</v>
      </c>
      <c r="Q56" s="1" t="s">
        <v>520</v>
      </c>
      <c r="R56" s="1" t="s">
        <v>521</v>
      </c>
      <c r="S56" s="1" t="s">
        <v>521</v>
      </c>
      <c r="T56" s="1" t="s">
        <v>521</v>
      </c>
      <c r="U56" s="1" t="s">
        <v>521</v>
      </c>
      <c r="V56" s="1" t="s">
        <v>521</v>
      </c>
      <c r="W56" s="1" t="s">
        <v>521</v>
      </c>
      <c r="X56" s="1" t="s">
        <v>521</v>
      </c>
      <c r="Y56" s="1" t="s">
        <v>521</v>
      </c>
      <c r="Z56" s="1" t="s">
        <v>521</v>
      </c>
      <c r="AA56" s="1" t="s">
        <v>521</v>
      </c>
      <c r="AB56" s="1" t="s">
        <v>521</v>
      </c>
      <c r="AC56" s="1" t="s">
        <v>521</v>
      </c>
      <c r="AD56" s="1" t="s">
        <v>521</v>
      </c>
      <c r="AE56" s="1" t="s">
        <v>521</v>
      </c>
      <c r="AF56" s="1" t="s">
        <v>520</v>
      </c>
      <c r="AG56" s="1">
        <v>5</v>
      </c>
    </row>
    <row r="57" spans="1:33" ht="18" customHeight="1">
      <c r="A57" s="1" t="s">
        <v>358</v>
      </c>
      <c r="B57" s="1">
        <v>2</v>
      </c>
      <c r="C57" s="1">
        <v>2690869</v>
      </c>
      <c r="D57" s="1" t="s">
        <v>1180</v>
      </c>
      <c r="E57" s="1">
        <v>68</v>
      </c>
      <c r="F57" s="1" t="s">
        <v>541</v>
      </c>
      <c r="H57" s="1">
        <v>0.5</v>
      </c>
      <c r="I57" s="1">
        <v>7</v>
      </c>
      <c r="J57" s="1">
        <v>7</v>
      </c>
      <c r="K57" s="1">
        <v>2</v>
      </c>
      <c r="L57" s="1">
        <v>0</v>
      </c>
      <c r="M57" s="1">
        <v>15</v>
      </c>
      <c r="N57" s="1" t="s">
        <v>519</v>
      </c>
      <c r="Q57" s="1" t="s">
        <v>520</v>
      </c>
      <c r="R57" s="1" t="s">
        <v>521</v>
      </c>
      <c r="S57" s="1" t="s">
        <v>521</v>
      </c>
      <c r="T57" s="1" t="s">
        <v>521</v>
      </c>
      <c r="U57" s="1" t="s">
        <v>521</v>
      </c>
      <c r="V57" s="1" t="s">
        <v>521</v>
      </c>
      <c r="W57" s="1" t="s">
        <v>520</v>
      </c>
      <c r="X57" s="1" t="s">
        <v>521</v>
      </c>
      <c r="Y57" s="1" t="s">
        <v>521</v>
      </c>
      <c r="Z57" s="1" t="s">
        <v>521</v>
      </c>
      <c r="AA57" s="1" t="s">
        <v>521</v>
      </c>
      <c r="AB57" s="1" t="s">
        <v>521</v>
      </c>
      <c r="AC57" s="1" t="s">
        <v>521</v>
      </c>
      <c r="AD57" s="1" t="s">
        <v>521</v>
      </c>
      <c r="AE57" s="1" t="s">
        <v>521</v>
      </c>
      <c r="AF57" s="1" t="s">
        <v>520</v>
      </c>
      <c r="AG57" s="1">
        <v>5</v>
      </c>
    </row>
    <row r="58" spans="1:33" ht="18" customHeight="1">
      <c r="A58" s="1" t="s">
        <v>360</v>
      </c>
      <c r="B58" s="1">
        <v>1</v>
      </c>
      <c r="C58" s="1">
        <v>3540375</v>
      </c>
      <c r="D58" s="1" t="s">
        <v>1196</v>
      </c>
      <c r="E58" s="1">
        <v>67</v>
      </c>
      <c r="F58" s="1" t="s">
        <v>541</v>
      </c>
      <c r="G58" s="1">
        <v>3.9975200000000002</v>
      </c>
      <c r="H58" s="1">
        <v>0.3</v>
      </c>
      <c r="I58" s="1">
        <v>35</v>
      </c>
      <c r="J58" s="1">
        <v>35</v>
      </c>
      <c r="K58" s="1">
        <v>6</v>
      </c>
      <c r="L58" s="1">
        <v>6</v>
      </c>
      <c r="M58" s="1">
        <v>50</v>
      </c>
      <c r="N58" s="1" t="s">
        <v>534</v>
      </c>
      <c r="O58" s="1" t="s">
        <v>519</v>
      </c>
      <c r="P58" s="1">
        <v>2.9</v>
      </c>
      <c r="Q58" s="1" t="s">
        <v>521</v>
      </c>
      <c r="R58" s="1" t="s">
        <v>521</v>
      </c>
      <c r="S58" s="1" t="s">
        <v>521</v>
      </c>
      <c r="T58" s="1" t="s">
        <v>521</v>
      </c>
      <c r="U58" s="1" t="s">
        <v>521</v>
      </c>
      <c r="V58" s="1" t="s">
        <v>521</v>
      </c>
      <c r="W58" s="1" t="s">
        <v>521</v>
      </c>
      <c r="X58" s="1" t="s">
        <v>520</v>
      </c>
      <c r="Y58" s="1" t="s">
        <v>521</v>
      </c>
      <c r="Z58" s="1" t="s">
        <v>521</v>
      </c>
      <c r="AA58" s="1" t="s">
        <v>521</v>
      </c>
      <c r="AB58" s="1" t="s">
        <v>521</v>
      </c>
      <c r="AC58" s="1" t="s">
        <v>521</v>
      </c>
      <c r="AD58" s="1" t="s">
        <v>521</v>
      </c>
      <c r="AE58" s="1" t="s">
        <v>521</v>
      </c>
      <c r="AF58" s="1" t="s">
        <v>521</v>
      </c>
    </row>
    <row r="59" spans="1:33" ht="18" customHeight="1">
      <c r="A59" s="1" t="s">
        <v>360</v>
      </c>
      <c r="B59" s="1">
        <v>2</v>
      </c>
      <c r="C59" s="1">
        <v>3540375</v>
      </c>
      <c r="D59" s="1" t="s">
        <v>1211</v>
      </c>
      <c r="E59" s="1">
        <v>68</v>
      </c>
      <c r="F59" s="1" t="s">
        <v>541</v>
      </c>
      <c r="G59" s="1">
        <v>2.30538</v>
      </c>
      <c r="H59" s="1">
        <v>0.3</v>
      </c>
      <c r="I59" s="1">
        <v>57</v>
      </c>
      <c r="J59" s="1">
        <v>58</v>
      </c>
      <c r="K59" s="1">
        <v>0</v>
      </c>
      <c r="L59" s="1">
        <v>0</v>
      </c>
      <c r="M59" s="1">
        <v>5</v>
      </c>
      <c r="N59" s="1" t="s">
        <v>534</v>
      </c>
      <c r="O59" s="1" t="s">
        <v>519</v>
      </c>
      <c r="P59" s="1">
        <v>3.4</v>
      </c>
      <c r="Q59" s="1" t="s">
        <v>521</v>
      </c>
      <c r="R59" s="1" t="s">
        <v>521</v>
      </c>
      <c r="S59" s="1" t="s">
        <v>521</v>
      </c>
      <c r="T59" s="1" t="s">
        <v>521</v>
      </c>
      <c r="U59" s="1" t="s">
        <v>521</v>
      </c>
      <c r="V59" s="1" t="s">
        <v>521</v>
      </c>
      <c r="W59" s="1" t="s">
        <v>521</v>
      </c>
      <c r="X59" s="1" t="s">
        <v>520</v>
      </c>
      <c r="Y59" s="1" t="s">
        <v>521</v>
      </c>
      <c r="Z59" s="1" t="s">
        <v>521</v>
      </c>
      <c r="AA59" s="1" t="s">
        <v>521</v>
      </c>
      <c r="AB59" s="1" t="s">
        <v>521</v>
      </c>
      <c r="AC59" s="1" t="s">
        <v>521</v>
      </c>
      <c r="AD59" s="1" t="s">
        <v>521</v>
      </c>
      <c r="AE59" s="1" t="s">
        <v>521</v>
      </c>
      <c r="AF59" s="1" t="s">
        <v>521</v>
      </c>
    </row>
    <row r="60" spans="1:33" ht="18" customHeight="1">
      <c r="A60" s="1" t="s">
        <v>164</v>
      </c>
      <c r="B60" s="1">
        <v>1</v>
      </c>
      <c r="C60" s="1">
        <v>3030714</v>
      </c>
      <c r="D60" s="1" t="s">
        <v>1225</v>
      </c>
      <c r="E60" s="1">
        <v>80</v>
      </c>
      <c r="F60" s="1" t="s">
        <v>541</v>
      </c>
      <c r="G60" s="1">
        <v>1.7313799999999999</v>
      </c>
      <c r="H60" s="1">
        <v>1.1000000000000001</v>
      </c>
      <c r="I60" s="1">
        <v>52</v>
      </c>
      <c r="J60" s="1">
        <v>17</v>
      </c>
      <c r="K60" s="1">
        <v>0</v>
      </c>
      <c r="L60" s="1">
        <v>0</v>
      </c>
      <c r="M60" s="1">
        <v>10</v>
      </c>
      <c r="N60" s="1" t="s">
        <v>519</v>
      </c>
      <c r="O60" s="1" t="s">
        <v>519</v>
      </c>
      <c r="P60" s="1">
        <v>3.4</v>
      </c>
      <c r="Q60" s="1" t="s">
        <v>521</v>
      </c>
      <c r="R60" s="1" t="s">
        <v>521</v>
      </c>
      <c r="S60" s="1" t="s">
        <v>521</v>
      </c>
      <c r="T60" s="1" t="s">
        <v>521</v>
      </c>
      <c r="U60" s="1" t="s">
        <v>521</v>
      </c>
      <c r="V60" s="1" t="s">
        <v>521</v>
      </c>
      <c r="W60" s="1" t="s">
        <v>521</v>
      </c>
      <c r="X60" s="1" t="s">
        <v>520</v>
      </c>
      <c r="Y60" s="1" t="s">
        <v>521</v>
      </c>
      <c r="Z60" s="1" t="s">
        <v>521</v>
      </c>
      <c r="AA60" s="1" t="s">
        <v>521</v>
      </c>
      <c r="AB60" s="1" t="s">
        <v>521</v>
      </c>
      <c r="AC60" s="1" t="s">
        <v>521</v>
      </c>
      <c r="AD60" s="1" t="s">
        <v>521</v>
      </c>
      <c r="AE60" s="1" t="s">
        <v>521</v>
      </c>
      <c r="AF60" s="1" t="s">
        <v>521</v>
      </c>
    </row>
    <row r="61" spans="1:33" ht="18" customHeight="1">
      <c r="A61" s="1" t="s">
        <v>164</v>
      </c>
      <c r="B61" s="1">
        <v>2</v>
      </c>
      <c r="C61" s="1">
        <v>3030714</v>
      </c>
      <c r="D61" s="1" t="s">
        <v>1239</v>
      </c>
      <c r="E61" s="1">
        <v>81</v>
      </c>
      <c r="F61" s="1" t="s">
        <v>541</v>
      </c>
      <c r="H61" s="1">
        <v>0.7</v>
      </c>
      <c r="I61" s="1">
        <v>52</v>
      </c>
      <c r="J61" s="1">
        <v>25</v>
      </c>
      <c r="N61" s="1" t="s">
        <v>519</v>
      </c>
      <c r="O61" s="1" t="s">
        <v>519</v>
      </c>
      <c r="P61" s="1">
        <v>7.1</v>
      </c>
      <c r="Q61" s="1" t="s">
        <v>520</v>
      </c>
      <c r="R61" s="1" t="s">
        <v>521</v>
      </c>
      <c r="S61" s="1" t="s">
        <v>521</v>
      </c>
      <c r="T61" s="1" t="s">
        <v>521</v>
      </c>
      <c r="U61" s="1" t="s">
        <v>521</v>
      </c>
      <c r="V61" s="1" t="s">
        <v>521</v>
      </c>
      <c r="W61" s="1" t="s">
        <v>521</v>
      </c>
      <c r="X61" s="1" t="s">
        <v>520</v>
      </c>
      <c r="Y61" s="1" t="s">
        <v>521</v>
      </c>
      <c r="Z61" s="1" t="s">
        <v>521</v>
      </c>
      <c r="AA61" s="1" t="s">
        <v>521</v>
      </c>
      <c r="AB61" s="1" t="s">
        <v>521</v>
      </c>
      <c r="AC61" s="1" t="s">
        <v>521</v>
      </c>
      <c r="AD61" s="1" t="s">
        <v>521</v>
      </c>
      <c r="AE61" s="1" t="s">
        <v>521</v>
      </c>
      <c r="AF61" s="1" t="s">
        <v>521</v>
      </c>
    </row>
    <row r="62" spans="1:33" ht="18" customHeight="1">
      <c r="A62" s="1" t="s">
        <v>335</v>
      </c>
      <c r="B62" s="1">
        <v>1</v>
      </c>
      <c r="C62" s="1">
        <v>4364050</v>
      </c>
      <c r="D62" s="1" t="s">
        <v>1254</v>
      </c>
      <c r="E62" s="1">
        <v>66</v>
      </c>
      <c r="F62" s="1" t="s">
        <v>541</v>
      </c>
      <c r="G62" s="1">
        <v>3.8579500000000002</v>
      </c>
      <c r="H62" s="1">
        <v>0.6</v>
      </c>
      <c r="I62" s="1">
        <v>4</v>
      </c>
      <c r="J62" s="1">
        <v>12</v>
      </c>
      <c r="K62" s="1">
        <v>0</v>
      </c>
      <c r="L62" s="1">
        <v>16</v>
      </c>
      <c r="M62" s="1">
        <v>20</v>
      </c>
      <c r="N62" s="1" t="s">
        <v>519</v>
      </c>
      <c r="O62" s="1" t="s">
        <v>519</v>
      </c>
      <c r="P62" s="1">
        <v>2.9</v>
      </c>
      <c r="Q62" s="1" t="s">
        <v>521</v>
      </c>
      <c r="R62" s="1" t="s">
        <v>521</v>
      </c>
      <c r="S62" s="1" t="s">
        <v>521</v>
      </c>
      <c r="T62" s="1" t="s">
        <v>521</v>
      </c>
      <c r="U62" s="1" t="s">
        <v>521</v>
      </c>
      <c r="V62" s="1" t="s">
        <v>521</v>
      </c>
      <c r="W62" s="1" t="s">
        <v>520</v>
      </c>
      <c r="X62" s="1" t="s">
        <v>521</v>
      </c>
      <c r="Y62" s="1" t="s">
        <v>521</v>
      </c>
      <c r="Z62" s="1" t="s">
        <v>521</v>
      </c>
      <c r="AA62" s="1" t="s">
        <v>521</v>
      </c>
      <c r="AB62" s="1" t="s">
        <v>521</v>
      </c>
      <c r="AC62" s="1" t="s">
        <v>521</v>
      </c>
      <c r="AD62" s="1" t="s">
        <v>521</v>
      </c>
      <c r="AE62" s="1" t="s">
        <v>521</v>
      </c>
      <c r="AF62" s="1" t="s">
        <v>520</v>
      </c>
      <c r="AG62" s="1">
        <v>5</v>
      </c>
    </row>
    <row r="63" spans="1:33" ht="18" customHeight="1">
      <c r="A63" s="1" t="s">
        <v>335</v>
      </c>
      <c r="B63" s="1">
        <v>2</v>
      </c>
      <c r="C63" s="1">
        <v>4364050</v>
      </c>
      <c r="D63" s="1" t="s">
        <v>1259</v>
      </c>
      <c r="E63" s="1">
        <v>67</v>
      </c>
      <c r="F63" s="1" t="s">
        <v>541</v>
      </c>
      <c r="G63" s="1">
        <v>2.1779500000000001</v>
      </c>
      <c r="H63" s="1">
        <v>0.8</v>
      </c>
      <c r="I63" s="1">
        <v>56</v>
      </c>
      <c r="J63" s="1">
        <v>52</v>
      </c>
      <c r="K63" s="1">
        <v>0</v>
      </c>
      <c r="L63" s="1">
        <v>0</v>
      </c>
      <c r="M63" s="1">
        <v>50</v>
      </c>
      <c r="N63" s="1" t="s">
        <v>519</v>
      </c>
      <c r="O63" s="1" t="s">
        <v>519</v>
      </c>
      <c r="P63" s="1">
        <v>2.9</v>
      </c>
      <c r="Q63" s="1" t="s">
        <v>521</v>
      </c>
      <c r="R63" s="1" t="s">
        <v>521</v>
      </c>
      <c r="S63" s="1" t="s">
        <v>521</v>
      </c>
      <c r="T63" s="1" t="s">
        <v>520</v>
      </c>
      <c r="U63" s="1" t="s">
        <v>521</v>
      </c>
      <c r="V63" s="1" t="s">
        <v>521</v>
      </c>
      <c r="W63" s="1" t="s">
        <v>520</v>
      </c>
      <c r="X63" s="1" t="s">
        <v>521</v>
      </c>
      <c r="Y63" s="1" t="s">
        <v>521</v>
      </c>
      <c r="Z63" s="1" t="s">
        <v>521</v>
      </c>
      <c r="AA63" s="1" t="s">
        <v>521</v>
      </c>
      <c r="AB63" s="1" t="s">
        <v>521</v>
      </c>
      <c r="AC63" s="1" t="s">
        <v>521</v>
      </c>
      <c r="AD63" s="1" t="s">
        <v>521</v>
      </c>
      <c r="AE63" s="1" t="s">
        <v>521</v>
      </c>
      <c r="AF63" s="1" t="s">
        <v>520</v>
      </c>
      <c r="AG63" s="1">
        <v>5</v>
      </c>
    </row>
    <row r="64" spans="1:33" ht="18" customHeight="1">
      <c r="A64" s="1" t="s">
        <v>317</v>
      </c>
      <c r="B64" s="1">
        <v>1</v>
      </c>
      <c r="C64" s="1">
        <v>7176849</v>
      </c>
      <c r="D64" s="1" t="s">
        <v>1270</v>
      </c>
      <c r="E64" s="1">
        <v>53</v>
      </c>
      <c r="F64" s="1" t="s">
        <v>541</v>
      </c>
      <c r="G64" s="1">
        <v>3.43912</v>
      </c>
      <c r="H64" s="1">
        <v>0.25</v>
      </c>
      <c r="I64" s="1">
        <v>15</v>
      </c>
      <c r="J64" s="1">
        <v>18</v>
      </c>
      <c r="K64" s="1">
        <v>3</v>
      </c>
      <c r="L64" s="1">
        <v>5</v>
      </c>
      <c r="M64" s="1">
        <v>20</v>
      </c>
      <c r="N64" s="1" t="s">
        <v>519</v>
      </c>
      <c r="O64" s="1" t="s">
        <v>519</v>
      </c>
      <c r="P64" s="1">
        <v>2.9</v>
      </c>
      <c r="Q64" s="1" t="s">
        <v>521</v>
      </c>
      <c r="R64" s="1" t="s">
        <v>520</v>
      </c>
      <c r="S64" s="1" t="s">
        <v>520</v>
      </c>
      <c r="T64" s="1" t="s">
        <v>521</v>
      </c>
      <c r="U64" s="1" t="s">
        <v>521</v>
      </c>
      <c r="V64" s="1" t="s">
        <v>521</v>
      </c>
      <c r="W64" s="1" t="s">
        <v>521</v>
      </c>
      <c r="X64" s="1" t="s">
        <v>521</v>
      </c>
      <c r="Y64" s="1" t="s">
        <v>521</v>
      </c>
      <c r="Z64" s="1" t="s">
        <v>521</v>
      </c>
      <c r="AA64" s="1" t="s">
        <v>521</v>
      </c>
      <c r="AB64" s="1" t="s">
        <v>521</v>
      </c>
      <c r="AC64" s="1" t="s">
        <v>521</v>
      </c>
      <c r="AD64" s="1" t="s">
        <v>521</v>
      </c>
      <c r="AE64" s="1" t="s">
        <v>521</v>
      </c>
      <c r="AF64" s="1" t="s">
        <v>520</v>
      </c>
      <c r="AG64" s="1">
        <v>7.5</v>
      </c>
    </row>
    <row r="65" spans="1:33" ht="18" customHeight="1">
      <c r="A65" s="1" t="s">
        <v>317</v>
      </c>
      <c r="B65" s="1">
        <v>2</v>
      </c>
      <c r="C65" s="1">
        <v>7176849</v>
      </c>
      <c r="D65" s="1" t="s">
        <v>1279</v>
      </c>
      <c r="E65" s="1">
        <v>54</v>
      </c>
      <c r="F65" s="1" t="s">
        <v>541</v>
      </c>
      <c r="G65" s="1">
        <v>3.0119099999999999</v>
      </c>
      <c r="H65" s="1">
        <v>0.75</v>
      </c>
      <c r="I65" s="1">
        <v>48</v>
      </c>
      <c r="J65" s="1">
        <v>55</v>
      </c>
      <c r="K65" s="1">
        <v>0</v>
      </c>
      <c r="L65" s="1">
        <v>2</v>
      </c>
      <c r="M65" s="1">
        <v>45</v>
      </c>
      <c r="N65" s="1" t="s">
        <v>519</v>
      </c>
      <c r="O65" s="1" t="s">
        <v>519</v>
      </c>
      <c r="P65" s="1">
        <v>2.9</v>
      </c>
      <c r="Q65" s="1" t="s">
        <v>521</v>
      </c>
      <c r="R65" s="1" t="s">
        <v>521</v>
      </c>
      <c r="S65" s="1" t="s">
        <v>520</v>
      </c>
      <c r="T65" s="1" t="s">
        <v>520</v>
      </c>
      <c r="U65" s="1" t="s">
        <v>521</v>
      </c>
      <c r="V65" s="1" t="s">
        <v>521</v>
      </c>
      <c r="W65" s="1" t="s">
        <v>521</v>
      </c>
      <c r="X65" s="1" t="s">
        <v>521</v>
      </c>
      <c r="Y65" s="1" t="s">
        <v>521</v>
      </c>
      <c r="Z65" s="1" t="s">
        <v>521</v>
      </c>
      <c r="AA65" s="1" t="s">
        <v>521</v>
      </c>
      <c r="AB65" s="1" t="s">
        <v>521</v>
      </c>
      <c r="AC65" s="1" t="s">
        <v>521</v>
      </c>
      <c r="AD65" s="1" t="s">
        <v>521</v>
      </c>
      <c r="AE65" s="1" t="s">
        <v>521</v>
      </c>
      <c r="AF65" s="1" t="s">
        <v>520</v>
      </c>
      <c r="AG65" s="1">
        <v>5</v>
      </c>
    </row>
    <row r="66" spans="1:33" ht="18.75" customHeight="1">
      <c r="A66" s="7" t="s">
        <v>93</v>
      </c>
      <c r="B66" s="7">
        <v>1</v>
      </c>
      <c r="C66" s="7">
        <v>3609406</v>
      </c>
      <c r="D66" s="7" t="s">
        <v>1292</v>
      </c>
      <c r="E66" s="7">
        <v>70</v>
      </c>
      <c r="F66" s="7" t="s">
        <v>541</v>
      </c>
      <c r="G66" s="7">
        <v>5.3769200000000001</v>
      </c>
      <c r="H66" s="7">
        <v>1.6</v>
      </c>
      <c r="I66" s="7">
        <v>81</v>
      </c>
      <c r="J66" s="7">
        <v>90</v>
      </c>
      <c r="K66" s="7">
        <v>6</v>
      </c>
      <c r="L66" s="7">
        <v>16</v>
      </c>
      <c r="M66" s="7">
        <v>35</v>
      </c>
      <c r="N66" s="7" t="s">
        <v>534</v>
      </c>
      <c r="O66" s="7" t="s">
        <v>519</v>
      </c>
      <c r="P66" s="7">
        <v>0.9</v>
      </c>
      <c r="Q66" s="7" t="s">
        <v>520</v>
      </c>
      <c r="R66" s="7" t="s">
        <v>521</v>
      </c>
      <c r="S66" s="7" t="s">
        <v>521</v>
      </c>
      <c r="T66" s="7" t="s">
        <v>521</v>
      </c>
      <c r="U66" s="7" t="s">
        <v>521</v>
      </c>
      <c r="V66" s="7" t="s">
        <v>521</v>
      </c>
      <c r="W66" s="7" t="s">
        <v>521</v>
      </c>
      <c r="X66" s="7" t="s">
        <v>521</v>
      </c>
      <c r="Y66" s="7" t="s">
        <v>521</v>
      </c>
      <c r="Z66" s="7" t="s">
        <v>521</v>
      </c>
      <c r="AA66" s="7" t="s">
        <v>521</v>
      </c>
      <c r="AB66" s="7" t="s">
        <v>520</v>
      </c>
      <c r="AC66" s="7" t="s">
        <v>521</v>
      </c>
      <c r="AD66" s="7" t="s">
        <v>521</v>
      </c>
      <c r="AE66" s="7" t="s">
        <v>521</v>
      </c>
      <c r="AF66" s="7" t="s">
        <v>521</v>
      </c>
      <c r="AG66" s="7"/>
    </row>
    <row r="67" spans="1:33" ht="18" customHeight="1">
      <c r="A67" s="10" t="s">
        <v>93</v>
      </c>
      <c r="B67" s="10">
        <v>2</v>
      </c>
      <c r="C67" s="10">
        <v>3609406</v>
      </c>
      <c r="D67" s="10" t="s">
        <v>1326</v>
      </c>
      <c r="E67" s="10">
        <v>71</v>
      </c>
      <c r="F67" s="10" t="s">
        <v>541</v>
      </c>
      <c r="G67" s="10">
        <v>5.4673800000000004</v>
      </c>
      <c r="H67" s="10">
        <v>1.3</v>
      </c>
      <c r="I67" s="10">
        <v>69</v>
      </c>
      <c r="J67" s="10">
        <v>71</v>
      </c>
      <c r="K67" s="10">
        <v>1</v>
      </c>
      <c r="L67" s="10">
        <v>24</v>
      </c>
      <c r="M67" s="10">
        <v>70</v>
      </c>
      <c r="N67" s="10" t="s">
        <v>534</v>
      </c>
      <c r="O67" s="10" t="s">
        <v>519</v>
      </c>
      <c r="P67" s="10">
        <v>2.9</v>
      </c>
      <c r="Q67" s="10" t="s">
        <v>520</v>
      </c>
      <c r="R67" s="10" t="s">
        <v>520</v>
      </c>
      <c r="S67" s="10" t="s">
        <v>521</v>
      </c>
      <c r="T67" s="10" t="s">
        <v>521</v>
      </c>
      <c r="U67" s="10" t="s">
        <v>521</v>
      </c>
      <c r="V67" s="10" t="s">
        <v>521</v>
      </c>
      <c r="W67" s="10" t="s">
        <v>521</v>
      </c>
      <c r="X67" s="10" t="s">
        <v>521</v>
      </c>
      <c r="Y67" s="10" t="s">
        <v>521</v>
      </c>
      <c r="Z67" s="10" t="s">
        <v>521</v>
      </c>
      <c r="AA67" s="10" t="s">
        <v>521</v>
      </c>
      <c r="AB67" s="10" t="s">
        <v>520</v>
      </c>
      <c r="AC67" s="10" t="s">
        <v>521</v>
      </c>
      <c r="AD67" s="10" t="s">
        <v>521</v>
      </c>
      <c r="AE67" s="10" t="s">
        <v>521</v>
      </c>
      <c r="AF67" s="10" t="s">
        <v>521</v>
      </c>
      <c r="AG67" s="10"/>
    </row>
    <row r="68" spans="1:33" ht="18" customHeight="1">
      <c r="A68" s="1" t="s">
        <v>368</v>
      </c>
      <c r="B68" s="1">
        <v>1</v>
      </c>
      <c r="C68" s="1">
        <v>2556858</v>
      </c>
      <c r="D68" s="1" t="s">
        <v>1341</v>
      </c>
      <c r="E68" s="1">
        <v>59</v>
      </c>
      <c r="F68" s="1" t="s">
        <v>518</v>
      </c>
      <c r="G68" s="1">
        <v>2.12195</v>
      </c>
      <c r="H68" s="1">
        <v>0.3</v>
      </c>
      <c r="I68" s="1">
        <v>3</v>
      </c>
      <c r="J68" s="1">
        <v>28</v>
      </c>
      <c r="K68" s="1">
        <v>1</v>
      </c>
      <c r="L68" s="1">
        <v>0</v>
      </c>
      <c r="M68" s="1">
        <v>10</v>
      </c>
      <c r="N68" s="1" t="s">
        <v>519</v>
      </c>
      <c r="P68" s="1">
        <v>2.9</v>
      </c>
      <c r="Q68" s="1" t="s">
        <v>520</v>
      </c>
      <c r="R68" s="1" t="s">
        <v>521</v>
      </c>
      <c r="S68" s="1" t="s">
        <v>521</v>
      </c>
      <c r="T68" s="1" t="s">
        <v>521</v>
      </c>
      <c r="U68" s="1" t="s">
        <v>521</v>
      </c>
      <c r="V68" s="1" t="s">
        <v>521</v>
      </c>
      <c r="W68" s="1" t="s">
        <v>521</v>
      </c>
      <c r="X68" s="1" t="s">
        <v>521</v>
      </c>
      <c r="Y68" s="1" t="s">
        <v>521</v>
      </c>
      <c r="Z68" s="1" t="s">
        <v>521</v>
      </c>
      <c r="AA68" s="1" t="s">
        <v>521</v>
      </c>
      <c r="AB68" s="1" t="s">
        <v>521</v>
      </c>
      <c r="AC68" s="1" t="s">
        <v>521</v>
      </c>
      <c r="AD68" s="1" t="s">
        <v>521</v>
      </c>
      <c r="AE68" s="1" t="s">
        <v>521</v>
      </c>
      <c r="AF68" s="1" t="s">
        <v>521</v>
      </c>
    </row>
    <row r="69" spans="1:33" ht="18" customHeight="1">
      <c r="A69" s="1" t="s">
        <v>368</v>
      </c>
      <c r="B69" s="1">
        <v>2</v>
      </c>
      <c r="C69" s="1">
        <v>2556858</v>
      </c>
      <c r="D69" s="1" t="s">
        <v>1346</v>
      </c>
      <c r="E69" s="1">
        <v>60</v>
      </c>
      <c r="F69" s="1" t="s">
        <v>518</v>
      </c>
      <c r="H69" s="1">
        <v>0.4</v>
      </c>
      <c r="I69" s="1">
        <v>44</v>
      </c>
      <c r="J69" s="1">
        <v>44</v>
      </c>
      <c r="K69" s="1">
        <v>0</v>
      </c>
      <c r="L69" s="1">
        <v>0</v>
      </c>
      <c r="M69" s="1">
        <v>10</v>
      </c>
      <c r="N69" s="1" t="s">
        <v>519</v>
      </c>
      <c r="Q69" s="1" t="s">
        <v>520</v>
      </c>
      <c r="R69" s="1" t="s">
        <v>521</v>
      </c>
      <c r="S69" s="1" t="s">
        <v>521</v>
      </c>
      <c r="T69" s="1" t="s">
        <v>521</v>
      </c>
      <c r="U69" s="1" t="s">
        <v>521</v>
      </c>
      <c r="V69" s="1" t="s">
        <v>521</v>
      </c>
      <c r="W69" s="1" t="s">
        <v>521</v>
      </c>
      <c r="X69" s="1" t="s">
        <v>521</v>
      </c>
      <c r="Y69" s="1" t="s">
        <v>521</v>
      </c>
      <c r="Z69" s="1" t="s">
        <v>521</v>
      </c>
      <c r="AA69" s="1" t="s">
        <v>521</v>
      </c>
      <c r="AB69" s="1" t="s">
        <v>521</v>
      </c>
      <c r="AC69" s="1" t="s">
        <v>521</v>
      </c>
      <c r="AD69" s="1" t="s">
        <v>521</v>
      </c>
      <c r="AE69" s="1" t="s">
        <v>521</v>
      </c>
      <c r="AF69" s="1" t="s">
        <v>521</v>
      </c>
    </row>
    <row r="70" spans="1:33" ht="18" customHeight="1">
      <c r="A70" s="1" t="s">
        <v>372</v>
      </c>
      <c r="B70" s="1">
        <v>1</v>
      </c>
      <c r="C70" s="1">
        <v>3398103</v>
      </c>
      <c r="D70" s="1" t="s">
        <v>1351</v>
      </c>
      <c r="E70" s="1">
        <v>55</v>
      </c>
      <c r="F70" s="1" t="s">
        <v>541</v>
      </c>
      <c r="G70" s="1">
        <v>4.0130299999999997</v>
      </c>
      <c r="H70" s="1">
        <v>0.125</v>
      </c>
      <c r="I70" s="1">
        <v>14</v>
      </c>
      <c r="J70" s="1">
        <v>12</v>
      </c>
      <c r="K70" s="1">
        <v>7</v>
      </c>
      <c r="L70" s="1">
        <v>7</v>
      </c>
      <c r="M70" s="1">
        <v>20</v>
      </c>
      <c r="N70" s="1" t="s">
        <v>534</v>
      </c>
      <c r="O70" s="1" t="s">
        <v>519</v>
      </c>
      <c r="P70" s="1">
        <v>5.3</v>
      </c>
      <c r="Q70" s="1" t="s">
        <v>520</v>
      </c>
      <c r="R70" s="1" t="s">
        <v>521</v>
      </c>
      <c r="S70" s="1" t="s">
        <v>521</v>
      </c>
      <c r="T70" s="1" t="s">
        <v>521</v>
      </c>
      <c r="U70" s="1" t="s">
        <v>521</v>
      </c>
      <c r="V70" s="1" t="s">
        <v>521</v>
      </c>
      <c r="W70" s="1" t="s">
        <v>521</v>
      </c>
      <c r="X70" s="1" t="s">
        <v>521</v>
      </c>
      <c r="Y70" s="1" t="s">
        <v>521</v>
      </c>
      <c r="Z70" s="1" t="s">
        <v>521</v>
      </c>
      <c r="AA70" s="1" t="s">
        <v>521</v>
      </c>
      <c r="AB70" s="1" t="s">
        <v>521</v>
      </c>
      <c r="AC70" s="1" t="s">
        <v>521</v>
      </c>
      <c r="AD70" s="1" t="s">
        <v>521</v>
      </c>
      <c r="AE70" s="1" t="s">
        <v>521</v>
      </c>
      <c r="AF70" s="1" t="s">
        <v>521</v>
      </c>
    </row>
    <row r="71" spans="1:33" ht="18" customHeight="1">
      <c r="A71" s="1" t="s">
        <v>372</v>
      </c>
      <c r="B71" s="1">
        <v>2</v>
      </c>
      <c r="C71" s="1">
        <v>3398103</v>
      </c>
      <c r="D71" s="1" t="s">
        <v>1357</v>
      </c>
      <c r="E71" s="1">
        <v>56</v>
      </c>
      <c r="F71" s="1" t="s">
        <v>541</v>
      </c>
      <c r="G71" s="1">
        <v>6.0933299999999999</v>
      </c>
      <c r="H71" s="1">
        <v>1.6</v>
      </c>
      <c r="I71" s="1">
        <v>70</v>
      </c>
      <c r="J71" s="1">
        <v>72</v>
      </c>
      <c r="K71" s="1">
        <v>10</v>
      </c>
      <c r="L71" s="1">
        <v>19</v>
      </c>
      <c r="M71" s="1">
        <v>75</v>
      </c>
      <c r="N71" s="1" t="s">
        <v>534</v>
      </c>
      <c r="O71" s="1" t="s">
        <v>519</v>
      </c>
      <c r="P71" s="1">
        <v>8.1999999999999993</v>
      </c>
      <c r="Q71" s="1" t="s">
        <v>520</v>
      </c>
      <c r="R71" s="1" t="s">
        <v>521</v>
      </c>
      <c r="S71" s="1" t="s">
        <v>520</v>
      </c>
      <c r="T71" s="1" t="s">
        <v>521</v>
      </c>
      <c r="U71" s="1" t="s">
        <v>521</v>
      </c>
      <c r="V71" s="1" t="s">
        <v>521</v>
      </c>
      <c r="W71" s="1" t="s">
        <v>521</v>
      </c>
      <c r="X71" s="1" t="s">
        <v>521</v>
      </c>
      <c r="Y71" s="1" t="s">
        <v>521</v>
      </c>
      <c r="Z71" s="1" t="s">
        <v>521</v>
      </c>
      <c r="AA71" s="1" t="s">
        <v>521</v>
      </c>
      <c r="AB71" s="1" t="s">
        <v>521</v>
      </c>
      <c r="AC71" s="1" t="s">
        <v>521</v>
      </c>
      <c r="AD71" s="1" t="s">
        <v>521</v>
      </c>
      <c r="AE71" s="1" t="s">
        <v>521</v>
      </c>
      <c r="AF71" s="1" t="s">
        <v>521</v>
      </c>
    </row>
    <row r="72" spans="1:33" ht="18" customHeight="1">
      <c r="A72" s="1" t="s">
        <v>375</v>
      </c>
      <c r="B72" s="1">
        <v>1</v>
      </c>
      <c r="C72" s="1">
        <v>3425189</v>
      </c>
      <c r="D72" s="1" t="s">
        <v>1361</v>
      </c>
      <c r="E72" s="1">
        <v>65</v>
      </c>
      <c r="F72" s="1" t="s">
        <v>518</v>
      </c>
      <c r="G72" s="1">
        <v>3.0969899999999999</v>
      </c>
      <c r="H72" s="1">
        <v>1.1000000000000001</v>
      </c>
      <c r="I72" s="1">
        <v>20</v>
      </c>
      <c r="J72" s="1">
        <v>30</v>
      </c>
      <c r="K72" s="1">
        <v>1</v>
      </c>
      <c r="L72" s="1">
        <v>2</v>
      </c>
      <c r="M72" s="1">
        <v>5</v>
      </c>
      <c r="N72" s="1" t="s">
        <v>534</v>
      </c>
      <c r="O72" s="1" t="s">
        <v>534</v>
      </c>
      <c r="P72" s="1">
        <v>5</v>
      </c>
      <c r="Q72" s="1" t="s">
        <v>520</v>
      </c>
      <c r="R72" s="1" t="s">
        <v>521</v>
      </c>
      <c r="S72" s="1" t="s">
        <v>521</v>
      </c>
      <c r="T72" s="1" t="s">
        <v>521</v>
      </c>
      <c r="U72" s="1" t="s">
        <v>521</v>
      </c>
      <c r="V72" s="1" t="s">
        <v>521</v>
      </c>
      <c r="W72" s="1" t="s">
        <v>521</v>
      </c>
      <c r="X72" s="1" t="s">
        <v>521</v>
      </c>
      <c r="Y72" s="1" t="s">
        <v>521</v>
      </c>
      <c r="Z72" s="1" t="s">
        <v>521</v>
      </c>
      <c r="AA72" s="1" t="s">
        <v>521</v>
      </c>
      <c r="AB72" s="1" t="s">
        <v>521</v>
      </c>
      <c r="AC72" s="1" t="s">
        <v>521</v>
      </c>
      <c r="AD72" s="1" t="s">
        <v>521</v>
      </c>
      <c r="AE72" s="1" t="s">
        <v>521</v>
      </c>
      <c r="AF72" s="1" t="s">
        <v>521</v>
      </c>
    </row>
    <row r="73" spans="1:33" ht="18" customHeight="1">
      <c r="A73" s="1" t="s">
        <v>375</v>
      </c>
      <c r="B73" s="1">
        <v>2</v>
      </c>
      <c r="C73" s="1">
        <v>3425189</v>
      </c>
      <c r="D73" s="1" t="s">
        <v>1364</v>
      </c>
      <c r="E73" s="1">
        <v>66</v>
      </c>
      <c r="F73" s="1" t="s">
        <v>518</v>
      </c>
      <c r="G73" s="1">
        <v>3.0623200000000002</v>
      </c>
      <c r="H73" s="1">
        <v>1.1000000000000001</v>
      </c>
      <c r="I73" s="1">
        <v>21</v>
      </c>
      <c r="J73" s="1">
        <v>18</v>
      </c>
      <c r="K73" s="1">
        <v>1</v>
      </c>
      <c r="L73" s="1">
        <v>3</v>
      </c>
      <c r="M73" s="1">
        <v>5</v>
      </c>
      <c r="N73" s="1" t="s">
        <v>534</v>
      </c>
      <c r="O73" s="1" t="s">
        <v>534</v>
      </c>
      <c r="P73" s="1">
        <v>4.3</v>
      </c>
      <c r="Q73" s="1" t="s">
        <v>520</v>
      </c>
      <c r="R73" s="1" t="s">
        <v>521</v>
      </c>
      <c r="S73" s="1" t="s">
        <v>521</v>
      </c>
      <c r="T73" s="1" t="s">
        <v>521</v>
      </c>
      <c r="U73" s="1" t="s">
        <v>521</v>
      </c>
      <c r="V73" s="1" t="s">
        <v>521</v>
      </c>
      <c r="W73" s="1" t="s">
        <v>521</v>
      </c>
      <c r="X73" s="1" t="s">
        <v>521</v>
      </c>
      <c r="Y73" s="1" t="s">
        <v>521</v>
      </c>
      <c r="Z73" s="1" t="s">
        <v>521</v>
      </c>
      <c r="AA73" s="1" t="s">
        <v>521</v>
      </c>
      <c r="AB73" s="1" t="s">
        <v>521</v>
      </c>
      <c r="AC73" s="1" t="s">
        <v>521</v>
      </c>
      <c r="AD73" s="1" t="s">
        <v>521</v>
      </c>
      <c r="AE73" s="1" t="s">
        <v>521</v>
      </c>
      <c r="AF73" s="1" t="s">
        <v>520</v>
      </c>
      <c r="AG73" s="1">
        <v>2.5</v>
      </c>
    </row>
    <row r="74" spans="1:33" ht="18" customHeight="1">
      <c r="A74" s="1" t="s">
        <v>367</v>
      </c>
      <c r="B74" s="1">
        <v>1</v>
      </c>
      <c r="C74" s="1">
        <v>2906656</v>
      </c>
      <c r="D74" s="1" t="s">
        <v>1369</v>
      </c>
      <c r="E74" s="1">
        <v>71</v>
      </c>
      <c r="F74" s="1" t="s">
        <v>518</v>
      </c>
      <c r="G74" s="1">
        <v>1.7719499999999999</v>
      </c>
      <c r="H74" s="1">
        <v>0.9</v>
      </c>
      <c r="I74" s="1">
        <v>22</v>
      </c>
      <c r="J74" s="1">
        <v>23</v>
      </c>
      <c r="K74" s="1">
        <v>0</v>
      </c>
      <c r="L74" s="1">
        <v>0</v>
      </c>
      <c r="M74" s="1">
        <v>25</v>
      </c>
      <c r="O74" s="1" t="s">
        <v>519</v>
      </c>
      <c r="P74" s="1">
        <v>2.9</v>
      </c>
      <c r="Q74" s="1" t="s">
        <v>520</v>
      </c>
      <c r="R74" s="1" t="s">
        <v>521</v>
      </c>
      <c r="S74" s="1" t="s">
        <v>521</v>
      </c>
      <c r="T74" s="1" t="s">
        <v>521</v>
      </c>
      <c r="U74" s="1" t="s">
        <v>521</v>
      </c>
      <c r="V74" s="1" t="s">
        <v>521</v>
      </c>
      <c r="W74" s="1" t="s">
        <v>521</v>
      </c>
      <c r="X74" s="1" t="s">
        <v>521</v>
      </c>
      <c r="Y74" s="1" t="s">
        <v>520</v>
      </c>
      <c r="Z74" s="1" t="s">
        <v>521</v>
      </c>
      <c r="AA74" s="1" t="s">
        <v>521</v>
      </c>
      <c r="AB74" s="1" t="s">
        <v>521</v>
      </c>
      <c r="AC74" s="1" t="s">
        <v>521</v>
      </c>
      <c r="AD74" s="1" t="s">
        <v>521</v>
      </c>
      <c r="AE74" s="1" t="s">
        <v>521</v>
      </c>
      <c r="AF74" s="1" t="s">
        <v>521</v>
      </c>
    </row>
    <row r="75" spans="1:33" ht="18" customHeight="1">
      <c r="A75" s="1" t="s">
        <v>367</v>
      </c>
      <c r="B75" s="1">
        <v>2</v>
      </c>
      <c r="C75" s="1">
        <v>2906656</v>
      </c>
      <c r="D75" s="1" t="s">
        <v>1375</v>
      </c>
      <c r="E75" s="1">
        <v>72</v>
      </c>
      <c r="F75" s="1" t="s">
        <v>518</v>
      </c>
      <c r="G75" s="1">
        <v>2.06595</v>
      </c>
      <c r="H75" s="1">
        <v>1</v>
      </c>
      <c r="I75" s="1">
        <v>5</v>
      </c>
      <c r="J75" s="1">
        <v>44</v>
      </c>
      <c r="K75" s="1">
        <v>0</v>
      </c>
      <c r="L75" s="1">
        <v>0</v>
      </c>
      <c r="M75" s="1">
        <v>10</v>
      </c>
      <c r="O75" s="1" t="s">
        <v>519</v>
      </c>
      <c r="P75" s="1">
        <v>2.9</v>
      </c>
      <c r="Q75" s="1" t="s">
        <v>520</v>
      </c>
      <c r="R75" s="1" t="s">
        <v>521</v>
      </c>
      <c r="S75" s="1" t="s">
        <v>521</v>
      </c>
      <c r="T75" s="1" t="s">
        <v>521</v>
      </c>
      <c r="U75" s="1" t="s">
        <v>521</v>
      </c>
      <c r="V75" s="1" t="s">
        <v>521</v>
      </c>
      <c r="W75" s="1" t="s">
        <v>521</v>
      </c>
      <c r="X75" s="1" t="s">
        <v>521</v>
      </c>
      <c r="Y75" s="1" t="s">
        <v>520</v>
      </c>
      <c r="Z75" s="1" t="s">
        <v>521</v>
      </c>
      <c r="AA75" s="1" t="s">
        <v>521</v>
      </c>
      <c r="AB75" s="1" t="s">
        <v>521</v>
      </c>
      <c r="AC75" s="1" t="s">
        <v>521</v>
      </c>
      <c r="AD75" s="1" t="s">
        <v>521</v>
      </c>
      <c r="AE75" s="1" t="s">
        <v>521</v>
      </c>
      <c r="AF75" s="1" t="s">
        <v>521</v>
      </c>
    </row>
    <row r="76" spans="1:33" ht="18" customHeight="1">
      <c r="A76" s="1" t="s">
        <v>377</v>
      </c>
      <c r="B76" s="1">
        <v>1</v>
      </c>
      <c r="C76" s="1">
        <v>3984153</v>
      </c>
      <c r="D76" s="1" t="s">
        <v>586</v>
      </c>
      <c r="E76" s="1">
        <v>62</v>
      </c>
      <c r="F76" s="1" t="s">
        <v>518</v>
      </c>
      <c r="G76" s="1">
        <v>2.0474700000000001</v>
      </c>
      <c r="H76" s="1">
        <v>0.8</v>
      </c>
      <c r="I76" s="1">
        <v>43</v>
      </c>
      <c r="J76" s="1">
        <v>39</v>
      </c>
      <c r="K76" s="1">
        <v>0</v>
      </c>
      <c r="L76" s="1">
        <v>0</v>
      </c>
      <c r="M76" s="1">
        <v>39</v>
      </c>
      <c r="N76" s="1" t="s">
        <v>519</v>
      </c>
      <c r="O76" s="1" t="s">
        <v>519</v>
      </c>
      <c r="P76" s="1">
        <v>3.5</v>
      </c>
      <c r="Q76" s="1" t="s">
        <v>521</v>
      </c>
      <c r="R76" s="1" t="s">
        <v>521</v>
      </c>
      <c r="S76" s="1" t="s">
        <v>521</v>
      </c>
      <c r="T76" s="1" t="s">
        <v>521</v>
      </c>
      <c r="U76" s="1" t="s">
        <v>521</v>
      </c>
      <c r="V76" s="1" t="s">
        <v>521</v>
      </c>
      <c r="W76" s="1" t="s">
        <v>521</v>
      </c>
      <c r="X76" s="1" t="s">
        <v>521</v>
      </c>
      <c r="Y76" s="1" t="s">
        <v>520</v>
      </c>
      <c r="Z76" s="1" t="s">
        <v>521</v>
      </c>
      <c r="AA76" s="1" t="s">
        <v>521</v>
      </c>
      <c r="AB76" s="1" t="s">
        <v>521</v>
      </c>
      <c r="AC76" s="1" t="s">
        <v>521</v>
      </c>
      <c r="AD76" s="1" t="s">
        <v>521</v>
      </c>
      <c r="AE76" s="1" t="s">
        <v>521</v>
      </c>
      <c r="AF76" s="1" t="s">
        <v>520</v>
      </c>
      <c r="AG76" s="1">
        <v>6</v>
      </c>
    </row>
    <row r="77" spans="1:33" ht="18" customHeight="1">
      <c r="A77" s="1" t="s">
        <v>377</v>
      </c>
      <c r="B77" s="1">
        <v>2</v>
      </c>
      <c r="C77" s="1">
        <v>3984153</v>
      </c>
      <c r="D77" s="1" t="s">
        <v>1383</v>
      </c>
      <c r="E77" s="1">
        <v>63</v>
      </c>
      <c r="F77" s="1" t="s">
        <v>518</v>
      </c>
      <c r="G77" s="1">
        <v>2.24335</v>
      </c>
      <c r="H77" s="1">
        <v>1.2</v>
      </c>
      <c r="I77" s="1">
        <v>50</v>
      </c>
      <c r="J77" s="1">
        <v>42</v>
      </c>
      <c r="K77" s="1">
        <v>0</v>
      </c>
      <c r="L77" s="1">
        <v>0</v>
      </c>
      <c r="M77" s="1">
        <v>40</v>
      </c>
      <c r="N77" s="1" t="s">
        <v>519</v>
      </c>
      <c r="O77" s="1" t="s">
        <v>519</v>
      </c>
      <c r="P77" s="1">
        <v>5.9</v>
      </c>
      <c r="Q77" s="1" t="s">
        <v>521</v>
      </c>
      <c r="R77" s="1" t="s">
        <v>521</v>
      </c>
      <c r="S77" s="1" t="s">
        <v>521</v>
      </c>
      <c r="T77" s="1" t="s">
        <v>521</v>
      </c>
      <c r="U77" s="1" t="s">
        <v>521</v>
      </c>
      <c r="V77" s="1" t="s">
        <v>521</v>
      </c>
      <c r="W77" s="1" t="s">
        <v>521</v>
      </c>
      <c r="X77" s="1" t="s">
        <v>521</v>
      </c>
      <c r="Y77" s="1" t="s">
        <v>520</v>
      </c>
      <c r="Z77" s="1" t="s">
        <v>521</v>
      </c>
      <c r="AA77" s="1" t="s">
        <v>521</v>
      </c>
      <c r="AB77" s="1" t="s">
        <v>521</v>
      </c>
      <c r="AC77" s="1" t="s">
        <v>521</v>
      </c>
      <c r="AD77" s="1" t="s">
        <v>521</v>
      </c>
      <c r="AE77" s="1" t="s">
        <v>521</v>
      </c>
      <c r="AF77" s="1" t="s">
        <v>520</v>
      </c>
      <c r="AG77" s="1">
        <v>5</v>
      </c>
    </row>
    <row r="78" spans="1:33" ht="18" customHeight="1">
      <c r="A78" s="6" t="s">
        <v>122</v>
      </c>
      <c r="B78" s="6">
        <v>1</v>
      </c>
      <c r="C78" s="8">
        <v>1806113</v>
      </c>
      <c r="D78" s="8" t="s">
        <v>1389</v>
      </c>
      <c r="E78" s="8">
        <v>62</v>
      </c>
      <c r="F78" s="8" t="s">
        <v>518</v>
      </c>
      <c r="G78" s="8">
        <v>2.7778900000000002</v>
      </c>
      <c r="H78" s="8">
        <v>0</v>
      </c>
      <c r="I78" s="8">
        <v>9</v>
      </c>
      <c r="J78" s="8">
        <v>10</v>
      </c>
      <c r="K78" s="8">
        <v>2</v>
      </c>
      <c r="L78" s="8">
        <v>2</v>
      </c>
      <c r="M78" s="8">
        <v>10</v>
      </c>
      <c r="N78" s="8" t="s">
        <v>519</v>
      </c>
      <c r="O78" s="8"/>
      <c r="P78" s="8">
        <v>2.9</v>
      </c>
      <c r="Q78" s="8" t="s">
        <v>520</v>
      </c>
      <c r="R78" s="8" t="s">
        <v>521</v>
      </c>
      <c r="S78" s="8" t="s">
        <v>521</v>
      </c>
      <c r="T78" s="8" t="s">
        <v>521</v>
      </c>
      <c r="U78" s="8" t="s">
        <v>521</v>
      </c>
      <c r="V78" s="8" t="s">
        <v>521</v>
      </c>
      <c r="W78" s="8" t="s">
        <v>521</v>
      </c>
      <c r="X78" s="8" t="s">
        <v>521</v>
      </c>
      <c r="Y78" s="8" t="s">
        <v>520</v>
      </c>
      <c r="Z78" s="8" t="s">
        <v>521</v>
      </c>
      <c r="AA78" s="8" t="s">
        <v>521</v>
      </c>
      <c r="AB78" s="8" t="s">
        <v>521</v>
      </c>
      <c r="AC78" s="8" t="s">
        <v>521</v>
      </c>
      <c r="AD78" s="8" t="s">
        <v>521</v>
      </c>
      <c r="AE78" s="8" t="s">
        <v>521</v>
      </c>
      <c r="AF78" s="8" t="s">
        <v>520</v>
      </c>
      <c r="AG78" s="8">
        <v>3</v>
      </c>
    </row>
    <row r="79" spans="1:33" ht="18" customHeight="1">
      <c r="A79" s="10" t="s">
        <v>122</v>
      </c>
      <c r="B79" s="10">
        <v>2</v>
      </c>
      <c r="C79" s="10">
        <v>1806113</v>
      </c>
      <c r="D79" s="10" t="s">
        <v>1408</v>
      </c>
      <c r="E79" s="10">
        <v>63</v>
      </c>
      <c r="F79" s="10" t="s">
        <v>518</v>
      </c>
      <c r="G79" s="10">
        <v>5.4535</v>
      </c>
      <c r="H79" s="10">
        <v>0</v>
      </c>
      <c r="I79" s="10">
        <v>28</v>
      </c>
      <c r="J79" s="10">
        <v>29</v>
      </c>
      <c r="K79" s="10">
        <v>13</v>
      </c>
      <c r="L79" s="10">
        <v>12</v>
      </c>
      <c r="M79" s="10">
        <v>50</v>
      </c>
      <c r="N79" s="10" t="s">
        <v>519</v>
      </c>
      <c r="O79" s="10"/>
      <c r="P79" s="10">
        <v>22.6</v>
      </c>
      <c r="Q79" s="10" t="s">
        <v>520</v>
      </c>
      <c r="R79" s="10" t="s">
        <v>521</v>
      </c>
      <c r="S79" s="10" t="s">
        <v>521</v>
      </c>
      <c r="T79" s="10" t="s">
        <v>521</v>
      </c>
      <c r="U79" s="10" t="s">
        <v>521</v>
      </c>
      <c r="V79" s="10" t="s">
        <v>521</v>
      </c>
      <c r="W79" s="10" t="s">
        <v>521</v>
      </c>
      <c r="X79" s="10" t="s">
        <v>521</v>
      </c>
      <c r="Y79" s="10" t="s">
        <v>521</v>
      </c>
      <c r="Z79" s="10" t="s">
        <v>521</v>
      </c>
      <c r="AA79" s="10" t="s">
        <v>521</v>
      </c>
      <c r="AB79" s="10" t="s">
        <v>521</v>
      </c>
      <c r="AC79" s="10" t="s">
        <v>521</v>
      </c>
      <c r="AD79" s="10" t="s">
        <v>521</v>
      </c>
      <c r="AE79" s="10" t="s">
        <v>521</v>
      </c>
      <c r="AF79" s="10" t="s">
        <v>520</v>
      </c>
      <c r="AG79" s="10">
        <v>3</v>
      </c>
    </row>
    <row r="80" spans="1:33" ht="18" customHeight="1">
      <c r="A80" s="1" t="s">
        <v>380</v>
      </c>
      <c r="B80" s="1">
        <v>1</v>
      </c>
      <c r="C80" s="1">
        <v>3430782</v>
      </c>
      <c r="D80" s="1" t="s">
        <v>1431</v>
      </c>
      <c r="E80" s="1">
        <v>64</v>
      </c>
      <c r="F80" s="1" t="s">
        <v>541</v>
      </c>
      <c r="G80" s="1">
        <v>3.7534999999999998</v>
      </c>
      <c r="H80" s="1">
        <v>1</v>
      </c>
      <c r="I80" s="1">
        <v>54</v>
      </c>
      <c r="J80" s="1">
        <v>43</v>
      </c>
      <c r="K80" s="1">
        <v>3</v>
      </c>
      <c r="L80" s="1">
        <v>4</v>
      </c>
      <c r="M80" s="1">
        <v>20</v>
      </c>
      <c r="N80" s="1" t="s">
        <v>519</v>
      </c>
      <c r="O80" s="1" t="s">
        <v>534</v>
      </c>
      <c r="P80" s="1">
        <v>4.0999999999999996</v>
      </c>
      <c r="Q80" s="1" t="s">
        <v>520</v>
      </c>
      <c r="R80" s="1" t="s">
        <v>521</v>
      </c>
      <c r="S80" s="1" t="s">
        <v>521</v>
      </c>
      <c r="T80" s="1" t="s">
        <v>521</v>
      </c>
      <c r="U80" s="1" t="s">
        <v>521</v>
      </c>
      <c r="V80" s="1" t="s">
        <v>521</v>
      </c>
      <c r="W80" s="1" t="s">
        <v>521</v>
      </c>
      <c r="X80" s="1" t="s">
        <v>520</v>
      </c>
      <c r="Y80" s="1" t="s">
        <v>521</v>
      </c>
      <c r="Z80" s="1" t="s">
        <v>521</v>
      </c>
      <c r="AA80" s="1" t="s">
        <v>521</v>
      </c>
      <c r="AB80" s="1" t="s">
        <v>521</v>
      </c>
      <c r="AC80" s="1" t="s">
        <v>521</v>
      </c>
      <c r="AD80" s="1" t="s">
        <v>521</v>
      </c>
      <c r="AE80" s="1" t="s">
        <v>521</v>
      </c>
      <c r="AF80" s="1" t="s">
        <v>521</v>
      </c>
    </row>
    <row r="81" spans="1:33" ht="18" customHeight="1">
      <c r="A81" s="1" t="s">
        <v>380</v>
      </c>
      <c r="B81" s="1">
        <v>2</v>
      </c>
      <c r="C81" s="1">
        <v>3430782</v>
      </c>
      <c r="D81" s="1" t="s">
        <v>1441</v>
      </c>
      <c r="E81" s="1">
        <v>65</v>
      </c>
      <c r="F81" s="1" t="s">
        <v>541</v>
      </c>
      <c r="G81" s="1">
        <v>3.3378899999999998</v>
      </c>
      <c r="H81" s="1">
        <v>0.4</v>
      </c>
      <c r="I81" s="1">
        <v>78</v>
      </c>
      <c r="J81" s="1">
        <v>50</v>
      </c>
      <c r="K81" s="1">
        <v>2</v>
      </c>
      <c r="L81" s="1">
        <v>2</v>
      </c>
      <c r="M81" s="1">
        <v>35</v>
      </c>
      <c r="N81" s="1" t="s">
        <v>519</v>
      </c>
      <c r="O81" s="1" t="s">
        <v>534</v>
      </c>
      <c r="P81" s="1">
        <v>2.9</v>
      </c>
      <c r="Q81" s="1" t="s">
        <v>521</v>
      </c>
      <c r="R81" s="1" t="s">
        <v>521</v>
      </c>
      <c r="S81" s="1" t="s">
        <v>521</v>
      </c>
      <c r="T81" s="1" t="s">
        <v>521</v>
      </c>
      <c r="U81" s="1" t="s">
        <v>521</v>
      </c>
      <c r="V81" s="1" t="s">
        <v>521</v>
      </c>
      <c r="W81" s="1" t="s">
        <v>521</v>
      </c>
      <c r="X81" s="1" t="s">
        <v>520</v>
      </c>
      <c r="Y81" s="1" t="s">
        <v>521</v>
      </c>
      <c r="Z81" s="1" t="s">
        <v>521</v>
      </c>
      <c r="AA81" s="1" t="s">
        <v>521</v>
      </c>
      <c r="AB81" s="1" t="s">
        <v>521</v>
      </c>
      <c r="AC81" s="1" t="s">
        <v>521</v>
      </c>
      <c r="AD81" s="1" t="s">
        <v>521</v>
      </c>
      <c r="AE81" s="1" t="s">
        <v>521</v>
      </c>
      <c r="AF81" s="1" t="s">
        <v>521</v>
      </c>
    </row>
    <row r="82" spans="1:33" ht="18" customHeight="1">
      <c r="A82" s="1" t="s">
        <v>381</v>
      </c>
      <c r="B82" s="1">
        <v>1</v>
      </c>
      <c r="C82" s="1">
        <v>6426164</v>
      </c>
      <c r="D82" s="1" t="s">
        <v>1450</v>
      </c>
      <c r="E82" s="1">
        <v>70</v>
      </c>
      <c r="F82" s="1" t="s">
        <v>541</v>
      </c>
      <c r="G82" s="1">
        <v>1.4499500000000001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 t="s">
        <v>519</v>
      </c>
      <c r="O82" s="1" t="s">
        <v>519</v>
      </c>
      <c r="P82" s="1">
        <v>2.9</v>
      </c>
      <c r="Q82" s="1" t="s">
        <v>521</v>
      </c>
      <c r="R82" s="1" t="s">
        <v>521</v>
      </c>
      <c r="S82" s="1" t="s">
        <v>521</v>
      </c>
      <c r="T82" s="1" t="s">
        <v>521</v>
      </c>
      <c r="U82" s="1" t="s">
        <v>520</v>
      </c>
      <c r="V82" s="1" t="s">
        <v>521</v>
      </c>
      <c r="W82" s="1" t="s">
        <v>521</v>
      </c>
      <c r="X82" s="1" t="s">
        <v>521</v>
      </c>
      <c r="Y82" s="1" t="s">
        <v>521</v>
      </c>
      <c r="Z82" s="1" t="s">
        <v>521</v>
      </c>
      <c r="AA82" s="1" t="s">
        <v>521</v>
      </c>
      <c r="AB82" s="1" t="s">
        <v>521</v>
      </c>
      <c r="AC82" s="1" t="s">
        <v>521</v>
      </c>
      <c r="AD82" s="1" t="s">
        <v>521</v>
      </c>
      <c r="AE82" s="1" t="s">
        <v>520</v>
      </c>
      <c r="AF82" s="1" t="s">
        <v>520</v>
      </c>
      <c r="AG82" s="1">
        <v>5</v>
      </c>
    </row>
    <row r="83" spans="1:33" ht="18" customHeight="1">
      <c r="A83" s="1" t="s">
        <v>381</v>
      </c>
      <c r="B83" s="1">
        <v>2</v>
      </c>
      <c r="C83" s="1">
        <v>6426164</v>
      </c>
      <c r="D83" s="1" t="s">
        <v>1457</v>
      </c>
      <c r="E83" s="1">
        <v>70</v>
      </c>
      <c r="F83" s="1" t="s">
        <v>541</v>
      </c>
      <c r="G83" s="1">
        <v>1.4779500000000001</v>
      </c>
      <c r="H83" s="1">
        <v>0</v>
      </c>
      <c r="I83" s="1">
        <v>2</v>
      </c>
      <c r="J83" s="1">
        <v>2</v>
      </c>
      <c r="K83" s="1">
        <v>0</v>
      </c>
      <c r="L83" s="1">
        <v>0</v>
      </c>
      <c r="M83" s="1">
        <v>0</v>
      </c>
      <c r="N83" s="1" t="s">
        <v>519</v>
      </c>
      <c r="O83" s="1" t="s">
        <v>519</v>
      </c>
      <c r="P83" s="1">
        <v>2.9</v>
      </c>
      <c r="Q83" s="1" t="s">
        <v>521</v>
      </c>
      <c r="R83" s="1" t="s">
        <v>521</v>
      </c>
      <c r="S83" s="1" t="s">
        <v>521</v>
      </c>
      <c r="T83" s="1" t="s">
        <v>521</v>
      </c>
      <c r="U83" s="1" t="s">
        <v>520</v>
      </c>
      <c r="V83" s="1" t="s">
        <v>521</v>
      </c>
      <c r="W83" s="1" t="s">
        <v>521</v>
      </c>
      <c r="X83" s="1" t="s">
        <v>521</v>
      </c>
      <c r="Y83" s="1" t="s">
        <v>521</v>
      </c>
      <c r="Z83" s="1" t="s">
        <v>521</v>
      </c>
      <c r="AA83" s="1" t="s">
        <v>521</v>
      </c>
      <c r="AB83" s="1" t="s">
        <v>521</v>
      </c>
      <c r="AC83" s="1" t="s">
        <v>521</v>
      </c>
      <c r="AD83" s="1" t="s">
        <v>521</v>
      </c>
      <c r="AE83" s="1" t="s">
        <v>520</v>
      </c>
      <c r="AF83" s="1" t="s">
        <v>520</v>
      </c>
      <c r="AG83" s="1">
        <v>5</v>
      </c>
    </row>
    <row r="84" spans="1:33" ht="18" customHeight="1">
      <c r="A84" s="1" t="s">
        <v>1465</v>
      </c>
      <c r="B84" s="1">
        <v>1</v>
      </c>
      <c r="C84" s="1">
        <v>6177510</v>
      </c>
      <c r="D84" s="1" t="s">
        <v>1270</v>
      </c>
      <c r="E84" s="1">
        <v>60</v>
      </c>
      <c r="F84" s="1" t="s">
        <v>518</v>
      </c>
      <c r="K84" s="1">
        <v>9</v>
      </c>
      <c r="L84" s="1">
        <v>23</v>
      </c>
      <c r="N84" s="1" t="s">
        <v>519</v>
      </c>
      <c r="O84" s="1" t="s">
        <v>534</v>
      </c>
      <c r="P84" s="1">
        <v>5.9</v>
      </c>
      <c r="Q84" s="1" t="s">
        <v>521</v>
      </c>
      <c r="R84" s="1" t="s">
        <v>521</v>
      </c>
      <c r="S84" s="1" t="s">
        <v>521</v>
      </c>
      <c r="T84" s="1" t="s">
        <v>521</v>
      </c>
      <c r="U84" s="1" t="s">
        <v>521</v>
      </c>
      <c r="V84" s="1" t="s">
        <v>521</v>
      </c>
      <c r="W84" s="1" t="s">
        <v>521</v>
      </c>
      <c r="X84" s="1" t="s">
        <v>521</v>
      </c>
      <c r="Y84" s="1" t="s">
        <v>521</v>
      </c>
      <c r="Z84" s="1" t="s">
        <v>521</v>
      </c>
      <c r="AA84" s="1" t="s">
        <v>521</v>
      </c>
      <c r="AB84" s="1" t="s">
        <v>521</v>
      </c>
      <c r="AC84" s="1" t="s">
        <v>521</v>
      </c>
      <c r="AD84" s="1" t="s">
        <v>521</v>
      </c>
      <c r="AE84" s="1" t="s">
        <v>520</v>
      </c>
      <c r="AF84" s="1" t="s">
        <v>521</v>
      </c>
    </row>
    <row r="85" spans="1:33" ht="18" customHeight="1">
      <c r="A85" s="1" t="s">
        <v>1465</v>
      </c>
      <c r="B85" s="1">
        <v>2</v>
      </c>
      <c r="C85" s="1">
        <v>6177510</v>
      </c>
      <c r="D85" s="1" t="s">
        <v>1441</v>
      </c>
      <c r="E85" s="1">
        <v>60</v>
      </c>
      <c r="F85" s="1" t="s">
        <v>518</v>
      </c>
      <c r="H85" s="1">
        <v>2.2999999999999998</v>
      </c>
      <c r="I85" s="1">
        <v>98</v>
      </c>
      <c r="J85" s="1">
        <v>95</v>
      </c>
      <c r="N85" s="1" t="s">
        <v>519</v>
      </c>
      <c r="O85" s="1" t="s">
        <v>534</v>
      </c>
      <c r="P85" s="1">
        <v>2.9</v>
      </c>
      <c r="Q85" s="1" t="s">
        <v>521</v>
      </c>
      <c r="R85" s="1" t="s">
        <v>521</v>
      </c>
      <c r="S85" s="1" t="s">
        <v>521</v>
      </c>
      <c r="T85" s="1" t="s">
        <v>521</v>
      </c>
      <c r="U85" s="1" t="s">
        <v>520</v>
      </c>
      <c r="V85" s="1" t="s">
        <v>521</v>
      </c>
      <c r="W85" s="1" t="s">
        <v>521</v>
      </c>
      <c r="X85" s="1" t="s">
        <v>521</v>
      </c>
      <c r="Y85" s="1" t="s">
        <v>521</v>
      </c>
      <c r="Z85" s="1" t="s">
        <v>521</v>
      </c>
      <c r="AA85" s="1" t="s">
        <v>521</v>
      </c>
      <c r="AB85" s="1" t="s">
        <v>521</v>
      </c>
      <c r="AC85" s="1" t="s">
        <v>521</v>
      </c>
      <c r="AD85" s="1" t="s">
        <v>520</v>
      </c>
      <c r="AE85" s="1" t="s">
        <v>521</v>
      </c>
      <c r="AF85" s="1" t="s">
        <v>521</v>
      </c>
    </row>
    <row r="86" spans="1:33" ht="18" customHeight="1">
      <c r="A86" s="1" t="s">
        <v>382</v>
      </c>
      <c r="B86" s="1">
        <v>1</v>
      </c>
      <c r="C86" s="1">
        <v>1890468</v>
      </c>
      <c r="D86" s="1" t="s">
        <v>1482</v>
      </c>
      <c r="E86" s="1">
        <v>61</v>
      </c>
      <c r="F86" s="1" t="s">
        <v>518</v>
      </c>
      <c r="G86" s="1">
        <v>3.0319500000000001</v>
      </c>
      <c r="H86" s="1">
        <v>0.75</v>
      </c>
      <c r="I86" s="1">
        <v>68</v>
      </c>
      <c r="J86" s="1">
        <v>53</v>
      </c>
      <c r="K86" s="1">
        <v>1</v>
      </c>
      <c r="L86" s="1">
        <v>1</v>
      </c>
      <c r="M86" s="1">
        <v>10</v>
      </c>
      <c r="N86" s="1" t="s">
        <v>519</v>
      </c>
      <c r="O86" s="1" t="s">
        <v>519</v>
      </c>
      <c r="P86" s="1">
        <v>2.9</v>
      </c>
      <c r="Q86" s="1" t="s">
        <v>520</v>
      </c>
      <c r="R86" s="1" t="s">
        <v>521</v>
      </c>
      <c r="S86" s="1" t="s">
        <v>521</v>
      </c>
      <c r="T86" s="1" t="s">
        <v>521</v>
      </c>
      <c r="U86" s="1" t="s">
        <v>521</v>
      </c>
      <c r="V86" s="1" t="s">
        <v>521</v>
      </c>
      <c r="W86" s="1" t="s">
        <v>521</v>
      </c>
      <c r="X86" s="1" t="s">
        <v>520</v>
      </c>
      <c r="Y86" s="1" t="s">
        <v>521</v>
      </c>
      <c r="Z86" s="1" t="s">
        <v>521</v>
      </c>
      <c r="AA86" s="1" t="s">
        <v>521</v>
      </c>
      <c r="AB86" s="1" t="s">
        <v>521</v>
      </c>
      <c r="AC86" s="1" t="s">
        <v>521</v>
      </c>
      <c r="AD86" s="1" t="s">
        <v>521</v>
      </c>
      <c r="AE86" s="1" t="s">
        <v>521</v>
      </c>
      <c r="AF86" s="1" t="s">
        <v>520</v>
      </c>
      <c r="AG86" s="1">
        <v>5</v>
      </c>
    </row>
    <row r="87" spans="1:33" ht="18" customHeight="1">
      <c r="A87" s="1" t="s">
        <v>382</v>
      </c>
      <c r="B87" s="1">
        <v>2</v>
      </c>
      <c r="C87" s="1">
        <v>1890468</v>
      </c>
      <c r="D87" s="1" t="s">
        <v>663</v>
      </c>
      <c r="E87" s="1">
        <v>62</v>
      </c>
      <c r="F87" s="1" t="s">
        <v>518</v>
      </c>
      <c r="G87" s="1">
        <v>3.3759100000000002</v>
      </c>
      <c r="H87" s="1">
        <v>0.7</v>
      </c>
      <c r="I87" s="1">
        <v>80</v>
      </c>
      <c r="J87" s="1">
        <v>61</v>
      </c>
      <c r="K87" s="1">
        <v>1</v>
      </c>
      <c r="L87" s="1">
        <v>2</v>
      </c>
      <c r="M87" s="1">
        <v>10</v>
      </c>
      <c r="N87" s="1" t="s">
        <v>519</v>
      </c>
      <c r="O87" s="1" t="s">
        <v>519</v>
      </c>
      <c r="P87" s="1">
        <v>2.9</v>
      </c>
      <c r="Q87" s="1" t="s">
        <v>520</v>
      </c>
      <c r="R87" s="1" t="s">
        <v>521</v>
      </c>
      <c r="S87" s="1" t="s">
        <v>521</v>
      </c>
      <c r="T87" s="1" t="s">
        <v>521</v>
      </c>
      <c r="U87" s="1" t="s">
        <v>521</v>
      </c>
      <c r="V87" s="1" t="s">
        <v>521</v>
      </c>
      <c r="W87" s="1" t="s">
        <v>521</v>
      </c>
      <c r="X87" s="1" t="s">
        <v>520</v>
      </c>
      <c r="Y87" s="1" t="s">
        <v>521</v>
      </c>
      <c r="Z87" s="1" t="s">
        <v>521</v>
      </c>
      <c r="AA87" s="1" t="s">
        <v>521</v>
      </c>
      <c r="AB87" s="1" t="s">
        <v>521</v>
      </c>
      <c r="AC87" s="1" t="s">
        <v>521</v>
      </c>
      <c r="AD87" s="1" t="s">
        <v>521</v>
      </c>
      <c r="AE87" s="1" t="s">
        <v>521</v>
      </c>
      <c r="AF87" s="1" t="s">
        <v>520</v>
      </c>
      <c r="AG87" s="1">
        <v>5</v>
      </c>
    </row>
    <row r="88" spans="1:33" ht="18" customHeight="1">
      <c r="A88" s="1" t="s">
        <v>385</v>
      </c>
      <c r="B88" s="1">
        <v>1</v>
      </c>
      <c r="C88" s="1">
        <v>2228154</v>
      </c>
      <c r="D88" s="1" t="s">
        <v>1506</v>
      </c>
      <c r="E88" s="1">
        <v>67</v>
      </c>
      <c r="F88" s="1" t="s">
        <v>518</v>
      </c>
      <c r="G88" s="1">
        <v>2.3805999999999998</v>
      </c>
      <c r="H88" s="1">
        <v>0.125</v>
      </c>
      <c r="I88" s="1">
        <v>15</v>
      </c>
      <c r="J88" s="1">
        <v>8</v>
      </c>
      <c r="K88" s="1">
        <v>0</v>
      </c>
      <c r="L88" s="1">
        <v>1</v>
      </c>
      <c r="M88" s="1">
        <v>5</v>
      </c>
      <c r="O88" s="1" t="s">
        <v>519</v>
      </c>
      <c r="P88" s="1">
        <v>7</v>
      </c>
      <c r="Q88" s="1" t="s">
        <v>520</v>
      </c>
      <c r="R88" s="1" t="s">
        <v>521</v>
      </c>
      <c r="S88" s="1" t="s">
        <v>521</v>
      </c>
      <c r="T88" s="1" t="s">
        <v>521</v>
      </c>
      <c r="U88" s="1" t="s">
        <v>521</v>
      </c>
      <c r="V88" s="1" t="s">
        <v>521</v>
      </c>
      <c r="W88" s="1" t="s">
        <v>521</v>
      </c>
      <c r="X88" s="1" t="s">
        <v>521</v>
      </c>
      <c r="Y88" s="1" t="s">
        <v>521</v>
      </c>
      <c r="Z88" s="1" t="s">
        <v>521</v>
      </c>
      <c r="AA88" s="1" t="s">
        <v>521</v>
      </c>
      <c r="AB88" s="1" t="s">
        <v>521</v>
      </c>
      <c r="AC88" s="1" t="s">
        <v>521</v>
      </c>
      <c r="AD88" s="1" t="s">
        <v>521</v>
      </c>
      <c r="AE88" s="1" t="s">
        <v>521</v>
      </c>
      <c r="AF88" s="1" t="s">
        <v>520</v>
      </c>
      <c r="AG88" s="1">
        <v>5</v>
      </c>
    </row>
    <row r="89" spans="1:33" ht="18" customHeight="1">
      <c r="A89" s="1" t="s">
        <v>385</v>
      </c>
      <c r="B89" s="1">
        <v>2</v>
      </c>
      <c r="C89" s="1">
        <v>2228154</v>
      </c>
      <c r="D89" s="1" t="s">
        <v>1519</v>
      </c>
      <c r="E89" s="1">
        <v>68</v>
      </c>
      <c r="F89" s="1" t="s">
        <v>518</v>
      </c>
      <c r="G89" s="1">
        <v>1.60057</v>
      </c>
      <c r="H89" s="1">
        <v>0</v>
      </c>
      <c r="I89" s="1">
        <v>7</v>
      </c>
      <c r="J89" s="1">
        <v>1</v>
      </c>
      <c r="K89" s="1">
        <v>0</v>
      </c>
      <c r="L89" s="1">
        <v>0</v>
      </c>
      <c r="M89" s="1">
        <v>5</v>
      </c>
      <c r="O89" s="1" t="s">
        <v>519</v>
      </c>
      <c r="P89" s="1">
        <v>4.7</v>
      </c>
      <c r="Q89" s="1" t="s">
        <v>520</v>
      </c>
      <c r="R89" s="1" t="s">
        <v>521</v>
      </c>
      <c r="S89" s="1" t="s">
        <v>521</v>
      </c>
      <c r="T89" s="1" t="s">
        <v>521</v>
      </c>
      <c r="U89" s="1" t="s">
        <v>521</v>
      </c>
      <c r="V89" s="1" t="s">
        <v>521</v>
      </c>
      <c r="W89" s="1" t="s">
        <v>521</v>
      </c>
      <c r="X89" s="1" t="s">
        <v>521</v>
      </c>
      <c r="Y89" s="1" t="s">
        <v>521</v>
      </c>
      <c r="Z89" s="1" t="s">
        <v>521</v>
      </c>
      <c r="AA89" s="1" t="s">
        <v>521</v>
      </c>
      <c r="AB89" s="1" t="s">
        <v>521</v>
      </c>
      <c r="AC89" s="1" t="s">
        <v>521</v>
      </c>
      <c r="AD89" s="1" t="s">
        <v>521</v>
      </c>
      <c r="AE89" s="1" t="s">
        <v>521</v>
      </c>
      <c r="AF89" s="1" t="s">
        <v>520</v>
      </c>
      <c r="AG89" s="1">
        <v>5</v>
      </c>
    </row>
    <row r="90" spans="1:33" ht="18" customHeight="1">
      <c r="A90" s="1" t="s">
        <v>386</v>
      </c>
      <c r="B90" s="1">
        <v>1</v>
      </c>
      <c r="C90" s="1">
        <v>8347225</v>
      </c>
      <c r="D90" s="1" t="s">
        <v>1525</v>
      </c>
      <c r="E90" s="1">
        <v>62</v>
      </c>
      <c r="F90" s="1" t="s">
        <v>518</v>
      </c>
      <c r="G90" s="1">
        <v>2.8589500000000001</v>
      </c>
      <c r="H90" s="1">
        <v>0</v>
      </c>
      <c r="I90" s="1">
        <v>50</v>
      </c>
      <c r="J90" s="1">
        <v>30</v>
      </c>
      <c r="K90" s="1">
        <v>10</v>
      </c>
      <c r="L90" s="1">
        <v>0</v>
      </c>
      <c r="M90" s="1">
        <v>15</v>
      </c>
      <c r="N90" s="1" t="s">
        <v>534</v>
      </c>
      <c r="O90" s="1" t="s">
        <v>534</v>
      </c>
      <c r="P90" s="1">
        <v>4.2</v>
      </c>
      <c r="Q90" s="1" t="s">
        <v>520</v>
      </c>
      <c r="R90" s="1" t="s">
        <v>521</v>
      </c>
      <c r="S90" s="1" t="s">
        <v>521</v>
      </c>
      <c r="T90" s="1" t="s">
        <v>521</v>
      </c>
      <c r="U90" s="1" t="s">
        <v>521</v>
      </c>
      <c r="V90" s="1" t="s">
        <v>521</v>
      </c>
      <c r="W90" s="1" t="s">
        <v>521</v>
      </c>
      <c r="X90" s="1" t="s">
        <v>521</v>
      </c>
      <c r="Y90" s="1" t="s">
        <v>520</v>
      </c>
      <c r="Z90" s="1" t="s">
        <v>521</v>
      </c>
      <c r="AA90" s="1" t="s">
        <v>521</v>
      </c>
      <c r="AB90" s="1" t="s">
        <v>521</v>
      </c>
      <c r="AC90" s="1" t="s">
        <v>521</v>
      </c>
      <c r="AD90" s="1" t="s">
        <v>521</v>
      </c>
      <c r="AE90" s="1" t="s">
        <v>521</v>
      </c>
      <c r="AF90" s="1" t="s">
        <v>521</v>
      </c>
    </row>
    <row r="91" spans="1:33" ht="18" customHeight="1">
      <c r="A91" s="1" t="s">
        <v>386</v>
      </c>
      <c r="B91" s="1">
        <v>2</v>
      </c>
      <c r="C91" s="1">
        <v>8347225</v>
      </c>
      <c r="D91" s="1" t="s">
        <v>1532</v>
      </c>
      <c r="E91" s="1">
        <v>63</v>
      </c>
      <c r="F91" s="1" t="s">
        <v>518</v>
      </c>
      <c r="G91" s="1">
        <v>3.21367</v>
      </c>
      <c r="H91" s="1">
        <v>0.2</v>
      </c>
      <c r="I91" s="1">
        <v>70</v>
      </c>
      <c r="J91" s="1">
        <v>28</v>
      </c>
      <c r="K91" s="1">
        <v>0</v>
      </c>
      <c r="L91" s="1">
        <v>6</v>
      </c>
      <c r="N91" s="1" t="s">
        <v>534</v>
      </c>
      <c r="O91" s="1" t="s">
        <v>534</v>
      </c>
      <c r="P91" s="1">
        <v>2.9</v>
      </c>
      <c r="Q91" s="1" t="s">
        <v>520</v>
      </c>
      <c r="R91" s="1" t="s">
        <v>521</v>
      </c>
      <c r="S91" s="1" t="s">
        <v>521</v>
      </c>
      <c r="T91" s="1" t="s">
        <v>521</v>
      </c>
      <c r="U91" s="1" t="s">
        <v>521</v>
      </c>
      <c r="V91" s="1" t="s">
        <v>521</v>
      </c>
      <c r="W91" s="1" t="s">
        <v>521</v>
      </c>
      <c r="X91" s="1" t="s">
        <v>521</v>
      </c>
      <c r="Y91" s="1" t="s">
        <v>520</v>
      </c>
      <c r="Z91" s="1" t="s">
        <v>521</v>
      </c>
      <c r="AA91" s="1" t="s">
        <v>521</v>
      </c>
      <c r="AB91" s="1" t="s">
        <v>521</v>
      </c>
      <c r="AC91" s="1" t="s">
        <v>521</v>
      </c>
      <c r="AD91" s="1" t="s">
        <v>521</v>
      </c>
      <c r="AE91" s="1" t="s">
        <v>521</v>
      </c>
      <c r="AF91" s="1" t="s">
        <v>521</v>
      </c>
    </row>
    <row r="92" spans="1:33" ht="18" customHeight="1">
      <c r="A92" s="1" t="s">
        <v>387</v>
      </c>
      <c r="B92" s="1">
        <v>1</v>
      </c>
      <c r="C92" s="1">
        <v>6346035</v>
      </c>
      <c r="D92" s="1" t="s">
        <v>1254</v>
      </c>
      <c r="E92" s="1">
        <v>54</v>
      </c>
      <c r="F92" s="1" t="s">
        <v>541</v>
      </c>
      <c r="I92" s="1">
        <v>59</v>
      </c>
      <c r="J92" s="1">
        <v>55</v>
      </c>
      <c r="N92" s="1" t="s">
        <v>519</v>
      </c>
      <c r="O92" s="1" t="s">
        <v>519</v>
      </c>
      <c r="P92" s="1">
        <v>5.9</v>
      </c>
      <c r="Q92" s="1" t="s">
        <v>520</v>
      </c>
      <c r="R92" s="1" t="s">
        <v>521</v>
      </c>
      <c r="S92" s="1" t="s">
        <v>521</v>
      </c>
      <c r="T92" s="1" t="s">
        <v>521</v>
      </c>
      <c r="U92" s="1" t="s">
        <v>521</v>
      </c>
      <c r="V92" s="1" t="s">
        <v>521</v>
      </c>
      <c r="W92" s="1" t="s">
        <v>520</v>
      </c>
      <c r="X92" s="1" t="s">
        <v>521</v>
      </c>
      <c r="Y92" s="1" t="s">
        <v>521</v>
      </c>
      <c r="Z92" s="1" t="s">
        <v>521</v>
      </c>
      <c r="AA92" s="1" t="s">
        <v>521</v>
      </c>
      <c r="AB92" s="1" t="s">
        <v>521</v>
      </c>
      <c r="AC92" s="1" t="s">
        <v>521</v>
      </c>
      <c r="AD92" s="1" t="s">
        <v>521</v>
      </c>
      <c r="AE92" s="1" t="s">
        <v>521</v>
      </c>
      <c r="AF92" s="1" t="s">
        <v>521</v>
      </c>
    </row>
    <row r="93" spans="1:33" ht="18" customHeight="1">
      <c r="A93" s="1" t="s">
        <v>387</v>
      </c>
      <c r="B93" s="1">
        <v>2</v>
      </c>
      <c r="C93" s="1">
        <v>6346035</v>
      </c>
      <c r="D93" s="1" t="s">
        <v>1544</v>
      </c>
      <c r="E93" s="1">
        <v>54</v>
      </c>
      <c r="F93" s="1" t="s">
        <v>541</v>
      </c>
      <c r="G93" s="1">
        <v>5.8697900000000001</v>
      </c>
      <c r="H93" s="1">
        <v>1.7</v>
      </c>
      <c r="I93" s="1">
        <v>47</v>
      </c>
      <c r="J93" s="1">
        <v>50</v>
      </c>
      <c r="K93" s="1">
        <v>13</v>
      </c>
      <c r="L93" s="1">
        <v>13</v>
      </c>
      <c r="N93" s="1" t="s">
        <v>519</v>
      </c>
      <c r="O93" s="1" t="s">
        <v>519</v>
      </c>
      <c r="P93" s="1">
        <v>25.6</v>
      </c>
      <c r="Q93" s="1" t="s">
        <v>521</v>
      </c>
      <c r="R93" s="1" t="s">
        <v>521</v>
      </c>
      <c r="S93" s="1" t="s">
        <v>521</v>
      </c>
      <c r="T93" s="1" t="s">
        <v>521</v>
      </c>
      <c r="U93" s="1" t="s">
        <v>521</v>
      </c>
      <c r="V93" s="1" t="s">
        <v>521</v>
      </c>
      <c r="W93" s="1" t="s">
        <v>521</v>
      </c>
      <c r="X93" s="1" t="s">
        <v>521</v>
      </c>
      <c r="Y93" s="1" t="s">
        <v>521</v>
      </c>
      <c r="Z93" s="1" t="s">
        <v>521</v>
      </c>
      <c r="AA93" s="1" t="s">
        <v>521</v>
      </c>
      <c r="AB93" s="1" t="s">
        <v>521</v>
      </c>
      <c r="AC93" s="1" t="s">
        <v>521</v>
      </c>
      <c r="AD93" s="1" t="s">
        <v>521</v>
      </c>
      <c r="AE93" s="1" t="s">
        <v>521</v>
      </c>
      <c r="AF93" s="1" t="s">
        <v>520</v>
      </c>
      <c r="AG93" s="1">
        <v>5</v>
      </c>
    </row>
    <row r="94" spans="1:33" ht="18" customHeight="1">
      <c r="A94" s="1" t="s">
        <v>390</v>
      </c>
      <c r="B94" s="1">
        <v>1</v>
      </c>
      <c r="C94" s="1">
        <v>7074390</v>
      </c>
      <c r="D94" s="1" t="s">
        <v>1553</v>
      </c>
      <c r="E94" s="1">
        <v>40</v>
      </c>
      <c r="F94" s="1" t="s">
        <v>541</v>
      </c>
      <c r="G94" s="1">
        <v>1.84195</v>
      </c>
      <c r="H94" s="1">
        <v>0.8</v>
      </c>
      <c r="I94" s="1">
        <v>26</v>
      </c>
      <c r="J94" s="1">
        <v>28</v>
      </c>
      <c r="K94" s="1">
        <v>0</v>
      </c>
      <c r="L94" s="1">
        <v>0</v>
      </c>
      <c r="M94" s="1">
        <v>25</v>
      </c>
      <c r="N94" s="1" t="s">
        <v>519</v>
      </c>
      <c r="O94" s="1" t="s">
        <v>519</v>
      </c>
      <c r="P94" s="1">
        <v>2.9</v>
      </c>
      <c r="Q94" s="1" t="s">
        <v>521</v>
      </c>
      <c r="R94" s="1" t="s">
        <v>520</v>
      </c>
      <c r="S94" s="1" t="s">
        <v>521</v>
      </c>
      <c r="T94" s="1" t="s">
        <v>521</v>
      </c>
      <c r="U94" s="1" t="s">
        <v>520</v>
      </c>
      <c r="V94" s="1" t="s">
        <v>521</v>
      </c>
      <c r="W94" s="1" t="s">
        <v>521</v>
      </c>
      <c r="X94" s="1" t="s">
        <v>520</v>
      </c>
      <c r="Y94" s="1" t="s">
        <v>521</v>
      </c>
      <c r="Z94" s="1" t="s">
        <v>521</v>
      </c>
      <c r="AA94" s="1" t="s">
        <v>521</v>
      </c>
      <c r="AB94" s="1" t="s">
        <v>521</v>
      </c>
      <c r="AC94" s="1" t="s">
        <v>521</v>
      </c>
      <c r="AD94" s="1" t="s">
        <v>521</v>
      </c>
      <c r="AE94" s="1" t="s">
        <v>521</v>
      </c>
      <c r="AF94" s="1" t="s">
        <v>521</v>
      </c>
    </row>
    <row r="95" spans="1:33" ht="18" customHeight="1">
      <c r="A95" s="1" t="s">
        <v>390</v>
      </c>
      <c r="B95" s="1">
        <v>2</v>
      </c>
      <c r="C95" s="1">
        <v>7074390</v>
      </c>
      <c r="D95" s="1" t="s">
        <v>1560</v>
      </c>
      <c r="E95" s="1">
        <v>40</v>
      </c>
      <c r="F95" s="1" t="s">
        <v>541</v>
      </c>
      <c r="G95" s="1">
        <v>1.81395</v>
      </c>
      <c r="H95" s="1">
        <v>0.5</v>
      </c>
      <c r="I95" s="1">
        <v>22</v>
      </c>
      <c r="J95" s="1">
        <v>26</v>
      </c>
      <c r="K95" s="1">
        <v>0</v>
      </c>
      <c r="L95" s="1">
        <v>0</v>
      </c>
      <c r="M95" s="1">
        <v>25</v>
      </c>
      <c r="N95" s="1" t="s">
        <v>519</v>
      </c>
      <c r="O95" s="1" t="s">
        <v>519</v>
      </c>
      <c r="P95" s="1">
        <v>2.9</v>
      </c>
      <c r="Q95" s="1" t="s">
        <v>521</v>
      </c>
      <c r="R95" s="1" t="s">
        <v>520</v>
      </c>
      <c r="S95" s="1" t="s">
        <v>521</v>
      </c>
      <c r="T95" s="1" t="s">
        <v>521</v>
      </c>
      <c r="U95" s="1" t="s">
        <v>520</v>
      </c>
      <c r="V95" s="1" t="s">
        <v>521</v>
      </c>
      <c r="W95" s="1" t="s">
        <v>521</v>
      </c>
      <c r="X95" s="1" t="s">
        <v>520</v>
      </c>
      <c r="Y95" s="1" t="s">
        <v>521</v>
      </c>
      <c r="Z95" s="1" t="s">
        <v>521</v>
      </c>
      <c r="AA95" s="1" t="s">
        <v>521</v>
      </c>
      <c r="AB95" s="1" t="s">
        <v>521</v>
      </c>
      <c r="AC95" s="1" t="s">
        <v>521</v>
      </c>
      <c r="AD95" s="1" t="s">
        <v>521</v>
      </c>
      <c r="AE95" s="1" t="s">
        <v>521</v>
      </c>
      <c r="AF95" s="1" t="s">
        <v>521</v>
      </c>
    </row>
    <row r="96" spans="1:33" ht="18" customHeight="1">
      <c r="A96" s="1" t="s">
        <v>394</v>
      </c>
      <c r="B96" s="1">
        <v>1</v>
      </c>
      <c r="C96" s="1">
        <v>7181912</v>
      </c>
      <c r="D96" s="1" t="s">
        <v>1569</v>
      </c>
      <c r="E96" s="1">
        <v>61</v>
      </c>
      <c r="F96" s="1" t="s">
        <v>541</v>
      </c>
      <c r="G96" s="1">
        <v>1.5619499999999999</v>
      </c>
      <c r="H96" s="1">
        <v>0</v>
      </c>
      <c r="I96" s="1">
        <v>8</v>
      </c>
      <c r="J96" s="1">
        <v>8</v>
      </c>
      <c r="K96" s="1">
        <v>0</v>
      </c>
      <c r="L96" s="1">
        <v>0</v>
      </c>
      <c r="M96" s="1">
        <v>0</v>
      </c>
      <c r="N96" s="1" t="s">
        <v>519</v>
      </c>
      <c r="O96" s="1" t="s">
        <v>519</v>
      </c>
      <c r="P96" s="1">
        <v>2.9</v>
      </c>
      <c r="Q96" s="1" t="s">
        <v>520</v>
      </c>
      <c r="R96" s="1" t="s">
        <v>520</v>
      </c>
      <c r="S96" s="1" t="s">
        <v>521</v>
      </c>
      <c r="T96" s="1" t="s">
        <v>521</v>
      </c>
      <c r="U96" s="1" t="s">
        <v>521</v>
      </c>
      <c r="V96" s="1" t="s">
        <v>521</v>
      </c>
      <c r="W96" s="1" t="s">
        <v>521</v>
      </c>
      <c r="X96" s="1" t="s">
        <v>521</v>
      </c>
      <c r="Y96" s="1" t="s">
        <v>521</v>
      </c>
      <c r="Z96" s="1" t="s">
        <v>521</v>
      </c>
      <c r="AA96" s="1" t="s">
        <v>521</v>
      </c>
      <c r="AB96" s="1" t="s">
        <v>521</v>
      </c>
      <c r="AC96" s="1" t="s">
        <v>521</v>
      </c>
      <c r="AD96" s="1" t="s">
        <v>521</v>
      </c>
      <c r="AE96" s="1" t="s">
        <v>521</v>
      </c>
      <c r="AF96" s="1" t="s">
        <v>521</v>
      </c>
    </row>
    <row r="97" spans="1:33" ht="18" customHeight="1">
      <c r="A97" s="1" t="s">
        <v>394</v>
      </c>
      <c r="B97" s="1">
        <v>2</v>
      </c>
      <c r="C97" s="1">
        <v>7181912</v>
      </c>
      <c r="D97" s="1" t="s">
        <v>1573</v>
      </c>
      <c r="E97" s="1">
        <v>62</v>
      </c>
      <c r="F97" s="1" t="s">
        <v>541</v>
      </c>
      <c r="G97" s="1">
        <v>1.63195</v>
      </c>
      <c r="H97" s="1">
        <v>0</v>
      </c>
      <c r="I97" s="1">
        <v>12</v>
      </c>
      <c r="J97" s="1">
        <v>13</v>
      </c>
      <c r="K97" s="1">
        <v>0</v>
      </c>
      <c r="L97" s="1">
        <v>0</v>
      </c>
      <c r="M97" s="1">
        <v>0</v>
      </c>
      <c r="N97" s="1" t="s">
        <v>519</v>
      </c>
      <c r="O97" s="1" t="s">
        <v>519</v>
      </c>
      <c r="P97" s="1">
        <v>2.9</v>
      </c>
      <c r="Q97" s="1" t="s">
        <v>520</v>
      </c>
      <c r="R97" s="1" t="s">
        <v>520</v>
      </c>
      <c r="S97" s="1" t="s">
        <v>521</v>
      </c>
      <c r="T97" s="1" t="s">
        <v>521</v>
      </c>
      <c r="U97" s="1" t="s">
        <v>521</v>
      </c>
      <c r="V97" s="1" t="s">
        <v>521</v>
      </c>
      <c r="W97" s="1" t="s">
        <v>521</v>
      </c>
      <c r="X97" s="1" t="s">
        <v>521</v>
      </c>
      <c r="Y97" s="1" t="s">
        <v>521</v>
      </c>
      <c r="Z97" s="1" t="s">
        <v>521</v>
      </c>
      <c r="AA97" s="1" t="s">
        <v>521</v>
      </c>
      <c r="AB97" s="1" t="s">
        <v>521</v>
      </c>
      <c r="AC97" s="1" t="s">
        <v>521</v>
      </c>
      <c r="AD97" s="1" t="s">
        <v>521</v>
      </c>
      <c r="AE97" s="1" t="s">
        <v>521</v>
      </c>
      <c r="AF97" s="1" t="s">
        <v>521</v>
      </c>
    </row>
    <row r="98" spans="1:33" ht="18" customHeight="1">
      <c r="A98" s="1" t="s">
        <v>389</v>
      </c>
      <c r="B98" s="1">
        <v>1</v>
      </c>
      <c r="C98" s="1">
        <v>3677416</v>
      </c>
      <c r="D98" s="1" t="s">
        <v>1580</v>
      </c>
      <c r="E98" s="1">
        <v>65</v>
      </c>
      <c r="F98" s="1" t="s">
        <v>541</v>
      </c>
      <c r="G98" s="1">
        <v>2.35995</v>
      </c>
      <c r="H98" s="1">
        <v>1.3</v>
      </c>
      <c r="I98" s="1">
        <v>69</v>
      </c>
      <c r="J98" s="1">
        <v>65</v>
      </c>
      <c r="K98" s="1">
        <v>0</v>
      </c>
      <c r="L98" s="1">
        <v>0</v>
      </c>
      <c r="M98" s="1">
        <v>30</v>
      </c>
      <c r="O98" s="1" t="s">
        <v>519</v>
      </c>
      <c r="P98" s="1">
        <v>2.9</v>
      </c>
      <c r="Q98" s="1" t="s">
        <v>521</v>
      </c>
      <c r="R98" s="1" t="s">
        <v>520</v>
      </c>
      <c r="S98" s="1" t="s">
        <v>521</v>
      </c>
      <c r="T98" s="1" t="s">
        <v>521</v>
      </c>
      <c r="U98" s="1" t="s">
        <v>521</v>
      </c>
      <c r="V98" s="1" t="s">
        <v>521</v>
      </c>
      <c r="W98" s="1" t="s">
        <v>521</v>
      </c>
      <c r="X98" s="1" t="s">
        <v>521</v>
      </c>
      <c r="Y98" s="1" t="s">
        <v>520</v>
      </c>
      <c r="Z98" s="1" t="s">
        <v>521</v>
      </c>
      <c r="AA98" s="1" t="s">
        <v>521</v>
      </c>
      <c r="AB98" s="1" t="s">
        <v>521</v>
      </c>
      <c r="AC98" s="1" t="s">
        <v>521</v>
      </c>
      <c r="AD98" s="1" t="s">
        <v>521</v>
      </c>
      <c r="AE98" s="1" t="s">
        <v>521</v>
      </c>
      <c r="AF98" s="1" t="s">
        <v>521</v>
      </c>
    </row>
    <row r="99" spans="1:33" ht="18" customHeight="1">
      <c r="A99" s="1" t="s">
        <v>389</v>
      </c>
      <c r="B99" s="1">
        <v>2</v>
      </c>
      <c r="C99" s="1">
        <v>3677416</v>
      </c>
      <c r="D99" s="1" t="s">
        <v>1441</v>
      </c>
      <c r="E99" s="1">
        <v>65</v>
      </c>
      <c r="F99" s="1" t="s">
        <v>541</v>
      </c>
      <c r="G99" s="1">
        <v>4.6645399999999997</v>
      </c>
      <c r="H99" s="1">
        <v>1.6</v>
      </c>
      <c r="I99" s="1">
        <v>78</v>
      </c>
      <c r="J99" s="1">
        <v>80</v>
      </c>
      <c r="K99" s="1">
        <v>1</v>
      </c>
      <c r="L99" s="1">
        <v>5</v>
      </c>
      <c r="M99" s="1">
        <v>60</v>
      </c>
      <c r="O99" s="1" t="s">
        <v>519</v>
      </c>
      <c r="P99" s="1">
        <v>17.600000000000001</v>
      </c>
      <c r="Q99" s="1" t="s">
        <v>520</v>
      </c>
      <c r="R99" s="1" t="s">
        <v>520</v>
      </c>
      <c r="S99" s="1" t="s">
        <v>521</v>
      </c>
      <c r="T99" s="1" t="s">
        <v>521</v>
      </c>
      <c r="U99" s="1" t="s">
        <v>521</v>
      </c>
      <c r="V99" s="1" t="s">
        <v>521</v>
      </c>
      <c r="W99" s="1" t="s">
        <v>521</v>
      </c>
      <c r="X99" s="1" t="s">
        <v>521</v>
      </c>
      <c r="Y99" s="1" t="s">
        <v>521</v>
      </c>
      <c r="Z99" s="1" t="s">
        <v>521</v>
      </c>
      <c r="AA99" s="1" t="s">
        <v>521</v>
      </c>
      <c r="AB99" s="1" t="s">
        <v>521</v>
      </c>
      <c r="AC99" s="1" t="s">
        <v>521</v>
      </c>
      <c r="AD99" s="1" t="s">
        <v>521</v>
      </c>
      <c r="AE99" s="1" t="s">
        <v>521</v>
      </c>
      <c r="AF99" s="1" t="s">
        <v>520</v>
      </c>
      <c r="AG99" s="1">
        <v>15</v>
      </c>
    </row>
    <row r="100" spans="1:33" ht="18" customHeight="1">
      <c r="A100" s="1" t="s">
        <v>303</v>
      </c>
      <c r="B100" s="1">
        <v>1</v>
      </c>
      <c r="C100" s="1">
        <v>7318316</v>
      </c>
      <c r="D100" s="1" t="s">
        <v>1594</v>
      </c>
      <c r="E100" s="1">
        <v>75</v>
      </c>
      <c r="F100" s="1" t="s">
        <v>541</v>
      </c>
      <c r="G100" s="1">
        <v>3.7521200000000001</v>
      </c>
      <c r="H100" s="1">
        <v>0.9</v>
      </c>
      <c r="I100" s="1">
        <v>63</v>
      </c>
      <c r="J100" s="1">
        <v>65</v>
      </c>
      <c r="K100" s="1">
        <v>2</v>
      </c>
      <c r="L100" s="1">
        <v>1</v>
      </c>
      <c r="M100" s="1">
        <v>40</v>
      </c>
      <c r="N100" s="1" t="s">
        <v>534</v>
      </c>
      <c r="O100" s="1" t="s">
        <v>519</v>
      </c>
      <c r="P100" s="1">
        <v>12.1</v>
      </c>
      <c r="Q100" s="1" t="s">
        <v>520</v>
      </c>
      <c r="R100" s="1" t="s">
        <v>520</v>
      </c>
      <c r="S100" s="1" t="s">
        <v>520</v>
      </c>
      <c r="T100" s="1" t="s">
        <v>521</v>
      </c>
      <c r="U100" s="1" t="s">
        <v>521</v>
      </c>
      <c r="V100" s="1" t="s">
        <v>521</v>
      </c>
      <c r="W100" s="1" t="s">
        <v>521</v>
      </c>
      <c r="X100" s="1" t="s">
        <v>521</v>
      </c>
      <c r="Y100" s="1" t="s">
        <v>521</v>
      </c>
      <c r="Z100" s="1" t="s">
        <v>521</v>
      </c>
      <c r="AA100" s="1" t="s">
        <v>521</v>
      </c>
      <c r="AB100" s="1" t="s">
        <v>521</v>
      </c>
      <c r="AC100" s="1" t="s">
        <v>521</v>
      </c>
      <c r="AD100" s="1" t="s">
        <v>521</v>
      </c>
      <c r="AE100" s="1" t="s">
        <v>521</v>
      </c>
      <c r="AF100" s="1" t="s">
        <v>520</v>
      </c>
      <c r="AG100" s="1">
        <v>5</v>
      </c>
    </row>
    <row r="101" spans="1:33" ht="18" customHeight="1">
      <c r="A101" s="1" t="s">
        <v>303</v>
      </c>
      <c r="B101" s="1">
        <v>2</v>
      </c>
      <c r="C101" s="1">
        <v>7318316</v>
      </c>
      <c r="D101" s="1" t="s">
        <v>1603</v>
      </c>
      <c r="E101" s="1">
        <v>76</v>
      </c>
      <c r="F101" s="1" t="s">
        <v>541</v>
      </c>
      <c r="G101" s="1">
        <v>4.0819400000000003</v>
      </c>
      <c r="H101" s="1">
        <v>0.9</v>
      </c>
      <c r="I101" s="1">
        <v>21</v>
      </c>
      <c r="J101" s="1">
        <v>48</v>
      </c>
      <c r="K101" s="1">
        <v>2</v>
      </c>
      <c r="L101" s="1">
        <v>2</v>
      </c>
      <c r="M101" s="1">
        <v>40</v>
      </c>
      <c r="N101" s="1" t="s">
        <v>534</v>
      </c>
      <c r="O101" s="1" t="s">
        <v>519</v>
      </c>
      <c r="P101" s="1">
        <v>32.299999999999997</v>
      </c>
      <c r="Q101" s="1" t="s">
        <v>520</v>
      </c>
      <c r="R101" s="1" t="s">
        <v>520</v>
      </c>
      <c r="S101" s="1" t="s">
        <v>520</v>
      </c>
      <c r="T101" s="1" t="s">
        <v>521</v>
      </c>
      <c r="U101" s="1" t="s">
        <v>521</v>
      </c>
      <c r="V101" s="1" t="s">
        <v>521</v>
      </c>
      <c r="W101" s="1" t="s">
        <v>521</v>
      </c>
      <c r="X101" s="1" t="s">
        <v>521</v>
      </c>
      <c r="Y101" s="1" t="s">
        <v>521</v>
      </c>
      <c r="Z101" s="1" t="s">
        <v>521</v>
      </c>
      <c r="AA101" s="1" t="s">
        <v>521</v>
      </c>
      <c r="AB101" s="1" t="s">
        <v>521</v>
      </c>
      <c r="AC101" s="1" t="s">
        <v>521</v>
      </c>
      <c r="AD101" s="1" t="s">
        <v>521</v>
      </c>
      <c r="AE101" s="1" t="s">
        <v>521</v>
      </c>
      <c r="AF101" s="1" t="s">
        <v>520</v>
      </c>
      <c r="AG101" s="1">
        <v>5</v>
      </c>
    </row>
    <row r="102" spans="1:33" ht="18" customHeight="1">
      <c r="A102" s="7" t="s">
        <v>184</v>
      </c>
      <c r="B102" s="7">
        <v>1</v>
      </c>
      <c r="C102" s="7">
        <v>5336919</v>
      </c>
      <c r="D102" s="7" t="s">
        <v>766</v>
      </c>
      <c r="E102" s="7">
        <v>73</v>
      </c>
      <c r="F102" s="7" t="s">
        <v>541</v>
      </c>
      <c r="G102" s="7">
        <v>6.2729999999999997</v>
      </c>
      <c r="H102" s="7">
        <v>0.6</v>
      </c>
      <c r="I102" s="7">
        <v>12</v>
      </c>
      <c r="J102" s="7">
        <v>48</v>
      </c>
      <c r="K102" s="7">
        <v>19</v>
      </c>
      <c r="L102" s="7">
        <v>23</v>
      </c>
      <c r="M102" s="7">
        <v>75</v>
      </c>
      <c r="N102" s="7"/>
      <c r="O102" s="7" t="s">
        <v>519</v>
      </c>
      <c r="P102" s="7">
        <v>6.7</v>
      </c>
      <c r="Q102" s="7" t="s">
        <v>520</v>
      </c>
      <c r="R102" s="7" t="s">
        <v>521</v>
      </c>
      <c r="S102" s="7" t="s">
        <v>521</v>
      </c>
      <c r="T102" s="7" t="s">
        <v>521</v>
      </c>
      <c r="U102" s="7" t="s">
        <v>521</v>
      </c>
      <c r="V102" s="7" t="s">
        <v>521</v>
      </c>
      <c r="W102" s="7" t="s">
        <v>521</v>
      </c>
      <c r="X102" s="7" t="s">
        <v>521</v>
      </c>
      <c r="Y102" s="7" t="s">
        <v>521</v>
      </c>
      <c r="Z102" s="7" t="s">
        <v>521</v>
      </c>
      <c r="AA102" s="7" t="s">
        <v>521</v>
      </c>
      <c r="AB102" s="7" t="s">
        <v>521</v>
      </c>
      <c r="AC102" s="7" t="s">
        <v>521</v>
      </c>
      <c r="AD102" s="7" t="s">
        <v>521</v>
      </c>
      <c r="AE102" s="7" t="s">
        <v>521</v>
      </c>
      <c r="AF102" s="7" t="s">
        <v>520</v>
      </c>
      <c r="AG102" s="7">
        <v>10</v>
      </c>
    </row>
    <row r="103" spans="1:33" ht="18" customHeight="1">
      <c r="A103" s="8" t="s">
        <v>184</v>
      </c>
      <c r="B103" s="8">
        <v>2</v>
      </c>
      <c r="C103" s="8">
        <v>5336919</v>
      </c>
      <c r="D103" s="8" t="s">
        <v>1622</v>
      </c>
      <c r="E103" s="8">
        <v>75</v>
      </c>
      <c r="F103" s="8" t="s">
        <v>541</v>
      </c>
      <c r="G103" s="8">
        <v>1.57595</v>
      </c>
      <c r="H103" s="8">
        <v>0.7</v>
      </c>
      <c r="I103" s="8">
        <v>9</v>
      </c>
      <c r="J103" s="8">
        <v>9</v>
      </c>
      <c r="K103" s="8">
        <v>0</v>
      </c>
      <c r="L103" s="8">
        <v>0</v>
      </c>
      <c r="M103" s="8">
        <v>10</v>
      </c>
      <c r="N103" s="8"/>
      <c r="O103" s="8" t="s">
        <v>519</v>
      </c>
      <c r="P103" s="8">
        <v>2.9</v>
      </c>
      <c r="Q103" s="8" t="s">
        <v>520</v>
      </c>
      <c r="R103" s="8" t="s">
        <v>521</v>
      </c>
      <c r="S103" s="8" t="s">
        <v>521</v>
      </c>
      <c r="T103" s="8" t="s">
        <v>521</v>
      </c>
      <c r="U103" s="8" t="s">
        <v>521</v>
      </c>
      <c r="V103" s="8" t="s">
        <v>521</v>
      </c>
      <c r="W103" s="8" t="s">
        <v>521</v>
      </c>
      <c r="X103" s="8" t="s">
        <v>521</v>
      </c>
      <c r="Y103" s="8" t="s">
        <v>521</v>
      </c>
      <c r="Z103" s="8" t="s">
        <v>521</v>
      </c>
      <c r="AA103" s="8" t="s">
        <v>521</v>
      </c>
      <c r="AB103" s="8" t="s">
        <v>521</v>
      </c>
      <c r="AC103" s="8" t="s">
        <v>521</v>
      </c>
      <c r="AD103" s="8" t="s">
        <v>521</v>
      </c>
      <c r="AE103" s="8" t="s">
        <v>521</v>
      </c>
      <c r="AF103" s="8" t="s">
        <v>521</v>
      </c>
      <c r="AG103" s="8"/>
    </row>
    <row r="104" spans="1:33" ht="18" customHeight="1">
      <c r="A104" s="1" t="s">
        <v>400</v>
      </c>
      <c r="B104" s="1">
        <v>1</v>
      </c>
      <c r="C104" s="1">
        <v>7441199</v>
      </c>
      <c r="D104" s="1" t="s">
        <v>1640</v>
      </c>
      <c r="E104" s="1">
        <v>32</v>
      </c>
      <c r="F104" s="1" t="s">
        <v>541</v>
      </c>
      <c r="G104" s="1">
        <v>3.0316700000000001</v>
      </c>
      <c r="H104" s="1">
        <v>0.8</v>
      </c>
      <c r="I104" s="1">
        <v>15</v>
      </c>
      <c r="J104" s="1">
        <v>15</v>
      </c>
      <c r="K104" s="1">
        <v>0</v>
      </c>
      <c r="L104" s="1">
        <v>6</v>
      </c>
      <c r="M104" s="1">
        <v>15</v>
      </c>
      <c r="N104" s="1" t="s">
        <v>534</v>
      </c>
      <c r="O104" s="1" t="s">
        <v>534</v>
      </c>
      <c r="P104" s="1">
        <v>2.9</v>
      </c>
      <c r="Q104" s="1" t="s">
        <v>520</v>
      </c>
      <c r="R104" s="1" t="s">
        <v>521</v>
      </c>
      <c r="S104" s="1" t="s">
        <v>521</v>
      </c>
      <c r="T104" s="1" t="s">
        <v>521</v>
      </c>
      <c r="U104" s="1" t="s">
        <v>521</v>
      </c>
      <c r="V104" s="1" t="s">
        <v>521</v>
      </c>
      <c r="W104" s="1" t="s">
        <v>521</v>
      </c>
      <c r="X104" s="1" t="s">
        <v>521</v>
      </c>
      <c r="Y104" s="1" t="s">
        <v>521</v>
      </c>
      <c r="Z104" s="1" t="s">
        <v>521</v>
      </c>
      <c r="AA104" s="1" t="s">
        <v>521</v>
      </c>
      <c r="AB104" s="1" t="s">
        <v>521</v>
      </c>
      <c r="AC104" s="1" t="s">
        <v>521</v>
      </c>
      <c r="AD104" s="1" t="s">
        <v>521</v>
      </c>
      <c r="AE104" s="1" t="s">
        <v>521</v>
      </c>
      <c r="AF104" s="1" t="s">
        <v>520</v>
      </c>
      <c r="AG104" s="1">
        <v>10</v>
      </c>
    </row>
    <row r="105" spans="1:33" ht="18" customHeight="1">
      <c r="A105" s="1" t="s">
        <v>400</v>
      </c>
      <c r="B105" s="1">
        <v>2</v>
      </c>
      <c r="C105" s="1">
        <v>7441199</v>
      </c>
      <c r="D105" s="1" t="s">
        <v>1648</v>
      </c>
      <c r="E105" s="1">
        <v>33</v>
      </c>
      <c r="F105" s="1" t="s">
        <v>541</v>
      </c>
      <c r="G105" s="1">
        <v>4.2938700000000001</v>
      </c>
      <c r="H105" s="1">
        <v>0.7</v>
      </c>
      <c r="I105" s="1">
        <v>68</v>
      </c>
      <c r="J105" s="1">
        <v>70</v>
      </c>
      <c r="K105" s="1">
        <v>1</v>
      </c>
      <c r="L105" s="1">
        <v>8</v>
      </c>
      <c r="M105" s="1">
        <v>50</v>
      </c>
      <c r="N105" s="1" t="s">
        <v>534</v>
      </c>
      <c r="O105" s="1" t="s">
        <v>534</v>
      </c>
      <c r="P105" s="1">
        <v>2.9</v>
      </c>
      <c r="Q105" s="1" t="s">
        <v>520</v>
      </c>
      <c r="R105" s="1" t="s">
        <v>521</v>
      </c>
      <c r="S105" s="1" t="s">
        <v>521</v>
      </c>
      <c r="T105" s="1" t="s">
        <v>521</v>
      </c>
      <c r="U105" s="1" t="s">
        <v>521</v>
      </c>
      <c r="V105" s="1" t="s">
        <v>521</v>
      </c>
      <c r="W105" s="1" t="s">
        <v>521</v>
      </c>
      <c r="X105" s="1" t="s">
        <v>521</v>
      </c>
      <c r="Y105" s="1" t="s">
        <v>521</v>
      </c>
      <c r="Z105" s="1" t="s">
        <v>521</v>
      </c>
      <c r="AA105" s="1" t="s">
        <v>521</v>
      </c>
      <c r="AB105" s="1" t="s">
        <v>521</v>
      </c>
      <c r="AC105" s="1" t="s">
        <v>521</v>
      </c>
      <c r="AD105" s="1" t="s">
        <v>521</v>
      </c>
      <c r="AE105" s="1" t="s">
        <v>521</v>
      </c>
      <c r="AF105" s="1" t="s">
        <v>521</v>
      </c>
    </row>
    <row r="106" spans="1:33" ht="18" customHeight="1">
      <c r="A106" s="1" t="s">
        <v>401</v>
      </c>
      <c r="B106" s="1">
        <v>1</v>
      </c>
      <c r="C106" s="1">
        <v>7313947</v>
      </c>
      <c r="D106" s="1" t="s">
        <v>1660</v>
      </c>
      <c r="E106" s="1">
        <v>56</v>
      </c>
      <c r="F106" s="1" t="s">
        <v>518</v>
      </c>
      <c r="G106" s="1">
        <v>2.4339</v>
      </c>
      <c r="H106" s="1">
        <v>0</v>
      </c>
      <c r="I106" s="1">
        <v>0</v>
      </c>
      <c r="J106" s="1">
        <v>1</v>
      </c>
      <c r="K106" s="1">
        <v>0</v>
      </c>
      <c r="L106" s="1">
        <v>3</v>
      </c>
      <c r="M106" s="1">
        <v>1</v>
      </c>
      <c r="N106" s="1" t="s">
        <v>519</v>
      </c>
      <c r="O106" s="1" t="s">
        <v>519</v>
      </c>
      <c r="P106" s="1">
        <v>2.9</v>
      </c>
      <c r="Q106" s="1" t="s">
        <v>520</v>
      </c>
      <c r="R106" s="1" t="s">
        <v>521</v>
      </c>
      <c r="S106" s="1" t="s">
        <v>521</v>
      </c>
      <c r="T106" s="1" t="s">
        <v>521</v>
      </c>
      <c r="U106" s="1" t="s">
        <v>521</v>
      </c>
      <c r="V106" s="1" t="s">
        <v>521</v>
      </c>
      <c r="W106" s="1" t="s">
        <v>521</v>
      </c>
      <c r="X106" s="1" t="s">
        <v>521</v>
      </c>
      <c r="Y106" s="1" t="s">
        <v>520</v>
      </c>
      <c r="Z106" s="1" t="s">
        <v>521</v>
      </c>
      <c r="AA106" s="1" t="s">
        <v>521</v>
      </c>
      <c r="AB106" s="1" t="s">
        <v>521</v>
      </c>
      <c r="AC106" s="1" t="s">
        <v>521</v>
      </c>
      <c r="AD106" s="1" t="s">
        <v>521</v>
      </c>
      <c r="AE106" s="1" t="s">
        <v>521</v>
      </c>
      <c r="AF106" s="1" t="s">
        <v>521</v>
      </c>
    </row>
    <row r="107" spans="1:33" ht="18" customHeight="1">
      <c r="A107" s="1" t="s">
        <v>401</v>
      </c>
      <c r="B107" s="1">
        <v>2</v>
      </c>
      <c r="C107" s="1">
        <v>7313947</v>
      </c>
      <c r="D107" s="1" t="s">
        <v>1668</v>
      </c>
      <c r="E107" s="1">
        <v>56</v>
      </c>
      <c r="F107" s="1" t="s">
        <v>518</v>
      </c>
      <c r="H107" s="1">
        <v>0</v>
      </c>
      <c r="I107" s="1">
        <v>25</v>
      </c>
      <c r="J107" s="1">
        <v>25</v>
      </c>
      <c r="K107" s="1">
        <v>0</v>
      </c>
      <c r="L107" s="1">
        <v>0</v>
      </c>
      <c r="N107" s="1" t="s">
        <v>519</v>
      </c>
      <c r="O107" s="1" t="s">
        <v>519</v>
      </c>
      <c r="Q107" s="1" t="s">
        <v>520</v>
      </c>
      <c r="R107" s="1" t="s">
        <v>521</v>
      </c>
      <c r="S107" s="1" t="s">
        <v>521</v>
      </c>
      <c r="T107" s="1" t="s">
        <v>521</v>
      </c>
      <c r="U107" s="1" t="s">
        <v>521</v>
      </c>
      <c r="V107" s="1" t="s">
        <v>521</v>
      </c>
      <c r="W107" s="1" t="s">
        <v>521</v>
      </c>
      <c r="X107" s="1" t="s">
        <v>521</v>
      </c>
      <c r="Y107" s="1" t="s">
        <v>520</v>
      </c>
      <c r="Z107" s="1" t="s">
        <v>521</v>
      </c>
      <c r="AA107" s="1" t="s">
        <v>521</v>
      </c>
      <c r="AB107" s="1" t="s">
        <v>521</v>
      </c>
      <c r="AC107" s="1" t="s">
        <v>521</v>
      </c>
      <c r="AD107" s="1" t="s">
        <v>521</v>
      </c>
      <c r="AE107" s="1" t="s">
        <v>521</v>
      </c>
      <c r="AF107" s="1" t="s">
        <v>521</v>
      </c>
    </row>
    <row r="108" spans="1:33" ht="18" customHeight="1">
      <c r="A108" s="1" t="s">
        <v>263</v>
      </c>
      <c r="B108" s="1">
        <v>1</v>
      </c>
      <c r="C108" s="1">
        <v>7047170</v>
      </c>
      <c r="D108" s="1" t="s">
        <v>1292</v>
      </c>
      <c r="E108" s="1">
        <v>67</v>
      </c>
      <c r="F108" s="1" t="s">
        <v>541</v>
      </c>
      <c r="G108" s="1">
        <v>3.1999499999999999</v>
      </c>
      <c r="H108" s="1">
        <v>0.6</v>
      </c>
      <c r="I108" s="1">
        <v>40</v>
      </c>
      <c r="J108" s="1">
        <v>65</v>
      </c>
      <c r="K108" s="1">
        <v>9</v>
      </c>
      <c r="L108" s="1">
        <v>0</v>
      </c>
      <c r="M108" s="1">
        <v>35</v>
      </c>
      <c r="N108" s="1" t="s">
        <v>519</v>
      </c>
      <c r="O108" s="1" t="s">
        <v>534</v>
      </c>
      <c r="P108" s="1">
        <v>2.9</v>
      </c>
      <c r="Q108" s="1" t="s">
        <v>521</v>
      </c>
      <c r="R108" s="1" t="s">
        <v>520</v>
      </c>
      <c r="S108" s="1" t="s">
        <v>521</v>
      </c>
      <c r="T108" s="1" t="s">
        <v>521</v>
      </c>
      <c r="U108" s="1" t="s">
        <v>521</v>
      </c>
      <c r="V108" s="1" t="s">
        <v>521</v>
      </c>
      <c r="W108" s="1" t="s">
        <v>521</v>
      </c>
      <c r="X108" s="1" t="s">
        <v>521</v>
      </c>
      <c r="Y108" s="1" t="s">
        <v>521</v>
      </c>
      <c r="Z108" s="1" t="s">
        <v>521</v>
      </c>
      <c r="AA108" s="1" t="s">
        <v>521</v>
      </c>
      <c r="AB108" s="1" t="s">
        <v>521</v>
      </c>
      <c r="AC108" s="1" t="s">
        <v>521</v>
      </c>
      <c r="AD108" s="1" t="s">
        <v>521</v>
      </c>
      <c r="AE108" s="1" t="s">
        <v>521</v>
      </c>
      <c r="AF108" s="1" t="s">
        <v>521</v>
      </c>
    </row>
    <row r="109" spans="1:33" ht="18" customHeight="1">
      <c r="A109" s="1" t="s">
        <v>263</v>
      </c>
      <c r="B109" s="1">
        <v>2</v>
      </c>
      <c r="C109" s="1">
        <v>7047170</v>
      </c>
      <c r="D109" s="1" t="s">
        <v>1684</v>
      </c>
      <c r="E109" s="1">
        <v>68</v>
      </c>
      <c r="F109" s="1" t="s">
        <v>541</v>
      </c>
      <c r="G109" s="1">
        <v>1.4499500000000001</v>
      </c>
      <c r="H109" s="1">
        <v>0.9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519</v>
      </c>
      <c r="O109" s="1" t="s">
        <v>534</v>
      </c>
      <c r="P109" s="1">
        <v>2.9</v>
      </c>
      <c r="Q109" s="1" t="s">
        <v>521</v>
      </c>
      <c r="R109" s="1" t="s">
        <v>520</v>
      </c>
      <c r="S109" s="1" t="s">
        <v>521</v>
      </c>
      <c r="T109" s="1" t="s">
        <v>521</v>
      </c>
      <c r="U109" s="1" t="s">
        <v>521</v>
      </c>
      <c r="V109" s="1" t="s">
        <v>521</v>
      </c>
      <c r="W109" s="1" t="s">
        <v>521</v>
      </c>
      <c r="X109" s="1" t="s">
        <v>521</v>
      </c>
      <c r="Y109" s="1" t="s">
        <v>521</v>
      </c>
      <c r="Z109" s="1" t="s">
        <v>521</v>
      </c>
      <c r="AA109" s="1" t="s">
        <v>521</v>
      </c>
      <c r="AB109" s="1" t="s">
        <v>521</v>
      </c>
      <c r="AC109" s="1" t="s">
        <v>521</v>
      </c>
      <c r="AD109" s="1" t="s">
        <v>521</v>
      </c>
      <c r="AE109" s="1" t="s">
        <v>521</v>
      </c>
      <c r="AF109" s="1" t="s">
        <v>521</v>
      </c>
    </row>
    <row r="110" spans="1:33" ht="18" customHeight="1">
      <c r="A110" s="1" t="s">
        <v>405</v>
      </c>
      <c r="B110" s="1">
        <v>1</v>
      </c>
      <c r="C110" s="1">
        <v>6481216</v>
      </c>
      <c r="D110" s="1" t="s">
        <v>1690</v>
      </c>
      <c r="E110" s="1">
        <v>64</v>
      </c>
      <c r="F110" s="1" t="s">
        <v>541</v>
      </c>
      <c r="G110" s="1">
        <v>1.7159500000000001</v>
      </c>
      <c r="H110" s="1">
        <v>0.5</v>
      </c>
      <c r="I110" s="1">
        <v>16</v>
      </c>
      <c r="J110" s="1">
        <v>19</v>
      </c>
      <c r="K110" s="1">
        <v>0</v>
      </c>
      <c r="L110" s="1">
        <v>0</v>
      </c>
      <c r="M110" s="1">
        <v>5</v>
      </c>
      <c r="N110" s="1" t="s">
        <v>519</v>
      </c>
      <c r="O110" s="1" t="s">
        <v>519</v>
      </c>
      <c r="P110" s="1">
        <v>2.9</v>
      </c>
      <c r="Q110" s="1" t="s">
        <v>520</v>
      </c>
      <c r="R110" s="1" t="s">
        <v>521</v>
      </c>
      <c r="S110" s="1" t="s">
        <v>521</v>
      </c>
      <c r="T110" s="1" t="s">
        <v>521</v>
      </c>
      <c r="U110" s="1" t="s">
        <v>521</v>
      </c>
      <c r="V110" s="1" t="s">
        <v>521</v>
      </c>
      <c r="W110" s="1" t="s">
        <v>520</v>
      </c>
      <c r="X110" s="1" t="s">
        <v>521</v>
      </c>
      <c r="Y110" s="1" t="s">
        <v>521</v>
      </c>
      <c r="Z110" s="1" t="s">
        <v>521</v>
      </c>
      <c r="AA110" s="1" t="s">
        <v>521</v>
      </c>
      <c r="AB110" s="1" t="s">
        <v>521</v>
      </c>
      <c r="AC110" s="1" t="s">
        <v>521</v>
      </c>
      <c r="AD110" s="1" t="s">
        <v>521</v>
      </c>
      <c r="AE110" s="1" t="s">
        <v>521</v>
      </c>
      <c r="AF110" s="1" t="s">
        <v>521</v>
      </c>
    </row>
    <row r="111" spans="1:33" ht="18" customHeight="1">
      <c r="A111" s="1" t="s">
        <v>405</v>
      </c>
      <c r="B111" s="1">
        <v>2</v>
      </c>
      <c r="C111" s="1">
        <v>6481216</v>
      </c>
      <c r="D111" s="1" t="s">
        <v>1697</v>
      </c>
      <c r="E111" s="1">
        <v>65</v>
      </c>
      <c r="F111" s="1" t="s">
        <v>541</v>
      </c>
      <c r="G111" s="1">
        <v>1.58995</v>
      </c>
      <c r="H111" s="1">
        <v>0.375</v>
      </c>
      <c r="I111" s="1">
        <v>23</v>
      </c>
      <c r="J111" s="1">
        <v>10</v>
      </c>
      <c r="K111" s="1">
        <v>0</v>
      </c>
      <c r="L111" s="1">
        <v>0</v>
      </c>
      <c r="M111" s="1">
        <v>10</v>
      </c>
      <c r="N111" s="1" t="s">
        <v>519</v>
      </c>
      <c r="O111" s="1" t="s">
        <v>519</v>
      </c>
      <c r="P111" s="1">
        <v>2.9</v>
      </c>
      <c r="Q111" s="1" t="s">
        <v>520</v>
      </c>
      <c r="R111" s="1" t="s">
        <v>521</v>
      </c>
      <c r="S111" s="1" t="s">
        <v>521</v>
      </c>
      <c r="T111" s="1" t="s">
        <v>521</v>
      </c>
      <c r="U111" s="1" t="s">
        <v>521</v>
      </c>
      <c r="V111" s="1" t="s">
        <v>521</v>
      </c>
      <c r="W111" s="1" t="s">
        <v>520</v>
      </c>
      <c r="X111" s="1" t="s">
        <v>521</v>
      </c>
      <c r="Y111" s="1" t="s">
        <v>521</v>
      </c>
      <c r="Z111" s="1" t="s">
        <v>521</v>
      </c>
      <c r="AA111" s="1" t="s">
        <v>521</v>
      </c>
      <c r="AB111" s="1" t="s">
        <v>521</v>
      </c>
      <c r="AC111" s="1" t="s">
        <v>521</v>
      </c>
      <c r="AD111" s="1" t="s">
        <v>521</v>
      </c>
      <c r="AE111" s="1" t="s">
        <v>521</v>
      </c>
      <c r="AF111" s="1" t="s">
        <v>521</v>
      </c>
    </row>
    <row r="112" spans="1:33" ht="18" customHeight="1">
      <c r="A112" s="1" t="s">
        <v>410</v>
      </c>
      <c r="B112" s="1">
        <v>1</v>
      </c>
      <c r="C112" s="1">
        <v>9893262</v>
      </c>
      <c r="D112" s="1" t="s">
        <v>650</v>
      </c>
      <c r="E112" s="1">
        <v>66</v>
      </c>
      <c r="F112" s="1" t="s">
        <v>541</v>
      </c>
      <c r="G112" s="1">
        <v>4.6415100000000002</v>
      </c>
      <c r="H112" s="1">
        <v>0.4</v>
      </c>
      <c r="I112" s="1">
        <v>42</v>
      </c>
      <c r="J112" s="1">
        <v>5</v>
      </c>
      <c r="K112" s="1">
        <v>0</v>
      </c>
      <c r="L112" s="1">
        <v>15</v>
      </c>
      <c r="M112" s="1">
        <v>1</v>
      </c>
      <c r="N112" s="1" t="s">
        <v>519</v>
      </c>
      <c r="O112" s="1" t="s">
        <v>519</v>
      </c>
      <c r="P112" s="1">
        <v>54</v>
      </c>
      <c r="Q112" s="1" t="s">
        <v>520</v>
      </c>
      <c r="R112" s="1" t="s">
        <v>521</v>
      </c>
      <c r="S112" s="1" t="s">
        <v>521</v>
      </c>
      <c r="T112" s="1" t="s">
        <v>521</v>
      </c>
      <c r="U112" s="1" t="s">
        <v>521</v>
      </c>
      <c r="V112" s="1" t="s">
        <v>521</v>
      </c>
      <c r="W112" s="1" t="s">
        <v>521</v>
      </c>
      <c r="X112" s="1" t="s">
        <v>521</v>
      </c>
      <c r="Y112" s="1" t="s">
        <v>521</v>
      </c>
      <c r="Z112" s="1" t="s">
        <v>521</v>
      </c>
      <c r="AA112" s="1" t="s">
        <v>521</v>
      </c>
      <c r="AB112" s="1" t="s">
        <v>521</v>
      </c>
      <c r="AC112" s="1" t="s">
        <v>521</v>
      </c>
      <c r="AD112" s="1" t="s">
        <v>521</v>
      </c>
      <c r="AE112" s="1" t="s">
        <v>521</v>
      </c>
      <c r="AF112" s="1" t="s">
        <v>520</v>
      </c>
      <c r="AG112" s="1">
        <v>5</v>
      </c>
    </row>
    <row r="113" spans="1:33" ht="18" customHeight="1">
      <c r="A113" s="1" t="s">
        <v>410</v>
      </c>
      <c r="B113" s="1">
        <v>2</v>
      </c>
      <c r="C113" s="1">
        <v>9893262</v>
      </c>
      <c r="D113" s="1" t="s">
        <v>1712</v>
      </c>
      <c r="E113" s="1">
        <v>67</v>
      </c>
      <c r="F113" s="1" t="s">
        <v>541</v>
      </c>
      <c r="G113" s="1">
        <v>1.89795</v>
      </c>
      <c r="H113" s="1">
        <v>0.3</v>
      </c>
      <c r="I113" s="1">
        <v>32</v>
      </c>
      <c r="J113" s="1">
        <v>32</v>
      </c>
      <c r="K113" s="1">
        <v>0</v>
      </c>
      <c r="L113" s="1">
        <v>0</v>
      </c>
      <c r="M113" s="1">
        <v>10</v>
      </c>
      <c r="N113" s="1" t="s">
        <v>519</v>
      </c>
      <c r="O113" s="1" t="s">
        <v>519</v>
      </c>
      <c r="P113" s="1">
        <v>2.9</v>
      </c>
      <c r="Q113" s="1" t="s">
        <v>520</v>
      </c>
      <c r="R113" s="1" t="s">
        <v>520</v>
      </c>
      <c r="S113" s="1" t="s">
        <v>521</v>
      </c>
      <c r="T113" s="1" t="s">
        <v>521</v>
      </c>
      <c r="U113" s="1" t="s">
        <v>521</v>
      </c>
      <c r="V113" s="1" t="s">
        <v>521</v>
      </c>
      <c r="W113" s="1" t="s">
        <v>520</v>
      </c>
      <c r="X113" s="1" t="s">
        <v>521</v>
      </c>
      <c r="Y113" s="1" t="s">
        <v>521</v>
      </c>
      <c r="Z113" s="1" t="s">
        <v>521</v>
      </c>
      <c r="AA113" s="1" t="s">
        <v>521</v>
      </c>
      <c r="AB113" s="1" t="s">
        <v>521</v>
      </c>
      <c r="AC113" s="1" t="s">
        <v>521</v>
      </c>
      <c r="AD113" s="1" t="s">
        <v>521</v>
      </c>
      <c r="AE113" s="1" t="s">
        <v>521</v>
      </c>
      <c r="AF113" s="1" t="s">
        <v>520</v>
      </c>
      <c r="AG113" s="1">
        <v>3</v>
      </c>
    </row>
    <row r="114" spans="1:33" ht="18" customHeight="1">
      <c r="A114" s="1" t="s">
        <v>411</v>
      </c>
      <c r="B114" s="1">
        <v>1</v>
      </c>
      <c r="C114" s="1">
        <v>2227714</v>
      </c>
      <c r="D114" s="1" t="s">
        <v>650</v>
      </c>
      <c r="E114" s="1">
        <v>72</v>
      </c>
      <c r="F114" s="1" t="s">
        <v>518</v>
      </c>
      <c r="G114" s="1">
        <v>3.9923999999999999</v>
      </c>
      <c r="H114" s="1">
        <v>1.2</v>
      </c>
      <c r="I114" s="1">
        <v>47</v>
      </c>
      <c r="J114" s="1">
        <v>48</v>
      </c>
      <c r="K114" s="1">
        <v>5</v>
      </c>
      <c r="L114" s="1">
        <v>1</v>
      </c>
      <c r="M114" s="1">
        <v>20</v>
      </c>
      <c r="N114" s="1" t="s">
        <v>519</v>
      </c>
      <c r="O114" s="1" t="s">
        <v>519</v>
      </c>
      <c r="P114" s="1">
        <v>25.1</v>
      </c>
      <c r="Q114" s="1" t="s">
        <v>521</v>
      </c>
      <c r="R114" s="1" t="s">
        <v>521</v>
      </c>
      <c r="S114" s="1" t="s">
        <v>521</v>
      </c>
      <c r="T114" s="1" t="s">
        <v>521</v>
      </c>
      <c r="U114" s="1" t="s">
        <v>521</v>
      </c>
      <c r="V114" s="1" t="s">
        <v>521</v>
      </c>
      <c r="W114" s="1" t="s">
        <v>521</v>
      </c>
      <c r="X114" s="1" t="s">
        <v>521</v>
      </c>
      <c r="Y114" s="1" t="s">
        <v>521</v>
      </c>
      <c r="Z114" s="1" t="s">
        <v>521</v>
      </c>
      <c r="AA114" s="1" t="s">
        <v>521</v>
      </c>
      <c r="AB114" s="1" t="s">
        <v>521</v>
      </c>
      <c r="AC114" s="1" t="s">
        <v>521</v>
      </c>
      <c r="AD114" s="1" t="s">
        <v>521</v>
      </c>
      <c r="AE114" s="1" t="s">
        <v>521</v>
      </c>
      <c r="AF114" s="1" t="s">
        <v>520</v>
      </c>
      <c r="AG114" s="1">
        <v>6</v>
      </c>
    </row>
    <row r="115" spans="1:33" ht="18" customHeight="1">
      <c r="A115" s="1" t="s">
        <v>411</v>
      </c>
      <c r="B115" s="1">
        <v>2</v>
      </c>
      <c r="C115" s="1">
        <v>2227714</v>
      </c>
      <c r="D115" s="1" t="s">
        <v>1726</v>
      </c>
      <c r="E115" s="1">
        <v>74</v>
      </c>
      <c r="F115" s="1" t="s">
        <v>518</v>
      </c>
      <c r="G115" s="1">
        <v>4.2694999999999999</v>
      </c>
      <c r="H115" s="1">
        <v>1.1000000000000001</v>
      </c>
      <c r="I115" s="1">
        <v>47</v>
      </c>
      <c r="J115" s="1">
        <v>42</v>
      </c>
      <c r="K115" s="1">
        <v>7</v>
      </c>
      <c r="L115" s="1">
        <v>7</v>
      </c>
      <c r="M115" s="1">
        <v>5</v>
      </c>
      <c r="N115" s="1" t="s">
        <v>519</v>
      </c>
      <c r="O115" s="1" t="s">
        <v>519</v>
      </c>
      <c r="P115" s="1">
        <v>3</v>
      </c>
      <c r="Q115" s="1" t="s">
        <v>521</v>
      </c>
      <c r="R115" s="1" t="s">
        <v>521</v>
      </c>
      <c r="S115" s="1" t="s">
        <v>521</v>
      </c>
      <c r="T115" s="1" t="s">
        <v>521</v>
      </c>
      <c r="U115" s="1" t="s">
        <v>521</v>
      </c>
      <c r="V115" s="1" t="s">
        <v>521</v>
      </c>
      <c r="W115" s="1" t="s">
        <v>521</v>
      </c>
      <c r="X115" s="1" t="s">
        <v>521</v>
      </c>
      <c r="Y115" s="1" t="s">
        <v>521</v>
      </c>
      <c r="Z115" s="1" t="s">
        <v>521</v>
      </c>
      <c r="AA115" s="1" t="s">
        <v>521</v>
      </c>
      <c r="AB115" s="1" t="s">
        <v>521</v>
      </c>
      <c r="AC115" s="1" t="s">
        <v>521</v>
      </c>
      <c r="AD115" s="1" t="s">
        <v>521</v>
      </c>
      <c r="AF115" s="1" t="s">
        <v>520</v>
      </c>
      <c r="AG115" s="1">
        <v>7.5</v>
      </c>
    </row>
    <row r="116" spans="1:33" ht="18" customHeight="1">
      <c r="A116" s="1" t="s">
        <v>412</v>
      </c>
      <c r="B116" s="1">
        <v>1</v>
      </c>
      <c r="C116" s="1">
        <v>4274053</v>
      </c>
      <c r="D116" s="1" t="s">
        <v>1734</v>
      </c>
      <c r="E116" s="1">
        <v>55</v>
      </c>
      <c r="F116" s="1" t="s">
        <v>541</v>
      </c>
      <c r="G116" s="1">
        <v>3.9434900000000002</v>
      </c>
      <c r="H116" s="1">
        <v>1.4</v>
      </c>
      <c r="I116" s="1">
        <v>77</v>
      </c>
      <c r="J116" s="1">
        <v>75</v>
      </c>
      <c r="K116" s="1">
        <v>3</v>
      </c>
      <c r="L116" s="1">
        <v>1</v>
      </c>
      <c r="M116" s="1">
        <v>15</v>
      </c>
      <c r="N116" s="1" t="s">
        <v>534</v>
      </c>
      <c r="O116" s="1" t="s">
        <v>534</v>
      </c>
      <c r="P116" s="1">
        <v>10.8</v>
      </c>
      <c r="Q116" s="1" t="s">
        <v>520</v>
      </c>
      <c r="R116" s="1" t="s">
        <v>521</v>
      </c>
      <c r="S116" s="1" t="s">
        <v>520</v>
      </c>
      <c r="T116" s="1" t="s">
        <v>521</v>
      </c>
      <c r="U116" s="1" t="s">
        <v>521</v>
      </c>
      <c r="V116" s="1" t="s">
        <v>521</v>
      </c>
      <c r="W116" s="1" t="s">
        <v>521</v>
      </c>
      <c r="X116" s="1" t="s">
        <v>521</v>
      </c>
      <c r="Y116" s="1" t="s">
        <v>521</v>
      </c>
      <c r="Z116" s="1" t="s">
        <v>521</v>
      </c>
      <c r="AA116" s="1" t="s">
        <v>521</v>
      </c>
      <c r="AB116" s="1" t="s">
        <v>521</v>
      </c>
      <c r="AC116" s="1" t="s">
        <v>521</v>
      </c>
      <c r="AD116" s="1" t="s">
        <v>521</v>
      </c>
      <c r="AE116" s="1" t="s">
        <v>521</v>
      </c>
      <c r="AF116" s="1" t="s">
        <v>520</v>
      </c>
      <c r="AG116" s="1">
        <v>5</v>
      </c>
    </row>
    <row r="117" spans="1:33" ht="18" customHeight="1">
      <c r="A117" s="1" t="s">
        <v>412</v>
      </c>
      <c r="B117" s="1">
        <v>2</v>
      </c>
      <c r="C117" s="1">
        <v>4274053</v>
      </c>
      <c r="D117" s="1" t="s">
        <v>656</v>
      </c>
      <c r="E117" s="1">
        <v>55</v>
      </c>
      <c r="F117" s="1" t="s">
        <v>541</v>
      </c>
      <c r="G117" s="1">
        <v>3.5208400000000002</v>
      </c>
      <c r="H117" s="1">
        <v>1.7</v>
      </c>
      <c r="I117" s="1">
        <v>52</v>
      </c>
      <c r="J117" s="1">
        <v>60</v>
      </c>
      <c r="K117" s="1">
        <v>0</v>
      </c>
      <c r="L117" s="1">
        <v>2</v>
      </c>
      <c r="N117" s="1" t="s">
        <v>534</v>
      </c>
      <c r="O117" s="1" t="s">
        <v>534</v>
      </c>
      <c r="P117" s="1">
        <v>12.2</v>
      </c>
      <c r="Q117" s="1" t="s">
        <v>520</v>
      </c>
      <c r="R117" s="1" t="s">
        <v>521</v>
      </c>
      <c r="S117" s="1" t="s">
        <v>521</v>
      </c>
      <c r="T117" s="1" t="s">
        <v>521</v>
      </c>
      <c r="U117" s="1" t="s">
        <v>521</v>
      </c>
      <c r="V117" s="1" t="s">
        <v>521</v>
      </c>
      <c r="W117" s="1" t="s">
        <v>521</v>
      </c>
      <c r="X117" s="1" t="s">
        <v>521</v>
      </c>
      <c r="Y117" s="1" t="s">
        <v>521</v>
      </c>
      <c r="Z117" s="1" t="s">
        <v>521</v>
      </c>
      <c r="AA117" s="1" t="s">
        <v>521</v>
      </c>
      <c r="AB117" s="1" t="s">
        <v>521</v>
      </c>
      <c r="AC117" s="1" t="s">
        <v>521</v>
      </c>
      <c r="AD117" s="1" t="s">
        <v>521</v>
      </c>
      <c r="AE117" s="1" t="s">
        <v>521</v>
      </c>
      <c r="AF117" s="1" t="s">
        <v>520</v>
      </c>
      <c r="AG117" s="1">
        <v>5</v>
      </c>
    </row>
    <row r="118" spans="1:33" ht="18" customHeight="1">
      <c r="A118" s="1" t="s">
        <v>361</v>
      </c>
      <c r="B118" s="1">
        <v>1</v>
      </c>
      <c r="C118" s="1">
        <v>6084011</v>
      </c>
      <c r="D118" s="1" t="s">
        <v>1746</v>
      </c>
      <c r="E118" s="1">
        <v>65</v>
      </c>
      <c r="F118" s="1" t="s">
        <v>541</v>
      </c>
      <c r="G118" s="1">
        <v>3.6479499999999998</v>
      </c>
      <c r="H118" s="1">
        <v>0.7</v>
      </c>
      <c r="I118" s="1">
        <v>70</v>
      </c>
      <c r="J118" s="1">
        <v>57</v>
      </c>
      <c r="K118" s="1">
        <v>1</v>
      </c>
      <c r="L118" s="1">
        <v>4</v>
      </c>
      <c r="M118" s="1">
        <v>34</v>
      </c>
      <c r="N118" s="1" t="s">
        <v>519</v>
      </c>
      <c r="O118" s="1" t="s">
        <v>519</v>
      </c>
      <c r="P118" s="1">
        <v>2.9</v>
      </c>
      <c r="Q118" s="1" t="s">
        <v>520</v>
      </c>
      <c r="R118" s="1" t="s">
        <v>521</v>
      </c>
      <c r="S118" s="1" t="s">
        <v>521</v>
      </c>
      <c r="T118" s="1" t="s">
        <v>521</v>
      </c>
      <c r="U118" s="1" t="s">
        <v>521</v>
      </c>
      <c r="V118" s="1" t="s">
        <v>521</v>
      </c>
      <c r="W118" s="1" t="s">
        <v>521</v>
      </c>
      <c r="X118" s="1" t="s">
        <v>521</v>
      </c>
      <c r="Y118" s="1" t="s">
        <v>521</v>
      </c>
      <c r="Z118" s="1" t="s">
        <v>521</v>
      </c>
      <c r="AA118" s="1" t="s">
        <v>521</v>
      </c>
      <c r="AB118" s="1" t="s">
        <v>521</v>
      </c>
      <c r="AC118" s="1" t="s">
        <v>521</v>
      </c>
      <c r="AD118" s="1" t="s">
        <v>521</v>
      </c>
      <c r="AE118" s="1" t="s">
        <v>521</v>
      </c>
      <c r="AF118" s="1" t="s">
        <v>520</v>
      </c>
      <c r="AG118" s="1">
        <v>15</v>
      </c>
    </row>
    <row r="119" spans="1:33" ht="18" customHeight="1">
      <c r="A119" s="1" t="s">
        <v>361</v>
      </c>
      <c r="B119" s="1">
        <v>2</v>
      </c>
      <c r="C119" s="1">
        <v>6084011</v>
      </c>
      <c r="D119" s="1" t="s">
        <v>1130</v>
      </c>
      <c r="E119" s="1">
        <v>65</v>
      </c>
      <c r="F119" s="1" t="s">
        <v>541</v>
      </c>
      <c r="G119" s="1">
        <v>4.1556499999999996</v>
      </c>
      <c r="H119" s="1">
        <v>0.8</v>
      </c>
      <c r="I119" s="1">
        <v>70</v>
      </c>
      <c r="J119" s="1">
        <v>67</v>
      </c>
      <c r="K119" s="1">
        <v>2</v>
      </c>
      <c r="L119" s="1">
        <v>6</v>
      </c>
      <c r="N119" s="1" t="s">
        <v>519</v>
      </c>
      <c r="O119" s="1" t="s">
        <v>519</v>
      </c>
      <c r="P119" s="1">
        <v>2.9</v>
      </c>
      <c r="Q119" s="1" t="s">
        <v>520</v>
      </c>
      <c r="R119" s="1" t="s">
        <v>520</v>
      </c>
      <c r="S119" s="1" t="s">
        <v>521</v>
      </c>
      <c r="T119" s="1" t="s">
        <v>521</v>
      </c>
      <c r="U119" s="1" t="s">
        <v>521</v>
      </c>
      <c r="V119" s="1" t="s">
        <v>521</v>
      </c>
      <c r="W119" s="1" t="s">
        <v>521</v>
      </c>
      <c r="X119" s="1" t="s">
        <v>521</v>
      </c>
      <c r="Y119" s="1" t="s">
        <v>521</v>
      </c>
      <c r="Z119" s="1" t="s">
        <v>521</v>
      </c>
      <c r="AA119" s="1" t="s">
        <v>521</v>
      </c>
      <c r="AB119" s="1" t="s">
        <v>521</v>
      </c>
      <c r="AC119" s="1" t="s">
        <v>521</v>
      </c>
      <c r="AD119" s="1" t="s">
        <v>521</v>
      </c>
      <c r="AE119" s="1" t="s">
        <v>521</v>
      </c>
      <c r="AF119" s="1" t="s">
        <v>520</v>
      </c>
      <c r="AG119" s="1">
        <v>5</v>
      </c>
    </row>
    <row r="120" spans="1:33" ht="18" customHeight="1">
      <c r="A120" s="1" t="s">
        <v>395</v>
      </c>
      <c r="B120" s="1">
        <v>1</v>
      </c>
      <c r="C120" s="1">
        <v>3518596</v>
      </c>
      <c r="D120" s="1" t="s">
        <v>1758</v>
      </c>
      <c r="E120" s="1">
        <v>58</v>
      </c>
      <c r="F120" s="1" t="s">
        <v>541</v>
      </c>
      <c r="G120" s="1">
        <v>4.0536700000000003</v>
      </c>
      <c r="H120" s="1">
        <v>1.9</v>
      </c>
      <c r="I120" s="1">
        <v>52</v>
      </c>
      <c r="J120" s="1">
        <v>68</v>
      </c>
      <c r="K120" s="1">
        <v>1</v>
      </c>
      <c r="L120" s="1">
        <v>6</v>
      </c>
      <c r="M120" s="1">
        <v>25</v>
      </c>
      <c r="N120" s="1" t="s">
        <v>534</v>
      </c>
      <c r="O120" s="1" t="s">
        <v>519</v>
      </c>
      <c r="P120" s="1">
        <v>2.9</v>
      </c>
      <c r="Q120" s="1" t="s">
        <v>520</v>
      </c>
      <c r="R120" s="1" t="s">
        <v>520</v>
      </c>
      <c r="S120" s="1" t="s">
        <v>520</v>
      </c>
      <c r="T120" s="1" t="s">
        <v>521</v>
      </c>
      <c r="U120" s="1" t="s">
        <v>521</v>
      </c>
      <c r="V120" s="1" t="s">
        <v>521</v>
      </c>
      <c r="W120" s="1" t="s">
        <v>521</v>
      </c>
      <c r="X120" s="1" t="s">
        <v>521</v>
      </c>
      <c r="Y120" s="1" t="s">
        <v>521</v>
      </c>
      <c r="Z120" s="1" t="s">
        <v>521</v>
      </c>
      <c r="AA120" s="1" t="s">
        <v>521</v>
      </c>
      <c r="AB120" s="1" t="s">
        <v>521</v>
      </c>
      <c r="AC120" s="1" t="s">
        <v>521</v>
      </c>
      <c r="AD120" s="1" t="s">
        <v>521</v>
      </c>
      <c r="AE120" s="1" t="s">
        <v>521</v>
      </c>
      <c r="AF120" s="1" t="s">
        <v>521</v>
      </c>
    </row>
    <row r="121" spans="1:33" ht="18" customHeight="1">
      <c r="A121" s="1" t="s">
        <v>395</v>
      </c>
      <c r="B121" s="1">
        <v>2</v>
      </c>
      <c r="C121" s="1">
        <v>3518596</v>
      </c>
      <c r="D121" s="1" t="s">
        <v>1180</v>
      </c>
      <c r="E121" s="1">
        <v>59</v>
      </c>
      <c r="F121" s="1" t="s">
        <v>541</v>
      </c>
      <c r="G121" s="1">
        <v>5.0199499999999997</v>
      </c>
      <c r="H121" s="1">
        <v>1.6</v>
      </c>
      <c r="I121" s="1">
        <v>20</v>
      </c>
      <c r="J121" s="1">
        <v>55</v>
      </c>
      <c r="K121" s="1">
        <v>4</v>
      </c>
      <c r="L121" s="1">
        <v>16</v>
      </c>
      <c r="M121" s="1">
        <v>40</v>
      </c>
      <c r="N121" s="1" t="s">
        <v>534</v>
      </c>
      <c r="O121" s="1" t="s">
        <v>519</v>
      </c>
      <c r="P121" s="1">
        <v>2.9</v>
      </c>
      <c r="Q121" s="1" t="s">
        <v>520</v>
      </c>
      <c r="R121" s="1" t="s">
        <v>520</v>
      </c>
      <c r="S121" s="1" t="s">
        <v>520</v>
      </c>
      <c r="T121" s="1" t="s">
        <v>521</v>
      </c>
      <c r="U121" s="1" t="s">
        <v>521</v>
      </c>
      <c r="V121" s="1" t="s">
        <v>521</v>
      </c>
      <c r="W121" s="1" t="s">
        <v>521</v>
      </c>
      <c r="X121" s="1" t="s">
        <v>521</v>
      </c>
      <c r="Y121" s="1" t="s">
        <v>521</v>
      </c>
      <c r="Z121" s="1" t="s">
        <v>521</v>
      </c>
      <c r="AA121" s="1" t="s">
        <v>521</v>
      </c>
      <c r="AB121" s="1" t="s">
        <v>521</v>
      </c>
      <c r="AC121" s="1" t="s">
        <v>521</v>
      </c>
      <c r="AD121" s="1" t="s">
        <v>521</v>
      </c>
      <c r="AE121" s="1" t="s">
        <v>521</v>
      </c>
      <c r="AF121" s="1" t="s">
        <v>521</v>
      </c>
    </row>
    <row r="122" spans="1:33" ht="18" customHeight="1">
      <c r="A122" s="1" t="s">
        <v>231</v>
      </c>
      <c r="B122" s="1">
        <v>1</v>
      </c>
      <c r="C122" s="1">
        <v>2418423</v>
      </c>
      <c r="D122" s="1" t="s">
        <v>1764</v>
      </c>
      <c r="E122" s="1">
        <v>74</v>
      </c>
      <c r="F122" s="1" t="s">
        <v>541</v>
      </c>
      <c r="G122" s="1">
        <v>3.6659299999999999</v>
      </c>
      <c r="H122" s="1">
        <v>0.9</v>
      </c>
      <c r="I122" s="1">
        <v>70</v>
      </c>
      <c r="J122" s="1">
        <v>50</v>
      </c>
      <c r="K122" s="1">
        <v>2</v>
      </c>
      <c r="L122" s="1">
        <v>4</v>
      </c>
      <c r="M122" s="1">
        <v>30</v>
      </c>
      <c r="P122" s="1">
        <v>2.9</v>
      </c>
      <c r="Q122" s="1" t="s">
        <v>520</v>
      </c>
      <c r="R122" s="1" t="s">
        <v>521</v>
      </c>
      <c r="S122" s="1" t="s">
        <v>521</v>
      </c>
      <c r="T122" s="1" t="s">
        <v>521</v>
      </c>
      <c r="U122" s="1" t="s">
        <v>521</v>
      </c>
      <c r="V122" s="1" t="s">
        <v>521</v>
      </c>
      <c r="W122" s="1" t="s">
        <v>521</v>
      </c>
      <c r="X122" s="1" t="s">
        <v>521</v>
      </c>
      <c r="Y122" s="1" t="s">
        <v>521</v>
      </c>
      <c r="Z122" s="1" t="s">
        <v>521</v>
      </c>
      <c r="AA122" s="1" t="s">
        <v>521</v>
      </c>
      <c r="AB122" s="1" t="s">
        <v>521</v>
      </c>
      <c r="AC122" s="1" t="s">
        <v>521</v>
      </c>
      <c r="AD122" s="1" t="s">
        <v>521</v>
      </c>
      <c r="AE122" s="1" t="s">
        <v>521</v>
      </c>
      <c r="AF122" s="1" t="s">
        <v>520</v>
      </c>
      <c r="AG122" s="1">
        <v>5</v>
      </c>
    </row>
    <row r="123" spans="1:33" ht="18" customHeight="1">
      <c r="A123" s="1" t="s">
        <v>231</v>
      </c>
      <c r="B123" s="1">
        <v>2</v>
      </c>
      <c r="C123" s="1">
        <v>2418423</v>
      </c>
      <c r="D123" s="1" t="s">
        <v>1771</v>
      </c>
      <c r="E123" s="1">
        <v>75</v>
      </c>
      <c r="F123" s="1" t="s">
        <v>541</v>
      </c>
      <c r="G123" s="1">
        <v>2.74193</v>
      </c>
      <c r="H123" s="1">
        <v>0.9</v>
      </c>
      <c r="I123" s="1">
        <v>67</v>
      </c>
      <c r="J123" s="1">
        <v>64</v>
      </c>
      <c r="K123" s="1">
        <v>2</v>
      </c>
      <c r="L123" s="1">
        <v>0</v>
      </c>
      <c r="P123" s="1">
        <v>2.9</v>
      </c>
      <c r="Q123" s="1" t="s">
        <v>520</v>
      </c>
      <c r="R123" s="1" t="s">
        <v>521</v>
      </c>
      <c r="S123" s="1" t="s">
        <v>521</v>
      </c>
      <c r="T123" s="1" t="s">
        <v>521</v>
      </c>
      <c r="U123" s="1" t="s">
        <v>521</v>
      </c>
      <c r="V123" s="1" t="s">
        <v>521</v>
      </c>
      <c r="W123" s="1" t="s">
        <v>521</v>
      </c>
      <c r="X123" s="1" t="s">
        <v>521</v>
      </c>
      <c r="Y123" s="1" t="s">
        <v>521</v>
      </c>
      <c r="AA123" s="1" t="s">
        <v>521</v>
      </c>
      <c r="AB123" s="1" t="s">
        <v>521</v>
      </c>
      <c r="AC123" s="1" t="s">
        <v>521</v>
      </c>
      <c r="AD123" s="1" t="s">
        <v>521</v>
      </c>
      <c r="AE123" s="1" t="s">
        <v>521</v>
      </c>
      <c r="AF123" s="1" t="s">
        <v>520</v>
      </c>
      <c r="AG123" s="1">
        <v>5</v>
      </c>
    </row>
    <row r="124" spans="1:33" ht="18" customHeight="1">
      <c r="A124" s="1" t="s">
        <v>290</v>
      </c>
      <c r="B124" s="1">
        <v>1</v>
      </c>
      <c r="C124" s="1">
        <v>6136285</v>
      </c>
      <c r="D124" s="1" t="s">
        <v>1778</v>
      </c>
      <c r="E124" s="1">
        <v>58</v>
      </c>
      <c r="F124" s="1" t="s">
        <v>541</v>
      </c>
      <c r="G124" s="1">
        <v>3.7297199999999999</v>
      </c>
      <c r="H124" s="1">
        <v>0.6</v>
      </c>
      <c r="I124" s="1">
        <v>26</v>
      </c>
      <c r="J124" s="1">
        <v>26</v>
      </c>
      <c r="K124" s="1">
        <v>4</v>
      </c>
      <c r="L124" s="1">
        <v>5</v>
      </c>
      <c r="M124" s="1">
        <v>25</v>
      </c>
      <c r="N124" s="1" t="s">
        <v>534</v>
      </c>
      <c r="O124" s="1" t="s">
        <v>534</v>
      </c>
      <c r="P124" s="1">
        <v>4.2</v>
      </c>
      <c r="Q124" s="1" t="s">
        <v>520</v>
      </c>
      <c r="R124" s="1" t="s">
        <v>521</v>
      </c>
      <c r="S124" s="1" t="s">
        <v>521</v>
      </c>
      <c r="T124" s="1" t="s">
        <v>521</v>
      </c>
      <c r="U124" s="1" t="s">
        <v>521</v>
      </c>
      <c r="V124" s="1" t="s">
        <v>521</v>
      </c>
      <c r="W124" s="1" t="s">
        <v>521</v>
      </c>
      <c r="X124" s="1" t="s">
        <v>521</v>
      </c>
      <c r="Y124" s="1" t="s">
        <v>520</v>
      </c>
      <c r="Z124" s="1" t="s">
        <v>521</v>
      </c>
      <c r="AA124" s="1" t="s">
        <v>521</v>
      </c>
      <c r="AB124" s="1" t="s">
        <v>521</v>
      </c>
      <c r="AC124" s="1" t="s">
        <v>521</v>
      </c>
      <c r="AD124" s="1" t="s">
        <v>521</v>
      </c>
      <c r="AE124" s="1" t="s">
        <v>521</v>
      </c>
      <c r="AF124" s="1" t="s">
        <v>520</v>
      </c>
      <c r="AG124" s="1">
        <v>5</v>
      </c>
    </row>
    <row r="125" spans="1:33" ht="18" customHeight="1">
      <c r="A125" s="1" t="s">
        <v>290</v>
      </c>
      <c r="B125" s="1">
        <v>2</v>
      </c>
      <c r="C125" s="1">
        <v>6136285</v>
      </c>
      <c r="D125" s="1" t="s">
        <v>1784</v>
      </c>
      <c r="E125" s="1">
        <v>59</v>
      </c>
      <c r="F125" s="1" t="s">
        <v>541</v>
      </c>
      <c r="G125" s="1">
        <v>2.6069300000000002</v>
      </c>
      <c r="H125" s="1">
        <v>0.5</v>
      </c>
      <c r="I125" s="1">
        <v>15</v>
      </c>
      <c r="J125" s="1">
        <v>48</v>
      </c>
      <c r="K125" s="1">
        <v>3</v>
      </c>
      <c r="L125" s="1">
        <v>0</v>
      </c>
      <c r="M125" s="1">
        <v>15</v>
      </c>
      <c r="N125" s="1" t="s">
        <v>534</v>
      </c>
      <c r="O125" s="1" t="s">
        <v>534</v>
      </c>
      <c r="P125" s="1">
        <v>2.9</v>
      </c>
      <c r="Q125" s="1" t="s">
        <v>520</v>
      </c>
      <c r="R125" s="1" t="s">
        <v>521</v>
      </c>
      <c r="S125" s="1" t="s">
        <v>521</v>
      </c>
      <c r="T125" s="1" t="s">
        <v>521</v>
      </c>
      <c r="U125" s="1" t="s">
        <v>521</v>
      </c>
      <c r="V125" s="1" t="s">
        <v>521</v>
      </c>
      <c r="W125" s="1" t="s">
        <v>521</v>
      </c>
      <c r="X125" s="1" t="s">
        <v>521</v>
      </c>
      <c r="Y125" s="1" t="s">
        <v>521</v>
      </c>
      <c r="Z125" s="1" t="s">
        <v>521</v>
      </c>
      <c r="AA125" s="1" t="s">
        <v>521</v>
      </c>
      <c r="AB125" s="1" t="s">
        <v>521</v>
      </c>
      <c r="AC125" s="1" t="s">
        <v>521</v>
      </c>
      <c r="AD125" s="1" t="s">
        <v>520</v>
      </c>
      <c r="AE125" s="1" t="s">
        <v>521</v>
      </c>
      <c r="AF125" s="1" t="s">
        <v>521</v>
      </c>
    </row>
    <row r="126" spans="1:33" ht="18" customHeight="1">
      <c r="A126" s="1" t="s">
        <v>1788</v>
      </c>
      <c r="B126" s="1">
        <v>1</v>
      </c>
      <c r="C126" s="1">
        <v>7062808</v>
      </c>
      <c r="D126" s="1" t="s">
        <v>1544</v>
      </c>
      <c r="E126" s="1">
        <v>51</v>
      </c>
      <c r="F126" s="1" t="s">
        <v>541</v>
      </c>
      <c r="K126" s="1">
        <v>4</v>
      </c>
      <c r="L126" s="1">
        <v>10</v>
      </c>
      <c r="M126" s="1">
        <v>15</v>
      </c>
      <c r="N126" s="1" t="s">
        <v>534</v>
      </c>
      <c r="O126" s="1" t="s">
        <v>534</v>
      </c>
      <c r="P126" s="1">
        <v>2.9</v>
      </c>
      <c r="Q126" s="1" t="s">
        <v>521</v>
      </c>
      <c r="R126" s="1" t="s">
        <v>521</v>
      </c>
      <c r="S126" s="1" t="s">
        <v>521</v>
      </c>
      <c r="T126" s="1" t="s">
        <v>520</v>
      </c>
      <c r="U126" s="1" t="s">
        <v>521</v>
      </c>
      <c r="V126" s="1" t="s">
        <v>521</v>
      </c>
      <c r="W126" s="1" t="s">
        <v>521</v>
      </c>
      <c r="X126" s="1" t="s">
        <v>520</v>
      </c>
      <c r="Y126" s="1" t="s">
        <v>521</v>
      </c>
      <c r="Z126" s="1" t="s">
        <v>521</v>
      </c>
      <c r="AA126" s="1" t="s">
        <v>521</v>
      </c>
      <c r="AB126" s="1" t="s">
        <v>521</v>
      </c>
      <c r="AC126" s="1" t="s">
        <v>521</v>
      </c>
      <c r="AD126" s="1" t="s">
        <v>521</v>
      </c>
      <c r="AE126" s="1" t="s">
        <v>521</v>
      </c>
      <c r="AF126" s="1" t="s">
        <v>520</v>
      </c>
      <c r="AG126" s="1">
        <v>4</v>
      </c>
    </row>
    <row r="127" spans="1:33" ht="18" customHeight="1">
      <c r="A127" s="1" t="s">
        <v>1788</v>
      </c>
      <c r="B127" s="1">
        <v>2</v>
      </c>
      <c r="C127" s="1">
        <v>7062808</v>
      </c>
      <c r="D127" s="1" t="s">
        <v>1797</v>
      </c>
      <c r="E127" s="1">
        <v>51</v>
      </c>
      <c r="F127" s="1" t="s">
        <v>541</v>
      </c>
      <c r="G127" s="1">
        <v>4.5648299999999997</v>
      </c>
      <c r="H127" s="1">
        <v>1.9</v>
      </c>
      <c r="I127" s="1">
        <v>56</v>
      </c>
      <c r="J127" s="1">
        <v>56</v>
      </c>
      <c r="K127" s="1">
        <v>4</v>
      </c>
      <c r="L127" s="1">
        <v>10</v>
      </c>
      <c r="M127" s="1">
        <v>35</v>
      </c>
      <c r="N127" s="1" t="s">
        <v>534</v>
      </c>
      <c r="O127" s="1" t="s">
        <v>534</v>
      </c>
      <c r="P127" s="1">
        <v>2.9</v>
      </c>
      <c r="Q127" s="1" t="s">
        <v>521</v>
      </c>
      <c r="R127" s="1" t="s">
        <v>521</v>
      </c>
      <c r="S127" s="1" t="s">
        <v>521</v>
      </c>
      <c r="T127" s="1" t="s">
        <v>520</v>
      </c>
      <c r="U127" s="1" t="s">
        <v>521</v>
      </c>
      <c r="V127" s="1" t="s">
        <v>521</v>
      </c>
      <c r="W127" s="1" t="s">
        <v>521</v>
      </c>
      <c r="X127" s="1" t="s">
        <v>520</v>
      </c>
      <c r="Y127" s="1" t="s">
        <v>521</v>
      </c>
      <c r="Z127" s="1" t="s">
        <v>521</v>
      </c>
      <c r="AA127" s="1" t="s">
        <v>521</v>
      </c>
      <c r="AB127" s="1" t="s">
        <v>521</v>
      </c>
      <c r="AC127" s="1" t="s">
        <v>521</v>
      </c>
      <c r="AD127" s="1" t="s">
        <v>521</v>
      </c>
      <c r="AE127" s="1" t="s">
        <v>521</v>
      </c>
      <c r="AF127" s="1" t="s">
        <v>520</v>
      </c>
      <c r="AG127" s="1">
        <v>5</v>
      </c>
    </row>
    <row r="128" spans="1:33" ht="18" customHeight="1">
      <c r="A128" s="1" t="s">
        <v>275</v>
      </c>
      <c r="B128" s="1">
        <v>1</v>
      </c>
      <c r="C128" s="1">
        <v>5435589</v>
      </c>
      <c r="D128" s="1" t="s">
        <v>1807</v>
      </c>
      <c r="E128" s="1">
        <v>80</v>
      </c>
      <c r="F128" s="1" t="s">
        <v>518</v>
      </c>
      <c r="G128" s="1">
        <v>2.33385</v>
      </c>
      <c r="H128" s="1">
        <v>0.2</v>
      </c>
      <c r="I128" s="1">
        <v>11</v>
      </c>
      <c r="J128" s="1">
        <v>10</v>
      </c>
      <c r="K128" s="1">
        <v>4</v>
      </c>
      <c r="L128" s="1">
        <v>0</v>
      </c>
      <c r="M128" s="1">
        <v>10</v>
      </c>
      <c r="N128" s="1" t="s">
        <v>519</v>
      </c>
      <c r="O128" s="1" t="s">
        <v>519</v>
      </c>
      <c r="P128" s="1">
        <v>5.5</v>
      </c>
      <c r="Q128" s="1" t="s">
        <v>520</v>
      </c>
      <c r="R128" s="1" t="s">
        <v>521</v>
      </c>
      <c r="S128" s="1" t="s">
        <v>521</v>
      </c>
      <c r="T128" s="1" t="s">
        <v>521</v>
      </c>
      <c r="U128" s="1" t="s">
        <v>521</v>
      </c>
      <c r="V128" s="1" t="s">
        <v>521</v>
      </c>
      <c r="W128" s="1" t="s">
        <v>521</v>
      </c>
      <c r="X128" s="1" t="s">
        <v>521</v>
      </c>
      <c r="Y128" s="1" t="s">
        <v>521</v>
      </c>
      <c r="Z128" s="1" t="s">
        <v>521</v>
      </c>
      <c r="AA128" s="1" t="s">
        <v>521</v>
      </c>
      <c r="AB128" s="1" t="s">
        <v>521</v>
      </c>
      <c r="AC128" s="1" t="s">
        <v>521</v>
      </c>
      <c r="AD128" s="1" t="s">
        <v>521</v>
      </c>
      <c r="AE128" s="1" t="s">
        <v>521</v>
      </c>
      <c r="AF128" s="1" t="s">
        <v>520</v>
      </c>
      <c r="AG128" s="1">
        <v>2.5</v>
      </c>
    </row>
    <row r="129" spans="1:33" ht="18" customHeight="1">
      <c r="A129" s="1" t="s">
        <v>275</v>
      </c>
      <c r="B129" s="1">
        <v>2</v>
      </c>
      <c r="C129" s="1">
        <v>5435589</v>
      </c>
      <c r="D129" s="1" t="s">
        <v>1816</v>
      </c>
      <c r="E129" s="1">
        <v>81</v>
      </c>
      <c r="F129" s="1" t="s">
        <v>518</v>
      </c>
      <c r="G129" s="1">
        <v>1.5619499999999999</v>
      </c>
      <c r="H129" s="1">
        <v>0</v>
      </c>
      <c r="I129" s="1">
        <v>5</v>
      </c>
      <c r="J129" s="1">
        <v>8</v>
      </c>
      <c r="K129" s="1">
        <v>0</v>
      </c>
      <c r="L129" s="1">
        <v>0</v>
      </c>
      <c r="M129" s="1">
        <v>0</v>
      </c>
      <c r="N129" s="1" t="s">
        <v>519</v>
      </c>
      <c r="O129" s="1" t="s">
        <v>519</v>
      </c>
      <c r="P129" s="1">
        <v>2.9</v>
      </c>
      <c r="Q129" s="1" t="s">
        <v>520</v>
      </c>
      <c r="R129" s="1" t="s">
        <v>521</v>
      </c>
      <c r="S129" s="1" t="s">
        <v>521</v>
      </c>
      <c r="T129" s="1" t="s">
        <v>521</v>
      </c>
      <c r="U129" s="1" t="s">
        <v>521</v>
      </c>
      <c r="V129" s="1" t="s">
        <v>521</v>
      </c>
      <c r="W129" s="1" t="s">
        <v>521</v>
      </c>
      <c r="X129" s="1" t="s">
        <v>521</v>
      </c>
      <c r="Y129" s="1" t="s">
        <v>521</v>
      </c>
      <c r="Z129" s="1" t="s">
        <v>521</v>
      </c>
      <c r="AA129" s="1" t="s">
        <v>521</v>
      </c>
      <c r="AB129" s="1" t="s">
        <v>521</v>
      </c>
      <c r="AC129" s="1" t="s">
        <v>521</v>
      </c>
      <c r="AD129" s="1" t="s">
        <v>521</v>
      </c>
      <c r="AE129" s="1" t="s">
        <v>521</v>
      </c>
      <c r="AF129" s="1" t="s">
        <v>520</v>
      </c>
      <c r="AG129" s="1">
        <v>2.5</v>
      </c>
    </row>
    <row r="130" spans="1:33" ht="18" customHeight="1">
      <c r="A130" s="1" t="s">
        <v>420</v>
      </c>
      <c r="B130" s="1">
        <v>1</v>
      </c>
      <c r="C130" s="1">
        <v>7432029</v>
      </c>
      <c r="D130" s="1" t="s">
        <v>1820</v>
      </c>
      <c r="E130" s="1">
        <v>74</v>
      </c>
      <c r="F130" s="1" t="s">
        <v>518</v>
      </c>
      <c r="G130" s="1">
        <v>7.0003099999999998</v>
      </c>
      <c r="H130" s="1">
        <v>1</v>
      </c>
      <c r="I130" s="1">
        <v>50</v>
      </c>
      <c r="J130" s="1">
        <v>46</v>
      </c>
      <c r="K130" s="1">
        <v>22</v>
      </c>
      <c r="L130" s="1">
        <v>25</v>
      </c>
      <c r="M130" s="1">
        <v>40</v>
      </c>
      <c r="N130" s="1" t="s">
        <v>519</v>
      </c>
      <c r="O130" s="1" t="s">
        <v>519</v>
      </c>
      <c r="P130" s="1">
        <v>34.299999999999997</v>
      </c>
      <c r="Q130" s="1" t="s">
        <v>520</v>
      </c>
      <c r="R130" s="1" t="s">
        <v>521</v>
      </c>
      <c r="S130" s="1" t="s">
        <v>521</v>
      </c>
      <c r="T130" s="1" t="s">
        <v>521</v>
      </c>
      <c r="U130" s="1" t="s">
        <v>521</v>
      </c>
      <c r="V130" s="1" t="s">
        <v>521</v>
      </c>
      <c r="W130" s="1" t="s">
        <v>521</v>
      </c>
      <c r="X130" s="1" t="s">
        <v>521</v>
      </c>
      <c r="Y130" s="1" t="s">
        <v>520</v>
      </c>
      <c r="Z130" s="1" t="s">
        <v>521</v>
      </c>
      <c r="AA130" s="1" t="s">
        <v>521</v>
      </c>
      <c r="AB130" s="1" t="s">
        <v>521</v>
      </c>
      <c r="AC130" s="1" t="s">
        <v>521</v>
      </c>
      <c r="AD130" s="1" t="s">
        <v>521</v>
      </c>
      <c r="AE130" s="1" t="s">
        <v>521</v>
      </c>
      <c r="AF130" s="1" t="s">
        <v>521</v>
      </c>
    </row>
    <row r="131" spans="1:33" ht="18" customHeight="1">
      <c r="A131" s="1" t="s">
        <v>420</v>
      </c>
      <c r="B131" s="1">
        <v>2</v>
      </c>
      <c r="C131" s="1">
        <v>7432029</v>
      </c>
      <c r="D131" s="1" t="s">
        <v>1826</v>
      </c>
      <c r="E131" s="1">
        <v>74</v>
      </c>
      <c r="F131" s="1" t="s">
        <v>518</v>
      </c>
      <c r="G131" s="1">
        <v>5.7152399999999997</v>
      </c>
      <c r="H131" s="1">
        <v>0.2</v>
      </c>
      <c r="I131" s="1">
        <v>18</v>
      </c>
      <c r="J131" s="1">
        <v>44</v>
      </c>
      <c r="K131" s="1">
        <v>4</v>
      </c>
      <c r="L131" s="1">
        <v>20</v>
      </c>
      <c r="M131" s="1">
        <v>40</v>
      </c>
      <c r="N131" s="1" t="s">
        <v>519</v>
      </c>
      <c r="O131" s="1" t="s">
        <v>519</v>
      </c>
      <c r="P131" s="1">
        <v>18.8</v>
      </c>
      <c r="Q131" s="1" t="s">
        <v>520</v>
      </c>
      <c r="R131" s="1" t="s">
        <v>521</v>
      </c>
      <c r="S131" s="1" t="s">
        <v>520</v>
      </c>
      <c r="T131" s="1" t="s">
        <v>521</v>
      </c>
      <c r="U131" s="1" t="s">
        <v>521</v>
      </c>
      <c r="V131" s="1" t="s">
        <v>521</v>
      </c>
      <c r="W131" s="1" t="s">
        <v>521</v>
      </c>
      <c r="X131" s="1" t="s">
        <v>521</v>
      </c>
      <c r="Y131" s="1" t="s">
        <v>521</v>
      </c>
      <c r="Z131" s="1" t="s">
        <v>521</v>
      </c>
      <c r="AA131" s="1" t="s">
        <v>521</v>
      </c>
      <c r="AB131" s="1" t="s">
        <v>521</v>
      </c>
      <c r="AC131" s="1" t="s">
        <v>521</v>
      </c>
      <c r="AD131" s="1" t="s">
        <v>521</v>
      </c>
      <c r="AE131" s="1" t="s">
        <v>521</v>
      </c>
      <c r="AF131" s="1" t="s">
        <v>521</v>
      </c>
    </row>
    <row r="132" spans="1:33" ht="18" customHeight="1">
      <c r="A132" s="1" t="s">
        <v>422</v>
      </c>
      <c r="B132" s="1">
        <v>1</v>
      </c>
      <c r="C132" s="1">
        <v>6125569</v>
      </c>
      <c r="D132" s="1" t="s">
        <v>1375</v>
      </c>
      <c r="E132" s="1">
        <v>61</v>
      </c>
      <c r="F132" s="1" t="s">
        <v>518</v>
      </c>
      <c r="G132" s="1">
        <v>1.4779500000000001</v>
      </c>
      <c r="H132" s="1">
        <v>0</v>
      </c>
      <c r="I132" s="1">
        <v>2</v>
      </c>
      <c r="J132" s="1">
        <v>2</v>
      </c>
      <c r="K132" s="1">
        <v>0</v>
      </c>
      <c r="L132" s="1">
        <v>0</v>
      </c>
      <c r="M132" s="1">
        <v>5</v>
      </c>
      <c r="N132" s="1" t="s">
        <v>519</v>
      </c>
      <c r="P132" s="1">
        <v>2.9</v>
      </c>
      <c r="Q132" s="1" t="s">
        <v>521</v>
      </c>
      <c r="R132" s="1" t="s">
        <v>521</v>
      </c>
      <c r="S132" s="1" t="s">
        <v>521</v>
      </c>
      <c r="T132" s="1" t="s">
        <v>521</v>
      </c>
      <c r="U132" s="1" t="s">
        <v>521</v>
      </c>
      <c r="V132" s="1" t="s">
        <v>521</v>
      </c>
      <c r="W132" s="1" t="s">
        <v>521</v>
      </c>
      <c r="X132" s="1" t="s">
        <v>521</v>
      </c>
      <c r="Y132" s="1" t="s">
        <v>521</v>
      </c>
      <c r="Z132" s="1" t="s">
        <v>521</v>
      </c>
      <c r="AA132" s="1" t="s">
        <v>521</v>
      </c>
      <c r="AB132" s="1" t="s">
        <v>521</v>
      </c>
      <c r="AC132" s="1" t="s">
        <v>521</v>
      </c>
      <c r="AD132" s="1" t="s">
        <v>521</v>
      </c>
      <c r="AE132" s="1" t="s">
        <v>521</v>
      </c>
      <c r="AF132" s="1" t="s">
        <v>521</v>
      </c>
    </row>
    <row r="133" spans="1:33" ht="18" customHeight="1">
      <c r="A133" s="1" t="s">
        <v>422</v>
      </c>
      <c r="B133" s="1">
        <v>2</v>
      </c>
      <c r="C133" s="1">
        <v>6125569</v>
      </c>
      <c r="D133" s="1" t="s">
        <v>667</v>
      </c>
      <c r="E133" s="1">
        <v>61</v>
      </c>
      <c r="F133" s="1" t="s">
        <v>518</v>
      </c>
      <c r="G133" s="1">
        <v>1.7719499999999999</v>
      </c>
      <c r="H133" s="1">
        <v>0.125</v>
      </c>
      <c r="I133" s="1">
        <v>13</v>
      </c>
      <c r="J133" s="1">
        <v>23</v>
      </c>
      <c r="K133" s="1">
        <v>0</v>
      </c>
      <c r="L133" s="1">
        <v>0</v>
      </c>
      <c r="M133" s="1">
        <v>5</v>
      </c>
      <c r="N133" s="1" t="s">
        <v>519</v>
      </c>
      <c r="P133" s="1">
        <v>2.9</v>
      </c>
      <c r="Q133" s="1" t="s">
        <v>520</v>
      </c>
      <c r="R133" s="1" t="s">
        <v>521</v>
      </c>
      <c r="S133" s="1" t="s">
        <v>521</v>
      </c>
      <c r="T133" s="1" t="s">
        <v>521</v>
      </c>
      <c r="U133" s="1" t="s">
        <v>521</v>
      </c>
      <c r="V133" s="1" t="s">
        <v>521</v>
      </c>
      <c r="W133" s="1" t="s">
        <v>521</v>
      </c>
      <c r="X133" s="1" t="s">
        <v>521</v>
      </c>
      <c r="Y133" s="1" t="s">
        <v>521</v>
      </c>
      <c r="Z133" s="1" t="s">
        <v>521</v>
      </c>
      <c r="AA133" s="1" t="s">
        <v>521</v>
      </c>
      <c r="AB133" s="1" t="s">
        <v>521</v>
      </c>
      <c r="AC133" s="1" t="s">
        <v>521</v>
      </c>
      <c r="AD133" s="1" t="s">
        <v>521</v>
      </c>
      <c r="AE133" s="1" t="s">
        <v>521</v>
      </c>
      <c r="AF133" s="1" t="s">
        <v>521</v>
      </c>
    </row>
    <row r="134" spans="1:33" ht="18" customHeight="1">
      <c r="A134" s="1" t="s">
        <v>423</v>
      </c>
      <c r="B134" s="1">
        <v>1</v>
      </c>
      <c r="C134" s="1">
        <v>6202830</v>
      </c>
      <c r="D134" s="1" t="s">
        <v>586</v>
      </c>
      <c r="E134" s="1">
        <v>61</v>
      </c>
      <c r="F134" s="1" t="s">
        <v>541</v>
      </c>
      <c r="G134" s="1">
        <v>1.9533799999999999</v>
      </c>
      <c r="H134" s="1">
        <v>0.1</v>
      </c>
      <c r="I134" s="1">
        <v>15</v>
      </c>
      <c r="J134" s="1">
        <v>5</v>
      </c>
      <c r="K134" s="1">
        <v>0</v>
      </c>
      <c r="L134" s="1">
        <v>0</v>
      </c>
      <c r="M134" s="1">
        <v>5</v>
      </c>
      <c r="N134" s="1" t="s">
        <v>519</v>
      </c>
      <c r="O134" s="1" t="s">
        <v>519</v>
      </c>
      <c r="P134" s="1">
        <v>12</v>
      </c>
      <c r="Q134" s="1" t="s">
        <v>520</v>
      </c>
      <c r="R134" s="1" t="s">
        <v>521</v>
      </c>
      <c r="S134" s="1" t="s">
        <v>521</v>
      </c>
      <c r="T134" s="1" t="s">
        <v>521</v>
      </c>
      <c r="U134" s="1" t="s">
        <v>521</v>
      </c>
      <c r="V134" s="1" t="s">
        <v>521</v>
      </c>
      <c r="W134" s="1" t="s">
        <v>521</v>
      </c>
      <c r="X134" s="1" t="s">
        <v>521</v>
      </c>
      <c r="Y134" s="1" t="s">
        <v>521</v>
      </c>
      <c r="Z134" s="1" t="s">
        <v>521</v>
      </c>
      <c r="AA134" s="1" t="s">
        <v>521</v>
      </c>
      <c r="AB134" s="1" t="s">
        <v>521</v>
      </c>
      <c r="AC134" s="1" t="s">
        <v>521</v>
      </c>
      <c r="AD134" s="1" t="s">
        <v>521</v>
      </c>
      <c r="AE134" s="1" t="s">
        <v>521</v>
      </c>
      <c r="AF134" s="1" t="s">
        <v>521</v>
      </c>
    </row>
    <row r="135" spans="1:33" ht="18" customHeight="1">
      <c r="A135" s="1" t="s">
        <v>423</v>
      </c>
      <c r="B135" s="1">
        <v>2</v>
      </c>
      <c r="C135" s="1">
        <v>6202830</v>
      </c>
      <c r="D135" s="1" t="s">
        <v>1852</v>
      </c>
      <c r="E135" s="1">
        <v>62</v>
      </c>
      <c r="F135" s="1" t="s">
        <v>541</v>
      </c>
      <c r="G135" s="1">
        <v>2.0924999999999998</v>
      </c>
      <c r="H135" s="1">
        <v>0.2</v>
      </c>
      <c r="I135" s="1">
        <v>5</v>
      </c>
      <c r="J135" s="1">
        <v>19</v>
      </c>
      <c r="K135" s="1">
        <v>0</v>
      </c>
      <c r="L135" s="1">
        <v>0</v>
      </c>
      <c r="M135" s="1">
        <v>5</v>
      </c>
      <c r="N135" s="1" t="s">
        <v>519</v>
      </c>
      <c r="O135" s="1" t="s">
        <v>519</v>
      </c>
      <c r="P135" s="1">
        <v>10.1</v>
      </c>
      <c r="Q135" s="1" t="s">
        <v>520</v>
      </c>
      <c r="R135" s="1" t="s">
        <v>521</v>
      </c>
      <c r="S135" s="1" t="s">
        <v>521</v>
      </c>
      <c r="T135" s="1" t="s">
        <v>521</v>
      </c>
      <c r="U135" s="1" t="s">
        <v>521</v>
      </c>
      <c r="V135" s="1" t="s">
        <v>521</v>
      </c>
      <c r="W135" s="1" t="s">
        <v>521</v>
      </c>
      <c r="X135" s="1" t="s">
        <v>521</v>
      </c>
      <c r="Y135" s="1" t="s">
        <v>521</v>
      </c>
      <c r="Z135" s="1" t="s">
        <v>521</v>
      </c>
      <c r="AA135" s="1" t="s">
        <v>521</v>
      </c>
      <c r="AB135" s="1" t="s">
        <v>521</v>
      </c>
      <c r="AC135" s="1" t="s">
        <v>521</v>
      </c>
      <c r="AD135" s="1" t="s">
        <v>521</v>
      </c>
      <c r="AE135" s="1" t="s">
        <v>521</v>
      </c>
      <c r="AF135" s="1" t="s">
        <v>521</v>
      </c>
    </row>
    <row r="136" spans="1:33" ht="18.75" customHeight="1">
      <c r="A136" s="4" t="s">
        <v>173</v>
      </c>
      <c r="B136" s="4">
        <v>1</v>
      </c>
      <c r="C136" s="4">
        <v>3384920</v>
      </c>
      <c r="D136" s="4" t="s">
        <v>1860</v>
      </c>
      <c r="E136" s="4">
        <v>58</v>
      </c>
      <c r="F136" s="4" t="s">
        <v>541</v>
      </c>
      <c r="G136" s="4">
        <v>2.9379</v>
      </c>
      <c r="H136" s="4">
        <v>0.8</v>
      </c>
      <c r="I136" s="4">
        <v>15</v>
      </c>
      <c r="J136" s="4">
        <v>17</v>
      </c>
      <c r="K136" s="4">
        <v>1</v>
      </c>
      <c r="L136" s="4">
        <v>3</v>
      </c>
      <c r="M136" s="4">
        <v>15</v>
      </c>
      <c r="N136" s="4" t="s">
        <v>534</v>
      </c>
      <c r="O136" s="4" t="s">
        <v>519</v>
      </c>
      <c r="P136" s="4">
        <v>2.9</v>
      </c>
      <c r="Q136" s="4" t="s">
        <v>520</v>
      </c>
      <c r="R136" s="4" t="s">
        <v>520</v>
      </c>
      <c r="S136" s="4" t="s">
        <v>521</v>
      </c>
      <c r="T136" s="4" t="s">
        <v>521</v>
      </c>
      <c r="U136" s="4" t="s">
        <v>521</v>
      </c>
      <c r="V136" s="4" t="s">
        <v>521</v>
      </c>
      <c r="W136" s="4" t="s">
        <v>521</v>
      </c>
      <c r="X136" s="4" t="s">
        <v>521</v>
      </c>
      <c r="Y136" s="4" t="s">
        <v>521</v>
      </c>
      <c r="Z136" s="4" t="s">
        <v>521</v>
      </c>
      <c r="AA136" s="4" t="s">
        <v>521</v>
      </c>
      <c r="AB136" s="4" t="s">
        <v>521</v>
      </c>
      <c r="AC136" s="4" t="s">
        <v>521</v>
      </c>
      <c r="AD136" s="4" t="s">
        <v>521</v>
      </c>
      <c r="AE136" s="4" t="s">
        <v>521</v>
      </c>
      <c r="AF136" s="4" t="s">
        <v>521</v>
      </c>
      <c r="AG136" s="4"/>
    </row>
    <row r="137" spans="1:33" ht="18" customHeight="1">
      <c r="A137" s="6" t="s">
        <v>173</v>
      </c>
      <c r="B137" s="6">
        <v>2</v>
      </c>
      <c r="C137" s="6">
        <v>3384920</v>
      </c>
      <c r="D137" s="6" t="s">
        <v>1872</v>
      </c>
      <c r="E137" s="6">
        <v>59</v>
      </c>
      <c r="F137" s="6" t="s">
        <v>541</v>
      </c>
      <c r="G137" s="6">
        <v>5.8819100000000004</v>
      </c>
      <c r="H137" s="6">
        <v>0.8</v>
      </c>
      <c r="I137" s="6">
        <v>22</v>
      </c>
      <c r="J137" s="6">
        <v>60</v>
      </c>
      <c r="K137" s="6">
        <v>8</v>
      </c>
      <c r="L137" s="6">
        <v>25</v>
      </c>
      <c r="M137" s="6">
        <v>60</v>
      </c>
      <c r="N137" s="6" t="s">
        <v>534</v>
      </c>
      <c r="O137" s="6" t="s">
        <v>519</v>
      </c>
      <c r="P137" s="6">
        <v>2.9</v>
      </c>
      <c r="Q137" s="6" t="s">
        <v>520</v>
      </c>
      <c r="R137" s="6" t="s">
        <v>520</v>
      </c>
      <c r="S137" s="6" t="s">
        <v>521</v>
      </c>
      <c r="T137" s="6" t="s">
        <v>521</v>
      </c>
      <c r="U137" s="6" t="s">
        <v>521</v>
      </c>
      <c r="V137" s="6" t="s">
        <v>521</v>
      </c>
      <c r="W137" s="6" t="s">
        <v>521</v>
      </c>
      <c r="X137" s="6" t="s">
        <v>521</v>
      </c>
      <c r="Y137" s="6" t="s">
        <v>521</v>
      </c>
      <c r="Z137" s="6" t="s">
        <v>521</v>
      </c>
      <c r="AA137" s="6" t="s">
        <v>521</v>
      </c>
      <c r="AB137" s="6" t="s">
        <v>521</v>
      </c>
      <c r="AC137" s="6" t="s">
        <v>521</v>
      </c>
      <c r="AD137" s="6" t="s">
        <v>521</v>
      </c>
      <c r="AE137" s="6" t="s">
        <v>521</v>
      </c>
      <c r="AF137" s="6" t="s">
        <v>521</v>
      </c>
      <c r="AG137" s="6"/>
    </row>
    <row r="138" spans="1:33" ht="18" customHeight="1">
      <c r="A138" s="1" t="s">
        <v>427</v>
      </c>
      <c r="B138" s="1">
        <v>1</v>
      </c>
      <c r="C138" s="1">
        <v>1867679</v>
      </c>
      <c r="D138" s="1" t="s">
        <v>1891</v>
      </c>
      <c r="E138" s="1">
        <v>62</v>
      </c>
      <c r="F138" s="1" t="s">
        <v>541</v>
      </c>
      <c r="G138" s="1">
        <v>5.0959099999999999</v>
      </c>
      <c r="H138" s="1">
        <v>2</v>
      </c>
      <c r="I138" s="1">
        <v>86</v>
      </c>
      <c r="J138" s="1">
        <v>69</v>
      </c>
      <c r="K138" s="1">
        <v>7</v>
      </c>
      <c r="L138" s="1">
        <v>7</v>
      </c>
      <c r="M138" s="1">
        <v>70</v>
      </c>
      <c r="N138" s="1" t="s">
        <v>519</v>
      </c>
      <c r="O138" s="1" t="s">
        <v>534</v>
      </c>
      <c r="P138" s="1">
        <v>12.9</v>
      </c>
      <c r="Q138" s="1" t="s">
        <v>520</v>
      </c>
      <c r="R138" s="1" t="s">
        <v>521</v>
      </c>
      <c r="S138" s="1" t="s">
        <v>521</v>
      </c>
      <c r="T138" s="1" t="s">
        <v>521</v>
      </c>
      <c r="U138" s="1" t="s">
        <v>521</v>
      </c>
      <c r="V138" s="1" t="s">
        <v>521</v>
      </c>
      <c r="W138" s="1" t="s">
        <v>521</v>
      </c>
      <c r="X138" s="1" t="s">
        <v>521</v>
      </c>
      <c r="Y138" s="1" t="s">
        <v>521</v>
      </c>
      <c r="Z138" s="1" t="s">
        <v>521</v>
      </c>
      <c r="AA138" s="1" t="s">
        <v>521</v>
      </c>
      <c r="AB138" s="1" t="s">
        <v>521</v>
      </c>
      <c r="AC138" s="1" t="s">
        <v>521</v>
      </c>
      <c r="AD138" s="1" t="s">
        <v>521</v>
      </c>
      <c r="AE138" s="1" t="s">
        <v>521</v>
      </c>
      <c r="AF138" s="1" t="s">
        <v>521</v>
      </c>
    </row>
    <row r="139" spans="1:33" ht="18" customHeight="1">
      <c r="A139" s="1" t="s">
        <v>427</v>
      </c>
      <c r="B139" s="1">
        <v>2</v>
      </c>
      <c r="C139" s="1">
        <v>1867679</v>
      </c>
      <c r="D139" s="1" t="s">
        <v>1902</v>
      </c>
      <c r="E139" s="1">
        <v>63</v>
      </c>
      <c r="F139" s="1" t="s">
        <v>541</v>
      </c>
      <c r="G139" s="1">
        <v>3.7676599999999998</v>
      </c>
      <c r="H139" s="1">
        <v>1.2</v>
      </c>
      <c r="I139" s="1">
        <v>48</v>
      </c>
      <c r="J139" s="1">
        <v>30</v>
      </c>
      <c r="K139" s="1">
        <v>2</v>
      </c>
      <c r="L139" s="1">
        <v>5</v>
      </c>
      <c r="M139" s="1">
        <v>20</v>
      </c>
      <c r="N139" s="1" t="s">
        <v>519</v>
      </c>
      <c r="O139" s="1" t="s">
        <v>534</v>
      </c>
      <c r="P139" s="1">
        <v>6.8</v>
      </c>
      <c r="Q139" s="1" t="s">
        <v>520</v>
      </c>
      <c r="R139" s="1" t="s">
        <v>521</v>
      </c>
      <c r="S139" s="1" t="s">
        <v>521</v>
      </c>
      <c r="T139" s="1" t="s">
        <v>521</v>
      </c>
      <c r="U139" s="1" t="s">
        <v>521</v>
      </c>
      <c r="V139" s="1" t="s">
        <v>521</v>
      </c>
      <c r="W139" s="1" t="s">
        <v>521</v>
      </c>
      <c r="X139" s="1" t="s">
        <v>521</v>
      </c>
      <c r="Y139" s="1" t="s">
        <v>521</v>
      </c>
      <c r="Z139" s="1" t="s">
        <v>521</v>
      </c>
      <c r="AA139" s="1" t="s">
        <v>521</v>
      </c>
      <c r="AB139" s="1" t="s">
        <v>521</v>
      </c>
      <c r="AC139" s="1" t="s">
        <v>521</v>
      </c>
      <c r="AD139" s="1" t="s">
        <v>521</v>
      </c>
      <c r="AE139" s="1" t="s">
        <v>521</v>
      </c>
      <c r="AF139" s="1" t="s">
        <v>521</v>
      </c>
    </row>
    <row r="140" spans="1:33" ht="18" customHeight="1">
      <c r="A140" s="1" t="s">
        <v>403</v>
      </c>
      <c r="B140" s="1">
        <v>1</v>
      </c>
      <c r="C140" s="1">
        <v>4194102</v>
      </c>
      <c r="D140" s="1" t="s">
        <v>1911</v>
      </c>
      <c r="E140" s="1">
        <v>78</v>
      </c>
      <c r="F140" s="1" t="s">
        <v>518</v>
      </c>
      <c r="G140" s="1">
        <v>1.60503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534</v>
      </c>
      <c r="O140" s="1" t="s">
        <v>534</v>
      </c>
      <c r="P140" s="1">
        <v>5</v>
      </c>
      <c r="Q140" s="1" t="s">
        <v>520</v>
      </c>
      <c r="R140" s="1" t="s">
        <v>520</v>
      </c>
      <c r="S140" s="1" t="s">
        <v>521</v>
      </c>
      <c r="T140" s="1" t="s">
        <v>521</v>
      </c>
      <c r="U140" s="1" t="s">
        <v>521</v>
      </c>
      <c r="V140" s="1" t="s">
        <v>521</v>
      </c>
      <c r="W140" s="1" t="s">
        <v>521</v>
      </c>
      <c r="X140" s="1" t="s">
        <v>521</v>
      </c>
      <c r="Y140" s="1" t="s">
        <v>521</v>
      </c>
      <c r="Z140" s="1" t="s">
        <v>521</v>
      </c>
      <c r="AA140" s="1" t="s">
        <v>521</v>
      </c>
      <c r="AB140" s="1" t="s">
        <v>521</v>
      </c>
      <c r="AC140" s="1" t="s">
        <v>521</v>
      </c>
      <c r="AD140" s="1" t="s">
        <v>521</v>
      </c>
      <c r="AE140" s="1" t="s">
        <v>521</v>
      </c>
      <c r="AF140" s="1" t="s">
        <v>521</v>
      </c>
    </row>
    <row r="141" spans="1:33" ht="18" customHeight="1">
      <c r="A141" s="1" t="s">
        <v>403</v>
      </c>
      <c r="B141" s="1">
        <v>2</v>
      </c>
      <c r="C141" s="1">
        <v>4194102</v>
      </c>
      <c r="D141" s="1" t="s">
        <v>1918</v>
      </c>
      <c r="E141" s="1">
        <v>79</v>
      </c>
      <c r="F141" s="1" t="s">
        <v>518</v>
      </c>
      <c r="H141" s="1">
        <v>0.2</v>
      </c>
      <c r="I141" s="1">
        <v>0</v>
      </c>
      <c r="J141" s="1">
        <v>0</v>
      </c>
      <c r="N141" s="1" t="s">
        <v>534</v>
      </c>
      <c r="O141" s="1" t="s">
        <v>534</v>
      </c>
      <c r="P141" s="1">
        <v>2.9</v>
      </c>
      <c r="Q141" s="1" t="s">
        <v>520</v>
      </c>
      <c r="R141" s="1" t="s">
        <v>520</v>
      </c>
      <c r="S141" s="1" t="s">
        <v>521</v>
      </c>
      <c r="T141" s="1" t="s">
        <v>521</v>
      </c>
      <c r="U141" s="1" t="s">
        <v>521</v>
      </c>
      <c r="V141" s="1" t="s">
        <v>521</v>
      </c>
      <c r="W141" s="1" t="s">
        <v>521</v>
      </c>
      <c r="X141" s="1" t="s">
        <v>521</v>
      </c>
      <c r="Y141" s="1" t="s">
        <v>521</v>
      </c>
      <c r="Z141" s="1" t="s">
        <v>521</v>
      </c>
      <c r="AA141" s="1" t="s">
        <v>521</v>
      </c>
      <c r="AB141" s="1" t="s">
        <v>521</v>
      </c>
      <c r="AC141" s="1" t="s">
        <v>521</v>
      </c>
      <c r="AD141" s="1" t="s">
        <v>521</v>
      </c>
      <c r="AE141" s="1" t="s">
        <v>521</v>
      </c>
      <c r="AF141" s="1" t="s">
        <v>520</v>
      </c>
      <c r="AG141" s="1">
        <v>5</v>
      </c>
    </row>
    <row r="142" spans="1:33" ht="18" customHeight="1">
      <c r="A142" s="1" t="s">
        <v>428</v>
      </c>
      <c r="B142" s="1">
        <v>1</v>
      </c>
      <c r="C142" s="1">
        <v>5263398</v>
      </c>
      <c r="D142" s="1" t="s">
        <v>1911</v>
      </c>
      <c r="E142" s="1">
        <v>69</v>
      </c>
      <c r="F142" s="1" t="s">
        <v>541</v>
      </c>
      <c r="G142" s="1">
        <v>1.4779500000000001</v>
      </c>
      <c r="H142" s="1">
        <v>0.2</v>
      </c>
      <c r="I142" s="1">
        <v>3</v>
      </c>
      <c r="J142" s="1">
        <v>2</v>
      </c>
      <c r="K142" s="1">
        <v>0</v>
      </c>
      <c r="L142" s="1">
        <v>0</v>
      </c>
      <c r="M142" s="1">
        <v>0</v>
      </c>
      <c r="N142" s="1" t="s">
        <v>519</v>
      </c>
      <c r="O142" s="1" t="s">
        <v>519</v>
      </c>
      <c r="P142" s="1">
        <v>2.9</v>
      </c>
      <c r="Q142" s="1" t="s">
        <v>520</v>
      </c>
      <c r="R142" s="1" t="s">
        <v>521</v>
      </c>
      <c r="S142" s="1" t="s">
        <v>521</v>
      </c>
      <c r="T142" s="1" t="s">
        <v>521</v>
      </c>
      <c r="U142" s="1" t="s">
        <v>521</v>
      </c>
      <c r="V142" s="1" t="s">
        <v>521</v>
      </c>
      <c r="W142" s="1" t="s">
        <v>520</v>
      </c>
      <c r="X142" s="1" t="s">
        <v>521</v>
      </c>
      <c r="Y142" s="1" t="s">
        <v>521</v>
      </c>
      <c r="Z142" s="1" t="s">
        <v>521</v>
      </c>
      <c r="AA142" s="1" t="s">
        <v>521</v>
      </c>
      <c r="AB142" s="1" t="s">
        <v>521</v>
      </c>
      <c r="AC142" s="1" t="s">
        <v>521</v>
      </c>
      <c r="AD142" s="1" t="s">
        <v>521</v>
      </c>
      <c r="AE142" s="1" t="s">
        <v>521</v>
      </c>
      <c r="AF142" s="1" t="s">
        <v>521</v>
      </c>
    </row>
    <row r="143" spans="1:33" ht="18" customHeight="1">
      <c r="A143" s="1" t="s">
        <v>428</v>
      </c>
      <c r="B143" s="1">
        <v>2</v>
      </c>
      <c r="C143" s="1">
        <v>5263398</v>
      </c>
      <c r="D143" s="1" t="s">
        <v>1239</v>
      </c>
      <c r="E143" s="1">
        <v>70</v>
      </c>
      <c r="F143" s="1" t="s">
        <v>541</v>
      </c>
      <c r="H143" s="1">
        <v>0.1</v>
      </c>
      <c r="I143" s="1">
        <v>28</v>
      </c>
      <c r="J143" s="1">
        <v>10</v>
      </c>
      <c r="N143" s="1" t="s">
        <v>519</v>
      </c>
      <c r="O143" s="1" t="s">
        <v>519</v>
      </c>
      <c r="P143" s="1">
        <v>2.9</v>
      </c>
      <c r="Q143" s="1" t="s">
        <v>520</v>
      </c>
      <c r="R143" s="1" t="s">
        <v>521</v>
      </c>
      <c r="S143" s="1" t="s">
        <v>521</v>
      </c>
      <c r="T143" s="1" t="s">
        <v>521</v>
      </c>
      <c r="U143" s="1" t="s">
        <v>521</v>
      </c>
      <c r="V143" s="1" t="s">
        <v>521</v>
      </c>
      <c r="W143" s="1" t="s">
        <v>520</v>
      </c>
      <c r="X143" s="1" t="s">
        <v>521</v>
      </c>
      <c r="Y143" s="1" t="s">
        <v>521</v>
      </c>
      <c r="Z143" s="1" t="s">
        <v>521</v>
      </c>
      <c r="AA143" s="1" t="s">
        <v>521</v>
      </c>
      <c r="AB143" s="1" t="s">
        <v>521</v>
      </c>
      <c r="AC143" s="1" t="s">
        <v>521</v>
      </c>
      <c r="AD143" s="1" t="s">
        <v>521</v>
      </c>
      <c r="AE143" s="1" t="s">
        <v>521</v>
      </c>
      <c r="AF143" s="1" t="s">
        <v>521</v>
      </c>
    </row>
    <row r="144" spans="1:33" ht="18" customHeight="1">
      <c r="A144" s="1" t="s">
        <v>1936</v>
      </c>
      <c r="B144" s="1">
        <v>1</v>
      </c>
      <c r="C144" s="1">
        <v>5479832</v>
      </c>
      <c r="D144" s="1" t="s">
        <v>1937</v>
      </c>
      <c r="E144" s="1">
        <v>62</v>
      </c>
      <c r="F144" s="1" t="s">
        <v>541</v>
      </c>
      <c r="G144" s="1">
        <v>1.9599500000000001</v>
      </c>
      <c r="H144" s="1">
        <v>0.2</v>
      </c>
      <c r="I144" s="1">
        <v>5</v>
      </c>
      <c r="J144" s="1">
        <v>10</v>
      </c>
      <c r="K144" s="1">
        <v>0</v>
      </c>
      <c r="L144" s="1">
        <v>0</v>
      </c>
      <c r="M144" s="1">
        <v>5</v>
      </c>
      <c r="N144" s="1" t="s">
        <v>534</v>
      </c>
      <c r="P144" s="1">
        <v>9.9</v>
      </c>
      <c r="Q144" s="1" t="s">
        <v>520</v>
      </c>
      <c r="R144" s="1" t="s">
        <v>521</v>
      </c>
      <c r="S144" s="1" t="s">
        <v>521</v>
      </c>
      <c r="T144" s="1" t="s">
        <v>521</v>
      </c>
      <c r="U144" s="1" t="s">
        <v>521</v>
      </c>
      <c r="V144" s="1" t="s">
        <v>521</v>
      </c>
      <c r="W144" s="1" t="s">
        <v>521</v>
      </c>
      <c r="X144" s="1" t="s">
        <v>521</v>
      </c>
      <c r="Y144" s="1" t="s">
        <v>521</v>
      </c>
      <c r="Z144" s="1" t="s">
        <v>521</v>
      </c>
      <c r="AA144" s="1" t="s">
        <v>521</v>
      </c>
      <c r="AB144" s="1" t="s">
        <v>521</v>
      </c>
      <c r="AC144" s="1" t="s">
        <v>520</v>
      </c>
      <c r="AD144" s="1" t="s">
        <v>521</v>
      </c>
      <c r="AE144" s="1" t="s">
        <v>521</v>
      </c>
      <c r="AF144" s="1" t="s">
        <v>521</v>
      </c>
    </row>
    <row r="145" spans="1:33" ht="18.75" customHeight="1">
      <c r="A145" s="1" t="s">
        <v>1936</v>
      </c>
      <c r="B145" s="1">
        <v>2</v>
      </c>
      <c r="C145" s="1">
        <v>5479832</v>
      </c>
      <c r="D145" s="1" t="s">
        <v>1943</v>
      </c>
      <c r="E145" s="1">
        <v>63</v>
      </c>
      <c r="F145" s="1" t="s">
        <v>541</v>
      </c>
      <c r="N145" s="1" t="s">
        <v>534</v>
      </c>
      <c r="P145" s="1">
        <v>2.9</v>
      </c>
    </row>
    <row r="146" spans="1:33" ht="18" customHeight="1">
      <c r="A146" s="7" t="s">
        <v>210</v>
      </c>
      <c r="B146" s="7">
        <v>1</v>
      </c>
      <c r="C146" s="7">
        <v>5380366</v>
      </c>
      <c r="D146" s="7" t="s">
        <v>1668</v>
      </c>
      <c r="E146" s="7">
        <v>62</v>
      </c>
      <c r="F146" s="7" t="s">
        <v>541</v>
      </c>
      <c r="G146" s="7">
        <v>4.9647899999999998</v>
      </c>
      <c r="H146" s="7">
        <v>1.9</v>
      </c>
      <c r="I146" s="7">
        <v>82</v>
      </c>
      <c r="J146" s="7">
        <v>68</v>
      </c>
      <c r="K146" s="7">
        <v>8</v>
      </c>
      <c r="L146" s="7">
        <v>10</v>
      </c>
      <c r="M146" s="7">
        <v>60</v>
      </c>
      <c r="N146" s="7" t="s">
        <v>519</v>
      </c>
      <c r="O146" s="7" t="s">
        <v>534</v>
      </c>
      <c r="P146" s="7">
        <v>2.9</v>
      </c>
      <c r="Q146" s="7" t="s">
        <v>520</v>
      </c>
      <c r="R146" s="7" t="s">
        <v>521</v>
      </c>
      <c r="S146" s="7" t="s">
        <v>520</v>
      </c>
      <c r="T146" s="7" t="s">
        <v>521</v>
      </c>
      <c r="U146" s="7" t="s">
        <v>521</v>
      </c>
      <c r="V146" s="7" t="s">
        <v>521</v>
      </c>
      <c r="W146" s="7" t="s">
        <v>521</v>
      </c>
      <c r="X146" s="7" t="s">
        <v>521</v>
      </c>
      <c r="Y146" s="7" t="s">
        <v>521</v>
      </c>
      <c r="Z146" s="7" t="s">
        <v>521</v>
      </c>
      <c r="AA146" s="7" t="s">
        <v>521</v>
      </c>
      <c r="AB146" s="7" t="s">
        <v>521</v>
      </c>
      <c r="AC146" s="7" t="s">
        <v>521</v>
      </c>
      <c r="AD146" s="7" t="s">
        <v>521</v>
      </c>
      <c r="AE146" s="7" t="s">
        <v>521</v>
      </c>
      <c r="AF146" s="7" t="s">
        <v>521</v>
      </c>
      <c r="AG146" s="7"/>
    </row>
    <row r="147" spans="1:33" ht="19.5" customHeight="1">
      <c r="A147" s="10" t="s">
        <v>210</v>
      </c>
      <c r="B147" s="10">
        <v>2</v>
      </c>
      <c r="C147" s="10">
        <v>5380366</v>
      </c>
      <c r="D147" s="10" t="s">
        <v>1981</v>
      </c>
      <c r="E147" s="10">
        <v>63</v>
      </c>
      <c r="F147" s="10" t="s">
        <v>541</v>
      </c>
      <c r="G147" s="10">
        <v>4.9627600000000003</v>
      </c>
      <c r="H147" s="10">
        <v>2</v>
      </c>
      <c r="I147" s="10">
        <v>80</v>
      </c>
      <c r="J147" s="10">
        <v>78</v>
      </c>
      <c r="K147" s="10">
        <v>7</v>
      </c>
      <c r="L147" s="10">
        <v>9</v>
      </c>
      <c r="M147" s="10">
        <v>10</v>
      </c>
      <c r="N147" s="10" t="s">
        <v>519</v>
      </c>
      <c r="O147" s="10" t="s">
        <v>534</v>
      </c>
      <c r="P147" s="10">
        <v>2.9</v>
      </c>
      <c r="Q147" s="10" t="s">
        <v>521</v>
      </c>
      <c r="R147" s="10" t="s">
        <v>521</v>
      </c>
      <c r="S147" s="10"/>
      <c r="T147" s="10" t="s">
        <v>520</v>
      </c>
      <c r="U147" s="10" t="s">
        <v>521</v>
      </c>
      <c r="V147" s="10" t="s">
        <v>521</v>
      </c>
      <c r="W147" s="10" t="s">
        <v>521</v>
      </c>
      <c r="X147" s="10" t="s">
        <v>521</v>
      </c>
      <c r="Y147" s="10" t="s">
        <v>520</v>
      </c>
      <c r="Z147" s="10" t="s">
        <v>521</v>
      </c>
      <c r="AA147" s="10" t="s">
        <v>521</v>
      </c>
      <c r="AB147" s="10" t="s">
        <v>521</v>
      </c>
      <c r="AC147" s="10" t="s">
        <v>521</v>
      </c>
      <c r="AD147" s="10" t="s">
        <v>521</v>
      </c>
      <c r="AE147" s="10" t="s">
        <v>521</v>
      </c>
      <c r="AF147" s="10" t="s">
        <v>521</v>
      </c>
      <c r="AG147" s="10"/>
    </row>
    <row r="148" spans="1:33" ht="18" customHeight="1">
      <c r="A148" s="1" t="s">
        <v>430</v>
      </c>
      <c r="B148" s="1">
        <v>1</v>
      </c>
      <c r="C148" s="1">
        <v>8053229</v>
      </c>
      <c r="D148" s="1" t="s">
        <v>2006</v>
      </c>
      <c r="E148" s="1">
        <v>42</v>
      </c>
      <c r="F148" s="1" t="s">
        <v>541</v>
      </c>
      <c r="G148" s="1">
        <v>1.5010699999999999</v>
      </c>
      <c r="H148" s="1">
        <v>0</v>
      </c>
      <c r="I148" s="1">
        <v>3</v>
      </c>
      <c r="J148" s="1">
        <v>3</v>
      </c>
      <c r="K148" s="1">
        <v>0</v>
      </c>
      <c r="L148" s="1">
        <v>0</v>
      </c>
      <c r="M148" s="1">
        <v>1</v>
      </c>
      <c r="N148" s="1" t="s">
        <v>519</v>
      </c>
      <c r="O148" s="1" t="s">
        <v>519</v>
      </c>
      <c r="P148" s="1">
        <v>3</v>
      </c>
      <c r="Q148" s="1" t="s">
        <v>520</v>
      </c>
      <c r="R148" s="1" t="s">
        <v>521</v>
      </c>
      <c r="S148" s="1" t="s">
        <v>521</v>
      </c>
      <c r="T148" s="1" t="s">
        <v>521</v>
      </c>
      <c r="U148" s="1" t="s">
        <v>521</v>
      </c>
      <c r="V148" s="1" t="s">
        <v>521</v>
      </c>
      <c r="W148" s="1" t="s">
        <v>521</v>
      </c>
      <c r="X148" s="1" t="s">
        <v>521</v>
      </c>
      <c r="Y148" s="1" t="s">
        <v>521</v>
      </c>
      <c r="Z148" s="1" t="s">
        <v>521</v>
      </c>
      <c r="AA148" s="1" t="s">
        <v>520</v>
      </c>
      <c r="AB148" s="1" t="s">
        <v>521</v>
      </c>
      <c r="AC148" s="1" t="s">
        <v>521</v>
      </c>
      <c r="AD148" s="1" t="s">
        <v>521</v>
      </c>
      <c r="AE148" s="1" t="s">
        <v>521</v>
      </c>
      <c r="AF148" s="1" t="s">
        <v>520</v>
      </c>
      <c r="AG148" s="1">
        <v>5</v>
      </c>
    </row>
    <row r="149" spans="1:33" ht="18" customHeight="1">
      <c r="A149" s="1" t="s">
        <v>430</v>
      </c>
      <c r="B149" s="1">
        <v>2</v>
      </c>
      <c r="C149" s="1">
        <v>8053229</v>
      </c>
      <c r="D149" s="1" t="s">
        <v>1771</v>
      </c>
      <c r="E149" s="1">
        <v>43</v>
      </c>
      <c r="F149" s="1" t="s">
        <v>541</v>
      </c>
      <c r="G149" s="1">
        <v>1.20703</v>
      </c>
      <c r="H149" s="1">
        <v>0</v>
      </c>
      <c r="I149" s="1">
        <v>13</v>
      </c>
      <c r="J149" s="1">
        <v>4</v>
      </c>
      <c r="K149" s="1">
        <v>0</v>
      </c>
      <c r="L149" s="1">
        <v>0</v>
      </c>
      <c r="M149" s="1">
        <v>5</v>
      </c>
      <c r="N149" s="1" t="s">
        <v>519</v>
      </c>
      <c r="O149" s="1" t="s">
        <v>519</v>
      </c>
      <c r="P149" s="1">
        <v>0.7</v>
      </c>
      <c r="Q149" s="1" t="s">
        <v>520</v>
      </c>
      <c r="R149" s="1" t="s">
        <v>520</v>
      </c>
      <c r="S149" s="1" t="s">
        <v>521</v>
      </c>
      <c r="T149" s="1" t="s">
        <v>521</v>
      </c>
      <c r="U149" s="1" t="s">
        <v>521</v>
      </c>
      <c r="V149" s="1" t="s">
        <v>521</v>
      </c>
      <c r="W149" s="1" t="s">
        <v>521</v>
      </c>
      <c r="X149" s="1" t="s">
        <v>521</v>
      </c>
      <c r="Y149" s="1" t="s">
        <v>521</v>
      </c>
      <c r="Z149" s="1" t="s">
        <v>521</v>
      </c>
      <c r="AA149" s="1" t="s">
        <v>520</v>
      </c>
      <c r="AB149" s="1" t="s">
        <v>521</v>
      </c>
      <c r="AC149" s="1" t="s">
        <v>521</v>
      </c>
      <c r="AD149" s="1" t="s">
        <v>521</v>
      </c>
      <c r="AE149" s="1" t="s">
        <v>521</v>
      </c>
      <c r="AF149" s="1" t="s">
        <v>521</v>
      </c>
    </row>
    <row r="150" spans="1:33" ht="18" customHeight="1">
      <c r="A150" s="1" t="s">
        <v>2019</v>
      </c>
      <c r="B150" s="1">
        <v>1</v>
      </c>
      <c r="C150" s="1">
        <v>4496890</v>
      </c>
      <c r="D150" s="1" t="s">
        <v>1560</v>
      </c>
      <c r="E150" s="1">
        <v>43</v>
      </c>
      <c r="F150" s="1" t="s">
        <v>541</v>
      </c>
      <c r="K150" s="1">
        <v>0</v>
      </c>
      <c r="L150" s="1">
        <v>0</v>
      </c>
      <c r="M150" s="1">
        <v>0</v>
      </c>
      <c r="N150" s="1" t="s">
        <v>519</v>
      </c>
      <c r="O150" s="1" t="s">
        <v>519</v>
      </c>
      <c r="P150" s="1">
        <v>3.3</v>
      </c>
      <c r="Q150" s="1" t="s">
        <v>520</v>
      </c>
      <c r="R150" s="1" t="s">
        <v>521</v>
      </c>
      <c r="S150" s="1" t="s">
        <v>521</v>
      </c>
      <c r="T150" s="1" t="s">
        <v>521</v>
      </c>
      <c r="U150" s="1" t="s">
        <v>521</v>
      </c>
      <c r="V150" s="1" t="s">
        <v>521</v>
      </c>
      <c r="W150" s="1" t="s">
        <v>521</v>
      </c>
      <c r="X150" s="1" t="s">
        <v>521</v>
      </c>
      <c r="Y150" s="1" t="s">
        <v>521</v>
      </c>
      <c r="Z150" s="1" t="s">
        <v>521</v>
      </c>
      <c r="AA150" s="1" t="s">
        <v>521</v>
      </c>
      <c r="AB150" s="1" t="s">
        <v>521</v>
      </c>
      <c r="AC150" s="1" t="s">
        <v>521</v>
      </c>
      <c r="AD150" s="1" t="s">
        <v>521</v>
      </c>
      <c r="AE150" s="1" t="s">
        <v>521</v>
      </c>
      <c r="AF150" s="1" t="s">
        <v>521</v>
      </c>
    </row>
    <row r="151" spans="1:33" ht="18" customHeight="1">
      <c r="A151" s="1" t="s">
        <v>2019</v>
      </c>
      <c r="B151" s="1">
        <v>2</v>
      </c>
      <c r="C151" s="1">
        <v>4496890</v>
      </c>
      <c r="D151" s="1" t="s">
        <v>2030</v>
      </c>
      <c r="E151" s="1">
        <v>44</v>
      </c>
      <c r="F151" s="1" t="s">
        <v>541</v>
      </c>
      <c r="G151" s="1">
        <v>1.7485999999999999</v>
      </c>
      <c r="H151" s="1">
        <v>0</v>
      </c>
      <c r="I151" s="1">
        <v>3</v>
      </c>
      <c r="J151" s="1">
        <v>9</v>
      </c>
      <c r="K151" s="1">
        <v>0</v>
      </c>
      <c r="L151" s="1">
        <v>0</v>
      </c>
      <c r="M151" s="1">
        <v>0</v>
      </c>
      <c r="N151" s="1" t="s">
        <v>519</v>
      </c>
      <c r="O151" s="1" t="s">
        <v>519</v>
      </c>
      <c r="P151" s="1">
        <v>5.3</v>
      </c>
      <c r="Q151" s="1" t="s">
        <v>520</v>
      </c>
      <c r="R151" s="1" t="s">
        <v>521</v>
      </c>
      <c r="S151" s="1" t="s">
        <v>521</v>
      </c>
      <c r="T151" s="1" t="s">
        <v>521</v>
      </c>
      <c r="U151" s="1" t="s">
        <v>521</v>
      </c>
      <c r="V151" s="1" t="s">
        <v>521</v>
      </c>
      <c r="W151" s="1" t="s">
        <v>521</v>
      </c>
      <c r="X151" s="1" t="s">
        <v>521</v>
      </c>
      <c r="Y151" s="1" t="s">
        <v>521</v>
      </c>
      <c r="Z151" s="1" t="s">
        <v>521</v>
      </c>
      <c r="AA151" s="1" t="s">
        <v>521</v>
      </c>
      <c r="AB151" s="1" t="s">
        <v>521</v>
      </c>
      <c r="AC151" s="1" t="s">
        <v>521</v>
      </c>
      <c r="AD151" s="1" t="s">
        <v>521</v>
      </c>
      <c r="AE151" s="1" t="s">
        <v>521</v>
      </c>
      <c r="AF151" s="1" t="s">
        <v>521</v>
      </c>
    </row>
    <row r="152" spans="1:33" ht="18" customHeight="1">
      <c r="A152" s="1" t="s">
        <v>432</v>
      </c>
      <c r="B152" s="1">
        <v>1</v>
      </c>
      <c r="C152" s="1">
        <v>6306559</v>
      </c>
      <c r="D152" s="1" t="s">
        <v>2039</v>
      </c>
      <c r="E152" s="1">
        <v>51</v>
      </c>
      <c r="F152" s="1" t="s">
        <v>541</v>
      </c>
      <c r="G152" s="1">
        <v>3.4</v>
      </c>
      <c r="H152" s="1">
        <v>0.5</v>
      </c>
      <c r="I152" s="1">
        <v>53</v>
      </c>
      <c r="J152" s="1">
        <v>5</v>
      </c>
      <c r="K152" s="1">
        <v>3</v>
      </c>
      <c r="L152" s="1">
        <v>5</v>
      </c>
      <c r="M152" s="1">
        <v>15</v>
      </c>
      <c r="N152" s="1" t="s">
        <v>519</v>
      </c>
      <c r="O152" s="1" t="s">
        <v>519</v>
      </c>
      <c r="P152" s="1">
        <v>4.8</v>
      </c>
      <c r="Q152" s="1" t="s">
        <v>520</v>
      </c>
      <c r="R152" s="1" t="s">
        <v>521</v>
      </c>
      <c r="S152" s="1" t="s">
        <v>521</v>
      </c>
      <c r="T152" s="1" t="s">
        <v>521</v>
      </c>
      <c r="U152" s="1" t="s">
        <v>521</v>
      </c>
      <c r="V152" s="1" t="s">
        <v>521</v>
      </c>
      <c r="W152" s="1" t="s">
        <v>521</v>
      </c>
      <c r="X152" s="1" t="s">
        <v>521</v>
      </c>
      <c r="Y152" s="1" t="s">
        <v>521</v>
      </c>
      <c r="Z152" s="1" t="s">
        <v>521</v>
      </c>
      <c r="AA152" s="1" t="s">
        <v>521</v>
      </c>
      <c r="AB152" s="1" t="s">
        <v>521</v>
      </c>
      <c r="AC152" s="1" t="s">
        <v>521</v>
      </c>
      <c r="AD152" s="1" t="s">
        <v>521</v>
      </c>
      <c r="AE152" s="1" t="s">
        <v>521</v>
      </c>
      <c r="AF152" s="1" t="s">
        <v>521</v>
      </c>
    </row>
    <row r="153" spans="1:33" ht="18" customHeight="1">
      <c r="A153" s="1" t="s">
        <v>432</v>
      </c>
      <c r="B153" s="1">
        <v>2</v>
      </c>
      <c r="C153" s="1">
        <v>6306559</v>
      </c>
      <c r="D153" s="1" t="s">
        <v>2048</v>
      </c>
      <c r="E153" s="1">
        <v>52</v>
      </c>
      <c r="F153" s="1" t="s">
        <v>541</v>
      </c>
      <c r="G153" s="1">
        <v>4.9942299999999999</v>
      </c>
      <c r="H153" s="1">
        <v>0.7</v>
      </c>
      <c r="I153" s="1">
        <v>63</v>
      </c>
      <c r="J153" s="1">
        <v>19</v>
      </c>
      <c r="K153" s="1">
        <v>0</v>
      </c>
      <c r="L153" s="1">
        <v>15</v>
      </c>
      <c r="M153" s="1">
        <v>40</v>
      </c>
      <c r="N153" s="1" t="s">
        <v>519</v>
      </c>
      <c r="O153" s="1" t="s">
        <v>519</v>
      </c>
      <c r="P153" s="1">
        <v>84</v>
      </c>
      <c r="Q153" s="1" t="s">
        <v>520</v>
      </c>
      <c r="R153" s="1" t="s">
        <v>521</v>
      </c>
      <c r="S153" s="1" t="s">
        <v>521</v>
      </c>
      <c r="T153" s="1" t="s">
        <v>521</v>
      </c>
      <c r="U153" s="1" t="s">
        <v>521</v>
      </c>
      <c r="V153" s="1" t="s">
        <v>521</v>
      </c>
      <c r="W153" s="1" t="s">
        <v>521</v>
      </c>
      <c r="X153" s="1" t="s">
        <v>521</v>
      </c>
      <c r="Y153" s="1" t="s">
        <v>521</v>
      </c>
      <c r="Z153" s="1" t="s">
        <v>521</v>
      </c>
      <c r="AA153" s="1" t="s">
        <v>521</v>
      </c>
      <c r="AB153" s="1" t="s">
        <v>521</v>
      </c>
      <c r="AC153" s="1" t="s">
        <v>521</v>
      </c>
      <c r="AD153" s="1" t="s">
        <v>521</v>
      </c>
      <c r="AE153" s="1" t="s">
        <v>521</v>
      </c>
      <c r="AF153" s="1" t="s">
        <v>520</v>
      </c>
      <c r="AG153" s="1">
        <v>5</v>
      </c>
    </row>
    <row r="154" spans="1:33" ht="18" customHeight="1">
      <c r="A154" s="1" t="s">
        <v>435</v>
      </c>
      <c r="B154" s="1">
        <v>1</v>
      </c>
      <c r="C154" s="1">
        <v>7020550</v>
      </c>
      <c r="D154" s="1" t="s">
        <v>2039</v>
      </c>
      <c r="E154" s="1">
        <v>62</v>
      </c>
      <c r="F154" s="1" t="s">
        <v>541</v>
      </c>
      <c r="G154" s="1">
        <v>2.1283699999999999</v>
      </c>
      <c r="H154" s="1">
        <v>0</v>
      </c>
      <c r="I154" s="1">
        <v>9</v>
      </c>
      <c r="J154" s="1">
        <v>12</v>
      </c>
      <c r="K154" s="1">
        <v>0</v>
      </c>
      <c r="L154" s="1">
        <v>0</v>
      </c>
      <c r="M154" s="1">
        <v>5</v>
      </c>
      <c r="O154" s="1" t="s">
        <v>519</v>
      </c>
      <c r="P154" s="1">
        <v>15.1</v>
      </c>
      <c r="Q154" s="1" t="s">
        <v>520</v>
      </c>
      <c r="R154" s="1" t="s">
        <v>521</v>
      </c>
      <c r="S154" s="1" t="s">
        <v>521</v>
      </c>
      <c r="T154" s="1" t="s">
        <v>521</v>
      </c>
      <c r="U154" s="1" t="s">
        <v>521</v>
      </c>
      <c r="V154" s="1" t="s">
        <v>521</v>
      </c>
      <c r="W154" s="1" t="s">
        <v>521</v>
      </c>
      <c r="X154" s="1" t="s">
        <v>521</v>
      </c>
      <c r="Y154" s="1" t="s">
        <v>520</v>
      </c>
      <c r="Z154" s="1" t="s">
        <v>521</v>
      </c>
      <c r="AA154" s="1" t="s">
        <v>521</v>
      </c>
      <c r="AB154" s="1" t="s">
        <v>521</v>
      </c>
      <c r="AC154" s="1" t="s">
        <v>521</v>
      </c>
      <c r="AD154" s="1" t="s">
        <v>521</v>
      </c>
      <c r="AE154" s="1" t="s">
        <v>521</v>
      </c>
      <c r="AF154" s="1" t="s">
        <v>521</v>
      </c>
    </row>
    <row r="155" spans="1:33" ht="18" customHeight="1">
      <c r="A155" s="1" t="s">
        <v>435</v>
      </c>
      <c r="B155" s="1">
        <v>2</v>
      </c>
      <c r="C155" s="1">
        <v>7020550</v>
      </c>
      <c r="D155" s="1" t="s">
        <v>2067</v>
      </c>
      <c r="E155" s="1">
        <v>63</v>
      </c>
      <c r="F155" s="1" t="s">
        <v>541</v>
      </c>
      <c r="G155" s="1">
        <v>3.2091699999999999</v>
      </c>
      <c r="H155" s="1">
        <v>0.3</v>
      </c>
      <c r="I155" s="1">
        <v>33</v>
      </c>
      <c r="J155" s="1">
        <v>32</v>
      </c>
      <c r="K155" s="1">
        <v>0</v>
      </c>
      <c r="L155" s="1">
        <v>2</v>
      </c>
      <c r="M155" s="1">
        <v>100</v>
      </c>
      <c r="O155" s="1" t="s">
        <v>519</v>
      </c>
      <c r="P155" s="1">
        <v>15.5</v>
      </c>
      <c r="Q155" s="1" t="s">
        <v>520</v>
      </c>
      <c r="R155" s="1" t="s">
        <v>521</v>
      </c>
      <c r="S155" s="1" t="s">
        <v>521</v>
      </c>
      <c r="T155" s="1" t="s">
        <v>521</v>
      </c>
      <c r="U155" s="1" t="s">
        <v>521</v>
      </c>
      <c r="V155" s="1" t="s">
        <v>521</v>
      </c>
      <c r="W155" s="1" t="s">
        <v>521</v>
      </c>
      <c r="X155" s="1" t="s">
        <v>521</v>
      </c>
      <c r="Y155" s="1" t="s">
        <v>520</v>
      </c>
      <c r="Z155" s="1" t="s">
        <v>521</v>
      </c>
      <c r="AA155" s="1" t="s">
        <v>521</v>
      </c>
      <c r="AB155" s="1" t="s">
        <v>521</v>
      </c>
      <c r="AC155" s="1" t="s">
        <v>521</v>
      </c>
      <c r="AD155" s="1" t="s">
        <v>521</v>
      </c>
      <c r="AE155" s="1" t="s">
        <v>521</v>
      </c>
      <c r="AF155" s="1" t="s">
        <v>520</v>
      </c>
      <c r="AG155" s="1">
        <v>5</v>
      </c>
    </row>
    <row r="156" spans="1:33" ht="18" customHeight="1">
      <c r="A156" s="1" t="s">
        <v>437</v>
      </c>
      <c r="B156" s="1">
        <v>1</v>
      </c>
      <c r="C156" s="1">
        <v>6134399</v>
      </c>
      <c r="D156" s="1" t="s">
        <v>2073</v>
      </c>
      <c r="E156" s="1">
        <v>52</v>
      </c>
      <c r="F156" s="1" t="s">
        <v>541</v>
      </c>
      <c r="G156" s="1">
        <v>6.15442</v>
      </c>
      <c r="H156" s="1">
        <v>1.2</v>
      </c>
      <c r="I156" s="1">
        <v>68</v>
      </c>
      <c r="J156" s="1">
        <v>67</v>
      </c>
      <c r="K156" s="1">
        <v>8</v>
      </c>
      <c r="L156" s="1">
        <v>23</v>
      </c>
      <c r="M156" s="1">
        <v>95</v>
      </c>
      <c r="N156" s="1" t="s">
        <v>519</v>
      </c>
      <c r="O156" s="1" t="s">
        <v>519</v>
      </c>
      <c r="P156" s="1">
        <v>7.7</v>
      </c>
      <c r="Q156" s="1" t="s">
        <v>521</v>
      </c>
      <c r="R156" s="1" t="s">
        <v>521</v>
      </c>
      <c r="S156" s="1" t="s">
        <v>521</v>
      </c>
      <c r="T156" s="1" t="s">
        <v>520</v>
      </c>
      <c r="U156" s="1" t="s">
        <v>521</v>
      </c>
      <c r="V156" s="1" t="s">
        <v>520</v>
      </c>
      <c r="W156" s="1" t="s">
        <v>521</v>
      </c>
      <c r="X156" s="1" t="s">
        <v>521</v>
      </c>
      <c r="Y156" s="1" t="s">
        <v>521</v>
      </c>
      <c r="Z156" s="1" t="s">
        <v>521</v>
      </c>
      <c r="AA156" s="1" t="s">
        <v>521</v>
      </c>
      <c r="AB156" s="1" t="s">
        <v>521</v>
      </c>
      <c r="AC156" s="1" t="s">
        <v>521</v>
      </c>
      <c r="AD156" s="1" t="s">
        <v>521</v>
      </c>
      <c r="AE156" s="1" t="s">
        <v>521</v>
      </c>
      <c r="AF156" s="1" t="s">
        <v>520</v>
      </c>
      <c r="AG156" s="1">
        <v>20</v>
      </c>
    </row>
    <row r="157" spans="1:33" ht="18" customHeight="1">
      <c r="A157" s="1" t="s">
        <v>437</v>
      </c>
      <c r="B157" s="1">
        <v>2</v>
      </c>
      <c r="C157" s="1">
        <v>6134399</v>
      </c>
      <c r="D157" s="1" t="s">
        <v>2078</v>
      </c>
      <c r="E157" s="1">
        <v>52</v>
      </c>
      <c r="F157" s="1" t="s">
        <v>541</v>
      </c>
      <c r="G157" s="1">
        <v>6.6011600000000001</v>
      </c>
      <c r="H157" s="1">
        <v>1.3</v>
      </c>
      <c r="I157" s="1">
        <v>38</v>
      </c>
      <c r="J157" s="1">
        <v>48</v>
      </c>
      <c r="K157" s="1">
        <v>21</v>
      </c>
      <c r="L157" s="1">
        <v>23</v>
      </c>
      <c r="M157" s="1">
        <v>100</v>
      </c>
      <c r="N157" s="1" t="s">
        <v>519</v>
      </c>
      <c r="O157" s="1" t="s">
        <v>519</v>
      </c>
      <c r="P157" s="1">
        <v>15.1</v>
      </c>
      <c r="Q157" s="1" t="s">
        <v>520</v>
      </c>
      <c r="R157" s="1" t="s">
        <v>521</v>
      </c>
      <c r="S157" s="1" t="s">
        <v>521</v>
      </c>
      <c r="T157" s="1" t="s">
        <v>521</v>
      </c>
      <c r="U157" s="1" t="s">
        <v>521</v>
      </c>
      <c r="V157" s="1" t="s">
        <v>521</v>
      </c>
      <c r="W157" s="1" t="s">
        <v>521</v>
      </c>
      <c r="X157" s="1" t="s">
        <v>521</v>
      </c>
      <c r="Y157" s="1" t="s">
        <v>520</v>
      </c>
      <c r="Z157" s="1" t="s">
        <v>521</v>
      </c>
      <c r="AA157" s="1" t="s">
        <v>521</v>
      </c>
      <c r="AB157" s="1" t="s">
        <v>521</v>
      </c>
      <c r="AC157" s="1" t="s">
        <v>521</v>
      </c>
      <c r="AD157" s="1" t="s">
        <v>521</v>
      </c>
      <c r="AE157" s="1" t="s">
        <v>520</v>
      </c>
      <c r="AF157" s="1" t="s">
        <v>520</v>
      </c>
      <c r="AG157" s="1">
        <v>10</v>
      </c>
    </row>
    <row r="158" spans="1:33" ht="18" customHeight="1">
      <c r="A158" s="1" t="s">
        <v>415</v>
      </c>
      <c r="B158" s="1">
        <v>1</v>
      </c>
      <c r="C158" s="1">
        <v>3008126</v>
      </c>
      <c r="D158" s="1" t="s">
        <v>2084</v>
      </c>
      <c r="E158" s="1">
        <v>64</v>
      </c>
      <c r="F158" s="1" t="s">
        <v>541</v>
      </c>
      <c r="G158" s="1">
        <v>3.0179499999999999</v>
      </c>
      <c r="H158" s="1">
        <v>1</v>
      </c>
      <c r="I158" s="1">
        <v>51</v>
      </c>
      <c r="J158" s="1">
        <v>52</v>
      </c>
      <c r="K158" s="1">
        <v>1</v>
      </c>
      <c r="L158" s="1">
        <v>1</v>
      </c>
      <c r="M158" s="1">
        <v>10</v>
      </c>
      <c r="O158" s="1" t="s">
        <v>519</v>
      </c>
      <c r="P158" s="1">
        <v>2.9</v>
      </c>
      <c r="Q158" s="1" t="s">
        <v>521</v>
      </c>
      <c r="R158" s="1" t="s">
        <v>521</v>
      </c>
      <c r="S158" s="1" t="s">
        <v>521</v>
      </c>
      <c r="T158" s="1" t="s">
        <v>521</v>
      </c>
      <c r="U158" s="1" t="s">
        <v>521</v>
      </c>
      <c r="V158" s="1" t="s">
        <v>521</v>
      </c>
      <c r="W158" s="1" t="s">
        <v>521</v>
      </c>
      <c r="X158" s="1" t="s">
        <v>520</v>
      </c>
      <c r="Y158" s="1" t="s">
        <v>521</v>
      </c>
      <c r="Z158" s="1" t="s">
        <v>521</v>
      </c>
      <c r="AA158" s="1" t="s">
        <v>521</v>
      </c>
      <c r="AB158" s="1" t="s">
        <v>521</v>
      </c>
      <c r="AC158" s="1" t="s">
        <v>521</v>
      </c>
      <c r="AD158" s="1" t="s">
        <v>521</v>
      </c>
      <c r="AE158" s="1" t="s">
        <v>521</v>
      </c>
      <c r="AF158" s="1" t="s">
        <v>521</v>
      </c>
    </row>
    <row r="159" spans="1:33" ht="18" customHeight="1">
      <c r="A159" s="1" t="s">
        <v>415</v>
      </c>
      <c r="B159" s="1">
        <v>2</v>
      </c>
      <c r="C159" s="1">
        <v>3008126</v>
      </c>
      <c r="D159" s="1" t="s">
        <v>2088</v>
      </c>
      <c r="E159" s="1">
        <v>65</v>
      </c>
      <c r="F159" s="1" t="s">
        <v>541</v>
      </c>
      <c r="G159" s="1">
        <v>3.4099499999999998</v>
      </c>
      <c r="H159" s="1">
        <v>0.2</v>
      </c>
      <c r="I159" s="1">
        <v>41</v>
      </c>
      <c r="J159" s="1">
        <v>0</v>
      </c>
      <c r="K159" s="1">
        <v>1</v>
      </c>
      <c r="L159" s="1">
        <v>9</v>
      </c>
      <c r="M159" s="1">
        <v>5</v>
      </c>
      <c r="O159" s="1" t="s">
        <v>519</v>
      </c>
      <c r="P159" s="1">
        <v>2.9</v>
      </c>
      <c r="Q159" s="1" t="s">
        <v>521</v>
      </c>
      <c r="R159" s="1" t="s">
        <v>521</v>
      </c>
      <c r="S159" s="1" t="s">
        <v>521</v>
      </c>
      <c r="T159" s="1" t="s">
        <v>521</v>
      </c>
      <c r="U159" s="1" t="s">
        <v>521</v>
      </c>
      <c r="V159" s="1" t="s">
        <v>521</v>
      </c>
      <c r="W159" s="1" t="s">
        <v>521</v>
      </c>
      <c r="X159" s="1" t="s">
        <v>520</v>
      </c>
      <c r="Y159" s="1" t="s">
        <v>521</v>
      </c>
      <c r="Z159" s="1" t="s">
        <v>521</v>
      </c>
      <c r="AA159" s="1" t="s">
        <v>521</v>
      </c>
      <c r="AB159" s="1" t="s">
        <v>521</v>
      </c>
      <c r="AC159" s="1" t="s">
        <v>521</v>
      </c>
      <c r="AD159" s="1" t="s">
        <v>521</v>
      </c>
      <c r="AE159" s="1" t="s">
        <v>521</v>
      </c>
      <c r="AF159" s="1" t="s">
        <v>521</v>
      </c>
    </row>
    <row r="160" spans="1:33" ht="18" customHeight="1">
      <c r="A160" s="1" t="s">
        <v>103</v>
      </c>
      <c r="B160" s="1">
        <v>1</v>
      </c>
      <c r="C160" s="1">
        <v>7342418</v>
      </c>
      <c r="D160" s="1" t="s">
        <v>2091</v>
      </c>
      <c r="E160" s="1">
        <v>74</v>
      </c>
      <c r="F160" s="1" t="s">
        <v>541</v>
      </c>
      <c r="H160" s="1">
        <v>0.6</v>
      </c>
      <c r="I160" s="1">
        <v>48</v>
      </c>
      <c r="J160" s="1">
        <v>23</v>
      </c>
      <c r="N160" s="1" t="s">
        <v>519</v>
      </c>
      <c r="O160" s="1" t="s">
        <v>519</v>
      </c>
      <c r="P160" s="1">
        <v>4</v>
      </c>
      <c r="Q160" s="1" t="s">
        <v>520</v>
      </c>
      <c r="R160" s="1" t="s">
        <v>521</v>
      </c>
      <c r="S160" s="1" t="s">
        <v>521</v>
      </c>
      <c r="T160" s="1" t="s">
        <v>521</v>
      </c>
      <c r="U160" s="1" t="s">
        <v>521</v>
      </c>
      <c r="V160" s="1" t="s">
        <v>521</v>
      </c>
      <c r="W160" s="1" t="s">
        <v>521</v>
      </c>
      <c r="X160" s="1" t="s">
        <v>521</v>
      </c>
      <c r="Y160" s="1" t="s">
        <v>521</v>
      </c>
      <c r="Z160" s="1" t="s">
        <v>521</v>
      </c>
      <c r="AA160" s="1" t="s">
        <v>521</v>
      </c>
      <c r="AB160" s="1" t="s">
        <v>521</v>
      </c>
      <c r="AC160" s="1" t="s">
        <v>521</v>
      </c>
      <c r="AD160" s="1" t="s">
        <v>521</v>
      </c>
      <c r="AE160" s="1" t="s">
        <v>521</v>
      </c>
      <c r="AF160" s="1" t="s">
        <v>521</v>
      </c>
    </row>
    <row r="161" spans="1:33" ht="18" customHeight="1">
      <c r="A161" s="1" t="s">
        <v>103</v>
      </c>
      <c r="B161" s="1">
        <v>2</v>
      </c>
      <c r="C161" s="1">
        <v>7342418</v>
      </c>
      <c r="D161" s="1" t="s">
        <v>2094</v>
      </c>
      <c r="E161" s="1">
        <v>74</v>
      </c>
      <c r="F161" s="1" t="s">
        <v>541</v>
      </c>
      <c r="G161" s="1">
        <v>1.6786000000000001</v>
      </c>
      <c r="H161" s="1">
        <v>0.3</v>
      </c>
      <c r="I161" s="1">
        <v>10</v>
      </c>
      <c r="J161" s="1">
        <v>4</v>
      </c>
      <c r="K161" s="1">
        <v>0</v>
      </c>
      <c r="L161" s="1">
        <v>0</v>
      </c>
      <c r="N161" s="1" t="s">
        <v>519</v>
      </c>
      <c r="O161" s="1" t="s">
        <v>519</v>
      </c>
      <c r="P161" s="1">
        <v>5.3</v>
      </c>
      <c r="Q161" s="1" t="s">
        <v>520</v>
      </c>
      <c r="R161" s="1" t="s">
        <v>521</v>
      </c>
      <c r="S161" s="1" t="s">
        <v>521</v>
      </c>
      <c r="T161" s="1" t="s">
        <v>521</v>
      </c>
      <c r="U161" s="1" t="s">
        <v>521</v>
      </c>
      <c r="V161" s="1" t="s">
        <v>521</v>
      </c>
      <c r="W161" s="1" t="s">
        <v>521</v>
      </c>
      <c r="X161" s="1" t="s">
        <v>521</v>
      </c>
      <c r="Y161" s="1" t="s">
        <v>521</v>
      </c>
      <c r="Z161" s="1" t="s">
        <v>521</v>
      </c>
      <c r="AA161" s="1" t="s">
        <v>521</v>
      </c>
      <c r="AB161" s="1" t="s">
        <v>521</v>
      </c>
      <c r="AC161" s="1" t="s">
        <v>521</v>
      </c>
      <c r="AD161" s="1" t="s">
        <v>521</v>
      </c>
      <c r="AE161" s="1" t="s">
        <v>521</v>
      </c>
      <c r="AF161" s="1" t="s">
        <v>521</v>
      </c>
    </row>
    <row r="162" spans="1:33" ht="18" customHeight="1">
      <c r="A162" s="1" t="s">
        <v>442</v>
      </c>
      <c r="B162" s="1">
        <v>1</v>
      </c>
      <c r="C162" s="1">
        <v>6112046</v>
      </c>
      <c r="D162" s="1" t="s">
        <v>2099</v>
      </c>
      <c r="E162" s="1">
        <v>59</v>
      </c>
      <c r="F162" s="1" t="s">
        <v>541</v>
      </c>
      <c r="G162" s="1">
        <v>2.58067</v>
      </c>
      <c r="H162" s="1">
        <v>0.9</v>
      </c>
      <c r="I162" s="1">
        <v>65</v>
      </c>
      <c r="J162" s="1">
        <v>65</v>
      </c>
      <c r="K162" s="1">
        <v>0</v>
      </c>
      <c r="L162" s="1">
        <v>0</v>
      </c>
      <c r="M162" s="1">
        <v>80</v>
      </c>
      <c r="N162" s="1" t="s">
        <v>519</v>
      </c>
      <c r="O162" s="1" t="s">
        <v>519</v>
      </c>
      <c r="P162" s="1">
        <v>6.2</v>
      </c>
      <c r="Q162" s="1" t="s">
        <v>520</v>
      </c>
      <c r="R162" s="1" t="s">
        <v>521</v>
      </c>
      <c r="S162" s="1" t="s">
        <v>521</v>
      </c>
      <c r="T162" s="1" t="s">
        <v>521</v>
      </c>
      <c r="U162" s="1" t="s">
        <v>521</v>
      </c>
      <c r="V162" s="1" t="s">
        <v>521</v>
      </c>
      <c r="W162" s="1" t="s">
        <v>521</v>
      </c>
      <c r="X162" s="1" t="s">
        <v>520</v>
      </c>
      <c r="Y162" s="1" t="s">
        <v>520</v>
      </c>
      <c r="Z162" s="1" t="s">
        <v>521</v>
      </c>
      <c r="AA162" s="1" t="s">
        <v>521</v>
      </c>
      <c r="AB162" s="1" t="s">
        <v>521</v>
      </c>
      <c r="AC162" s="1" t="s">
        <v>521</v>
      </c>
      <c r="AD162" s="1" t="s">
        <v>521</v>
      </c>
      <c r="AE162" s="1" t="s">
        <v>521</v>
      </c>
      <c r="AF162" s="1" t="s">
        <v>520</v>
      </c>
      <c r="AG162" s="1">
        <v>5</v>
      </c>
    </row>
    <row r="163" spans="1:33" ht="18" customHeight="1">
      <c r="A163" s="1" t="s">
        <v>442</v>
      </c>
      <c r="B163" s="1">
        <v>2</v>
      </c>
      <c r="C163" s="1">
        <v>6112046</v>
      </c>
      <c r="D163" s="1" t="s">
        <v>1027</v>
      </c>
      <c r="E163" s="1">
        <v>60</v>
      </c>
      <c r="F163" s="1" t="s">
        <v>541</v>
      </c>
      <c r="G163" s="1">
        <v>1.5619499999999999</v>
      </c>
      <c r="H163" s="1">
        <v>0.4</v>
      </c>
      <c r="I163" s="1">
        <v>8</v>
      </c>
      <c r="J163" s="1">
        <v>8</v>
      </c>
      <c r="K163" s="1">
        <v>0</v>
      </c>
      <c r="L163" s="1">
        <v>0</v>
      </c>
      <c r="M163" s="1">
        <v>5</v>
      </c>
      <c r="N163" s="1" t="s">
        <v>519</v>
      </c>
      <c r="O163" s="1" t="s">
        <v>519</v>
      </c>
      <c r="P163" s="1">
        <v>2.9</v>
      </c>
      <c r="Q163" s="1" t="s">
        <v>520</v>
      </c>
      <c r="R163" s="1" t="s">
        <v>521</v>
      </c>
      <c r="S163" s="1" t="s">
        <v>521</v>
      </c>
      <c r="T163" s="1" t="s">
        <v>521</v>
      </c>
      <c r="U163" s="1" t="s">
        <v>521</v>
      </c>
      <c r="V163" s="1" t="s">
        <v>521</v>
      </c>
      <c r="W163" s="1" t="s">
        <v>521</v>
      </c>
      <c r="X163" s="1" t="s">
        <v>521</v>
      </c>
      <c r="Y163" s="1" t="s">
        <v>520</v>
      </c>
      <c r="Z163" s="1" t="s">
        <v>521</v>
      </c>
      <c r="AA163" s="1" t="s">
        <v>521</v>
      </c>
      <c r="AB163" s="1" t="s">
        <v>521</v>
      </c>
      <c r="AC163" s="1" t="s">
        <v>521</v>
      </c>
      <c r="AD163" s="1" t="s">
        <v>521</v>
      </c>
      <c r="AE163" s="1" t="s">
        <v>521</v>
      </c>
      <c r="AF163" s="1" t="s">
        <v>520</v>
      </c>
      <c r="AG163" s="1">
        <v>5</v>
      </c>
    </row>
    <row r="164" spans="1:33" ht="18" customHeight="1">
      <c r="A164" s="1" t="s">
        <v>445</v>
      </c>
      <c r="B164" s="1">
        <v>1</v>
      </c>
      <c r="C164" s="1">
        <v>6466177</v>
      </c>
      <c r="D164" s="1" t="s">
        <v>2109</v>
      </c>
      <c r="E164" s="1">
        <v>62</v>
      </c>
      <c r="F164" s="1" t="s">
        <v>518</v>
      </c>
      <c r="G164" s="1">
        <v>1.67395</v>
      </c>
      <c r="H164" s="1">
        <v>0.3</v>
      </c>
      <c r="I164" s="1">
        <v>17</v>
      </c>
      <c r="J164" s="1">
        <v>16</v>
      </c>
      <c r="K164" s="1">
        <v>0</v>
      </c>
      <c r="L164" s="1">
        <v>0</v>
      </c>
      <c r="M164" s="1">
        <v>15</v>
      </c>
      <c r="N164" s="1" t="s">
        <v>519</v>
      </c>
      <c r="O164" s="1" t="s">
        <v>534</v>
      </c>
      <c r="P164" s="1">
        <v>2.9</v>
      </c>
      <c r="Q164" s="1" t="s">
        <v>520</v>
      </c>
      <c r="R164" s="1" t="s">
        <v>520</v>
      </c>
      <c r="S164" s="1" t="s">
        <v>521</v>
      </c>
      <c r="T164" s="1" t="s">
        <v>521</v>
      </c>
      <c r="U164" s="1" t="s">
        <v>521</v>
      </c>
      <c r="V164" s="1" t="s">
        <v>521</v>
      </c>
      <c r="W164" s="1" t="s">
        <v>521</v>
      </c>
      <c r="X164" s="1" t="s">
        <v>521</v>
      </c>
      <c r="Y164" s="1" t="s">
        <v>521</v>
      </c>
      <c r="Z164" s="1" t="s">
        <v>521</v>
      </c>
      <c r="AA164" s="1" t="s">
        <v>521</v>
      </c>
      <c r="AB164" s="1" t="s">
        <v>521</v>
      </c>
      <c r="AC164" s="1" t="s">
        <v>521</v>
      </c>
      <c r="AD164" s="1" t="s">
        <v>521</v>
      </c>
      <c r="AE164" s="1" t="s">
        <v>521</v>
      </c>
      <c r="AF164" s="1" t="s">
        <v>520</v>
      </c>
      <c r="AG164" s="1">
        <v>5</v>
      </c>
    </row>
    <row r="165" spans="1:33" ht="18" customHeight="1">
      <c r="A165" s="1" t="s">
        <v>445</v>
      </c>
      <c r="B165" s="1">
        <v>2</v>
      </c>
      <c r="C165" s="1">
        <v>6466177</v>
      </c>
      <c r="D165" s="1" t="s">
        <v>2112</v>
      </c>
      <c r="E165" s="1">
        <v>62</v>
      </c>
      <c r="F165" s="1" t="s">
        <v>518</v>
      </c>
      <c r="G165" s="1">
        <v>2.4544800000000002</v>
      </c>
      <c r="H165" s="1">
        <v>0.4</v>
      </c>
      <c r="I165" s="1">
        <v>58</v>
      </c>
      <c r="J165" s="1">
        <v>32</v>
      </c>
      <c r="K165" s="1">
        <v>0</v>
      </c>
      <c r="L165" s="1">
        <v>0</v>
      </c>
      <c r="M165" s="1">
        <v>30</v>
      </c>
      <c r="N165" s="1" t="s">
        <v>519</v>
      </c>
      <c r="O165" s="1" t="s">
        <v>534</v>
      </c>
      <c r="P165" s="1">
        <v>17.3</v>
      </c>
      <c r="Q165" s="1" t="s">
        <v>520</v>
      </c>
      <c r="R165" s="1" t="s">
        <v>520</v>
      </c>
      <c r="S165" s="1" t="s">
        <v>521</v>
      </c>
      <c r="T165" s="1" t="s">
        <v>521</v>
      </c>
      <c r="U165" s="1" t="s">
        <v>521</v>
      </c>
      <c r="V165" s="1" t="s">
        <v>521</v>
      </c>
      <c r="W165" s="1" t="s">
        <v>521</v>
      </c>
      <c r="X165" s="1" t="s">
        <v>521</v>
      </c>
      <c r="Y165" s="1" t="s">
        <v>521</v>
      </c>
      <c r="Z165" s="1" t="s">
        <v>521</v>
      </c>
      <c r="AA165" s="1" t="s">
        <v>521</v>
      </c>
      <c r="AB165" s="1" t="s">
        <v>521</v>
      </c>
      <c r="AC165" s="1" t="s">
        <v>521</v>
      </c>
      <c r="AD165" s="1" t="s">
        <v>521</v>
      </c>
      <c r="AE165" s="1" t="s">
        <v>521</v>
      </c>
      <c r="AF165" s="1" t="s">
        <v>521</v>
      </c>
    </row>
    <row r="166" spans="1:33" ht="18" customHeight="1">
      <c r="A166" s="1" t="s">
        <v>446</v>
      </c>
      <c r="B166" s="1">
        <v>1</v>
      </c>
      <c r="C166" s="1">
        <v>7450086</v>
      </c>
      <c r="D166" s="1" t="s">
        <v>2115</v>
      </c>
      <c r="E166" s="1">
        <v>52</v>
      </c>
      <c r="F166" s="1" t="s">
        <v>518</v>
      </c>
      <c r="G166" s="1">
        <v>2.9403700000000002</v>
      </c>
      <c r="H166" s="1">
        <v>0.7</v>
      </c>
      <c r="I166" s="1">
        <v>70</v>
      </c>
      <c r="J166" s="1">
        <v>70</v>
      </c>
      <c r="K166" s="1">
        <v>0</v>
      </c>
      <c r="L166" s="1">
        <v>0</v>
      </c>
      <c r="M166" s="1">
        <v>70</v>
      </c>
      <c r="N166" s="1" t="s">
        <v>519</v>
      </c>
      <c r="O166" s="1" t="s">
        <v>519</v>
      </c>
      <c r="P166" s="1">
        <v>15.1</v>
      </c>
      <c r="Q166" s="1" t="s">
        <v>520</v>
      </c>
      <c r="R166" s="1" t="s">
        <v>520</v>
      </c>
      <c r="S166" s="1" t="s">
        <v>521</v>
      </c>
      <c r="T166" s="1" t="s">
        <v>521</v>
      </c>
      <c r="U166" s="1" t="s">
        <v>521</v>
      </c>
      <c r="V166" s="1" t="s">
        <v>521</v>
      </c>
      <c r="W166" s="1" t="s">
        <v>521</v>
      </c>
      <c r="X166" s="1" t="s">
        <v>521</v>
      </c>
      <c r="Y166" s="1" t="s">
        <v>521</v>
      </c>
      <c r="Z166" s="1" t="s">
        <v>521</v>
      </c>
      <c r="AA166" s="1" t="s">
        <v>521</v>
      </c>
      <c r="AB166" s="1" t="s">
        <v>521</v>
      </c>
      <c r="AC166" s="1" t="s">
        <v>521</v>
      </c>
      <c r="AD166" s="1" t="s">
        <v>521</v>
      </c>
      <c r="AE166" s="1" t="s">
        <v>521</v>
      </c>
      <c r="AF166" s="1" t="s">
        <v>520</v>
      </c>
      <c r="AG166" s="1">
        <v>15</v>
      </c>
    </row>
    <row r="167" spans="1:33" ht="18" customHeight="1">
      <c r="A167" s="1" t="s">
        <v>446</v>
      </c>
      <c r="B167" s="1">
        <v>2</v>
      </c>
      <c r="C167" s="1">
        <v>7450086</v>
      </c>
      <c r="D167" s="1" t="s">
        <v>2120</v>
      </c>
      <c r="E167" s="1">
        <v>52</v>
      </c>
      <c r="F167" s="1" t="s">
        <v>518</v>
      </c>
      <c r="G167" s="1">
        <v>2.1291000000000002</v>
      </c>
      <c r="H167" s="1">
        <v>0.5</v>
      </c>
      <c r="I167" s="1">
        <v>54</v>
      </c>
      <c r="J167" s="1">
        <v>46</v>
      </c>
      <c r="K167" s="1">
        <v>0</v>
      </c>
      <c r="L167" s="1">
        <v>0</v>
      </c>
      <c r="M167" s="1">
        <v>5</v>
      </c>
      <c r="N167" s="1" t="s">
        <v>519</v>
      </c>
      <c r="O167" s="1" t="s">
        <v>519</v>
      </c>
      <c r="P167" s="1">
        <v>3.3</v>
      </c>
      <c r="Q167" s="1" t="s">
        <v>520</v>
      </c>
      <c r="R167" s="1" t="s">
        <v>520</v>
      </c>
      <c r="S167" s="1" t="s">
        <v>521</v>
      </c>
      <c r="T167" s="1" t="s">
        <v>521</v>
      </c>
      <c r="U167" s="1" t="s">
        <v>521</v>
      </c>
      <c r="V167" s="1" t="s">
        <v>521</v>
      </c>
      <c r="W167" s="1" t="s">
        <v>521</v>
      </c>
      <c r="X167" s="1" t="s">
        <v>521</v>
      </c>
      <c r="Y167" s="1" t="s">
        <v>521</v>
      </c>
      <c r="Z167" s="1" t="s">
        <v>521</v>
      </c>
      <c r="AA167" s="1" t="s">
        <v>520</v>
      </c>
      <c r="AB167" s="1" t="s">
        <v>521</v>
      </c>
      <c r="AC167" s="1" t="s">
        <v>521</v>
      </c>
      <c r="AD167" s="1" t="s">
        <v>521</v>
      </c>
      <c r="AE167" s="1" t="s">
        <v>521</v>
      </c>
      <c r="AF167" s="1" t="s">
        <v>520</v>
      </c>
      <c r="AG167" s="1">
        <v>5</v>
      </c>
    </row>
    <row r="168" spans="1:33" ht="18" customHeight="1"/>
    <row r="169" spans="1:33" ht="18" customHeight="1"/>
    <row r="170" spans="1:33" ht="18" customHeight="1"/>
    <row r="171" spans="1:33" ht="18" customHeight="1"/>
    <row r="172" spans="1:33" ht="18" customHeight="1"/>
    <row r="173" spans="1:33" ht="18" customHeight="1"/>
    <row r="174" spans="1:33" ht="18" customHeight="1"/>
    <row r="175" spans="1:33" ht="18" customHeight="1"/>
    <row r="176" spans="1:33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Calculation</vt:lpstr>
      <vt:lpstr>51 Features</vt:lpstr>
      <vt:lpstr>Data Profile</vt:lpstr>
      <vt:lpstr>338 + 100015831</vt:lpstr>
      <vt:lpstr>Patient Meta</vt:lpstr>
      <vt:lpstr>Patient Treament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2020-02-13T16:34:58Z</dcterms:created>
  <dcterms:modified xsi:type="dcterms:W3CDTF">2020-06-08T03:49:24Z</dcterms:modified>
</cp:coreProperties>
</file>