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mo\Documents\git\nc-butterfly-phenology\data\"/>
    </mc:Choice>
  </mc:AlternateContent>
  <xr:revisionPtr revIDLastSave="0" documentId="13_ncr:1_{0B6AFCFE-D4B8-4663-AD9C-93C50070D880}" xr6:coauthVersionLast="47" xr6:coauthVersionMax="47" xr10:uidLastSave="{00000000-0000-0000-0000-000000000000}"/>
  <bookViews>
    <workbookView xWindow="-110" yWindow="-110" windowWidth="19420" windowHeight="10420" tabRatio="417" activeTab="1" xr2:uid="{AFBB4C1E-9820-474D-A61E-6E962BF62D18}"/>
  </bookViews>
  <sheets>
    <sheet name="notes by species" sheetId="2" r:id="rId1"/>
    <sheet name="general notes" sheetId="3" r:id="rId2"/>
    <sheet name="notes by ye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" i="2"/>
</calcChain>
</file>

<file path=xl/sharedStrings.xml><?xml version="1.0" encoding="utf-8"?>
<sst xmlns="http://schemas.openxmlformats.org/spreadsheetml/2006/main" count="351" uniqueCount="129">
  <si>
    <t>Species</t>
  </si>
  <si>
    <t xml:space="preserve">Year </t>
  </si>
  <si>
    <t>Abaeis nicippe</t>
  </si>
  <si>
    <t>Total abundance</t>
  </si>
  <si>
    <t>Notes</t>
  </si>
  <si>
    <t>First date</t>
  </si>
  <si>
    <t>Last Date</t>
  </si>
  <si>
    <t>Abundance range is 13 - 126. Could cutoff at 42, but for at least one it may have to do with when the observations start for that year</t>
  </si>
  <si>
    <t>Junonia coenia</t>
  </si>
  <si>
    <t>To me, this looks relatively consistent, with maybe one potential outlier date</t>
  </si>
  <si>
    <t>Ancyloxypha numitor</t>
  </si>
  <si>
    <t xml:space="preserve">To me, this looks relatively consistent, with maybe 3 potential years that are noticeably a bit later. </t>
  </si>
  <si>
    <t>Libytheana carinenta</t>
  </si>
  <si>
    <t xml:space="preserve">Potentially a bit early? </t>
  </si>
  <si>
    <t>potentially a bit late</t>
  </si>
  <si>
    <t>Cupido comyntas</t>
  </si>
  <si>
    <t>Papilio glaucus</t>
  </si>
  <si>
    <t>Appears relatively consistent</t>
  </si>
  <si>
    <t>Phoebis sennae</t>
  </si>
  <si>
    <t>Far later, dates start late</t>
  </si>
  <si>
    <t>Pieris rapae</t>
  </si>
  <si>
    <t>potentially a bit earlier. Otherwise appears relatively consistent</t>
  </si>
  <si>
    <t>Eurytides marcellus</t>
  </si>
  <si>
    <t>Limenitis arthemis astyanax</t>
  </si>
  <si>
    <t>a little bit later</t>
  </si>
  <si>
    <t>quite a bit later</t>
  </si>
  <si>
    <t>Vanessa virginiensis</t>
  </si>
  <si>
    <t>Pyrgus communis</t>
  </si>
  <si>
    <t>fluctuates pretty dramatically between 100s and 200s. Settles into early to mid 100s by the 2010s. Depends on how early the first observations start</t>
  </si>
  <si>
    <t>Erynnis juvenalis</t>
  </si>
  <si>
    <t>appears relatively consistent</t>
  </si>
  <si>
    <t>Hylephila phyleus</t>
  </si>
  <si>
    <t>Erynnis horatius</t>
  </si>
  <si>
    <t>fluctuates between 100 and 200, but largely around 150. Where first date is later, tends to be towards 200</t>
  </si>
  <si>
    <t>Pompeius verna</t>
  </si>
  <si>
    <t xml:space="preserve">this time is later, maybe due to a concentration of observations approaching the 300 mark. </t>
  </si>
  <si>
    <t>Atalopedes campestris</t>
  </si>
  <si>
    <t>a bit later</t>
  </si>
  <si>
    <t>Colias eurytheme</t>
  </si>
  <si>
    <t>Papilio troilus</t>
  </si>
  <si>
    <t>appears relatively consistent but 2020 is a bit later</t>
  </si>
  <si>
    <t>Cyllopsis gemma</t>
  </si>
  <si>
    <t>Papilio polyxenes</t>
  </si>
  <si>
    <t>Celastrina neglecta</t>
  </si>
  <si>
    <t>appears a bit early (spring azure mis-id?)</t>
  </si>
  <si>
    <t>Panoquina ocola</t>
  </si>
  <si>
    <t>quite a bit later. There's a concentration of observations around the 300 mark.</t>
  </si>
  <si>
    <t>Chlosyne nycteis</t>
  </si>
  <si>
    <t xml:space="preserve">There are only 2 years. I suggest removing this one. </t>
  </si>
  <si>
    <t>Abundance Range</t>
  </si>
  <si>
    <t>13-126</t>
  </si>
  <si>
    <t>20-153</t>
  </si>
  <si>
    <t>11 to 50</t>
  </si>
  <si>
    <t>12 to 64</t>
  </si>
  <si>
    <t>24 to 150</t>
  </si>
  <si>
    <t>21 to 156</t>
  </si>
  <si>
    <t>16 to 133</t>
  </si>
  <si>
    <t>15 to 64</t>
  </si>
  <si>
    <t>10 to 29</t>
  </si>
  <si>
    <t>10 to 72</t>
  </si>
  <si>
    <t>22 to 94</t>
  </si>
  <si>
    <t>10 to 82</t>
  </si>
  <si>
    <t>10 to 43</t>
  </si>
  <si>
    <t>14 to 125</t>
  </si>
  <si>
    <t>11 to 53</t>
  </si>
  <si>
    <t>10 to 38</t>
  </si>
  <si>
    <t>15 to 72</t>
  </si>
  <si>
    <t>19 to 62</t>
  </si>
  <si>
    <t>16 to 52</t>
  </si>
  <si>
    <t>10 to 46</t>
  </si>
  <si>
    <t>Lowest Abundance</t>
  </si>
  <si>
    <t>Highest Abundance</t>
  </si>
  <si>
    <t>Mean Abundance</t>
  </si>
  <si>
    <t>two SDs below mean abundance</t>
  </si>
  <si>
    <t>SD Abundance</t>
  </si>
  <si>
    <t>two SDs above abundance</t>
  </si>
  <si>
    <t>First earlydate</t>
  </si>
  <si>
    <t>Last earlydate</t>
  </si>
  <si>
    <t>Mean earlydate</t>
  </si>
  <si>
    <t>SD earlydate</t>
  </si>
  <si>
    <t>two SDs below mean earlydate</t>
  </si>
  <si>
    <t>two SDs above mean earlydate</t>
  </si>
  <si>
    <t>years that are unusually early</t>
  </si>
  <si>
    <t>years that are unusually late</t>
  </si>
  <si>
    <t>n/a</t>
  </si>
  <si>
    <t>1996, 2005</t>
  </si>
  <si>
    <t>1997, 2000</t>
  </si>
  <si>
    <t>2014, 2019, 2020</t>
  </si>
  <si>
    <t>2019, 2020</t>
  </si>
  <si>
    <t>years with unusually low abundance</t>
  </si>
  <si>
    <t>years with unusually high abundance</t>
  </si>
  <si>
    <t>2017, 2018, 2020</t>
  </si>
  <si>
    <t>2000, 2017, 2020</t>
  </si>
  <si>
    <t>2000, 2017</t>
  </si>
  <si>
    <t>2014, 2020</t>
  </si>
  <si>
    <t>1996, 2005, 2011, 2019</t>
  </si>
  <si>
    <t>earlydates visually identified as being early in an abundance vs. jd graph</t>
  </si>
  <si>
    <t>earlydates visually identified as being late in an abundance vs. jd graph</t>
  </si>
  <si>
    <t>1997, 2003, 2005, 2020</t>
  </si>
  <si>
    <t>2011, 2016, 2017, 2019</t>
  </si>
  <si>
    <t>late notes</t>
  </si>
  <si>
    <t>early notes</t>
  </si>
  <si>
    <t>remove this species</t>
  </si>
  <si>
    <t>1996 dates start late; 2005, 2011, 2019 have a lack of abundant counts until later in the year</t>
  </si>
  <si>
    <t>2005 - seems to be driven by the fact that the earliest sighting this year is relatively late, with a concentration of abundant sighting-days later in the year as a contributing factor (but this is not exclusive to 2005)</t>
  </si>
  <si>
    <t xml:space="preserve">2019 - sightings during this year start very late. 2020 - has a concentration of abundant sighting-days later in the year (and by the same token, a lack of them earlier in the year), but that isn't exclusive to this year. </t>
  </si>
  <si>
    <t>2000, 2003, 2015, 2018</t>
  </si>
  <si>
    <t>2013 - there are a couple of sightings very, very early in the year</t>
  </si>
  <si>
    <t>2000 - no sightings around the 100 jd mark, a concentration of sightings later in the year; 2003, 2015, and 2018 have sightings that start relatively late in the year</t>
  </si>
  <si>
    <t>2012 - no obvious aberration?</t>
  </si>
  <si>
    <t>2020 - a concentration of high abundance sighting days later in the year</t>
  </si>
  <si>
    <t>2017 - a concentration of abundant sighting days early in the year</t>
  </si>
  <si>
    <t>2019 - sightings start early, coupled with a noticeable lack of abundant sighting days later in the year</t>
  </si>
  <si>
    <t>2011 - lack of abundant sighting days later in the year, no sightings past 200 jd (not exclusive to this year)</t>
  </si>
  <si>
    <t>2014 - a concentration of high abundance sighting days later in the year, and a lack of them early in the year</t>
  </si>
  <si>
    <t>general notes</t>
  </si>
  <si>
    <t>2013 - not hugely later, but all sightings are concentrated around the same point</t>
  </si>
  <si>
    <t>1997, 2000 - relatively more sightings concentrated earlier in the year</t>
  </si>
  <si>
    <t>2014, 2019, 2020 - fewer observations concentrated around the 120 mark</t>
  </si>
  <si>
    <t>1997, 2003, 2005, 2020 - relatively fewer observations concentrated towards the 100 mark</t>
  </si>
  <si>
    <t>2019 - relatively fewer observations around the 100 mark; 2020 - lack of high abundance sighting days later in the year</t>
  </si>
  <si>
    <t>2007 - quite a bit later. There's relatively fewer concentrations closer to the 200 mark</t>
  </si>
  <si>
    <t>2011 - fewer sightings concentrated between the 200 and 300 mark; 2016, 2017, 2019 - concentration of sightings earlier in the year</t>
  </si>
  <si>
    <t>2020 - abundance of sightings between the 100 and 200 mark</t>
  </si>
  <si>
    <t>5 species-years have some iteration of the following as a cause - "2020 - a concentration of high abundance sighting days later in the year"</t>
  </si>
  <si>
    <t>more likely to be unusually late (16 species-years) than unusually early (7 species-years)</t>
  </si>
  <si>
    <t>2017 and 2020 were years that frequently had unusually high cumulative abundance across species. Was there a crop of bioblitzes that happened later in the year or something?</t>
  </si>
  <si>
    <t>Seems more to do with the absence of expected concentrated sightings (17 species years), compared to the presence of unusually concentrated sightings (15 species years) if that makes sense</t>
  </si>
  <si>
    <t>there are instances where there are simply unusually early or late sightings that year (5 species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</si>
</sst>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F3C-CDDE-41B0-A824-6179CE9B7230}">
  <dimension ref="A1:V25"/>
  <sheetViews>
    <sheetView topLeftCell="O1" workbookViewId="0">
      <selection activeCell="U1" sqref="U1"/>
    </sheetView>
  </sheetViews>
  <sheetFormatPr defaultRowHeight="14.5" x14ac:dyDescent="0.35"/>
  <cols>
    <col min="1" max="1" width="13.54296875" customWidth="1"/>
    <col min="2" max="5" width="8.7265625" customWidth="1"/>
    <col min="6" max="6" width="11.54296875" customWidth="1"/>
    <col min="7" max="7" width="11.54296875" style="4" customWidth="1"/>
    <col min="8" max="8" width="8.7265625" customWidth="1"/>
    <col min="9" max="9" width="13.54296875" style="6" customWidth="1"/>
    <col min="10" max="10" width="17.81640625" customWidth="1"/>
    <col min="11" max="11" width="17.36328125" customWidth="1"/>
    <col min="12" max="12" width="16.08984375" customWidth="1"/>
    <col min="13" max="13" width="17.1796875" customWidth="1"/>
    <col min="14" max="15" width="25.1796875" customWidth="1"/>
    <col min="16" max="17" width="8.7265625" customWidth="1"/>
    <col min="18" max="18" width="20.81640625" customWidth="1"/>
    <col min="19" max="19" width="11.453125" style="4" customWidth="1"/>
    <col min="20" max="20" width="25.6328125" customWidth="1"/>
    <col min="21" max="21" width="8.7265625" style="6"/>
  </cols>
  <sheetData>
    <row r="1" spans="1:22" x14ac:dyDescent="0.35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3" t="s">
        <v>82</v>
      </c>
      <c r="H1" s="1" t="s">
        <v>81</v>
      </c>
      <c r="I1" s="5" t="s">
        <v>83</v>
      </c>
      <c r="J1" s="1" t="s">
        <v>70</v>
      </c>
      <c r="K1" s="1" t="s">
        <v>71</v>
      </c>
      <c r="L1" s="1" t="s">
        <v>72</v>
      </c>
      <c r="M1" s="1" t="s">
        <v>74</v>
      </c>
      <c r="N1" s="1" t="s">
        <v>73</v>
      </c>
      <c r="O1" s="1" t="s">
        <v>89</v>
      </c>
      <c r="P1" s="1" t="s">
        <v>75</v>
      </c>
      <c r="Q1" s="1" t="s">
        <v>90</v>
      </c>
      <c r="R1" s="1" t="s">
        <v>96</v>
      </c>
      <c r="S1" s="3" t="s">
        <v>101</v>
      </c>
      <c r="T1" s="1" t="s">
        <v>97</v>
      </c>
      <c r="U1" s="5" t="s">
        <v>100</v>
      </c>
      <c r="V1" s="1" t="s">
        <v>115</v>
      </c>
    </row>
    <row r="2" spans="1:22" x14ac:dyDescent="0.35">
      <c r="A2" t="s">
        <v>2</v>
      </c>
      <c r="B2">
        <v>67</v>
      </c>
      <c r="C2">
        <v>228</v>
      </c>
      <c r="D2">
        <v>114.21</v>
      </c>
      <c r="E2">
        <v>46.72</v>
      </c>
      <c r="F2">
        <f>D2-(2*E2)</f>
        <v>20.769999999999996</v>
      </c>
      <c r="G2" s="4" t="s">
        <v>84</v>
      </c>
      <c r="H2">
        <f>D2+(2*E2)</f>
        <v>207.64999999999998</v>
      </c>
      <c r="I2" s="6" t="s">
        <v>85</v>
      </c>
      <c r="J2">
        <v>13</v>
      </c>
      <c r="K2">
        <v>126</v>
      </c>
      <c r="L2">
        <v>48.64</v>
      </c>
      <c r="M2">
        <v>24.6</v>
      </c>
      <c r="N2">
        <f>L2-(2*M2)</f>
        <v>-0.56000000000000227</v>
      </c>
      <c r="O2" t="s">
        <v>84</v>
      </c>
      <c r="P2">
        <f>L2+(2*M2)</f>
        <v>97.84</v>
      </c>
      <c r="Q2">
        <v>2020</v>
      </c>
      <c r="R2" t="s">
        <v>84</v>
      </c>
      <c r="S2" s="4" t="s">
        <v>84</v>
      </c>
      <c r="T2" t="s">
        <v>95</v>
      </c>
      <c r="U2" s="6" t="s">
        <v>103</v>
      </c>
    </row>
    <row r="3" spans="1:22" x14ac:dyDescent="0.35">
      <c r="A3" t="s">
        <v>8</v>
      </c>
      <c r="B3">
        <v>103</v>
      </c>
      <c r="C3">
        <v>211</v>
      </c>
      <c r="D3">
        <v>148.46</v>
      </c>
      <c r="E3">
        <v>25.78</v>
      </c>
      <c r="F3">
        <f t="shared" ref="F3:F25" si="0">D3-(2*E3)</f>
        <v>96.9</v>
      </c>
      <c r="G3" s="4" t="s">
        <v>84</v>
      </c>
      <c r="H3">
        <f t="shared" ref="H3:H25" si="1">D3+(2*E3)</f>
        <v>200.02</v>
      </c>
      <c r="I3" s="6">
        <v>2005</v>
      </c>
      <c r="J3">
        <v>20</v>
      </c>
      <c r="K3">
        <v>153</v>
      </c>
      <c r="L3">
        <v>58.96</v>
      </c>
      <c r="M3">
        <v>30.58</v>
      </c>
      <c r="N3">
        <f t="shared" ref="N3:N25" si="2">L3-(2*M3)</f>
        <v>-2.1999999999999957</v>
      </c>
      <c r="O3" t="s">
        <v>84</v>
      </c>
      <c r="P3">
        <f t="shared" ref="P3:P25" si="3">L3+(2*M3)</f>
        <v>120.12</v>
      </c>
      <c r="Q3">
        <v>2020</v>
      </c>
      <c r="R3" t="s">
        <v>84</v>
      </c>
      <c r="S3" s="4" t="s">
        <v>84</v>
      </c>
      <c r="T3">
        <v>2005</v>
      </c>
      <c r="U3" s="6" t="s">
        <v>104</v>
      </c>
    </row>
    <row r="4" spans="1:22" x14ac:dyDescent="0.35">
      <c r="A4" t="s">
        <v>10</v>
      </c>
      <c r="B4">
        <v>126</v>
      </c>
      <c r="C4">
        <v>201</v>
      </c>
      <c r="D4">
        <v>150.9</v>
      </c>
      <c r="E4">
        <v>23.46</v>
      </c>
      <c r="F4">
        <f t="shared" si="0"/>
        <v>103.98</v>
      </c>
      <c r="G4" s="4" t="s">
        <v>84</v>
      </c>
      <c r="H4">
        <f t="shared" si="1"/>
        <v>197.82</v>
      </c>
      <c r="I4" s="6">
        <v>2019</v>
      </c>
      <c r="J4">
        <v>11</v>
      </c>
      <c r="K4">
        <v>50</v>
      </c>
      <c r="L4">
        <v>26.81</v>
      </c>
      <c r="M4">
        <v>12.67</v>
      </c>
      <c r="N4">
        <f t="shared" si="2"/>
        <v>1.4699999999999989</v>
      </c>
      <c r="O4" t="s">
        <v>84</v>
      </c>
      <c r="P4">
        <f t="shared" si="3"/>
        <v>52.15</v>
      </c>
      <c r="Q4" t="s">
        <v>84</v>
      </c>
      <c r="R4" t="s">
        <v>84</v>
      </c>
      <c r="S4" s="4" t="s">
        <v>84</v>
      </c>
      <c r="T4" t="s">
        <v>88</v>
      </c>
      <c r="U4" s="6" t="s">
        <v>105</v>
      </c>
    </row>
    <row r="5" spans="1:22" x14ac:dyDescent="0.35">
      <c r="A5" t="s">
        <v>12</v>
      </c>
      <c r="B5">
        <v>20</v>
      </c>
      <c r="C5">
        <v>160</v>
      </c>
      <c r="D5">
        <v>85.39</v>
      </c>
      <c r="E5">
        <v>34.96</v>
      </c>
      <c r="F5">
        <f t="shared" si="0"/>
        <v>15.469999999999999</v>
      </c>
      <c r="G5" s="4" t="s">
        <v>84</v>
      </c>
      <c r="H5">
        <f t="shared" si="1"/>
        <v>155.31</v>
      </c>
      <c r="I5" s="6">
        <v>2000</v>
      </c>
      <c r="J5">
        <v>12</v>
      </c>
      <c r="K5">
        <v>64</v>
      </c>
      <c r="L5">
        <v>23.91</v>
      </c>
      <c r="M5">
        <v>12.77</v>
      </c>
      <c r="N5">
        <f t="shared" si="2"/>
        <v>-1.629999999999999</v>
      </c>
      <c r="O5" t="s">
        <v>84</v>
      </c>
      <c r="P5">
        <f t="shared" si="3"/>
        <v>49.45</v>
      </c>
      <c r="Q5">
        <v>2020</v>
      </c>
      <c r="R5">
        <v>2013</v>
      </c>
      <c r="S5" s="4" t="s">
        <v>107</v>
      </c>
      <c r="T5" t="s">
        <v>106</v>
      </c>
      <c r="U5" s="6" t="s">
        <v>108</v>
      </c>
    </row>
    <row r="6" spans="1:22" x14ac:dyDescent="0.35">
      <c r="A6" t="s">
        <v>15</v>
      </c>
      <c r="B6">
        <v>86</v>
      </c>
      <c r="C6">
        <v>128</v>
      </c>
      <c r="D6">
        <v>107.32</v>
      </c>
      <c r="E6">
        <v>10.6</v>
      </c>
      <c r="F6">
        <f t="shared" si="0"/>
        <v>86.11999999999999</v>
      </c>
      <c r="G6" s="4">
        <v>2012</v>
      </c>
      <c r="H6">
        <f t="shared" si="1"/>
        <v>128.51999999999998</v>
      </c>
      <c r="I6" s="6" t="s">
        <v>84</v>
      </c>
      <c r="J6">
        <v>24</v>
      </c>
      <c r="K6">
        <v>150</v>
      </c>
      <c r="L6">
        <v>61.71</v>
      </c>
      <c r="M6">
        <v>26.76</v>
      </c>
      <c r="N6">
        <f t="shared" si="2"/>
        <v>8.1899999999999977</v>
      </c>
      <c r="O6" t="s">
        <v>84</v>
      </c>
      <c r="P6">
        <f t="shared" si="3"/>
        <v>115.23</v>
      </c>
      <c r="Q6">
        <v>2020</v>
      </c>
      <c r="R6" t="s">
        <v>84</v>
      </c>
      <c r="S6" s="4" t="s">
        <v>109</v>
      </c>
      <c r="T6" t="s">
        <v>84</v>
      </c>
      <c r="U6" s="6" t="s">
        <v>110</v>
      </c>
    </row>
    <row r="7" spans="1:22" x14ac:dyDescent="0.35">
      <c r="A7" t="s">
        <v>16</v>
      </c>
      <c r="B7">
        <v>69</v>
      </c>
      <c r="C7">
        <v>109</v>
      </c>
      <c r="D7">
        <v>90.86</v>
      </c>
      <c r="E7">
        <v>10.33</v>
      </c>
      <c r="F7">
        <f t="shared" si="0"/>
        <v>70.2</v>
      </c>
      <c r="G7" s="4">
        <v>2017</v>
      </c>
      <c r="H7">
        <f t="shared" si="1"/>
        <v>111.52</v>
      </c>
      <c r="I7" s="6" t="s">
        <v>84</v>
      </c>
      <c r="J7">
        <v>21</v>
      </c>
      <c r="K7">
        <v>156</v>
      </c>
      <c r="L7">
        <v>78.75</v>
      </c>
      <c r="M7">
        <v>34.19</v>
      </c>
      <c r="N7">
        <f t="shared" si="2"/>
        <v>10.370000000000005</v>
      </c>
      <c r="O7" t="s">
        <v>84</v>
      </c>
      <c r="P7">
        <f t="shared" si="3"/>
        <v>147.13</v>
      </c>
      <c r="Q7">
        <v>2017</v>
      </c>
      <c r="R7" t="s">
        <v>84</v>
      </c>
      <c r="S7" s="4" t="s">
        <v>111</v>
      </c>
      <c r="T7" t="s">
        <v>84</v>
      </c>
      <c r="U7" s="6" t="s">
        <v>84</v>
      </c>
    </row>
    <row r="8" spans="1:22" x14ac:dyDescent="0.35">
      <c r="A8" t="s">
        <v>18</v>
      </c>
      <c r="B8">
        <v>89</v>
      </c>
      <c r="C8">
        <v>244</v>
      </c>
      <c r="D8">
        <v>153.19</v>
      </c>
      <c r="E8">
        <v>47.54</v>
      </c>
      <c r="F8">
        <f t="shared" si="0"/>
        <v>58.11</v>
      </c>
      <c r="G8" s="4" t="s">
        <v>84</v>
      </c>
      <c r="H8">
        <f t="shared" si="1"/>
        <v>248.26999999999998</v>
      </c>
      <c r="I8" s="6" t="s">
        <v>84</v>
      </c>
      <c r="J8">
        <v>11</v>
      </c>
      <c r="K8">
        <v>133</v>
      </c>
      <c r="L8">
        <v>42.74</v>
      </c>
      <c r="M8">
        <v>27.15</v>
      </c>
      <c r="N8">
        <f t="shared" si="2"/>
        <v>-11.559999999999995</v>
      </c>
      <c r="O8" t="s">
        <v>84</v>
      </c>
      <c r="P8">
        <f t="shared" si="3"/>
        <v>97.039999999999992</v>
      </c>
      <c r="Q8">
        <v>2020</v>
      </c>
      <c r="R8" t="s">
        <v>84</v>
      </c>
      <c r="S8" s="4" t="s">
        <v>84</v>
      </c>
      <c r="T8" t="s">
        <v>84</v>
      </c>
      <c r="U8" s="6" t="s">
        <v>84</v>
      </c>
    </row>
    <row r="9" spans="1:22" x14ac:dyDescent="0.35">
      <c r="A9" t="s">
        <v>20</v>
      </c>
      <c r="B9">
        <v>37</v>
      </c>
      <c r="C9">
        <v>144</v>
      </c>
      <c r="D9">
        <v>95.07</v>
      </c>
      <c r="E9">
        <v>25.35</v>
      </c>
      <c r="F9">
        <f t="shared" si="0"/>
        <v>44.36999999999999</v>
      </c>
      <c r="G9" s="4">
        <v>2019</v>
      </c>
      <c r="H9">
        <f t="shared" si="1"/>
        <v>145.76999999999998</v>
      </c>
      <c r="I9" s="6" t="s">
        <v>84</v>
      </c>
      <c r="J9">
        <v>15</v>
      </c>
      <c r="K9">
        <v>71</v>
      </c>
      <c r="L9">
        <v>39</v>
      </c>
      <c r="M9">
        <v>15.91</v>
      </c>
      <c r="N9">
        <f t="shared" si="2"/>
        <v>7.18</v>
      </c>
      <c r="O9" t="s">
        <v>84</v>
      </c>
      <c r="P9">
        <f t="shared" si="3"/>
        <v>70.819999999999993</v>
      </c>
      <c r="Q9">
        <v>2017</v>
      </c>
      <c r="R9">
        <v>2019</v>
      </c>
      <c r="S9" s="4" t="s">
        <v>112</v>
      </c>
      <c r="T9" t="s">
        <v>84</v>
      </c>
      <c r="U9" s="6" t="s">
        <v>84</v>
      </c>
    </row>
    <row r="10" spans="1:22" x14ac:dyDescent="0.35">
      <c r="A10" t="s">
        <v>22</v>
      </c>
      <c r="B10">
        <v>66</v>
      </c>
      <c r="C10">
        <v>106</v>
      </c>
      <c r="D10">
        <v>90.67</v>
      </c>
      <c r="E10">
        <v>10.15</v>
      </c>
      <c r="F10">
        <f t="shared" si="0"/>
        <v>70.37</v>
      </c>
      <c r="G10" s="4">
        <v>2011</v>
      </c>
      <c r="H10">
        <f t="shared" si="1"/>
        <v>110.97</v>
      </c>
      <c r="I10" s="6" t="s">
        <v>84</v>
      </c>
      <c r="J10">
        <v>10</v>
      </c>
      <c r="K10">
        <v>29</v>
      </c>
      <c r="L10">
        <v>15.67</v>
      </c>
      <c r="M10">
        <v>5.51</v>
      </c>
      <c r="N10">
        <f t="shared" si="2"/>
        <v>4.6500000000000004</v>
      </c>
      <c r="O10" t="s">
        <v>84</v>
      </c>
      <c r="P10">
        <f t="shared" si="3"/>
        <v>26.689999999999998</v>
      </c>
      <c r="Q10">
        <v>2017</v>
      </c>
      <c r="R10" t="s">
        <v>84</v>
      </c>
      <c r="S10" s="4" t="s">
        <v>113</v>
      </c>
      <c r="T10" t="s">
        <v>84</v>
      </c>
      <c r="U10" s="6" t="s">
        <v>84</v>
      </c>
    </row>
    <row r="11" spans="1:22" x14ac:dyDescent="0.35">
      <c r="A11" t="s">
        <v>23</v>
      </c>
      <c r="B11">
        <v>98</v>
      </c>
      <c r="C11">
        <v>215</v>
      </c>
      <c r="D11">
        <v>133.13999999999999</v>
      </c>
      <c r="E11">
        <v>19.7</v>
      </c>
      <c r="F11">
        <f t="shared" si="0"/>
        <v>93.739999999999981</v>
      </c>
      <c r="G11" s="4" t="s">
        <v>84</v>
      </c>
      <c r="H11">
        <f t="shared" si="1"/>
        <v>172.54</v>
      </c>
      <c r="I11" s="6">
        <v>2020</v>
      </c>
      <c r="J11">
        <v>20</v>
      </c>
      <c r="K11">
        <v>72</v>
      </c>
      <c r="L11">
        <v>41.46</v>
      </c>
      <c r="M11">
        <v>16.97</v>
      </c>
      <c r="N11">
        <f t="shared" si="2"/>
        <v>7.5200000000000031</v>
      </c>
      <c r="O11" t="s">
        <v>84</v>
      </c>
      <c r="P11">
        <f t="shared" si="3"/>
        <v>75.400000000000006</v>
      </c>
      <c r="Q11" t="s">
        <v>84</v>
      </c>
      <c r="R11" t="s">
        <v>84</v>
      </c>
      <c r="S11" s="4" t="s">
        <v>84</v>
      </c>
      <c r="T11">
        <v>2020</v>
      </c>
      <c r="U11" s="6" t="s">
        <v>110</v>
      </c>
    </row>
    <row r="12" spans="1:22" x14ac:dyDescent="0.35">
      <c r="A12" t="s">
        <v>26</v>
      </c>
      <c r="B12">
        <v>79</v>
      </c>
      <c r="C12">
        <v>156</v>
      </c>
      <c r="D12">
        <v>113.64</v>
      </c>
      <c r="E12">
        <v>18.37</v>
      </c>
      <c r="F12">
        <f t="shared" si="0"/>
        <v>76.900000000000006</v>
      </c>
      <c r="G12" s="4" t="s">
        <v>84</v>
      </c>
      <c r="H12">
        <f t="shared" si="1"/>
        <v>150.38</v>
      </c>
      <c r="I12" s="6">
        <v>2014</v>
      </c>
      <c r="J12">
        <v>22</v>
      </c>
      <c r="K12">
        <v>94</v>
      </c>
      <c r="L12">
        <v>51.32</v>
      </c>
      <c r="M12">
        <v>18.13</v>
      </c>
      <c r="N12">
        <f t="shared" si="2"/>
        <v>15.060000000000002</v>
      </c>
      <c r="O12" t="s">
        <v>84</v>
      </c>
      <c r="P12">
        <f t="shared" si="3"/>
        <v>87.58</v>
      </c>
      <c r="Q12">
        <v>2017</v>
      </c>
      <c r="R12" t="s">
        <v>84</v>
      </c>
      <c r="S12" s="4" t="s">
        <v>84</v>
      </c>
      <c r="T12" t="s">
        <v>84</v>
      </c>
      <c r="U12" s="6" t="s">
        <v>114</v>
      </c>
    </row>
    <row r="13" spans="1:22" x14ac:dyDescent="0.35">
      <c r="A13" t="s">
        <v>27</v>
      </c>
      <c r="B13">
        <v>77</v>
      </c>
      <c r="C13">
        <v>227</v>
      </c>
      <c r="D13">
        <v>144.46</v>
      </c>
      <c r="E13">
        <v>47.88</v>
      </c>
      <c r="F13">
        <f t="shared" si="0"/>
        <v>48.7</v>
      </c>
      <c r="G13" s="4" t="s">
        <v>84</v>
      </c>
      <c r="H13">
        <f t="shared" si="1"/>
        <v>240.22000000000003</v>
      </c>
      <c r="I13" s="6" t="s">
        <v>84</v>
      </c>
      <c r="J13">
        <v>10</v>
      </c>
      <c r="K13">
        <v>82</v>
      </c>
      <c r="L13">
        <v>27.46</v>
      </c>
      <c r="M13">
        <v>15.62</v>
      </c>
      <c r="N13">
        <f t="shared" si="2"/>
        <v>-3.7799999999999976</v>
      </c>
      <c r="O13" t="s">
        <v>84</v>
      </c>
      <c r="P13">
        <f t="shared" si="3"/>
        <v>58.7</v>
      </c>
      <c r="Q13">
        <v>2020</v>
      </c>
      <c r="R13" t="s">
        <v>84</v>
      </c>
      <c r="S13" s="4" t="s">
        <v>84</v>
      </c>
      <c r="T13" t="s">
        <v>84</v>
      </c>
      <c r="U13" s="6" t="s">
        <v>84</v>
      </c>
      <c r="V13" t="s">
        <v>28</v>
      </c>
    </row>
    <row r="14" spans="1:22" x14ac:dyDescent="0.35">
      <c r="A14" t="s">
        <v>29</v>
      </c>
      <c r="B14">
        <v>67</v>
      </c>
      <c r="C14">
        <v>96</v>
      </c>
      <c r="D14">
        <v>80.08</v>
      </c>
      <c r="E14">
        <v>7.53</v>
      </c>
      <c r="F14">
        <f t="shared" si="0"/>
        <v>65.02</v>
      </c>
      <c r="G14" s="4" t="s">
        <v>84</v>
      </c>
      <c r="H14">
        <f t="shared" si="1"/>
        <v>95.14</v>
      </c>
      <c r="I14" s="6">
        <v>2013</v>
      </c>
      <c r="J14">
        <v>10</v>
      </c>
      <c r="K14">
        <v>43</v>
      </c>
      <c r="L14">
        <v>21.16</v>
      </c>
      <c r="M14">
        <v>7.86</v>
      </c>
      <c r="N14">
        <f t="shared" si="2"/>
        <v>5.4399999999999995</v>
      </c>
      <c r="O14" t="s">
        <v>84</v>
      </c>
      <c r="P14">
        <f t="shared" si="3"/>
        <v>36.880000000000003</v>
      </c>
      <c r="Q14" t="s">
        <v>84</v>
      </c>
      <c r="R14" t="s">
        <v>84</v>
      </c>
      <c r="S14" s="4" t="s">
        <v>84</v>
      </c>
      <c r="T14" t="s">
        <v>84</v>
      </c>
      <c r="U14" s="6" t="s">
        <v>116</v>
      </c>
    </row>
    <row r="15" spans="1:22" x14ac:dyDescent="0.35">
      <c r="A15" t="s">
        <v>31</v>
      </c>
      <c r="B15">
        <v>155</v>
      </c>
      <c r="C15">
        <v>221</v>
      </c>
      <c r="D15">
        <v>188.29</v>
      </c>
      <c r="E15">
        <v>18.059999999999999</v>
      </c>
      <c r="F15">
        <f t="shared" si="0"/>
        <v>152.16999999999999</v>
      </c>
      <c r="G15" s="4" t="s">
        <v>84</v>
      </c>
      <c r="H15">
        <f t="shared" si="1"/>
        <v>224.41</v>
      </c>
      <c r="I15" s="6" t="s">
        <v>84</v>
      </c>
      <c r="J15">
        <v>14</v>
      </c>
      <c r="K15">
        <v>125</v>
      </c>
      <c r="L15">
        <v>42.32</v>
      </c>
      <c r="M15">
        <v>25.84</v>
      </c>
      <c r="N15">
        <f t="shared" si="2"/>
        <v>-9.36</v>
      </c>
      <c r="O15" t="s">
        <v>84</v>
      </c>
      <c r="P15">
        <f t="shared" si="3"/>
        <v>94</v>
      </c>
      <c r="Q15">
        <v>2020</v>
      </c>
      <c r="R15" t="s">
        <v>84</v>
      </c>
      <c r="S15" s="4" t="s">
        <v>84</v>
      </c>
      <c r="T15" t="s">
        <v>84</v>
      </c>
      <c r="U15" s="6" t="s">
        <v>84</v>
      </c>
    </row>
    <row r="16" spans="1:22" x14ac:dyDescent="0.35">
      <c r="A16" t="s">
        <v>32</v>
      </c>
      <c r="B16">
        <v>97</v>
      </c>
      <c r="C16">
        <v>196</v>
      </c>
      <c r="D16">
        <v>153.41</v>
      </c>
      <c r="E16">
        <v>27.41</v>
      </c>
      <c r="F16">
        <f t="shared" si="0"/>
        <v>98.59</v>
      </c>
      <c r="G16" s="4" t="s">
        <v>86</v>
      </c>
      <c r="H16">
        <f t="shared" si="1"/>
        <v>208.23</v>
      </c>
      <c r="I16" s="6" t="s">
        <v>84</v>
      </c>
      <c r="J16">
        <v>11</v>
      </c>
      <c r="K16">
        <v>53</v>
      </c>
      <c r="L16">
        <v>26.44</v>
      </c>
      <c r="M16">
        <v>11.49</v>
      </c>
      <c r="N16">
        <f t="shared" si="2"/>
        <v>3.4600000000000009</v>
      </c>
      <c r="O16" t="s">
        <v>84</v>
      </c>
      <c r="P16">
        <f t="shared" si="3"/>
        <v>49.42</v>
      </c>
      <c r="Q16" t="s">
        <v>91</v>
      </c>
      <c r="R16" t="s">
        <v>84</v>
      </c>
      <c r="S16" s="4" t="s">
        <v>117</v>
      </c>
      <c r="T16" t="s">
        <v>84</v>
      </c>
      <c r="U16" s="6" t="s">
        <v>84</v>
      </c>
      <c r="V16" s="6" t="s">
        <v>33</v>
      </c>
    </row>
    <row r="17" spans="1:21" x14ac:dyDescent="0.35">
      <c r="A17" t="s">
        <v>34</v>
      </c>
      <c r="B17">
        <v>132</v>
      </c>
      <c r="C17">
        <v>215</v>
      </c>
      <c r="D17">
        <v>151.91999999999999</v>
      </c>
      <c r="E17">
        <v>22.93</v>
      </c>
      <c r="F17">
        <f t="shared" si="0"/>
        <v>106.05999999999999</v>
      </c>
      <c r="G17" s="4" t="s">
        <v>84</v>
      </c>
      <c r="H17">
        <f t="shared" si="1"/>
        <v>197.77999999999997</v>
      </c>
      <c r="I17" s="6" t="s">
        <v>87</v>
      </c>
      <c r="J17">
        <v>10</v>
      </c>
      <c r="K17">
        <v>38</v>
      </c>
      <c r="L17">
        <v>18.920000000000002</v>
      </c>
      <c r="M17">
        <v>6.41</v>
      </c>
      <c r="N17">
        <f t="shared" si="2"/>
        <v>6.1000000000000014</v>
      </c>
      <c r="O17" t="s">
        <v>84</v>
      </c>
      <c r="P17">
        <f t="shared" si="3"/>
        <v>31.740000000000002</v>
      </c>
      <c r="Q17">
        <v>2010</v>
      </c>
      <c r="R17" t="s">
        <v>84</v>
      </c>
      <c r="S17" s="4" t="s">
        <v>84</v>
      </c>
      <c r="T17">
        <v>2014</v>
      </c>
      <c r="U17" s="6" t="s">
        <v>118</v>
      </c>
    </row>
    <row r="18" spans="1:21" x14ac:dyDescent="0.35">
      <c r="A18" t="s">
        <v>36</v>
      </c>
      <c r="B18">
        <v>114</v>
      </c>
      <c r="C18">
        <v>211</v>
      </c>
      <c r="D18">
        <v>167.21</v>
      </c>
      <c r="E18">
        <v>29.26</v>
      </c>
      <c r="F18">
        <f t="shared" si="0"/>
        <v>108.69</v>
      </c>
      <c r="G18" s="4" t="s">
        <v>84</v>
      </c>
      <c r="H18">
        <f t="shared" si="1"/>
        <v>225.73000000000002</v>
      </c>
      <c r="I18" s="6" t="s">
        <v>84</v>
      </c>
      <c r="J18">
        <v>15</v>
      </c>
      <c r="K18">
        <v>72</v>
      </c>
      <c r="L18">
        <v>42</v>
      </c>
      <c r="M18">
        <v>13.99</v>
      </c>
      <c r="N18">
        <f t="shared" si="2"/>
        <v>14.02</v>
      </c>
      <c r="O18" t="s">
        <v>84</v>
      </c>
      <c r="P18">
        <f t="shared" si="3"/>
        <v>69.98</v>
      </c>
      <c r="Q18" t="s">
        <v>84</v>
      </c>
      <c r="R18" t="s">
        <v>84</v>
      </c>
      <c r="S18" s="4" t="s">
        <v>84</v>
      </c>
      <c r="T18" t="s">
        <v>98</v>
      </c>
      <c r="U18" s="6" t="s">
        <v>119</v>
      </c>
    </row>
    <row r="19" spans="1:21" x14ac:dyDescent="0.35">
      <c r="A19" t="s">
        <v>38</v>
      </c>
      <c r="B19">
        <v>68</v>
      </c>
      <c r="C19">
        <v>144</v>
      </c>
      <c r="D19">
        <v>100.54</v>
      </c>
      <c r="E19">
        <v>21.37</v>
      </c>
      <c r="F19">
        <f t="shared" si="0"/>
        <v>57.800000000000004</v>
      </c>
      <c r="G19" s="4" t="s">
        <v>84</v>
      </c>
      <c r="H19">
        <f t="shared" si="1"/>
        <v>143.28</v>
      </c>
      <c r="I19" s="6" t="s">
        <v>88</v>
      </c>
      <c r="J19">
        <v>16</v>
      </c>
      <c r="K19">
        <v>62</v>
      </c>
      <c r="L19">
        <v>32.93</v>
      </c>
      <c r="M19">
        <v>13.66</v>
      </c>
      <c r="N19">
        <f t="shared" si="2"/>
        <v>5.6099999999999994</v>
      </c>
      <c r="O19" t="s">
        <v>84</v>
      </c>
      <c r="P19">
        <f t="shared" si="3"/>
        <v>60.25</v>
      </c>
      <c r="Q19" t="s">
        <v>92</v>
      </c>
      <c r="R19" t="s">
        <v>84</v>
      </c>
      <c r="S19" s="4" t="s">
        <v>84</v>
      </c>
      <c r="T19" t="s">
        <v>84</v>
      </c>
      <c r="U19" s="6" t="s">
        <v>120</v>
      </c>
    </row>
    <row r="20" spans="1:21" x14ac:dyDescent="0.35">
      <c r="A20" t="s">
        <v>39</v>
      </c>
      <c r="B20">
        <v>90</v>
      </c>
      <c r="C20">
        <v>144</v>
      </c>
      <c r="D20">
        <v>112</v>
      </c>
      <c r="E20">
        <v>14.94</v>
      </c>
      <c r="F20">
        <f t="shared" si="0"/>
        <v>82.12</v>
      </c>
      <c r="G20" s="4" t="s">
        <v>84</v>
      </c>
      <c r="H20">
        <f t="shared" si="1"/>
        <v>141.88</v>
      </c>
      <c r="I20" s="6">
        <v>2020</v>
      </c>
      <c r="J20">
        <v>16</v>
      </c>
      <c r="K20">
        <v>52</v>
      </c>
      <c r="L20">
        <v>29.43</v>
      </c>
      <c r="M20">
        <v>10.86</v>
      </c>
      <c r="N20">
        <f t="shared" si="2"/>
        <v>7.7100000000000009</v>
      </c>
      <c r="O20" t="s">
        <v>84</v>
      </c>
      <c r="P20">
        <f t="shared" si="3"/>
        <v>51.15</v>
      </c>
      <c r="Q20">
        <v>2017</v>
      </c>
      <c r="R20" t="s">
        <v>84</v>
      </c>
      <c r="S20" s="4" t="s">
        <v>84</v>
      </c>
      <c r="T20">
        <v>2020</v>
      </c>
      <c r="U20" s="6" t="s">
        <v>123</v>
      </c>
    </row>
    <row r="21" spans="1:21" x14ac:dyDescent="0.35">
      <c r="A21" t="s">
        <v>41</v>
      </c>
      <c r="B21">
        <v>81</v>
      </c>
      <c r="C21">
        <v>117</v>
      </c>
      <c r="D21">
        <v>98.75</v>
      </c>
      <c r="E21">
        <v>9.9600000000000009</v>
      </c>
      <c r="F21">
        <f t="shared" si="0"/>
        <v>78.83</v>
      </c>
      <c r="G21" s="4" t="s">
        <v>84</v>
      </c>
      <c r="H21">
        <f t="shared" si="1"/>
        <v>118.67</v>
      </c>
      <c r="I21" s="6" t="s">
        <v>84</v>
      </c>
      <c r="J21">
        <v>10</v>
      </c>
      <c r="K21">
        <v>46</v>
      </c>
      <c r="L21">
        <v>20.25</v>
      </c>
      <c r="M21">
        <v>10.28</v>
      </c>
      <c r="N21">
        <f t="shared" si="2"/>
        <v>-0.30999999999999872</v>
      </c>
      <c r="O21" t="s">
        <v>84</v>
      </c>
      <c r="P21">
        <f t="shared" si="3"/>
        <v>40.81</v>
      </c>
      <c r="Q21" t="s">
        <v>93</v>
      </c>
      <c r="R21" t="s">
        <v>84</v>
      </c>
      <c r="S21" s="4" t="s">
        <v>84</v>
      </c>
      <c r="T21" t="s">
        <v>84</v>
      </c>
      <c r="U21" s="6" t="s">
        <v>84</v>
      </c>
    </row>
    <row r="22" spans="1:21" x14ac:dyDescent="0.35">
      <c r="A22" t="s">
        <v>42</v>
      </c>
      <c r="B22">
        <v>81</v>
      </c>
      <c r="C22">
        <v>142</v>
      </c>
      <c r="D22">
        <v>102.92</v>
      </c>
      <c r="E22">
        <v>13.71</v>
      </c>
      <c r="F22">
        <f t="shared" si="0"/>
        <v>75.5</v>
      </c>
      <c r="G22" s="4" t="s">
        <v>84</v>
      </c>
      <c r="H22">
        <f t="shared" si="1"/>
        <v>130.34</v>
      </c>
      <c r="I22" s="6" t="s">
        <v>84</v>
      </c>
      <c r="J22">
        <v>10</v>
      </c>
      <c r="K22">
        <v>46</v>
      </c>
      <c r="L22">
        <v>23.2</v>
      </c>
      <c r="M22">
        <v>9.77</v>
      </c>
      <c r="N22">
        <f t="shared" si="2"/>
        <v>3.66</v>
      </c>
      <c r="O22" t="s">
        <v>84</v>
      </c>
      <c r="P22">
        <f t="shared" si="3"/>
        <v>42.739999999999995</v>
      </c>
      <c r="Q22" t="s">
        <v>84</v>
      </c>
      <c r="R22" t="s">
        <v>84</v>
      </c>
      <c r="S22" s="4" t="s">
        <v>84</v>
      </c>
      <c r="T22" t="s">
        <v>84</v>
      </c>
      <c r="U22" s="6" t="s">
        <v>84</v>
      </c>
    </row>
    <row r="23" spans="1:21" x14ac:dyDescent="0.35">
      <c r="A23" t="s">
        <v>43</v>
      </c>
      <c r="B23">
        <v>68</v>
      </c>
      <c r="C23">
        <v>148</v>
      </c>
      <c r="D23">
        <v>119.59</v>
      </c>
      <c r="E23">
        <v>22.1</v>
      </c>
      <c r="F23">
        <f t="shared" si="0"/>
        <v>75.39</v>
      </c>
      <c r="G23" s="4">
        <v>2011</v>
      </c>
      <c r="H23">
        <f t="shared" si="1"/>
        <v>163.79000000000002</v>
      </c>
      <c r="I23" s="6" t="s">
        <v>84</v>
      </c>
      <c r="J23">
        <v>10</v>
      </c>
      <c r="K23">
        <v>73</v>
      </c>
      <c r="L23">
        <v>31.67</v>
      </c>
      <c r="M23">
        <v>16.100000000000001</v>
      </c>
      <c r="N23">
        <f t="shared" si="2"/>
        <v>-0.53000000000000114</v>
      </c>
      <c r="O23" t="s">
        <v>84</v>
      </c>
      <c r="P23">
        <f t="shared" si="3"/>
        <v>63.870000000000005</v>
      </c>
      <c r="Q23" t="s">
        <v>84</v>
      </c>
      <c r="R23" t="s">
        <v>99</v>
      </c>
      <c r="S23" s="4" t="s">
        <v>122</v>
      </c>
      <c r="T23" t="s">
        <v>84</v>
      </c>
      <c r="U23" s="6" t="s">
        <v>84</v>
      </c>
    </row>
    <row r="24" spans="1:21" x14ac:dyDescent="0.35">
      <c r="A24" t="s">
        <v>45</v>
      </c>
      <c r="B24">
        <v>191</v>
      </c>
      <c r="C24">
        <v>273</v>
      </c>
      <c r="D24">
        <v>213.4</v>
      </c>
      <c r="E24">
        <v>15.96</v>
      </c>
      <c r="F24">
        <f t="shared" si="0"/>
        <v>181.48000000000002</v>
      </c>
      <c r="G24" s="4" t="s">
        <v>84</v>
      </c>
      <c r="H24">
        <f t="shared" si="1"/>
        <v>245.32</v>
      </c>
      <c r="I24" s="6">
        <v>2007</v>
      </c>
      <c r="J24">
        <v>11</v>
      </c>
      <c r="K24">
        <v>78</v>
      </c>
      <c r="L24">
        <v>27.24</v>
      </c>
      <c r="M24">
        <v>18.170000000000002</v>
      </c>
      <c r="N24">
        <f t="shared" si="2"/>
        <v>-9.100000000000005</v>
      </c>
      <c r="O24" t="s">
        <v>84</v>
      </c>
      <c r="P24">
        <f t="shared" si="3"/>
        <v>63.58</v>
      </c>
      <c r="Q24" t="s">
        <v>94</v>
      </c>
      <c r="R24" t="s">
        <v>84</v>
      </c>
      <c r="S24" s="4" t="s">
        <v>84</v>
      </c>
      <c r="T24">
        <v>2007</v>
      </c>
      <c r="U24" s="6" t="s">
        <v>121</v>
      </c>
    </row>
    <row r="25" spans="1:21" x14ac:dyDescent="0.35">
      <c r="A25" t="s">
        <v>47</v>
      </c>
      <c r="B25">
        <v>112</v>
      </c>
      <c r="C25">
        <v>176</v>
      </c>
      <c r="D25">
        <v>128.66999999999999</v>
      </c>
      <c r="E25">
        <v>19.239999999999998</v>
      </c>
      <c r="F25">
        <f t="shared" si="0"/>
        <v>90.19</v>
      </c>
      <c r="G25" s="4" t="s">
        <v>84</v>
      </c>
      <c r="H25">
        <f t="shared" si="1"/>
        <v>167.14999999999998</v>
      </c>
      <c r="I25" s="6">
        <v>1993</v>
      </c>
      <c r="J25">
        <v>11</v>
      </c>
      <c r="K25">
        <v>23</v>
      </c>
      <c r="L25">
        <v>15.11</v>
      </c>
      <c r="M25">
        <v>5.09</v>
      </c>
      <c r="N25">
        <f t="shared" si="2"/>
        <v>4.93</v>
      </c>
      <c r="O25" t="s">
        <v>84</v>
      </c>
      <c r="P25">
        <f t="shared" si="3"/>
        <v>25.29</v>
      </c>
      <c r="Q25" t="s">
        <v>84</v>
      </c>
      <c r="R25" t="s">
        <v>84</v>
      </c>
      <c r="S25" s="4" t="s">
        <v>102</v>
      </c>
      <c r="T25" t="s">
        <v>84</v>
      </c>
      <c r="U25" s="6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C26-5F7C-4753-8206-EC4ED7AEF980}">
  <dimension ref="A1:A5"/>
  <sheetViews>
    <sheetView tabSelected="1" workbookViewId="0"/>
  </sheetViews>
  <sheetFormatPr defaultRowHeight="14.5" x14ac:dyDescent="0.35"/>
  <sheetData>
    <row r="1" spans="1:1" x14ac:dyDescent="0.35">
      <c r="A1" t="s">
        <v>125</v>
      </c>
    </row>
    <row r="2" spans="1:1" x14ac:dyDescent="0.35">
      <c r="A2" t="s">
        <v>124</v>
      </c>
    </row>
    <row r="3" spans="1:1" x14ac:dyDescent="0.35">
      <c r="A3" t="s">
        <v>126</v>
      </c>
    </row>
    <row r="4" spans="1:1" x14ac:dyDescent="0.35">
      <c r="A4" t="s">
        <v>127</v>
      </c>
    </row>
    <row r="5" spans="1:1" x14ac:dyDescent="0.35">
      <c r="A5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EF-4D9C-417C-A460-67F4EE090377}">
  <dimension ref="A1:G70"/>
  <sheetViews>
    <sheetView zoomScale="80" zoomScaleNormal="80" workbookViewId="0">
      <pane ySplit="1" topLeftCell="A23" activePane="bottomLeft" state="frozen"/>
      <selection pane="bottomLeft" activeCell="G27" sqref="G27"/>
    </sheetView>
  </sheetViews>
  <sheetFormatPr defaultRowHeight="14.5" x14ac:dyDescent="0.35"/>
  <cols>
    <col min="1" max="1" width="20.6328125" customWidth="1"/>
    <col min="3" max="6" width="15.453125" customWidth="1"/>
  </cols>
  <sheetData>
    <row r="1" spans="1:7" s="1" customForma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49</v>
      </c>
      <c r="G1" s="1" t="s">
        <v>4</v>
      </c>
    </row>
    <row r="2" spans="1:7" x14ac:dyDescent="0.35">
      <c r="A2" t="s">
        <v>2</v>
      </c>
      <c r="B2">
        <v>1996</v>
      </c>
      <c r="C2">
        <v>17</v>
      </c>
      <c r="D2">
        <v>209</v>
      </c>
      <c r="E2">
        <v>312</v>
      </c>
      <c r="F2" t="s">
        <v>50</v>
      </c>
      <c r="G2" t="s">
        <v>7</v>
      </c>
    </row>
    <row r="3" spans="1:7" x14ac:dyDescent="0.35">
      <c r="A3" t="s">
        <v>2</v>
      </c>
      <c r="B3">
        <v>2005</v>
      </c>
      <c r="C3">
        <v>31</v>
      </c>
      <c r="G3" t="s">
        <v>7</v>
      </c>
    </row>
    <row r="4" spans="1:7" x14ac:dyDescent="0.35">
      <c r="A4" t="s">
        <v>2</v>
      </c>
      <c r="B4">
        <v>2011</v>
      </c>
      <c r="C4">
        <v>37</v>
      </c>
      <c r="G4" t="s">
        <v>7</v>
      </c>
    </row>
    <row r="5" spans="1:7" x14ac:dyDescent="0.35">
      <c r="A5" t="s">
        <v>2</v>
      </c>
      <c r="B5">
        <v>2019</v>
      </c>
      <c r="C5">
        <v>42</v>
      </c>
      <c r="G5" t="s">
        <v>7</v>
      </c>
    </row>
    <row r="6" spans="1:7" x14ac:dyDescent="0.35">
      <c r="A6" t="s">
        <v>8</v>
      </c>
      <c r="B6">
        <v>2005</v>
      </c>
      <c r="C6">
        <v>31</v>
      </c>
      <c r="F6" t="s">
        <v>51</v>
      </c>
      <c r="G6" t="s">
        <v>9</v>
      </c>
    </row>
    <row r="7" spans="1:7" x14ac:dyDescent="0.35">
      <c r="A7" t="s">
        <v>10</v>
      </c>
      <c r="B7">
        <v>2000</v>
      </c>
      <c r="C7">
        <v>13</v>
      </c>
      <c r="F7" s="2" t="s">
        <v>52</v>
      </c>
      <c r="G7" t="s">
        <v>11</v>
      </c>
    </row>
    <row r="8" spans="1:7" x14ac:dyDescent="0.35">
      <c r="A8" t="s">
        <v>10</v>
      </c>
      <c r="B8">
        <v>2019</v>
      </c>
      <c r="C8">
        <v>18</v>
      </c>
      <c r="G8" t="s">
        <v>11</v>
      </c>
    </row>
    <row r="9" spans="1:7" x14ac:dyDescent="0.35">
      <c r="A9" t="s">
        <v>10</v>
      </c>
      <c r="B9">
        <v>2020</v>
      </c>
      <c r="C9">
        <v>44</v>
      </c>
      <c r="G9" t="s">
        <v>11</v>
      </c>
    </row>
    <row r="10" spans="1:7" x14ac:dyDescent="0.35">
      <c r="A10" t="s">
        <v>12</v>
      </c>
      <c r="B10">
        <v>2000</v>
      </c>
      <c r="C10">
        <v>22</v>
      </c>
      <c r="F10" t="s">
        <v>53</v>
      </c>
      <c r="G10" t="s">
        <v>14</v>
      </c>
    </row>
    <row r="11" spans="1:7" x14ac:dyDescent="0.35">
      <c r="A11" t="s">
        <v>12</v>
      </c>
      <c r="B11">
        <v>2003</v>
      </c>
      <c r="C11">
        <v>16</v>
      </c>
      <c r="G11" t="s">
        <v>14</v>
      </c>
    </row>
    <row r="12" spans="1:7" x14ac:dyDescent="0.35">
      <c r="A12" t="s">
        <v>12</v>
      </c>
      <c r="B12">
        <v>2013</v>
      </c>
      <c r="C12">
        <v>13</v>
      </c>
      <c r="G12" t="s">
        <v>13</v>
      </c>
    </row>
    <row r="13" spans="1:7" x14ac:dyDescent="0.35">
      <c r="A13" t="s">
        <v>12</v>
      </c>
      <c r="B13">
        <v>2015</v>
      </c>
      <c r="C13">
        <v>17</v>
      </c>
      <c r="G13" t="s">
        <v>14</v>
      </c>
    </row>
    <row r="14" spans="1:7" x14ac:dyDescent="0.35">
      <c r="A14" t="s">
        <v>12</v>
      </c>
      <c r="B14">
        <v>2018</v>
      </c>
      <c r="C14">
        <v>33</v>
      </c>
      <c r="G14" t="s">
        <v>14</v>
      </c>
    </row>
    <row r="15" spans="1:7" x14ac:dyDescent="0.35">
      <c r="A15" t="s">
        <v>15</v>
      </c>
      <c r="F15" t="s">
        <v>54</v>
      </c>
      <c r="G15" t="s">
        <v>17</v>
      </c>
    </row>
    <row r="16" spans="1:7" x14ac:dyDescent="0.35">
      <c r="A16" t="s">
        <v>16</v>
      </c>
      <c r="F16" t="s">
        <v>55</v>
      </c>
      <c r="G16" t="s">
        <v>17</v>
      </c>
    </row>
    <row r="17" spans="1:7" x14ac:dyDescent="0.35">
      <c r="A17" t="s">
        <v>18</v>
      </c>
      <c r="B17">
        <v>2005</v>
      </c>
      <c r="C17">
        <v>27</v>
      </c>
      <c r="F17" t="s">
        <v>56</v>
      </c>
      <c r="G17" t="s">
        <v>19</v>
      </c>
    </row>
    <row r="18" spans="1:7" x14ac:dyDescent="0.35">
      <c r="A18" t="s">
        <v>18</v>
      </c>
      <c r="B18">
        <v>2011</v>
      </c>
      <c r="C18">
        <v>57</v>
      </c>
      <c r="G18" t="s">
        <v>19</v>
      </c>
    </row>
    <row r="19" spans="1:7" x14ac:dyDescent="0.35">
      <c r="A19" t="s">
        <v>18</v>
      </c>
      <c r="B19">
        <v>2014</v>
      </c>
      <c r="C19">
        <v>72</v>
      </c>
      <c r="G19" t="s">
        <v>19</v>
      </c>
    </row>
    <row r="20" spans="1:7" x14ac:dyDescent="0.35">
      <c r="A20" t="s">
        <v>18</v>
      </c>
      <c r="B20">
        <v>2015</v>
      </c>
      <c r="C20">
        <v>76</v>
      </c>
      <c r="G20" t="s">
        <v>19</v>
      </c>
    </row>
    <row r="21" spans="1:7" x14ac:dyDescent="0.35">
      <c r="A21" t="s">
        <v>18</v>
      </c>
      <c r="B21">
        <v>2018</v>
      </c>
      <c r="C21">
        <v>91</v>
      </c>
      <c r="G21" t="s">
        <v>19</v>
      </c>
    </row>
    <row r="22" spans="1:7" x14ac:dyDescent="0.35">
      <c r="A22" t="s">
        <v>20</v>
      </c>
      <c r="B22">
        <v>2019</v>
      </c>
      <c r="C22">
        <v>90</v>
      </c>
      <c r="F22" t="s">
        <v>57</v>
      </c>
      <c r="G22" t="s">
        <v>21</v>
      </c>
    </row>
    <row r="23" spans="1:7" x14ac:dyDescent="0.35">
      <c r="A23" t="s">
        <v>22</v>
      </c>
      <c r="F23" t="s">
        <v>58</v>
      </c>
      <c r="G23" t="s">
        <v>17</v>
      </c>
    </row>
    <row r="24" spans="1:7" x14ac:dyDescent="0.35">
      <c r="A24" t="s">
        <v>23</v>
      </c>
      <c r="B24">
        <v>2019</v>
      </c>
      <c r="C24">
        <v>31</v>
      </c>
      <c r="F24" t="s">
        <v>59</v>
      </c>
      <c r="G24" t="s">
        <v>24</v>
      </c>
    </row>
    <row r="25" spans="1:7" x14ac:dyDescent="0.35">
      <c r="A25" t="s">
        <v>23</v>
      </c>
      <c r="B25">
        <v>2020</v>
      </c>
      <c r="C25">
        <v>62</v>
      </c>
      <c r="G25" t="s">
        <v>25</v>
      </c>
    </row>
    <row r="26" spans="1:7" x14ac:dyDescent="0.35">
      <c r="A26" t="s">
        <v>26</v>
      </c>
      <c r="F26" t="s">
        <v>60</v>
      </c>
      <c r="G26" t="s">
        <v>17</v>
      </c>
    </row>
    <row r="27" spans="1:7" x14ac:dyDescent="0.35">
      <c r="A27" t="s">
        <v>27</v>
      </c>
      <c r="B27">
        <v>1993</v>
      </c>
      <c r="C27">
        <v>10</v>
      </c>
      <c r="F27" t="s">
        <v>61</v>
      </c>
      <c r="G27" t="s">
        <v>28</v>
      </c>
    </row>
    <row r="28" spans="1:7" x14ac:dyDescent="0.35">
      <c r="A28" t="s">
        <v>27</v>
      </c>
      <c r="B28">
        <v>1996</v>
      </c>
      <c r="C28">
        <v>13</v>
      </c>
    </row>
    <row r="29" spans="1:7" x14ac:dyDescent="0.35">
      <c r="A29" t="s">
        <v>27</v>
      </c>
      <c r="B29">
        <v>1997</v>
      </c>
      <c r="C29">
        <v>13</v>
      </c>
    </row>
    <row r="30" spans="1:7" x14ac:dyDescent="0.35">
      <c r="A30" t="s">
        <v>27</v>
      </c>
      <c r="B30">
        <v>1998</v>
      </c>
      <c r="C30">
        <v>23</v>
      </c>
    </row>
    <row r="31" spans="1:7" x14ac:dyDescent="0.35">
      <c r="A31" t="s">
        <v>27</v>
      </c>
      <c r="B31">
        <v>1999</v>
      </c>
      <c r="C31">
        <v>23</v>
      </c>
    </row>
    <row r="32" spans="1:7" x14ac:dyDescent="0.35">
      <c r="A32" t="s">
        <v>27</v>
      </c>
      <c r="B32">
        <v>2000</v>
      </c>
      <c r="C32">
        <v>20</v>
      </c>
    </row>
    <row r="33" spans="1:3" x14ac:dyDescent="0.35">
      <c r="A33" t="s">
        <v>27</v>
      </c>
      <c r="B33">
        <v>2001</v>
      </c>
      <c r="C33">
        <v>18</v>
      </c>
    </row>
    <row r="34" spans="1:3" x14ac:dyDescent="0.35">
      <c r="A34" t="s">
        <v>27</v>
      </c>
      <c r="B34">
        <v>2002</v>
      </c>
      <c r="C34">
        <v>27</v>
      </c>
    </row>
    <row r="35" spans="1:3" x14ac:dyDescent="0.35">
      <c r="A35" t="s">
        <v>27</v>
      </c>
      <c r="B35">
        <v>2003</v>
      </c>
      <c r="C35">
        <v>23</v>
      </c>
    </row>
    <row r="36" spans="1:3" x14ac:dyDescent="0.35">
      <c r="A36" t="s">
        <v>27</v>
      </c>
      <c r="B36">
        <v>2004</v>
      </c>
      <c r="C36">
        <v>15</v>
      </c>
    </row>
    <row r="37" spans="1:3" x14ac:dyDescent="0.35">
      <c r="A37" t="s">
        <v>27</v>
      </c>
      <c r="B37">
        <v>2005</v>
      </c>
      <c r="C37">
        <v>22</v>
      </c>
    </row>
    <row r="38" spans="1:3" x14ac:dyDescent="0.35">
      <c r="A38" t="s">
        <v>27</v>
      </c>
      <c r="B38">
        <v>2006</v>
      </c>
      <c r="C38">
        <v>20</v>
      </c>
    </row>
    <row r="39" spans="1:3" x14ac:dyDescent="0.35">
      <c r="A39" t="s">
        <v>27</v>
      </c>
      <c r="B39">
        <v>2007</v>
      </c>
      <c r="C39">
        <v>34</v>
      </c>
    </row>
    <row r="40" spans="1:3" x14ac:dyDescent="0.35">
      <c r="A40" t="s">
        <v>27</v>
      </c>
      <c r="B40">
        <v>2008</v>
      </c>
      <c r="C40">
        <v>20</v>
      </c>
    </row>
    <row r="41" spans="1:3" x14ac:dyDescent="0.35">
      <c r="A41" t="s">
        <v>27</v>
      </c>
      <c r="B41">
        <v>2009</v>
      </c>
      <c r="C41">
        <v>22</v>
      </c>
    </row>
    <row r="42" spans="1:3" x14ac:dyDescent="0.35">
      <c r="A42" t="s">
        <v>27</v>
      </c>
      <c r="B42">
        <v>2010</v>
      </c>
      <c r="C42">
        <v>34</v>
      </c>
    </row>
    <row r="43" spans="1:3" x14ac:dyDescent="0.35">
      <c r="A43" t="s">
        <v>27</v>
      </c>
      <c r="B43">
        <v>2011</v>
      </c>
      <c r="C43">
        <v>21</v>
      </c>
    </row>
    <row r="44" spans="1:3" x14ac:dyDescent="0.35">
      <c r="A44" t="s">
        <v>27</v>
      </c>
      <c r="B44">
        <v>2012</v>
      </c>
      <c r="C44">
        <v>22</v>
      </c>
    </row>
    <row r="45" spans="1:3" x14ac:dyDescent="0.35">
      <c r="A45" t="s">
        <v>27</v>
      </c>
      <c r="B45">
        <v>2013</v>
      </c>
      <c r="C45">
        <v>14</v>
      </c>
    </row>
    <row r="46" spans="1:3" x14ac:dyDescent="0.35">
      <c r="A46" t="s">
        <v>27</v>
      </c>
      <c r="B46">
        <v>2014</v>
      </c>
      <c r="C46">
        <v>37</v>
      </c>
    </row>
    <row r="47" spans="1:3" x14ac:dyDescent="0.35">
      <c r="A47" t="s">
        <v>27</v>
      </c>
      <c r="B47">
        <v>2015</v>
      </c>
      <c r="C47">
        <v>30</v>
      </c>
    </row>
    <row r="48" spans="1:3" x14ac:dyDescent="0.35">
      <c r="A48" t="s">
        <v>27</v>
      </c>
      <c r="B48">
        <v>2016</v>
      </c>
      <c r="C48">
        <v>27</v>
      </c>
    </row>
    <row r="49" spans="1:7" x14ac:dyDescent="0.35">
      <c r="A49" t="s">
        <v>27</v>
      </c>
      <c r="B49">
        <v>2017</v>
      </c>
      <c r="C49">
        <v>56</v>
      </c>
    </row>
    <row r="50" spans="1:7" x14ac:dyDescent="0.35">
      <c r="A50" t="s">
        <v>27</v>
      </c>
      <c r="B50">
        <v>2018</v>
      </c>
      <c r="C50">
        <v>50</v>
      </c>
    </row>
    <row r="51" spans="1:7" x14ac:dyDescent="0.35">
      <c r="A51" t="s">
        <v>27</v>
      </c>
      <c r="B51">
        <v>2019</v>
      </c>
      <c r="C51">
        <v>38</v>
      </c>
    </row>
    <row r="52" spans="1:7" x14ac:dyDescent="0.35">
      <c r="A52" t="s">
        <v>27</v>
      </c>
      <c r="B52">
        <v>2020</v>
      </c>
      <c r="C52">
        <v>82</v>
      </c>
    </row>
    <row r="53" spans="1:7" x14ac:dyDescent="0.35">
      <c r="A53" t="s">
        <v>29</v>
      </c>
      <c r="F53" t="s">
        <v>62</v>
      </c>
      <c r="G53" t="s">
        <v>30</v>
      </c>
    </row>
    <row r="54" spans="1:7" x14ac:dyDescent="0.35">
      <c r="A54" t="s">
        <v>31</v>
      </c>
      <c r="F54" t="s">
        <v>63</v>
      </c>
      <c r="G54" t="s">
        <v>30</v>
      </c>
    </row>
    <row r="55" spans="1:7" x14ac:dyDescent="0.35">
      <c r="A55" t="s">
        <v>32</v>
      </c>
      <c r="F55" t="s">
        <v>64</v>
      </c>
      <c r="G55" t="s">
        <v>33</v>
      </c>
    </row>
    <row r="56" spans="1:7" x14ac:dyDescent="0.35">
      <c r="A56" t="s">
        <v>34</v>
      </c>
      <c r="B56">
        <v>2014</v>
      </c>
      <c r="C56">
        <v>18</v>
      </c>
      <c r="F56" t="s">
        <v>65</v>
      </c>
      <c r="G56" t="s">
        <v>35</v>
      </c>
    </row>
    <row r="57" spans="1:7" x14ac:dyDescent="0.35">
      <c r="A57" t="s">
        <v>36</v>
      </c>
      <c r="B57">
        <v>1997</v>
      </c>
      <c r="C57">
        <v>31</v>
      </c>
      <c r="F57" t="s">
        <v>66</v>
      </c>
      <c r="G57" t="s">
        <v>37</v>
      </c>
    </row>
    <row r="58" spans="1:7" x14ac:dyDescent="0.35">
      <c r="A58" t="s">
        <v>36</v>
      </c>
      <c r="B58">
        <v>2003</v>
      </c>
      <c r="C58">
        <v>25</v>
      </c>
      <c r="G58" t="s">
        <v>37</v>
      </c>
    </row>
    <row r="59" spans="1:7" x14ac:dyDescent="0.35">
      <c r="A59" t="s">
        <v>36</v>
      </c>
      <c r="B59">
        <v>2005</v>
      </c>
      <c r="C59">
        <v>24</v>
      </c>
      <c r="G59" t="s">
        <v>37</v>
      </c>
    </row>
    <row r="60" spans="1:7" x14ac:dyDescent="0.35">
      <c r="A60" t="s">
        <v>36</v>
      </c>
      <c r="B60">
        <v>2020</v>
      </c>
      <c r="C60">
        <v>61</v>
      </c>
      <c r="G60" t="s">
        <v>37</v>
      </c>
    </row>
    <row r="61" spans="1:7" x14ac:dyDescent="0.35">
      <c r="A61" t="s">
        <v>38</v>
      </c>
      <c r="F61" t="s">
        <v>67</v>
      </c>
      <c r="G61" t="s">
        <v>30</v>
      </c>
    </row>
    <row r="62" spans="1:7" x14ac:dyDescent="0.35">
      <c r="A62" t="s">
        <v>39</v>
      </c>
      <c r="B62">
        <v>2020</v>
      </c>
      <c r="C62">
        <v>43</v>
      </c>
      <c r="F62" t="s">
        <v>68</v>
      </c>
      <c r="G62" t="s">
        <v>40</v>
      </c>
    </row>
    <row r="63" spans="1:7" x14ac:dyDescent="0.35">
      <c r="A63" t="s">
        <v>41</v>
      </c>
      <c r="F63" t="s">
        <v>69</v>
      </c>
      <c r="G63" t="s">
        <v>30</v>
      </c>
    </row>
    <row r="64" spans="1:7" x14ac:dyDescent="0.35">
      <c r="A64" t="s">
        <v>42</v>
      </c>
      <c r="G64" t="s">
        <v>30</v>
      </c>
    </row>
    <row r="65" spans="1:7" x14ac:dyDescent="0.35">
      <c r="A65" t="s">
        <v>43</v>
      </c>
      <c r="B65">
        <v>2011</v>
      </c>
      <c r="C65">
        <v>16</v>
      </c>
      <c r="G65" t="s">
        <v>44</v>
      </c>
    </row>
    <row r="66" spans="1:7" x14ac:dyDescent="0.35">
      <c r="A66" t="s">
        <v>43</v>
      </c>
      <c r="B66">
        <v>2016</v>
      </c>
      <c r="C66">
        <v>32</v>
      </c>
      <c r="G66" t="s">
        <v>44</v>
      </c>
    </row>
    <row r="67" spans="1:7" x14ac:dyDescent="0.35">
      <c r="A67" t="s">
        <v>43</v>
      </c>
      <c r="B67">
        <v>2017</v>
      </c>
      <c r="C67">
        <v>73</v>
      </c>
      <c r="G67" t="s">
        <v>44</v>
      </c>
    </row>
    <row r="68" spans="1:7" x14ac:dyDescent="0.35">
      <c r="A68" t="s">
        <v>43</v>
      </c>
      <c r="B68">
        <v>2019</v>
      </c>
      <c r="C68">
        <v>31</v>
      </c>
      <c r="G68" t="s">
        <v>44</v>
      </c>
    </row>
    <row r="69" spans="1:7" x14ac:dyDescent="0.35">
      <c r="A69" t="s">
        <v>45</v>
      </c>
      <c r="B69">
        <v>2007</v>
      </c>
      <c r="C69">
        <v>17</v>
      </c>
      <c r="G69" t="s">
        <v>46</v>
      </c>
    </row>
    <row r="70" spans="1:7" x14ac:dyDescent="0.35">
      <c r="A70" t="s">
        <v>47</v>
      </c>
      <c r="G7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by species</vt:lpstr>
      <vt:lpstr>general notes</vt:lpstr>
      <vt:lpstr>notes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lhamo</dc:creator>
  <cp:lastModifiedBy>lhamo</cp:lastModifiedBy>
  <dcterms:created xsi:type="dcterms:W3CDTF">2021-11-15T17:30:26Z</dcterms:created>
  <dcterms:modified xsi:type="dcterms:W3CDTF">2021-11-28T20:36:08Z</dcterms:modified>
</cp:coreProperties>
</file>