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Computing\GitHub Projects\dealer-portal\"/>
    </mc:Choice>
  </mc:AlternateContent>
  <xr:revisionPtr revIDLastSave="0" documentId="13_ncr:1_{814FD3F0-AED8-405B-B61A-C583B5B4D602}" xr6:coauthVersionLast="45" xr6:coauthVersionMax="45" xr10:uidLastSave="{00000000-0000-0000-0000-000000000000}"/>
  <bookViews>
    <workbookView xWindow="20370" yWindow="-120" windowWidth="20730" windowHeight="11760" xr2:uid="{C0E94681-FF64-43DE-8D47-A89B08858785}"/>
  </bookViews>
  <sheets>
    <sheet name="Sheet1" sheetId="9" r:id="rId1"/>
    <sheet name="All Orders" sheetId="1" r:id="rId2"/>
    <sheet name="New Orders" sheetId="2" r:id="rId3"/>
    <sheet name="Awaiting Reg" sheetId="3" r:id="rId4"/>
    <sheet name="Delivery Date Requested" sheetId="4" r:id="rId5"/>
    <sheet name="Awaiting Global Confirmation" sheetId="5" r:id="rId6"/>
    <sheet name="Confirmed Delivery" sheetId="6" r:id="rId7"/>
    <sheet name="Awaiting Payment" sheetId="7" r:id="rId8"/>
    <sheet name="Completed Order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Q12" i="9" s="1"/>
  <c r="G13" i="9"/>
  <c r="G14" i="9"/>
  <c r="G15" i="9"/>
  <c r="G16" i="9"/>
  <c r="G17" i="9"/>
  <c r="G18" i="9"/>
  <c r="G19" i="9"/>
  <c r="G20" i="9"/>
  <c r="Q20" i="9" s="1"/>
  <c r="G21" i="9"/>
  <c r="G22" i="9"/>
  <c r="G23" i="9"/>
  <c r="G24" i="9"/>
  <c r="G25" i="9"/>
  <c r="G26" i="9"/>
  <c r="G27" i="9"/>
  <c r="G28" i="9"/>
  <c r="Q28" i="9" s="1"/>
  <c r="G29" i="9"/>
  <c r="G30" i="9"/>
  <c r="G31" i="9"/>
  <c r="G32" i="9"/>
  <c r="G33" i="9"/>
  <c r="G34" i="9"/>
  <c r="G35" i="9"/>
  <c r="G36" i="9"/>
  <c r="Q36" i="9" s="1"/>
  <c r="G37" i="9"/>
  <c r="G38" i="9"/>
  <c r="G39" i="9"/>
  <c r="G40" i="9"/>
  <c r="G41" i="9"/>
  <c r="G42" i="9"/>
  <c r="G43" i="9"/>
  <c r="G44" i="9"/>
  <c r="Q44" i="9" s="1"/>
  <c r="G45" i="9"/>
  <c r="G46" i="9"/>
  <c r="G47" i="9"/>
  <c r="G48" i="9"/>
  <c r="G49" i="9"/>
  <c r="G50" i="9"/>
  <c r="G51" i="9"/>
  <c r="G52" i="9"/>
  <c r="Q52" i="9" s="1"/>
  <c r="G53" i="9"/>
  <c r="G54" i="9"/>
  <c r="G55" i="9"/>
  <c r="G56" i="9"/>
  <c r="G57" i="9"/>
  <c r="G58" i="9"/>
  <c r="G59" i="9"/>
  <c r="G60" i="9"/>
  <c r="Q60" i="9" s="1"/>
  <c r="G61" i="9"/>
  <c r="G62" i="9"/>
  <c r="G63" i="9"/>
  <c r="G64" i="9"/>
  <c r="G65" i="9"/>
  <c r="G66" i="9"/>
  <c r="G67" i="9"/>
  <c r="G68" i="9"/>
  <c r="Q68" i="9" s="1"/>
  <c r="G69" i="9"/>
  <c r="G70" i="9"/>
  <c r="G71" i="9"/>
  <c r="G72" i="9"/>
  <c r="G73" i="9"/>
  <c r="G74" i="9"/>
  <c r="G75" i="9"/>
  <c r="G76" i="9"/>
  <c r="Q76" i="9" s="1"/>
  <c r="G77" i="9"/>
  <c r="G78" i="9"/>
  <c r="G79" i="9"/>
  <c r="G80" i="9"/>
  <c r="G81" i="9"/>
  <c r="G82" i="9"/>
  <c r="G83" i="9"/>
  <c r="G84" i="9"/>
  <c r="Q84" i="9" s="1"/>
  <c r="G85" i="9"/>
  <c r="G86" i="9"/>
  <c r="G87" i="9"/>
  <c r="G88" i="9"/>
  <c r="G89" i="9"/>
  <c r="G90" i="9"/>
  <c r="G91" i="9"/>
  <c r="G92" i="9"/>
  <c r="Q92" i="9" s="1"/>
  <c r="G93" i="9"/>
  <c r="G94" i="9"/>
  <c r="G95" i="9"/>
  <c r="G96" i="9"/>
  <c r="G97" i="9"/>
  <c r="G98" i="9"/>
  <c r="G99" i="9"/>
  <c r="G100" i="9"/>
  <c r="Q100" i="9" s="1"/>
  <c r="G101" i="9"/>
  <c r="G102" i="9"/>
  <c r="G103" i="9"/>
  <c r="G104" i="9"/>
  <c r="G105" i="9"/>
  <c r="G106" i="9"/>
  <c r="G107" i="9"/>
  <c r="G108" i="9"/>
  <c r="Q108" i="9" s="1"/>
  <c r="G109" i="9"/>
  <c r="G110" i="9"/>
  <c r="G111" i="9"/>
  <c r="G112" i="9"/>
  <c r="G113" i="9"/>
  <c r="G114" i="9"/>
  <c r="G115" i="9"/>
  <c r="G116" i="9"/>
  <c r="Q116" i="9" s="1"/>
  <c r="G117" i="9"/>
  <c r="G118" i="9"/>
  <c r="G119" i="9"/>
  <c r="G120" i="9"/>
  <c r="G121" i="9"/>
  <c r="G122" i="9"/>
  <c r="G123" i="9"/>
  <c r="G124" i="9"/>
  <c r="Q124" i="9" s="1"/>
  <c r="G125" i="9"/>
  <c r="G126" i="9"/>
  <c r="G127" i="9"/>
  <c r="G128" i="9"/>
  <c r="G129" i="9"/>
  <c r="G130" i="9"/>
  <c r="G2" i="9"/>
  <c r="Q4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2" i="9"/>
  <c r="Q3" i="9"/>
  <c r="Q5" i="9"/>
  <c r="Q6" i="9"/>
  <c r="Q7" i="9"/>
  <c r="Q8" i="9"/>
  <c r="Q9" i="9"/>
  <c r="Q10" i="9"/>
  <c r="Q11" i="9"/>
  <c r="Q13" i="9"/>
  <c r="Q14" i="9"/>
  <c r="Q15" i="9"/>
  <c r="Q16" i="9"/>
  <c r="Q17" i="9"/>
  <c r="Q18" i="9"/>
  <c r="Q19" i="9"/>
  <c r="Q21" i="9"/>
  <c r="Q22" i="9"/>
  <c r="Q23" i="9"/>
  <c r="Q24" i="9"/>
  <c r="Q25" i="9"/>
  <c r="Q26" i="9"/>
  <c r="Q27" i="9"/>
  <c r="Q29" i="9"/>
  <c r="Q30" i="9"/>
  <c r="Q31" i="9"/>
  <c r="Q32" i="9"/>
  <c r="Q33" i="9"/>
  <c r="Q34" i="9"/>
  <c r="Q35" i="9"/>
  <c r="Q37" i="9"/>
  <c r="Q38" i="9"/>
  <c r="Q39" i="9"/>
  <c r="Q40" i="9"/>
  <c r="Q41" i="9"/>
  <c r="Q42" i="9"/>
  <c r="Q43" i="9"/>
  <c r="Q45" i="9"/>
  <c r="Q46" i="9"/>
  <c r="Q47" i="9"/>
  <c r="Q48" i="9"/>
  <c r="Q49" i="9"/>
  <c r="Q50" i="9"/>
  <c r="Q51" i="9"/>
  <c r="Q53" i="9"/>
  <c r="Q54" i="9"/>
  <c r="Q55" i="9"/>
  <c r="Q56" i="9"/>
  <c r="Q57" i="9"/>
  <c r="Q58" i="9"/>
  <c r="Q59" i="9"/>
  <c r="Q61" i="9"/>
  <c r="Q62" i="9"/>
  <c r="Q63" i="9"/>
  <c r="Q64" i="9"/>
  <c r="Q65" i="9"/>
  <c r="Q66" i="9"/>
  <c r="Q67" i="9"/>
  <c r="Q69" i="9"/>
  <c r="Q70" i="9"/>
  <c r="Q71" i="9"/>
  <c r="Q72" i="9"/>
  <c r="Q73" i="9"/>
  <c r="Q74" i="9"/>
  <c r="Q75" i="9"/>
  <c r="Q77" i="9"/>
  <c r="Q78" i="9"/>
  <c r="Q79" i="9"/>
  <c r="Q80" i="9"/>
  <c r="Q81" i="9"/>
  <c r="Q82" i="9"/>
  <c r="Q83" i="9"/>
  <c r="Q85" i="9"/>
  <c r="Q86" i="9"/>
  <c r="Q87" i="9"/>
  <c r="Q88" i="9"/>
  <c r="Q89" i="9"/>
  <c r="Q90" i="9"/>
  <c r="Q91" i="9"/>
  <c r="Q93" i="9"/>
  <c r="Q94" i="9"/>
  <c r="Q95" i="9"/>
  <c r="Q96" i="9"/>
  <c r="Q97" i="9"/>
  <c r="Q98" i="9"/>
  <c r="Q99" i="9"/>
  <c r="Q101" i="9"/>
  <c r="Q102" i="9"/>
  <c r="Q103" i="9"/>
  <c r="Q104" i="9"/>
  <c r="Q105" i="9"/>
  <c r="Q106" i="9"/>
  <c r="Q107" i="9"/>
  <c r="Q109" i="9"/>
  <c r="Q110" i="9"/>
  <c r="Q111" i="9"/>
  <c r="Q112" i="9"/>
  <c r="Q113" i="9"/>
  <c r="Q114" i="9"/>
  <c r="Q115" i="9"/>
  <c r="Q117" i="9"/>
  <c r="Q118" i="9"/>
  <c r="Q119" i="9"/>
  <c r="Q120" i="9"/>
  <c r="Q121" i="9"/>
  <c r="Q122" i="9"/>
  <c r="Q123" i="9"/>
  <c r="Q125" i="9"/>
  <c r="Q126" i="9"/>
  <c r="Q127" i="9"/>
  <c r="Q128" i="9"/>
  <c r="Q129" i="9"/>
  <c r="Q130" i="9"/>
  <c r="Q2" i="9"/>
  <c r="S122" i="9" l="1"/>
  <c r="S106" i="9"/>
  <c r="S90" i="9"/>
  <c r="S74" i="9"/>
  <c r="S58" i="9"/>
  <c r="S50" i="9"/>
  <c r="S42" i="9"/>
  <c r="S34" i="9"/>
  <c r="S18" i="9"/>
  <c r="S10" i="9"/>
  <c r="S129" i="9"/>
  <c r="S121" i="9"/>
  <c r="S113" i="9"/>
  <c r="S105" i="9"/>
  <c r="S97" i="9"/>
  <c r="S89" i="9"/>
  <c r="S81" i="9"/>
  <c r="S73" i="9"/>
  <c r="S65" i="9"/>
  <c r="S57" i="9"/>
  <c r="S49" i="9"/>
  <c r="S41" i="9"/>
  <c r="S33" i="9"/>
  <c r="S25" i="9"/>
  <c r="S17" i="9"/>
  <c r="S9" i="9"/>
  <c r="S130" i="9"/>
  <c r="S114" i="9"/>
  <c r="S98" i="9"/>
  <c r="S82" i="9"/>
  <c r="S66" i="9"/>
  <c r="S26" i="9"/>
  <c r="S128" i="9"/>
  <c r="S120" i="9"/>
  <c r="S112" i="9"/>
  <c r="S104" i="9"/>
  <c r="S96" i="9"/>
  <c r="S88" i="9"/>
  <c r="S80" i="9"/>
  <c r="S72" i="9"/>
  <c r="S64" i="9"/>
  <c r="S56" i="9"/>
  <c r="S48" i="9"/>
  <c r="S40" i="9"/>
  <c r="S32" i="9"/>
  <c r="S24" i="9"/>
  <c r="S16" i="9"/>
  <c r="S8" i="9"/>
  <c r="S127" i="9"/>
  <c r="S119" i="9"/>
  <c r="S111" i="9"/>
  <c r="S103" i="9"/>
  <c r="S95" i="9"/>
  <c r="S87" i="9"/>
  <c r="S79" i="9"/>
  <c r="S71" i="9"/>
  <c r="S63" i="9"/>
  <c r="S55" i="9"/>
  <c r="S47" i="9"/>
  <c r="S39" i="9"/>
  <c r="S31" i="9"/>
  <c r="S23" i="9"/>
  <c r="S15" i="9"/>
  <c r="S7" i="9"/>
  <c r="S126" i="9"/>
  <c r="S118" i="9"/>
  <c r="S110" i="9"/>
  <c r="S102" i="9"/>
  <c r="S94" i="9"/>
  <c r="S86" i="9"/>
  <c r="S78" i="9"/>
  <c r="S70" i="9"/>
  <c r="S62" i="9"/>
  <c r="S54" i="9"/>
  <c r="S46" i="9"/>
  <c r="S38" i="9"/>
  <c r="S30" i="9"/>
  <c r="S22" i="9"/>
  <c r="S14" i="9"/>
  <c r="S6" i="9"/>
  <c r="S125" i="9"/>
  <c r="S117" i="9"/>
  <c r="S109" i="9"/>
  <c r="S101" i="9"/>
  <c r="S93" i="9"/>
  <c r="S85" i="9"/>
  <c r="S77" i="9"/>
  <c r="S69" i="9"/>
  <c r="S61" i="9"/>
  <c r="S53" i="9"/>
  <c r="S45" i="9"/>
  <c r="S37" i="9"/>
  <c r="S29" i="9"/>
  <c r="S21" i="9"/>
  <c r="S13" i="9"/>
  <c r="S5" i="9"/>
  <c r="S124" i="9"/>
  <c r="S116" i="9"/>
  <c r="S108" i="9"/>
  <c r="S100" i="9"/>
  <c r="S92" i="9"/>
  <c r="S84" i="9"/>
  <c r="S76" i="9"/>
  <c r="S68" i="9"/>
  <c r="S60" i="9"/>
  <c r="S52" i="9"/>
  <c r="S44" i="9"/>
  <c r="S36" i="9"/>
  <c r="S28" i="9"/>
  <c r="S20" i="9"/>
  <c r="S12" i="9"/>
  <c r="S4" i="9"/>
  <c r="S123" i="9"/>
  <c r="S115" i="9"/>
  <c r="S107" i="9"/>
  <c r="S99" i="9"/>
  <c r="S91" i="9"/>
  <c r="S83" i="9"/>
  <c r="S75" i="9"/>
  <c r="S67" i="9"/>
  <c r="S59" i="9"/>
  <c r="S51" i="9"/>
  <c r="S43" i="9"/>
  <c r="S35" i="9"/>
  <c r="S27" i="9"/>
  <c r="S19" i="9"/>
  <c r="S11" i="9"/>
  <c r="S3" i="9"/>
  <c r="S2" i="9"/>
  <c r="P122" i="9"/>
  <c r="P106" i="9"/>
  <c r="P82" i="9"/>
  <c r="P66" i="9"/>
  <c r="P50" i="9"/>
  <c r="R50" i="9" s="1"/>
  <c r="P34" i="9"/>
  <c r="P26" i="9"/>
  <c r="R26" i="9" s="1"/>
  <c r="P18" i="9"/>
  <c r="P10" i="9"/>
  <c r="P129" i="9"/>
  <c r="P121" i="9"/>
  <c r="R121" i="9" s="1"/>
  <c r="P113" i="9"/>
  <c r="P105" i="9"/>
  <c r="P97" i="9"/>
  <c r="P89" i="9"/>
  <c r="R89" i="9" s="1"/>
  <c r="P81" i="9"/>
  <c r="P73" i="9"/>
  <c r="P65" i="9"/>
  <c r="R65" i="9" s="1"/>
  <c r="P57" i="9"/>
  <c r="P49" i="9"/>
  <c r="P41" i="9"/>
  <c r="P33" i="9"/>
  <c r="P25" i="9"/>
  <c r="R25" i="9" s="1"/>
  <c r="P17" i="9"/>
  <c r="R17" i="9" s="1"/>
  <c r="P9" i="9"/>
  <c r="P114" i="9"/>
  <c r="P98" i="9"/>
  <c r="P74" i="9"/>
  <c r="P42" i="9"/>
  <c r="P128" i="9"/>
  <c r="R128" i="9" s="1"/>
  <c r="P120" i="9"/>
  <c r="P112" i="9"/>
  <c r="P104" i="9"/>
  <c r="P96" i="9"/>
  <c r="P88" i="9"/>
  <c r="P80" i="9"/>
  <c r="R80" i="9" s="1"/>
  <c r="P72" i="9"/>
  <c r="P64" i="9"/>
  <c r="P56" i="9"/>
  <c r="R56" i="9" s="1"/>
  <c r="P48" i="9"/>
  <c r="R48" i="9" s="1"/>
  <c r="P40" i="9"/>
  <c r="P32" i="9"/>
  <c r="P24" i="9"/>
  <c r="P16" i="9"/>
  <c r="P8" i="9"/>
  <c r="R8" i="9" s="1"/>
  <c r="P130" i="9"/>
  <c r="P58" i="9"/>
  <c r="R58" i="9" s="1"/>
  <c r="P127" i="9"/>
  <c r="P119" i="9"/>
  <c r="P111" i="9"/>
  <c r="R111" i="9" s="1"/>
  <c r="P103" i="9"/>
  <c r="P95" i="9"/>
  <c r="P87" i="9"/>
  <c r="R87" i="9" s="1"/>
  <c r="P79" i="9"/>
  <c r="P71" i="9"/>
  <c r="R71" i="9" s="1"/>
  <c r="P63" i="9"/>
  <c r="R63" i="9" s="1"/>
  <c r="P55" i="9"/>
  <c r="P47" i="9"/>
  <c r="P39" i="9"/>
  <c r="P31" i="9"/>
  <c r="R31" i="9" s="1"/>
  <c r="P23" i="9"/>
  <c r="P15" i="9"/>
  <c r="R15" i="9" s="1"/>
  <c r="P7" i="9"/>
  <c r="P90" i="9"/>
  <c r="R90" i="9" s="1"/>
  <c r="P126" i="9"/>
  <c r="P118" i="9"/>
  <c r="P110" i="9"/>
  <c r="P102" i="9"/>
  <c r="P94" i="9"/>
  <c r="P86" i="9"/>
  <c r="R86" i="9" s="1"/>
  <c r="P78" i="9"/>
  <c r="R78" i="9" s="1"/>
  <c r="P70" i="9"/>
  <c r="R70" i="9" s="1"/>
  <c r="P62" i="9"/>
  <c r="P54" i="9"/>
  <c r="R54" i="9" s="1"/>
  <c r="P46" i="9"/>
  <c r="P38" i="9"/>
  <c r="P30" i="9"/>
  <c r="R30" i="9" s="1"/>
  <c r="P22" i="9"/>
  <c r="P14" i="9"/>
  <c r="R14" i="9" s="1"/>
  <c r="P6" i="9"/>
  <c r="P125" i="9"/>
  <c r="P117" i="9"/>
  <c r="R117" i="9" s="1"/>
  <c r="P109" i="9"/>
  <c r="P101" i="9"/>
  <c r="R101" i="9" s="1"/>
  <c r="P93" i="9"/>
  <c r="P85" i="9"/>
  <c r="P77" i="9"/>
  <c r="R77" i="9" s="1"/>
  <c r="P69" i="9"/>
  <c r="R69" i="9" s="1"/>
  <c r="P61" i="9"/>
  <c r="P53" i="9"/>
  <c r="P45" i="9"/>
  <c r="P37" i="9"/>
  <c r="P29" i="9"/>
  <c r="R29" i="9" s="1"/>
  <c r="P21" i="9"/>
  <c r="P13" i="9"/>
  <c r="R13" i="9" s="1"/>
  <c r="P5" i="9"/>
  <c r="P124" i="9"/>
  <c r="P116" i="9"/>
  <c r="P108" i="9"/>
  <c r="P100" i="9"/>
  <c r="R100" i="9" s="1"/>
  <c r="P92" i="9"/>
  <c r="P84" i="9"/>
  <c r="P76" i="9"/>
  <c r="R76" i="9" s="1"/>
  <c r="P68" i="9"/>
  <c r="R68" i="9" s="1"/>
  <c r="P60" i="9"/>
  <c r="P52" i="9"/>
  <c r="P44" i="9"/>
  <c r="P36" i="9"/>
  <c r="P28" i="9"/>
  <c r="R28" i="9" s="1"/>
  <c r="P20" i="9"/>
  <c r="P12" i="9"/>
  <c r="R12" i="9" s="1"/>
  <c r="P4" i="9"/>
  <c r="R4" i="9" s="1"/>
  <c r="P123" i="9"/>
  <c r="R123" i="9" s="1"/>
  <c r="P115" i="9"/>
  <c r="P107" i="9"/>
  <c r="P99" i="9"/>
  <c r="P91" i="9"/>
  <c r="P83" i="9"/>
  <c r="P75" i="9"/>
  <c r="P67" i="9"/>
  <c r="R67" i="9" s="1"/>
  <c r="P59" i="9"/>
  <c r="P51" i="9"/>
  <c r="P43" i="9"/>
  <c r="P35" i="9"/>
  <c r="P27" i="9"/>
  <c r="P19" i="9"/>
  <c r="P11" i="9"/>
  <c r="R11" i="9" s="1"/>
  <c r="P3" i="9"/>
  <c r="R3" i="9" s="1"/>
  <c r="R122" i="9"/>
  <c r="R106" i="9"/>
  <c r="R74" i="9"/>
  <c r="R42" i="9"/>
  <c r="R18" i="9"/>
  <c r="R129" i="9"/>
  <c r="R113" i="9"/>
  <c r="R105" i="9"/>
  <c r="R97" i="9"/>
  <c r="R73" i="9"/>
  <c r="R57" i="9"/>
  <c r="R49" i="9"/>
  <c r="R41" i="9"/>
  <c r="R33" i="9"/>
  <c r="R9" i="9"/>
  <c r="R130" i="9"/>
  <c r="R98" i="9"/>
  <c r="R82" i="9"/>
  <c r="R66" i="9"/>
  <c r="R34" i="9"/>
  <c r="R10" i="9"/>
  <c r="R112" i="9"/>
  <c r="R104" i="9"/>
  <c r="R96" i="9"/>
  <c r="R88" i="9"/>
  <c r="R72" i="9"/>
  <c r="R64" i="9"/>
  <c r="R40" i="9"/>
  <c r="R32" i="9"/>
  <c r="R24" i="9"/>
  <c r="R127" i="9"/>
  <c r="R103" i="9"/>
  <c r="R95" i="9"/>
  <c r="R79" i="9"/>
  <c r="R55" i="9"/>
  <c r="R47" i="9"/>
  <c r="R39" i="9"/>
  <c r="R23" i="9"/>
  <c r="R7" i="9"/>
  <c r="R126" i="9"/>
  <c r="R118" i="9"/>
  <c r="R110" i="9"/>
  <c r="R94" i="9"/>
  <c r="R62" i="9"/>
  <c r="R46" i="9"/>
  <c r="R38" i="9"/>
  <c r="R22" i="9"/>
  <c r="R6" i="9"/>
  <c r="R125" i="9"/>
  <c r="R109" i="9"/>
  <c r="R93" i="9"/>
  <c r="R85" i="9"/>
  <c r="R61" i="9"/>
  <c r="R53" i="9"/>
  <c r="R45" i="9"/>
  <c r="R37" i="9"/>
  <c r="R21" i="9"/>
  <c r="R5" i="9"/>
  <c r="R124" i="9"/>
  <c r="R116" i="9"/>
  <c r="R108" i="9"/>
  <c r="R92" i="9"/>
  <c r="R84" i="9"/>
  <c r="R60" i="9"/>
  <c r="R52" i="9"/>
  <c r="R44" i="9"/>
  <c r="R36" i="9"/>
  <c r="R115" i="9"/>
  <c r="R107" i="9"/>
  <c r="R75" i="9"/>
  <c r="R59" i="9"/>
  <c r="R51" i="9"/>
  <c r="R43" i="9"/>
  <c r="R35" i="9"/>
  <c r="R27" i="9"/>
  <c r="R19" i="9"/>
  <c r="R114" i="9"/>
  <c r="R81" i="9"/>
  <c r="R120" i="9"/>
  <c r="R16" i="9"/>
  <c r="R119" i="9"/>
  <c r="R102" i="9"/>
  <c r="R20" i="9"/>
  <c r="R99" i="9"/>
  <c r="R91" i="9"/>
  <c r="R83" i="9"/>
  <c r="P2" i="9"/>
  <c r="R2" i="9" s="1"/>
  <c r="I2" i="1"/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2" i="9"/>
  <c r="K90" i="9" l="1"/>
  <c r="K26" i="9"/>
  <c r="K129" i="9"/>
  <c r="K121" i="9"/>
  <c r="K113" i="9"/>
  <c r="K105" i="9"/>
  <c r="K97" i="9"/>
  <c r="K89" i="9"/>
  <c r="K81" i="9"/>
  <c r="K73" i="9"/>
  <c r="K65" i="9"/>
  <c r="K57" i="9"/>
  <c r="K49" i="9"/>
  <c r="K41" i="9"/>
  <c r="K33" i="9"/>
  <c r="K25" i="9"/>
  <c r="K17" i="9"/>
  <c r="K9" i="9"/>
  <c r="K74" i="9"/>
  <c r="K34" i="9"/>
  <c r="K120" i="9"/>
  <c r="K104" i="9"/>
  <c r="K96" i="9"/>
  <c r="K88" i="9"/>
  <c r="K80" i="9"/>
  <c r="K72" i="9"/>
  <c r="K64" i="9"/>
  <c r="K56" i="9"/>
  <c r="K48" i="9"/>
  <c r="K40" i="9"/>
  <c r="K32" i="9"/>
  <c r="K24" i="9"/>
  <c r="K16" i="9"/>
  <c r="K8" i="9"/>
  <c r="K106" i="9"/>
  <c r="K66" i="9"/>
  <c r="K10" i="9"/>
  <c r="K119" i="9"/>
  <c r="K95" i="9"/>
  <c r="K87" i="9"/>
  <c r="K79" i="9"/>
  <c r="K71" i="9"/>
  <c r="K63" i="9"/>
  <c r="K55" i="9"/>
  <c r="K47" i="9"/>
  <c r="K39" i="9"/>
  <c r="K31" i="9"/>
  <c r="K23" i="9"/>
  <c r="K15" i="9"/>
  <c r="K7" i="9"/>
  <c r="K114" i="9"/>
  <c r="K18" i="9"/>
  <c r="K112" i="9"/>
  <c r="K111" i="9"/>
  <c r="K118" i="9"/>
  <c r="K110" i="9"/>
  <c r="K102" i="9"/>
  <c r="K94" i="9"/>
  <c r="K86" i="9"/>
  <c r="K78" i="9"/>
  <c r="K70" i="9"/>
  <c r="K62" i="9"/>
  <c r="K54" i="9"/>
  <c r="K46" i="9"/>
  <c r="K38" i="9"/>
  <c r="K30" i="9"/>
  <c r="K22" i="9"/>
  <c r="K14" i="9"/>
  <c r="K6" i="9"/>
  <c r="K130" i="9"/>
  <c r="K82" i="9"/>
  <c r="K50" i="9"/>
  <c r="K103" i="9"/>
  <c r="K125" i="9"/>
  <c r="K109" i="9"/>
  <c r="K101" i="9"/>
  <c r="K93" i="9"/>
  <c r="K85" i="9"/>
  <c r="K77" i="9"/>
  <c r="K69" i="9"/>
  <c r="K61" i="9"/>
  <c r="K53" i="9"/>
  <c r="K45" i="9"/>
  <c r="K37" i="9"/>
  <c r="K29" i="9"/>
  <c r="K21" i="9"/>
  <c r="K13" i="9"/>
  <c r="K5" i="9"/>
  <c r="K98" i="9"/>
  <c r="K42" i="9"/>
  <c r="K128" i="9"/>
  <c r="K127" i="9"/>
  <c r="K126" i="9"/>
  <c r="K117" i="9"/>
  <c r="K124" i="9"/>
  <c r="K116" i="9"/>
  <c r="K108" i="9"/>
  <c r="K100" i="9"/>
  <c r="K92" i="9"/>
  <c r="K84" i="9"/>
  <c r="K76" i="9"/>
  <c r="K68" i="9"/>
  <c r="K60" i="9"/>
  <c r="K52" i="9"/>
  <c r="K44" i="9"/>
  <c r="K36" i="9"/>
  <c r="K28" i="9"/>
  <c r="K20" i="9"/>
  <c r="K12" i="9"/>
  <c r="K4" i="9"/>
  <c r="K122" i="9"/>
  <c r="K58" i="9"/>
  <c r="K123" i="9"/>
  <c r="K115" i="9"/>
  <c r="K107" i="9"/>
  <c r="K99" i="9"/>
  <c r="K91" i="9"/>
  <c r="K83" i="9"/>
  <c r="K75" i="9"/>
  <c r="K67" i="9"/>
  <c r="K59" i="9"/>
  <c r="K51" i="9"/>
  <c r="K43" i="9"/>
  <c r="K35" i="9"/>
  <c r="K27" i="9"/>
  <c r="K19" i="9"/>
  <c r="K11" i="9"/>
  <c r="K3" i="9"/>
  <c r="A129" i="9"/>
  <c r="A121" i="9"/>
  <c r="A113" i="9"/>
  <c r="A105" i="9"/>
  <c r="A97" i="9"/>
  <c r="A89" i="9"/>
  <c r="A81" i="9"/>
  <c r="A73" i="9"/>
  <c r="A65" i="9"/>
  <c r="A57" i="9"/>
  <c r="A49" i="9"/>
  <c r="A41" i="9"/>
  <c r="A33" i="9"/>
  <c r="A25" i="9"/>
  <c r="A17" i="9"/>
  <c r="A9" i="9"/>
  <c r="A112" i="9"/>
  <c r="A88" i="9"/>
  <c r="A48" i="9"/>
  <c r="A119" i="9"/>
  <c r="A95" i="9"/>
  <c r="A55" i="9"/>
  <c r="A47" i="9"/>
  <c r="A39" i="9"/>
  <c r="A31" i="9"/>
  <c r="A15" i="9"/>
  <c r="A24" i="9"/>
  <c r="A16" i="9"/>
  <c r="A111" i="9"/>
  <c r="A103" i="9"/>
  <c r="A79" i="9"/>
  <c r="A118" i="9"/>
  <c r="A110" i="9"/>
  <c r="A102" i="9"/>
  <c r="A94" i="9"/>
  <c r="A86" i="9"/>
  <c r="A78" i="9"/>
  <c r="A70" i="9"/>
  <c r="A54" i="9"/>
  <c r="A46" i="9"/>
  <c r="A38" i="9"/>
  <c r="A30" i="9"/>
  <c r="A22" i="9"/>
  <c r="A14" i="9"/>
  <c r="A6" i="9"/>
  <c r="A56" i="9"/>
  <c r="A101" i="9"/>
  <c r="A85" i="9"/>
  <c r="A77" i="9"/>
  <c r="A37" i="9"/>
  <c r="A21" i="9"/>
  <c r="A13" i="9"/>
  <c r="A128" i="9"/>
  <c r="A76" i="9"/>
  <c r="A68" i="9"/>
  <c r="A28" i="9"/>
  <c r="A12" i="9"/>
  <c r="A4" i="9"/>
  <c r="A96" i="9"/>
  <c r="A64" i="9"/>
  <c r="A32" i="9"/>
  <c r="A59" i="9"/>
  <c r="A19" i="9"/>
  <c r="A2" i="9"/>
  <c r="K2" i="9"/>
  <c r="A130" i="9"/>
  <c r="A122" i="9"/>
  <c r="A114" i="9"/>
  <c r="A106" i="9"/>
  <c r="A98" i="9"/>
  <c r="A90" i="9"/>
  <c r="A82" i="9"/>
  <c r="A74" i="9"/>
  <c r="A66" i="9"/>
  <c r="A58" i="9"/>
  <c r="A50" i="9"/>
  <c r="A42" i="9"/>
  <c r="A34" i="9"/>
  <c r="A26" i="9"/>
  <c r="A18" i="9"/>
  <c r="A10" i="9"/>
  <c r="A120" i="9"/>
  <c r="A104" i="9"/>
  <c r="A80" i="9"/>
  <c r="A72" i="9"/>
  <c r="A40" i="9"/>
  <c r="A8" i="9"/>
  <c r="A127" i="9"/>
  <c r="A87" i="9"/>
  <c r="A71" i="9"/>
  <c r="A63" i="9"/>
  <c r="A23" i="9"/>
  <c r="A7" i="9"/>
  <c r="A126" i="9"/>
  <c r="A62" i="9"/>
  <c r="A125" i="9"/>
  <c r="A117" i="9"/>
  <c r="A109" i="9"/>
  <c r="A93" i="9"/>
  <c r="A69" i="9"/>
  <c r="A61" i="9"/>
  <c r="A53" i="9"/>
  <c r="A45" i="9"/>
  <c r="A29" i="9"/>
  <c r="A5" i="9"/>
  <c r="A124" i="9"/>
  <c r="A116" i="9"/>
  <c r="A108" i="9"/>
  <c r="A100" i="9"/>
  <c r="A92" i="9"/>
  <c r="A84" i="9"/>
  <c r="A60" i="9"/>
  <c r="A52" i="9"/>
  <c r="A44" i="9"/>
  <c r="A36" i="9"/>
  <c r="A20" i="9"/>
  <c r="A123" i="9"/>
  <c r="A115" i="9"/>
  <c r="A107" i="9"/>
  <c r="A99" i="9"/>
  <c r="A91" i="9"/>
  <c r="A83" i="9"/>
  <c r="A75" i="9"/>
  <c r="A67" i="9"/>
  <c r="A51" i="9"/>
  <c r="A43" i="9"/>
  <c r="A35" i="9"/>
  <c r="A27" i="9"/>
  <c r="A11" i="9"/>
  <c r="A3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T36" i="9" l="1"/>
  <c r="T37" i="9"/>
  <c r="T38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2" i="9"/>
  <c r="T63" i="9"/>
  <c r="T64" i="9"/>
  <c r="T66" i="9"/>
  <c r="T67" i="9"/>
  <c r="T68" i="9"/>
  <c r="T70" i="9"/>
  <c r="T71" i="9"/>
  <c r="T72" i="9"/>
  <c r="T73" i="9"/>
  <c r="T74" i="9"/>
  <c r="T75" i="9"/>
  <c r="T76" i="9"/>
  <c r="T77" i="9"/>
  <c r="T78" i="9"/>
  <c r="T79" i="9"/>
  <c r="T80" i="9"/>
  <c r="T82" i="9"/>
  <c r="T83" i="9"/>
  <c r="T84" i="9"/>
  <c r="T85" i="9"/>
  <c r="T87" i="9"/>
  <c r="T90" i="9"/>
  <c r="T91" i="9"/>
  <c r="T92" i="9"/>
  <c r="T93" i="9"/>
  <c r="T94" i="9"/>
  <c r="T95" i="9"/>
  <c r="T96" i="9"/>
  <c r="T98" i="9"/>
  <c r="T100" i="9"/>
  <c r="T101" i="9"/>
  <c r="T103" i="9"/>
  <c r="T105" i="9"/>
  <c r="T106" i="9"/>
  <c r="T107" i="9"/>
  <c r="T109" i="9"/>
  <c r="T112" i="9"/>
  <c r="T114" i="9"/>
  <c r="T115" i="9"/>
  <c r="T116" i="9"/>
  <c r="T117" i="9"/>
  <c r="T118" i="9"/>
  <c r="T119" i="9"/>
  <c r="T120" i="9"/>
  <c r="T121" i="9"/>
  <c r="T123" i="9"/>
  <c r="T124" i="9"/>
  <c r="T126" i="9"/>
  <c r="T127" i="9"/>
  <c r="T128" i="9"/>
  <c r="T130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T4" i="9"/>
  <c r="T5" i="9"/>
  <c r="T6" i="9"/>
  <c r="T7" i="9"/>
  <c r="T9" i="9"/>
  <c r="T10" i="9"/>
  <c r="T11" i="9"/>
  <c r="T13" i="9"/>
  <c r="T14" i="9"/>
  <c r="T15" i="9"/>
  <c r="T16" i="9"/>
  <c r="T19" i="9"/>
  <c r="T22" i="9"/>
  <c r="T23" i="9"/>
  <c r="T24" i="9"/>
  <c r="T25" i="9"/>
  <c r="T27" i="9"/>
  <c r="T28" i="9"/>
  <c r="T29" i="9"/>
  <c r="T30" i="9"/>
  <c r="T31" i="9"/>
  <c r="T33" i="9"/>
  <c r="T34" i="9"/>
  <c r="T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2" i="9"/>
  <c r="B2" i="9"/>
  <c r="T3" i="9" l="1"/>
  <c r="T12" i="9"/>
  <c r="T35" i="9"/>
  <c r="T122" i="9"/>
  <c r="T26" i="9"/>
  <c r="T113" i="9"/>
  <c r="T81" i="9"/>
  <c r="T17" i="9"/>
  <c r="T104" i="9"/>
  <c r="T88" i="9"/>
  <c r="T18" i="9"/>
  <c r="T65" i="9"/>
  <c r="T32" i="9"/>
  <c r="T8" i="9"/>
  <c r="T111" i="9"/>
  <c r="T39" i="9"/>
  <c r="T89" i="9"/>
  <c r="T110" i="9"/>
  <c r="T102" i="9"/>
  <c r="T86" i="9"/>
  <c r="T97" i="9"/>
  <c r="T125" i="9"/>
  <c r="T69" i="9"/>
  <c r="T61" i="9"/>
  <c r="T20" i="9"/>
  <c r="T99" i="9"/>
  <c r="T129" i="9"/>
  <c r="T21" i="9"/>
  <c r="T108" i="9"/>
  <c r="O28" i="9"/>
  <c r="N28" i="9" s="1"/>
  <c r="O13" i="9"/>
  <c r="N13" i="9" s="1"/>
  <c r="O5" i="9"/>
  <c r="N5" i="9" s="1"/>
  <c r="L67" i="9"/>
  <c r="M67" i="9" s="1"/>
  <c r="L44" i="9"/>
  <c r="M44" i="9" s="1"/>
  <c r="L51" i="9"/>
  <c r="M51" i="9" s="1"/>
  <c r="L43" i="9"/>
  <c r="M43" i="9" s="1"/>
  <c r="L115" i="9"/>
  <c r="M115" i="9" s="1"/>
  <c r="L84" i="9"/>
  <c r="M84" i="9" s="1"/>
  <c r="L104" i="9"/>
  <c r="M104" i="9" s="1"/>
  <c r="L80" i="9"/>
  <c r="M80" i="9" s="1"/>
  <c r="L59" i="9"/>
  <c r="M59" i="9" s="1"/>
  <c r="L36" i="9"/>
  <c r="M36" i="9" s="1"/>
  <c r="L99" i="9"/>
  <c r="M99" i="9" s="1"/>
  <c r="L76" i="9"/>
  <c r="M76" i="9" s="1"/>
  <c r="L56" i="9"/>
  <c r="M56" i="9" s="1"/>
  <c r="L128" i="9"/>
  <c r="M128" i="9" s="1"/>
  <c r="L96" i="9"/>
  <c r="M96" i="9" s="1"/>
  <c r="L75" i="9"/>
  <c r="M75" i="9" s="1"/>
  <c r="L52" i="9"/>
  <c r="M52" i="9" s="1"/>
  <c r="L123" i="9"/>
  <c r="M123" i="9" s="1"/>
  <c r="L92" i="9"/>
  <c r="M92" i="9" s="1"/>
  <c r="L72" i="9"/>
  <c r="M72" i="9" s="1"/>
  <c r="L120" i="9"/>
  <c r="M120" i="9" s="1"/>
  <c r="L91" i="9"/>
  <c r="M91" i="9" s="1"/>
  <c r="L68" i="9"/>
  <c r="M68" i="9" s="1"/>
  <c r="L48" i="9"/>
  <c r="M48" i="9" s="1"/>
  <c r="L88" i="9"/>
  <c r="M88" i="9" s="1"/>
  <c r="L112" i="9"/>
  <c r="M112" i="9" s="1"/>
  <c r="L64" i="9"/>
  <c r="M64" i="9" s="1"/>
  <c r="L107" i="9"/>
  <c r="M107" i="9" s="1"/>
  <c r="L83" i="9"/>
  <c r="M83" i="9" s="1"/>
  <c r="L60" i="9"/>
  <c r="M60" i="9" s="1"/>
  <c r="L40" i="9"/>
  <c r="M40" i="9" s="1"/>
  <c r="L130" i="9"/>
  <c r="M130" i="9" s="1"/>
  <c r="L122" i="9"/>
  <c r="M122" i="9" s="1"/>
  <c r="L114" i="9"/>
  <c r="M114" i="9" s="1"/>
  <c r="L106" i="9"/>
  <c r="M106" i="9" s="1"/>
  <c r="L98" i="9"/>
  <c r="M98" i="9" s="1"/>
  <c r="L90" i="9"/>
  <c r="M90" i="9" s="1"/>
  <c r="L82" i="9"/>
  <c r="M82" i="9" s="1"/>
  <c r="L74" i="9"/>
  <c r="M74" i="9" s="1"/>
  <c r="L66" i="9"/>
  <c r="M66" i="9" s="1"/>
  <c r="L58" i="9"/>
  <c r="M58" i="9" s="1"/>
  <c r="L50" i="9"/>
  <c r="M50" i="9" s="1"/>
  <c r="L42" i="9"/>
  <c r="M42" i="9" s="1"/>
  <c r="L129" i="9"/>
  <c r="M129" i="9" s="1"/>
  <c r="L121" i="9"/>
  <c r="M121" i="9" s="1"/>
  <c r="L113" i="9"/>
  <c r="M113" i="9" s="1"/>
  <c r="L105" i="9"/>
  <c r="M105" i="9" s="1"/>
  <c r="L97" i="9"/>
  <c r="M97" i="9" s="1"/>
  <c r="L89" i="9"/>
  <c r="M89" i="9" s="1"/>
  <c r="L81" i="9"/>
  <c r="M81" i="9" s="1"/>
  <c r="L73" i="9"/>
  <c r="M73" i="9" s="1"/>
  <c r="L65" i="9"/>
  <c r="M65" i="9" s="1"/>
  <c r="L57" i="9"/>
  <c r="M57" i="9" s="1"/>
  <c r="L49" i="9"/>
  <c r="M49" i="9" s="1"/>
  <c r="L41" i="9"/>
  <c r="M41" i="9" s="1"/>
  <c r="L127" i="9"/>
  <c r="M127" i="9" s="1"/>
  <c r="L119" i="9"/>
  <c r="M119" i="9" s="1"/>
  <c r="L111" i="9"/>
  <c r="M111" i="9" s="1"/>
  <c r="L103" i="9"/>
  <c r="M103" i="9" s="1"/>
  <c r="L95" i="9"/>
  <c r="M95" i="9" s="1"/>
  <c r="L87" i="9"/>
  <c r="M87" i="9" s="1"/>
  <c r="L79" i="9"/>
  <c r="M79" i="9" s="1"/>
  <c r="L71" i="9"/>
  <c r="M71" i="9" s="1"/>
  <c r="L63" i="9"/>
  <c r="M63" i="9" s="1"/>
  <c r="L55" i="9"/>
  <c r="M55" i="9" s="1"/>
  <c r="L47" i="9"/>
  <c r="M47" i="9" s="1"/>
  <c r="L39" i="9"/>
  <c r="M39" i="9" s="1"/>
  <c r="O70" i="9"/>
  <c r="N70" i="9" s="1"/>
  <c r="L126" i="9"/>
  <c r="M126" i="9" s="1"/>
  <c r="L118" i="9"/>
  <c r="M118" i="9" s="1"/>
  <c r="L110" i="9"/>
  <c r="M110" i="9" s="1"/>
  <c r="L102" i="9"/>
  <c r="M102" i="9" s="1"/>
  <c r="L94" i="9"/>
  <c r="M94" i="9" s="1"/>
  <c r="L86" i="9"/>
  <c r="M86" i="9" s="1"/>
  <c r="L78" i="9"/>
  <c r="M78" i="9" s="1"/>
  <c r="L70" i="9"/>
  <c r="M70" i="9" s="1"/>
  <c r="L62" i="9"/>
  <c r="M62" i="9" s="1"/>
  <c r="L54" i="9"/>
  <c r="M54" i="9" s="1"/>
  <c r="L46" i="9"/>
  <c r="M46" i="9" s="1"/>
  <c r="L38" i="9"/>
  <c r="M38" i="9" s="1"/>
  <c r="L125" i="9"/>
  <c r="M125" i="9" s="1"/>
  <c r="L117" i="9"/>
  <c r="M117" i="9" s="1"/>
  <c r="L109" i="9"/>
  <c r="M109" i="9" s="1"/>
  <c r="L101" i="9"/>
  <c r="M101" i="9" s="1"/>
  <c r="L93" i="9"/>
  <c r="M93" i="9" s="1"/>
  <c r="L85" i="9"/>
  <c r="M85" i="9" s="1"/>
  <c r="L77" i="9"/>
  <c r="M77" i="9" s="1"/>
  <c r="L69" i="9"/>
  <c r="M69" i="9" s="1"/>
  <c r="L61" i="9"/>
  <c r="M61" i="9" s="1"/>
  <c r="L53" i="9"/>
  <c r="M53" i="9" s="1"/>
  <c r="L45" i="9"/>
  <c r="M45" i="9" s="1"/>
  <c r="L37" i="9"/>
  <c r="M37" i="9" s="1"/>
  <c r="L124" i="9"/>
  <c r="M124" i="9" s="1"/>
  <c r="L116" i="9"/>
  <c r="M116" i="9" s="1"/>
  <c r="L108" i="9"/>
  <c r="M108" i="9" s="1"/>
  <c r="L100" i="9"/>
  <c r="M100" i="9" s="1"/>
  <c r="L2" i="9"/>
  <c r="M2" i="9" s="1"/>
  <c r="L18" i="9"/>
  <c r="M18" i="9" s="1"/>
  <c r="L12" i="9"/>
  <c r="M12" i="9" s="1"/>
  <c r="L10" i="9"/>
  <c r="M10" i="9" s="1"/>
  <c r="L28" i="9"/>
  <c r="M28" i="9" s="1"/>
  <c r="L26" i="9"/>
  <c r="M26" i="9" s="1"/>
  <c r="L20" i="9"/>
  <c r="M20" i="9" s="1"/>
  <c r="L4" i="9"/>
  <c r="M4" i="9" s="1"/>
  <c r="L34" i="9"/>
  <c r="M34" i="9" s="1"/>
  <c r="L33" i="9"/>
  <c r="M33" i="9" s="1"/>
  <c r="L25" i="9"/>
  <c r="M25" i="9" s="1"/>
  <c r="L17" i="9"/>
  <c r="M17" i="9" s="1"/>
  <c r="L9" i="9"/>
  <c r="M9" i="9" s="1"/>
  <c r="L32" i="9"/>
  <c r="M32" i="9" s="1"/>
  <c r="L24" i="9"/>
  <c r="M24" i="9" s="1"/>
  <c r="L16" i="9"/>
  <c r="M16" i="9" s="1"/>
  <c r="L8" i="9"/>
  <c r="M8" i="9" s="1"/>
  <c r="L31" i="9"/>
  <c r="M31" i="9" s="1"/>
  <c r="L23" i="9"/>
  <c r="M23" i="9" s="1"/>
  <c r="L15" i="9"/>
  <c r="M15" i="9" s="1"/>
  <c r="L7" i="9"/>
  <c r="M7" i="9" s="1"/>
  <c r="L30" i="9"/>
  <c r="M30" i="9" s="1"/>
  <c r="L22" i="9"/>
  <c r="M22" i="9" s="1"/>
  <c r="L14" i="9"/>
  <c r="M14" i="9" s="1"/>
  <c r="L6" i="9"/>
  <c r="M6" i="9" s="1"/>
  <c r="L29" i="9"/>
  <c r="M29" i="9" s="1"/>
  <c r="L21" i="9"/>
  <c r="M21" i="9" s="1"/>
  <c r="L13" i="9"/>
  <c r="M13" i="9" s="1"/>
  <c r="L5" i="9"/>
  <c r="M5" i="9" s="1"/>
  <c r="L35" i="9"/>
  <c r="M35" i="9" s="1"/>
  <c r="L27" i="9"/>
  <c r="M27" i="9" s="1"/>
  <c r="L19" i="9"/>
  <c r="M19" i="9" s="1"/>
  <c r="L11" i="9"/>
  <c r="M11" i="9" s="1"/>
  <c r="L3" i="9"/>
  <c r="M3" i="9" s="1"/>
  <c r="O10" i="9" l="1"/>
  <c r="N10" i="9" s="1"/>
  <c r="O4" i="9"/>
  <c r="N4" i="9" s="1"/>
  <c r="O43" i="9"/>
  <c r="N43" i="9" s="1"/>
  <c r="O115" i="9"/>
  <c r="N115" i="9" s="1"/>
  <c r="O104" i="9"/>
  <c r="N104" i="9" s="1"/>
  <c r="O74" i="9"/>
  <c r="N74" i="9" s="1"/>
  <c r="O101" i="9"/>
  <c r="N101" i="9" s="1"/>
  <c r="O80" i="9"/>
  <c r="N80" i="9" s="1"/>
  <c r="O62" i="9"/>
  <c r="N62" i="9" s="1"/>
  <c r="O86" i="9"/>
  <c r="N86" i="9" s="1"/>
  <c r="O87" i="9"/>
  <c r="N87" i="9" s="1"/>
  <c r="O57" i="9"/>
  <c r="N57" i="9" s="1"/>
  <c r="O129" i="9"/>
  <c r="N129" i="9" s="1"/>
  <c r="O114" i="9"/>
  <c r="N114" i="9" s="1"/>
  <c r="O52" i="9"/>
  <c r="N52" i="9" s="1"/>
  <c r="O69" i="9"/>
  <c r="N69" i="9" s="1"/>
  <c r="O121" i="9"/>
  <c r="N121" i="9" s="1"/>
  <c r="O111" i="9"/>
  <c r="N111" i="9" s="1"/>
  <c r="O102" i="9"/>
  <c r="N102" i="9" s="1"/>
  <c r="O89" i="9"/>
  <c r="N89" i="9" s="1"/>
  <c r="O112" i="9"/>
  <c r="N112" i="9" s="1"/>
  <c r="O61" i="9"/>
  <c r="N61" i="9" s="1"/>
  <c r="O113" i="9"/>
  <c r="N113" i="9" s="1"/>
  <c r="O71" i="9"/>
  <c r="N71" i="9" s="1"/>
  <c r="O96" i="9"/>
  <c r="N96" i="9" s="1"/>
  <c r="O94" i="9"/>
  <c r="N94" i="9" s="1"/>
  <c r="O44" i="9"/>
  <c r="N44" i="9" s="1"/>
  <c r="O110" i="9"/>
  <c r="N110" i="9" s="1"/>
  <c r="O67" i="9"/>
  <c r="N67" i="9" s="1"/>
  <c r="O60" i="9"/>
  <c r="N60" i="9" s="1"/>
  <c r="O73" i="9"/>
  <c r="N73" i="9" s="1"/>
  <c r="O48" i="9"/>
  <c r="N48" i="9" s="1"/>
  <c r="O93" i="9"/>
  <c r="N93" i="9" s="1"/>
  <c r="O76" i="9"/>
  <c r="N76" i="9" s="1"/>
  <c r="O38" i="9"/>
  <c r="N38" i="9" s="1"/>
  <c r="O64" i="9"/>
  <c r="N64" i="9" s="1"/>
  <c r="O124" i="9"/>
  <c r="N124" i="9" s="1"/>
  <c r="O46" i="9"/>
  <c r="N46" i="9" s="1"/>
  <c r="O72" i="9"/>
  <c r="N72" i="9" s="1"/>
  <c r="O98" i="9"/>
  <c r="N98" i="9" s="1"/>
  <c r="O83" i="9"/>
  <c r="N83" i="9" s="1"/>
  <c r="O99" i="9"/>
  <c r="N99" i="9" s="1"/>
  <c r="O108" i="9"/>
  <c r="N108" i="9" s="1"/>
  <c r="O85" i="9"/>
  <c r="N85" i="9" s="1"/>
  <c r="O65" i="9"/>
  <c r="N65" i="9" s="1"/>
  <c r="O81" i="9"/>
  <c r="N81" i="9" s="1"/>
  <c r="O41" i="9"/>
  <c r="N41" i="9" s="1"/>
  <c r="O82" i="9"/>
  <c r="N82" i="9" s="1"/>
  <c r="O116" i="9"/>
  <c r="N116" i="9" s="1"/>
  <c r="O79" i="9"/>
  <c r="N79" i="9" s="1"/>
  <c r="O88" i="9"/>
  <c r="N88" i="9" s="1"/>
  <c r="O97" i="9"/>
  <c r="N97" i="9" s="1"/>
  <c r="O90" i="9"/>
  <c r="N90" i="9" s="1"/>
  <c r="O37" i="9"/>
  <c r="N37" i="9" s="1"/>
  <c r="O45" i="9"/>
  <c r="N45" i="9" s="1"/>
  <c r="O59" i="9"/>
  <c r="N59" i="9" s="1"/>
  <c r="O51" i="9"/>
  <c r="N51" i="9" s="1"/>
  <c r="O68" i="9"/>
  <c r="N68" i="9" s="1"/>
  <c r="O109" i="9"/>
  <c r="N109" i="9" s="1"/>
  <c r="O54" i="9"/>
  <c r="N54" i="9" s="1"/>
  <c r="O118" i="9"/>
  <c r="N118" i="9" s="1"/>
  <c r="O95" i="9"/>
  <c r="N95" i="9" s="1"/>
  <c r="O40" i="9"/>
  <c r="N40" i="9" s="1"/>
  <c r="O42" i="9"/>
  <c r="N42" i="9" s="1"/>
  <c r="O106" i="9"/>
  <c r="N106" i="9" s="1"/>
  <c r="O91" i="9"/>
  <c r="N91" i="9" s="1"/>
  <c r="O53" i="9"/>
  <c r="N53" i="9" s="1"/>
  <c r="O117" i="9"/>
  <c r="N117" i="9" s="1"/>
  <c r="O126" i="9"/>
  <c r="N126" i="9" s="1"/>
  <c r="O39" i="9"/>
  <c r="N39" i="9" s="1"/>
  <c r="O103" i="9"/>
  <c r="N103" i="9" s="1"/>
  <c r="O50" i="9"/>
  <c r="N50" i="9" s="1"/>
  <c r="O105" i="9"/>
  <c r="N105" i="9" s="1"/>
  <c r="O123" i="9"/>
  <c r="N123" i="9" s="1"/>
  <c r="O107" i="9"/>
  <c r="N107" i="9" s="1"/>
  <c r="O84" i="9"/>
  <c r="N84" i="9" s="1"/>
  <c r="O125" i="9"/>
  <c r="N125" i="9" s="1"/>
  <c r="O47" i="9"/>
  <c r="N47" i="9" s="1"/>
  <c r="O56" i="9"/>
  <c r="N56" i="9" s="1"/>
  <c r="O120" i="9"/>
  <c r="N120" i="9" s="1"/>
  <c r="O58" i="9"/>
  <c r="N58" i="9" s="1"/>
  <c r="O122" i="9"/>
  <c r="N122" i="9" s="1"/>
  <c r="O36" i="9"/>
  <c r="N36" i="9" s="1"/>
  <c r="O92" i="9"/>
  <c r="N92" i="9" s="1"/>
  <c r="O78" i="9"/>
  <c r="N78" i="9" s="1"/>
  <c r="O49" i="9"/>
  <c r="N49" i="9" s="1"/>
  <c r="O55" i="9"/>
  <c r="N55" i="9" s="1"/>
  <c r="O119" i="9"/>
  <c r="N119" i="9" s="1"/>
  <c r="O128" i="9"/>
  <c r="N128" i="9" s="1"/>
  <c r="O66" i="9"/>
  <c r="N66" i="9" s="1"/>
  <c r="O130" i="9"/>
  <c r="N130" i="9" s="1"/>
  <c r="O75" i="9"/>
  <c r="N75" i="9" s="1"/>
  <c r="O100" i="9"/>
  <c r="N100" i="9" s="1"/>
  <c r="O77" i="9"/>
  <c r="N77" i="9" s="1"/>
  <c r="O63" i="9"/>
  <c r="N63" i="9" s="1"/>
  <c r="O127" i="9"/>
  <c r="N127" i="9" s="1"/>
  <c r="O32" i="9"/>
  <c r="N32" i="9" s="1"/>
  <c r="O17" i="9"/>
  <c r="N17" i="9" s="1"/>
  <c r="O25" i="9"/>
  <c r="N25" i="9" s="1"/>
  <c r="O33" i="9"/>
  <c r="N33" i="9" s="1"/>
  <c r="O11" i="9"/>
  <c r="N11" i="9" s="1"/>
  <c r="O8" i="9"/>
  <c r="N8" i="9" s="1"/>
  <c r="O19" i="9"/>
  <c r="N19" i="9" s="1"/>
  <c r="O16" i="9"/>
  <c r="N16" i="9" s="1"/>
  <c r="O34" i="9"/>
  <c r="N34" i="9" s="1"/>
  <c r="O27" i="9"/>
  <c r="N27" i="9" s="1"/>
  <c r="O24" i="9"/>
  <c r="N24" i="9" s="1"/>
  <c r="O15" i="9"/>
  <c r="N15" i="9" s="1"/>
  <c r="O35" i="9"/>
  <c r="N35" i="9" s="1"/>
  <c r="O18" i="9"/>
  <c r="N18" i="9" s="1"/>
  <c r="O21" i="9"/>
  <c r="N21" i="9" s="1"/>
  <c r="O23" i="9"/>
  <c r="N23" i="9" s="1"/>
  <c r="O20" i="9"/>
  <c r="N20" i="9" s="1"/>
  <c r="O22" i="9"/>
  <c r="N22" i="9" s="1"/>
  <c r="O29" i="9"/>
  <c r="N29" i="9" s="1"/>
  <c r="O31" i="9"/>
  <c r="N31" i="9" s="1"/>
  <c r="O12" i="9"/>
  <c r="N12" i="9" s="1"/>
  <c r="O9" i="9"/>
  <c r="N9" i="9" s="1"/>
  <c r="O30" i="9"/>
  <c r="N30" i="9" s="1"/>
  <c r="O6" i="9"/>
  <c r="N6" i="9" s="1"/>
  <c r="O26" i="9"/>
  <c r="N26" i="9" s="1"/>
  <c r="O14" i="9"/>
  <c r="N14" i="9" s="1"/>
  <c r="O3" i="9"/>
  <c r="N3" i="9" s="1"/>
  <c r="O7" i="9"/>
  <c r="N7" i="9" s="1"/>
  <c r="O2" i="9"/>
  <c r="N2" i="9" s="1"/>
</calcChain>
</file>

<file path=xl/sharedStrings.xml><?xml version="1.0" encoding="utf-8"?>
<sst xmlns="http://schemas.openxmlformats.org/spreadsheetml/2006/main" count="377" uniqueCount="310">
  <si>
    <t>Order Number</t>
  </si>
  <si>
    <t>Order Number (their own order reference)</t>
  </si>
  <si>
    <t>Q Number</t>
  </si>
  <si>
    <t>Date</t>
  </si>
  <si>
    <t>Vehicle</t>
  </si>
  <si>
    <t>Customer Name</t>
  </si>
  <si>
    <t>Delivery Address</t>
  </si>
  <si>
    <t>Registration</t>
  </si>
  <si>
    <t>Registration Number(green if filled, red textbox when empty</t>
  </si>
  <si>
    <t>Chassis Number(green if filled, red textbox when empty</t>
  </si>
  <si>
    <t>Registration Number</t>
  </si>
  <si>
    <t>Delivery note</t>
  </si>
  <si>
    <t>On upload of AFRL, registered keeped should be validated, maybe with a tickbox</t>
  </si>
  <si>
    <t>On upload of delivery note, customer signee milage and date of delivery should be validated</t>
  </si>
  <si>
    <t>AFRL</t>
  </si>
  <si>
    <t>Invoice</t>
  </si>
  <si>
    <t>On upload of invoice, invoice amount and who invoice is to should be validated</t>
  </si>
  <si>
    <t>(if not uploaded, cell highlighted red with upload button, if uploaded, cell highlighted green with tick) if they need to edit, they must email global vans.</t>
  </si>
  <si>
    <t xml:space="preserve">Date of Registration </t>
  </si>
  <si>
    <t>(red textbox if not entered, green cell with date if uploaded)</t>
  </si>
  <si>
    <t>Columns to show on Confirmed Delivery Page</t>
  </si>
  <si>
    <t>No inputs on this tab</t>
  </si>
  <si>
    <t>Columns to Show on Awaiting Global Confirmation Tab</t>
  </si>
  <si>
    <t xml:space="preserve">Actual Delivery Date </t>
  </si>
  <si>
    <t>Cell should be red with a text box in. Once date is entered, order should be moved to next tab and table should be refreshed</t>
  </si>
  <si>
    <t>When all 3 are uploaded, order should be moved to next tab, table should be refreshed</t>
  </si>
  <si>
    <t>More info</t>
  </si>
  <si>
    <t>Payment Recived</t>
  </si>
  <si>
    <t>Cell highlighted red with tick box in</t>
  </si>
  <si>
    <t>Once tick box in ticked, order should be moved to completed orders tab and table should be refreshed</t>
  </si>
  <si>
    <t>No inputs</t>
  </si>
  <si>
    <t>Status (to show which tab to look into?)</t>
  </si>
  <si>
    <t>Buttons to display order form</t>
  </si>
  <si>
    <t xml:space="preserve">ETA </t>
  </si>
  <si>
    <t>if not entered, cell highlighted red with text box. If uploaded, display date with cell highlighted green</t>
  </si>
  <si>
    <t>Cell highlighted red when not ticked. Once ticked, cell should be uneditable and highlighted green</t>
  </si>
  <si>
    <t>Confirm Order (tick box)</t>
  </si>
  <si>
    <t>Only when both are complete is the order moved to next tab and table is refreshed</t>
  </si>
  <si>
    <t>More Info</t>
  </si>
  <si>
    <t>Columns to Display on New Orders Tab</t>
  </si>
  <si>
    <t>If not entered, cell should be highlighted red with a textbox. If entered, cell should be highlighted green and display the number displayed and uneditable</t>
  </si>
  <si>
    <t>Only once both are entered does this order move to the next tab, with the table being refreshed</t>
  </si>
  <si>
    <t>Columns to Show on Awaiting Reg/Chassis Tab</t>
  </si>
  <si>
    <t>Columns to Show on Delivery Date Requested Tab</t>
  </si>
  <si>
    <t>Status</t>
  </si>
  <si>
    <t xml:space="preserve">Order Number </t>
  </si>
  <si>
    <t>Chassis</t>
  </si>
  <si>
    <t>Actual Delivery Date</t>
  </si>
  <si>
    <t>Bradley Briley</t>
  </si>
  <si>
    <t>Abel Maravilla</t>
  </si>
  <si>
    <t>Karla Eason</t>
  </si>
  <si>
    <t>Paulita Lister</t>
  </si>
  <si>
    <t>Vania Blomberg</t>
  </si>
  <si>
    <t>Hannelore Wenz</t>
  </si>
  <si>
    <t>Brandi Eshleman</t>
  </si>
  <si>
    <t>Mistie Uselton</t>
  </si>
  <si>
    <t>Caridad Enders</t>
  </si>
  <si>
    <t>Diedra Croff</t>
  </si>
  <si>
    <t>Dovie Ostrander</t>
  </si>
  <si>
    <t>Marguerite Whigham</t>
  </si>
  <si>
    <t>Pasquale Lytton</t>
  </si>
  <si>
    <t>Natasha Sandridge</t>
  </si>
  <si>
    <t>Lesha Bourgeois</t>
  </si>
  <si>
    <t>Jermaine Hartlage</t>
  </si>
  <si>
    <t>Ivonne Kampen</t>
  </si>
  <si>
    <t>Dorsey Polito</t>
  </si>
  <si>
    <t>Quiana Rachal</t>
  </si>
  <si>
    <t>Salvatore Saban</t>
  </si>
  <si>
    <t>Junko Dowdell</t>
  </si>
  <si>
    <t>Trey Trimm</t>
  </si>
  <si>
    <t>Lieselotte Bair</t>
  </si>
  <si>
    <t>Jacquelin Soliman</t>
  </si>
  <si>
    <t>Judy Drager</t>
  </si>
  <si>
    <t>Kacey Richart</t>
  </si>
  <si>
    <t>Yajaira Talbert</t>
  </si>
  <si>
    <t>Stephany Marguez</t>
  </si>
  <si>
    <t>Lynda Eilerman</t>
  </si>
  <si>
    <t>Sherlyn Mcbay</t>
  </si>
  <si>
    <t>Anastacia Hintzen</t>
  </si>
  <si>
    <t>BD3 9ED</t>
  </si>
  <si>
    <t>PE6 8LW</t>
  </si>
  <si>
    <t>TN22 3RT</t>
  </si>
  <si>
    <t>SE22 0QW</t>
  </si>
  <si>
    <t>DN12 4BZ</t>
  </si>
  <si>
    <t>CB1 2NJ</t>
  </si>
  <si>
    <t>SN14 6XW</t>
  </si>
  <si>
    <t>NR20 3RD</t>
  </si>
  <si>
    <t>DT1 2EL</t>
  </si>
  <si>
    <t>EX35 6PB</t>
  </si>
  <si>
    <t>DH9 9PB</t>
  </si>
  <si>
    <t>NN16 9UJ</t>
  </si>
  <si>
    <t>SG8 7JZ</t>
  </si>
  <si>
    <t>HD6 2DP</t>
  </si>
  <si>
    <t>AB10 7AS</t>
  </si>
  <si>
    <t>S6 1WS</t>
  </si>
  <si>
    <t>CF37 2SN</t>
  </si>
  <si>
    <t>IP22 1AQ</t>
  </si>
  <si>
    <t>ML2 7TQ</t>
  </si>
  <si>
    <t>GU9 0NB</t>
  </si>
  <si>
    <t>BN14 9LP</t>
  </si>
  <si>
    <t>TD9 8PL</t>
  </si>
  <si>
    <t>BL5 3AG</t>
  </si>
  <si>
    <t>CB8 0EA</t>
  </si>
  <si>
    <t>SY3 9EZ</t>
  </si>
  <si>
    <t>ME19 4GB</t>
  </si>
  <si>
    <t>DH9 0HS</t>
  </si>
  <si>
    <t>EX35 6AR</t>
  </si>
  <si>
    <t>DE21 4DS</t>
  </si>
  <si>
    <t>BS15 8AG</t>
  </si>
  <si>
    <t>SP1 2FA</t>
  </si>
  <si>
    <t>Consuela Evans</t>
  </si>
  <si>
    <t>Maren Bagnall</t>
  </si>
  <si>
    <t>Jennie Helms</t>
  </si>
  <si>
    <t>Danyell Bains</t>
  </si>
  <si>
    <t>Angelina Brunt</t>
  </si>
  <si>
    <t>Lurline Orear</t>
  </si>
  <si>
    <t>Iris Dellinger</t>
  </si>
  <si>
    <t>Adeline Rubalcava</t>
  </si>
  <si>
    <t>Keila Yocum</t>
  </si>
  <si>
    <t>Lashonda Fregoso</t>
  </si>
  <si>
    <t>Trinh Meunier</t>
  </si>
  <si>
    <t>Irene Guynn</t>
  </si>
  <si>
    <t>Zofia Strobel</t>
  </si>
  <si>
    <t>Milda Holsey</t>
  </si>
  <si>
    <t>Tracee Dahlen</t>
  </si>
  <si>
    <t>Lorena Pringle</t>
  </si>
  <si>
    <t>Kirsten Yokley</t>
  </si>
  <si>
    <t>Santina Scheff</t>
  </si>
  <si>
    <t>Jennell Barber</t>
  </si>
  <si>
    <t>Isis Wrede</t>
  </si>
  <si>
    <t>Verona Glanton</t>
  </si>
  <si>
    <t>Maggie Vieyra</t>
  </si>
  <si>
    <t>Elyse Edie</t>
  </si>
  <si>
    <t>Marcene Huck</t>
  </si>
  <si>
    <t>Hortense Vreeland</t>
  </si>
  <si>
    <t>Gemma Weddell</t>
  </si>
  <si>
    <t>Breanna Woolston</t>
  </si>
  <si>
    <t>Mariette Pedro</t>
  </si>
  <si>
    <t>Erik Gately</t>
  </si>
  <si>
    <t>Terica Pouliot</t>
  </si>
  <si>
    <t>Antonia Fleischmann</t>
  </si>
  <si>
    <t>Particia Valls</t>
  </si>
  <si>
    <t>Savannah Delacerda</t>
  </si>
  <si>
    <t>Marcelo Landaverde</t>
  </si>
  <si>
    <t>Dwain Ralls</t>
  </si>
  <si>
    <t>Janis Gant</t>
  </si>
  <si>
    <t>Tammie Fane</t>
  </si>
  <si>
    <t>Gwyn Milledge</t>
  </si>
  <si>
    <t>Fay Feliz</t>
  </si>
  <si>
    <t>Sharlene Ciotti</t>
  </si>
  <si>
    <t>Deb Kohl</t>
  </si>
  <si>
    <t>Malcom Epling</t>
  </si>
  <si>
    <t>Zada Mccraw</t>
  </si>
  <si>
    <t>Lucinda Clinard</t>
  </si>
  <si>
    <t>Joel Decker</t>
  </si>
  <si>
    <t>Orlando Sangster</t>
  </si>
  <si>
    <t>Johnathon Posada</t>
  </si>
  <si>
    <t>Janene Mcewan</t>
  </si>
  <si>
    <t>Mckinley Roysden</t>
  </si>
  <si>
    <t>Shelby Bowley</t>
  </si>
  <si>
    <t>Annett Zhang</t>
  </si>
  <si>
    <t>Leoma Domino</t>
  </si>
  <si>
    <t>Maia Lukasiewicz</t>
  </si>
  <si>
    <t>Khadijah Lesh</t>
  </si>
  <si>
    <t>Lea Juliano</t>
  </si>
  <si>
    <t>Stefany Meder</t>
  </si>
  <si>
    <t>Jordan Slattery</t>
  </si>
  <si>
    <t>Molly Neifert</t>
  </si>
  <si>
    <t>Winnie Yingling</t>
  </si>
  <si>
    <t>Niki Queener</t>
  </si>
  <si>
    <t>Tia Gorney</t>
  </si>
  <si>
    <t>Dulce Fawley</t>
  </si>
  <si>
    <t>Terrie Highsmith</t>
  </si>
  <si>
    <t>Gilberte Mattos</t>
  </si>
  <si>
    <t>Ebonie Tessman</t>
  </si>
  <si>
    <t>Mayola Stahlman</t>
  </si>
  <si>
    <t>Lani Pilger</t>
  </si>
  <si>
    <t>Caius Gibbons</t>
  </si>
  <si>
    <t>Colton Goddard</t>
  </si>
  <si>
    <t>Pollyanna Major</t>
  </si>
  <si>
    <t>Dilan Prince</t>
  </si>
  <si>
    <t>Nikhil Cruz</t>
  </si>
  <si>
    <t>Kacper Logan</t>
  </si>
  <si>
    <t>Vicki Palacios</t>
  </si>
  <si>
    <t>Nate Pineda</t>
  </si>
  <si>
    <t>Quinn Livingston</t>
  </si>
  <si>
    <t>Kobi Simpson</t>
  </si>
  <si>
    <t>Brogan Cowan</t>
  </si>
  <si>
    <t>Kiya Kaur</t>
  </si>
  <si>
    <t>Maddy Corona</t>
  </si>
  <si>
    <t>Andreea Becker</t>
  </si>
  <si>
    <t>Dannielle Kearns</t>
  </si>
  <si>
    <t>Brandy Bradley</t>
  </si>
  <si>
    <t>Sadie Quintero</t>
  </si>
  <si>
    <t>Kadie Vo</t>
  </si>
  <si>
    <t>Sharna Herring</t>
  </si>
  <si>
    <t>Boris Bates</t>
  </si>
  <si>
    <t>Cheyanne Hogg</t>
  </si>
  <si>
    <t>Cosmo Haley</t>
  </si>
  <si>
    <t>Lylah Villa</t>
  </si>
  <si>
    <t>Mikayla Lamb</t>
  </si>
  <si>
    <t>Bhavik Frank</t>
  </si>
  <si>
    <t>Shaquille Young</t>
  </si>
  <si>
    <t>Lainey Irwin</t>
  </si>
  <si>
    <t>Kirsten Holder</t>
  </si>
  <si>
    <t>Amira Ferry</t>
  </si>
  <si>
    <t>Kaiden Galloway</t>
  </si>
  <si>
    <t>SK10 5RS</t>
  </si>
  <si>
    <t>TW13 5NR</t>
  </si>
  <si>
    <t>CO3 9AH</t>
  </si>
  <si>
    <t>SY14 8JT</t>
  </si>
  <si>
    <t>SG18 0HT</t>
  </si>
  <si>
    <t>BT17 9PX</t>
  </si>
  <si>
    <t>NG15 6EQ</t>
  </si>
  <si>
    <t>HA0 2RP</t>
  </si>
  <si>
    <t>N16 8LP</t>
  </si>
  <si>
    <t>M24 5RZ</t>
  </si>
  <si>
    <t>BB12 9EX</t>
  </si>
  <si>
    <t>G42 0NG</t>
  </si>
  <si>
    <t>DE12 7DB</t>
  </si>
  <si>
    <t>CM0 7NU</t>
  </si>
  <si>
    <t>DL13 5NQ</t>
  </si>
  <si>
    <t>N22 7UG</t>
  </si>
  <si>
    <t>BB5 1PY</t>
  </si>
  <si>
    <t>CW9 5RN</t>
  </si>
  <si>
    <t>SW9 9PX</t>
  </si>
  <si>
    <t>WC2N 4LL</t>
  </si>
  <si>
    <t>LS22 6AG</t>
  </si>
  <si>
    <t>CB22 4RD</t>
  </si>
  <si>
    <t>CO5 9UG</t>
  </si>
  <si>
    <t>RG8 8NL</t>
  </si>
  <si>
    <t>S44 6EU</t>
  </si>
  <si>
    <t>SL7 1TB</t>
  </si>
  <si>
    <t>B79 9DB</t>
  </si>
  <si>
    <t>G45 0PW</t>
  </si>
  <si>
    <t>CM2 8UF</t>
  </si>
  <si>
    <t>HU13 0SP</t>
  </si>
  <si>
    <t>SA8 4DU</t>
  </si>
  <si>
    <t>BS35 2AX</t>
  </si>
  <si>
    <t>S60 1HT</t>
  </si>
  <si>
    <t>HD4 5DH</t>
  </si>
  <si>
    <t>SA64 0HP</t>
  </si>
  <si>
    <t>EN2 7NU</t>
  </si>
  <si>
    <t>SR3 3SZ</t>
  </si>
  <si>
    <t>BA3 3DH</t>
  </si>
  <si>
    <t>GY1 3YU</t>
  </si>
  <si>
    <t>PO15 6HR</t>
  </si>
  <si>
    <t>IV27 4DP</t>
  </si>
  <si>
    <t>S40 1LW</t>
  </si>
  <si>
    <t>S65 3RH</t>
  </si>
  <si>
    <t>CH66 2JX</t>
  </si>
  <si>
    <t>YO41 5LW</t>
  </si>
  <si>
    <t>HX2 8DQ</t>
  </si>
  <si>
    <t>MK8 9BU</t>
  </si>
  <si>
    <t>AL5 3NS</t>
  </si>
  <si>
    <t>AB34 5BJ</t>
  </si>
  <si>
    <t>SN6 6JR</t>
  </si>
  <si>
    <t>AB56 4PD</t>
  </si>
  <si>
    <t>WA10 2PG</t>
  </si>
  <si>
    <t>CF3 0DE</t>
  </si>
  <si>
    <t>GL2 7NB</t>
  </si>
  <si>
    <t>S13 9AQ</t>
  </si>
  <si>
    <t>BT79 0AH</t>
  </si>
  <si>
    <t>DE7 4AL</t>
  </si>
  <si>
    <t>EH16 5RH</t>
  </si>
  <si>
    <t>W1T 4RG</t>
  </si>
  <si>
    <t>LL14 5DF</t>
  </si>
  <si>
    <t>G60 5NB</t>
  </si>
  <si>
    <t>BS34 8PA</t>
  </si>
  <si>
    <t>BT19 6DP</t>
  </si>
  <si>
    <t>PO32 6QH</t>
  </si>
  <si>
    <t>PR3 3JE</t>
  </si>
  <si>
    <t>BN26 6JH</t>
  </si>
  <si>
    <t>TQ12 1RN</t>
  </si>
  <si>
    <t>IP19 1AS</t>
  </si>
  <si>
    <t>BS13 8BP</t>
  </si>
  <si>
    <t>CT20 1SJ</t>
  </si>
  <si>
    <t>E2 6DT</t>
  </si>
  <si>
    <t>TR2 5PL</t>
  </si>
  <si>
    <t>NE32 3DP</t>
  </si>
  <si>
    <t>PR4 5QY</t>
  </si>
  <si>
    <t>LS15 8SN</t>
  </si>
  <si>
    <t>CH4 8JS</t>
  </si>
  <si>
    <t>LE18 3TZ</t>
  </si>
  <si>
    <t>ML10 6GR</t>
  </si>
  <si>
    <t>OX29 5RS</t>
  </si>
  <si>
    <t>W9 3BW</t>
  </si>
  <si>
    <t>TA9 3HP</t>
  </si>
  <si>
    <t>DG9 0DJ</t>
  </si>
  <si>
    <t>LA1 1HY</t>
  </si>
  <si>
    <t>CM1 2ET</t>
  </si>
  <si>
    <t>TW4 7DH</t>
  </si>
  <si>
    <t>SW3 5JE</t>
  </si>
  <si>
    <t>W1B 5TJ</t>
  </si>
  <si>
    <t>WS15 2PG</t>
  </si>
  <si>
    <t>DY9 9HN</t>
  </si>
  <si>
    <t>LL53 5NX</t>
  </si>
  <si>
    <t>CM15 8PA</t>
  </si>
  <si>
    <t>ST15 8PS</t>
  </si>
  <si>
    <t>LL18 5PN</t>
  </si>
  <si>
    <t>CT6 7HW</t>
  </si>
  <si>
    <t>TN24 9ND</t>
  </si>
  <si>
    <t>B23 5NP</t>
  </si>
  <si>
    <t>SN3 4SL</t>
  </si>
  <si>
    <t>PO5 1LH</t>
  </si>
  <si>
    <t>Payment Received</t>
  </si>
  <si>
    <t>Prefered Delivery Date</t>
  </si>
  <si>
    <t>may be a link?</t>
  </si>
  <si>
    <t>isQueried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</si>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</sst>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04D2-5ADC-4825-BDAA-B474E703AAB2}">
  <dimension ref="A1:T130"/>
  <sheetViews>
    <sheetView tabSelected="1" topLeftCell="K108" workbookViewId="0">
      <selection sqref="A1:T130"/>
    </sheetView>
  </sheetViews>
  <sheetFormatPr defaultRowHeight="15" x14ac:dyDescent="0.25"/>
  <cols>
    <col min="1" max="1" width="14.42578125" bestFit="1" customWidth="1"/>
    <col min="2" max="2" width="10.140625" bestFit="1" customWidth="1"/>
    <col min="3" max="3" width="11" bestFit="1" customWidth="1"/>
    <col min="4" max="4" width="9.5703125" bestFit="1" customWidth="1"/>
    <col min="5" max="5" width="20" bestFit="1" customWidth="1"/>
    <col min="6" max="6" width="16.140625" bestFit="1" customWidth="1"/>
    <col min="7" max="7" width="26.85546875" bestFit="1" customWidth="1"/>
    <col min="8" max="8" width="15" customWidth="1"/>
    <col min="9" max="10" width="10.7109375" customWidth="1"/>
    <col min="11" max="11" width="10.7109375" bestFit="1" customWidth="1"/>
    <col min="12" max="12" width="11.7109375" bestFit="1" customWidth="1"/>
    <col min="13" max="13" width="11.42578125" bestFit="1" customWidth="1"/>
    <col min="14" max="14" width="21.7109375" bestFit="1" customWidth="1"/>
    <col min="15" max="16" width="19.28515625" bestFit="1" customWidth="1"/>
    <col min="17" max="19" width="24.5703125" bestFit="1" customWidth="1"/>
    <col min="20" max="20" width="17.7109375" bestFit="1" customWidth="1"/>
  </cols>
  <sheetData>
    <row r="1" spans="1:20" x14ac:dyDescent="0.25">
      <c r="A1" t="s">
        <v>45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44</v>
      </c>
      <c r="H1" t="s">
        <v>38</v>
      </c>
      <c r="I1" t="s">
        <v>308</v>
      </c>
      <c r="J1" t="s">
        <v>309</v>
      </c>
      <c r="K1" t="s">
        <v>33</v>
      </c>
      <c r="L1" t="s">
        <v>7</v>
      </c>
      <c r="M1" t="s">
        <v>46</v>
      </c>
      <c r="N1" t="s">
        <v>306</v>
      </c>
      <c r="O1" t="s">
        <v>47</v>
      </c>
      <c r="P1" s="2" t="s">
        <v>18</v>
      </c>
      <c r="Q1" s="1" t="s">
        <v>14</v>
      </c>
      <c r="R1" s="1" t="s">
        <v>15</v>
      </c>
      <c r="S1" t="s">
        <v>11</v>
      </c>
      <c r="T1" t="s">
        <v>305</v>
      </c>
    </row>
    <row r="2" spans="1:20" x14ac:dyDescent="0.25">
      <c r="A2">
        <f ca="1">IF(G2="new",CHOOSE(RANDBETWEEN(1,5),"","","","",RANDBETWEEN(11111,99999)),RANDBETWEEN(11111,99999))</f>
        <v>17078</v>
      </c>
      <c r="B2" t="str">
        <f ca="1">"Q"&amp;RANDBETWEEN(11111,99999)</f>
        <v>Q55382</v>
      </c>
      <c r="C2" s="3">
        <f ca="1">RANDBETWEEN(DATE(2019,1,1),DATE(2020,3,28))</f>
        <v>43479</v>
      </c>
      <c r="D2" t="str">
        <f ca="1">CHOOSE(RANDBETWEEN(1,4),"Ford","Mercades","Nissan", "VW")</f>
        <v>Ford</v>
      </c>
      <c r="E2" s="4" t="s">
        <v>48</v>
      </c>
      <c r="F2" t="s">
        <v>79</v>
      </c>
      <c r="G2" t="str">
        <f ca="1">CHOOSE(RANDBETWEEN(1,7), "new", "awaiting reg","global vans processing", "delivery date requested", "confirmed delivery", "documents processing","completed")</f>
        <v>delivery date requested</v>
      </c>
      <c r="H2" t="s">
        <v>307</v>
      </c>
      <c r="I2" s="3" t="b">
        <f ca="1">IF(G2="new", CHOOSE(RANDBETWEEN(1,5),TRUE, FALSE, FALSE, FALSE, FALSE),FALSE)</f>
        <v>0</v>
      </c>
      <c r="J2" s="3" t="str">
        <f ca="1">CHOOSE(RANDBETWEEN(1,6), "John","Charles","James","Carter", "Andrew", "Sophie")</f>
        <v>Charles</v>
      </c>
      <c r="K2" s="3">
        <f ca="1">IF(G2="new", RANDBETWEEN(DATE(2020,5,1),DATE(2020,12,30)), RANDBETWEEN(DATE(2020,5,1),DATE(2020,12,30)))</f>
        <v>44114</v>
      </c>
      <c r="L2" t="str">
        <f ca="1">IF(G2="awaiting reg",CHOOSE(RANDBETWEEN(1,2), CHAR(RANDBETWEEN(65,90))&amp;CHAR(RANDBETWEEN(65,90))&amp;RANDBETWEEN(0,68)&amp;" "&amp;CHAR(RANDBETWEEN(65,90))&amp;CHAR(RANDBETWEEN(65,90)),""),IF(G2="new","",CHAR(RANDBETWEEN(65,90))&amp;CHAR(RANDBETWEEN(65,90))&amp;RANDBETWEEN(0,68)&amp;" "&amp;CHAR(RANDBETWEEN(65,90))&amp;CHAR(RANDBETWEEN(65,90))))</f>
        <v>SR54 LI</v>
      </c>
      <c r="M2">
        <f ca="1">IF(G2="new","",IF(AND(G2="awaiting reg",L2&lt;&gt;""),"",IF(AND(G2="awaiting reg",L2=""),CHOOSE(RANDBETWEEN(1,2),"",RANDBETWEEN(1111111111,9999999999)),RANDBETWEEN(1111111111,9999999999))))</f>
        <v>8139391357</v>
      </c>
      <c r="N2" s="3">
        <f ca="1">IF(O2&lt;&gt;"",O2,IF(G2="delivery date requested",RANDBETWEEN(DATE(2020,5,1),DATE(2020,12,30)),""))</f>
        <v>44009</v>
      </c>
      <c r="O2" s="3" t="str">
        <f ca="1">IF(OR(G2="new",G2="awaiting reg", G2="delivery date requested"), "", K2+15)</f>
        <v/>
      </c>
      <c r="P2" s="3" t="str">
        <f ca="1">IF(G2="confirmed delivery",CHOOSE(RANDBETWEEN(1,4),RANDBETWEEN(DATE(2019,1,1),DATE(2020,3,28)),"","",""),IF(OR(G2="documents processing",G2="completed"),RANDBETWEEN(DATE(2019,1,1),DATE(2020,3,28)),""))</f>
        <v/>
      </c>
      <c r="Q2" t="b">
        <f ca="1">IF(G2="confirmed delivery",CHOOSE(RANDBETWEEN(1,4),TRUE,FALSE,FALSE,"pending"),IF(OR(G2="documents processing",G2="completed"),TRUE,FALSE))</f>
        <v>0</v>
      </c>
      <c r="R2" t="b">
        <f ca="1">IF(G2="confirmed delivery",IF(AND(P2&lt;&gt;"",Q2&lt;&gt;""),FALSE,CHOOSE(RANDBETWEEN(1,4),TRUE,FALSE,FALSE,FALSE)),IF(OR(G2="documents processing",G2="completed"),TRUE,FALSE))</f>
        <v>0</v>
      </c>
      <c r="S2" t="b">
        <f ca="1">IF(G2="confirmed delivery",CHOOSE(RANDBETWEEN(1,4),TRUE,FALSE,FALSE,FALSE),IF(OR(G2="documents processing",G2="completed"),TRUE,FALSE))</f>
        <v>0</v>
      </c>
      <c r="T2" t="b">
        <f ca="1">IF(G2="completed",TRUE,FALSE)</f>
        <v>0</v>
      </c>
    </row>
    <row r="3" spans="1:20" x14ac:dyDescent="0.25">
      <c r="A3">
        <f t="shared" ref="A3:A66" ca="1" si="0">IF(G3="new",CHOOSE(RANDBETWEEN(1,5),"","","","",RANDBETWEEN(11111,99999)),RANDBETWEEN(11111,99999))</f>
        <v>58202</v>
      </c>
      <c r="B3" t="str">
        <f ca="1">"Q"&amp;RANDBETWEEN(11111,99999)</f>
        <v>Q39354</v>
      </c>
      <c r="C3" s="3">
        <f t="shared" ref="C3:C66" ca="1" si="1">RANDBETWEEN(DATE(2019,1,1),DATE(2020,3,28))</f>
        <v>43682</v>
      </c>
      <c r="D3" t="str">
        <f t="shared" ref="D3:D66" ca="1" si="2">CHOOSE(RANDBETWEEN(1,4),"Ford","Mercades","Nissan", "VW")</f>
        <v>Ford</v>
      </c>
      <c r="E3" t="s">
        <v>49</v>
      </c>
      <c r="F3" t="s">
        <v>80</v>
      </c>
      <c r="G3" t="str">
        <f t="shared" ref="G3:G66" ca="1" si="3">CHOOSE(RANDBETWEEN(1,7), "new", "awaiting reg","global vans processing", "delivery date requested", "confirmed delivery", "documents processing","completed")</f>
        <v>completed</v>
      </c>
      <c r="I3" s="3" t="b">
        <f ca="1">IF(G3="new", CHOOSE(RANDBETWEEN(1,5),TRUE, FALSE, FALSE, FALSE, FALSE),FALSE)</f>
        <v>0</v>
      </c>
      <c r="J3" s="3" t="str">
        <f t="shared" ref="J3:J66" ca="1" si="4">CHOOSE(RANDBETWEEN(1,6), "John","Charles","James","Carter", "Andrew", "Sophie")</f>
        <v>Sophie</v>
      </c>
      <c r="K3" s="3">
        <f ca="1">IF(G3="new", RANDBETWEEN(DATE(2020,5,1),DATE(2020,12,30)), RANDBETWEEN(DATE(2020,5,1),DATE(2020,12,30)))</f>
        <v>44016</v>
      </c>
      <c r="L3" t="str">
        <f ca="1">IF(G3="awaiting reg",CHOOSE(RANDBETWEEN(1,2), CHAR(RANDBETWEEN(65,90))&amp;CHAR(RANDBETWEEN(65,90))&amp;RANDBETWEEN(0,68)&amp;" "&amp;CHAR(RANDBETWEEN(65,90))&amp;CHAR(RANDBETWEEN(65,90)),""),IF(G3="new","",CHAR(RANDBETWEEN(65,90))&amp;CHAR(RANDBETWEEN(65,90))&amp;RANDBETWEEN(0,68)&amp;" "&amp;CHAR(RANDBETWEEN(65,90))&amp;CHAR(RANDBETWEEN(65,90))))</f>
        <v>AN49 VV</v>
      </c>
      <c r="M3">
        <f ca="1">IF(G3="new","",IF(AND(G3="awaiting reg",L3&lt;&gt;""),"",IF(AND(G3="awaiting reg",L3=""),CHOOSE(RANDBETWEEN(1,2),"",RANDBETWEEN(1111111111,9999999999)),RANDBETWEEN(1111111111,9999999999))))</f>
        <v>4387777745</v>
      </c>
      <c r="N3" s="3">
        <f ca="1">IF(O3&lt;&gt;"",O3,IF(G3="delivery date requested",RANDBETWEEN(DATE(2020,5,1),DATE(2020,12,30)),""))</f>
        <v>44031</v>
      </c>
      <c r="O3" s="3">
        <f ca="1">IF(OR(G3="new",G3="awaiting reg", G3="delivery date requested"), "", K3+15)</f>
        <v>44031</v>
      </c>
      <c r="P3" s="3">
        <f ca="1">IF(G3="confirmed delivery",CHOOSE(RANDBETWEEN(1,4),RANDBETWEEN(DATE(2019,1,1),DATE(2020,3,28)),"","",""),IF(OR(G3="documents processing",G3="completed"),RANDBETWEEN(DATE(2019,1,1),DATE(2020,3,28)),""))</f>
        <v>43656</v>
      </c>
      <c r="Q3" t="b">
        <f t="shared" ref="Q3:Q66" ca="1" si="5">IF(G3="confirmed delivery",CHOOSE(RANDBETWEEN(1,4),TRUE,FALSE,FALSE,"pending"),IF(OR(G3="documents processing",G3="completed"),TRUE,FALSE))</f>
        <v>1</v>
      </c>
      <c r="R3" t="b">
        <f ca="1">IF(G3="confirmed delivery",IF(AND(P3&lt;&gt;"",Q3&lt;&gt;""),FALSE,CHOOSE(RANDBETWEEN(1,4),TRUE,FALSE,FALSE,FALSE)),IF(OR(G3="documents processing",G3="completed"),TRUE,FALSE))</f>
        <v>1</v>
      </c>
      <c r="S3" t="b">
        <f t="shared" ref="S3:S66" ca="1" si="6">IF(G3="confirmed delivery",CHOOSE(RANDBETWEEN(1,4),TRUE,FALSE,FALSE,FALSE),IF(OR(G3="documents processing",G3="completed"),TRUE,FALSE))</f>
        <v>1</v>
      </c>
      <c r="T3" t="b">
        <f ca="1">IF(G3="completed",TRUE,FALSE)</f>
        <v>1</v>
      </c>
    </row>
    <row r="4" spans="1:20" x14ac:dyDescent="0.25">
      <c r="A4">
        <f t="shared" ca="1" si="0"/>
        <v>77867</v>
      </c>
      <c r="B4" t="str">
        <f t="shared" ref="B4:B66" ca="1" si="7">"Q"&amp;RANDBETWEEN(11111,99999)</f>
        <v>Q71762</v>
      </c>
      <c r="C4" s="3">
        <f t="shared" ca="1" si="1"/>
        <v>43655</v>
      </c>
      <c r="D4" t="str">
        <f t="shared" ca="1" si="2"/>
        <v>Mercades</v>
      </c>
      <c r="E4" t="s">
        <v>50</v>
      </c>
      <c r="F4" t="s">
        <v>81</v>
      </c>
      <c r="G4" t="str">
        <f t="shared" ca="1" si="3"/>
        <v>documents processing</v>
      </c>
      <c r="I4" s="3" t="b">
        <f ca="1">IF(G4="new", CHOOSE(RANDBETWEEN(1,5),TRUE, FALSE, FALSE, FALSE, FALSE),FALSE)</f>
        <v>0</v>
      </c>
      <c r="J4" s="3" t="str">
        <f t="shared" ca="1" si="4"/>
        <v>John</v>
      </c>
      <c r="K4" s="3">
        <f t="shared" ref="K4:K67" ca="1" si="8">IF(G4="new", RANDBETWEEN(DATE(2020,5,1),DATE(2020,12,30)), RANDBETWEEN(DATE(2020,5,1),DATE(2020,12,30)))</f>
        <v>44099</v>
      </c>
      <c r="L4" t="str">
        <f ca="1">IF(G4="awaiting reg",CHOOSE(RANDBETWEEN(1,2), CHAR(RANDBETWEEN(65,90))&amp;CHAR(RANDBETWEEN(65,90))&amp;RANDBETWEEN(0,68)&amp;" "&amp;CHAR(RANDBETWEEN(65,90))&amp;CHAR(RANDBETWEEN(65,90)),""),IF(G4="new","",CHAR(RANDBETWEEN(65,90))&amp;CHAR(RANDBETWEEN(65,90))&amp;RANDBETWEEN(0,68)&amp;" "&amp;CHAR(RANDBETWEEN(65,90))&amp;CHAR(RANDBETWEEN(65,90))))</f>
        <v>VL47 NZ</v>
      </c>
      <c r="M4">
        <f ca="1">IF(G4="new","",IF(AND(G4="awaiting reg",L4&lt;&gt;""),"",IF(AND(G4="awaiting reg",L4=""),CHOOSE(RANDBETWEEN(1,2),"",RANDBETWEEN(1111111111,9999999999)),RANDBETWEEN(1111111111,9999999999))))</f>
        <v>7001330410</v>
      </c>
      <c r="N4" s="3">
        <f ca="1">IF(O4&lt;&gt;"",O4,IF(G4="delivery date requested",RANDBETWEEN(DATE(2020,5,1),DATE(2020,12,30)),""))</f>
        <v>44114</v>
      </c>
      <c r="O4" s="3">
        <f ca="1">IF(OR(G4="new",G4="awaiting reg", G4="delivery date requested"), "", K4+15)</f>
        <v>44114</v>
      </c>
      <c r="P4" s="3">
        <f ca="1">IF(G4="confirmed delivery",CHOOSE(RANDBETWEEN(1,4),RANDBETWEEN(DATE(2019,1,1),DATE(2020,3,28)),"","",""),IF(OR(G4="documents processing",G4="completed"),RANDBETWEEN(DATE(2019,1,1),DATE(2020,3,28)),""))</f>
        <v>43569</v>
      </c>
      <c r="Q4" t="b">
        <f t="shared" ca="1" si="5"/>
        <v>1</v>
      </c>
      <c r="R4" t="b">
        <f ca="1">IF(G4="confirmed delivery",IF(AND(P4&lt;&gt;"",Q4&lt;&gt;""),FALSE,CHOOSE(RANDBETWEEN(1,4),TRUE,FALSE,FALSE,FALSE)),IF(OR(G4="documents processing",G4="completed"),TRUE,FALSE))</f>
        <v>1</v>
      </c>
      <c r="S4" t="b">
        <f t="shared" ca="1" si="6"/>
        <v>1</v>
      </c>
      <c r="T4" t="b">
        <f ca="1">IF(G4="completed",TRUE,FALSE)</f>
        <v>0</v>
      </c>
    </row>
    <row r="5" spans="1:20" x14ac:dyDescent="0.25">
      <c r="A5">
        <f t="shared" ca="1" si="0"/>
        <v>75591</v>
      </c>
      <c r="B5" t="str">
        <f t="shared" ca="1" si="7"/>
        <v>Q23558</v>
      </c>
      <c r="C5" s="3">
        <f t="shared" ca="1" si="1"/>
        <v>43888</v>
      </c>
      <c r="D5" t="str">
        <f t="shared" ca="1" si="2"/>
        <v>Nissan</v>
      </c>
      <c r="E5" t="s">
        <v>51</v>
      </c>
      <c r="F5" t="s">
        <v>82</v>
      </c>
      <c r="G5" t="str">
        <f t="shared" ca="1" si="3"/>
        <v>documents processing</v>
      </c>
      <c r="I5" s="3" t="b">
        <f ca="1">IF(G5="new", CHOOSE(RANDBETWEEN(1,5),TRUE, FALSE, FALSE, FALSE, FALSE),FALSE)</f>
        <v>0</v>
      </c>
      <c r="J5" s="3" t="str">
        <f t="shared" ca="1" si="4"/>
        <v>Charles</v>
      </c>
      <c r="K5" s="3">
        <f t="shared" ca="1" si="8"/>
        <v>44143</v>
      </c>
      <c r="L5" t="str">
        <f ca="1">IF(G5="awaiting reg",CHOOSE(RANDBETWEEN(1,2), CHAR(RANDBETWEEN(65,90))&amp;CHAR(RANDBETWEEN(65,90))&amp;RANDBETWEEN(0,68)&amp;" "&amp;CHAR(RANDBETWEEN(65,90))&amp;CHAR(RANDBETWEEN(65,90)),""),IF(G5="new","",CHAR(RANDBETWEEN(65,90))&amp;CHAR(RANDBETWEEN(65,90))&amp;RANDBETWEEN(0,68)&amp;" "&amp;CHAR(RANDBETWEEN(65,90))&amp;CHAR(RANDBETWEEN(65,90))))</f>
        <v>CB51 UI</v>
      </c>
      <c r="M5">
        <f ca="1">IF(G5="new","",IF(AND(G5="awaiting reg",L5&lt;&gt;""),"",IF(AND(G5="awaiting reg",L5=""),CHOOSE(RANDBETWEEN(1,2),"",RANDBETWEEN(1111111111,9999999999)),RANDBETWEEN(1111111111,9999999999))))</f>
        <v>7372204719</v>
      </c>
      <c r="N5" s="3">
        <f ca="1">IF(O5&lt;&gt;"",O5,IF(G5="delivery date requested",RANDBETWEEN(DATE(2020,5,1),DATE(2020,12,30)),""))</f>
        <v>44158</v>
      </c>
      <c r="O5" s="3">
        <f ca="1">IF(OR(G5="new",G5="awaiting reg", G5="delivery date requested"), "", K5+15)</f>
        <v>44158</v>
      </c>
      <c r="P5" s="3">
        <f ca="1">IF(G5="confirmed delivery",CHOOSE(RANDBETWEEN(1,4),RANDBETWEEN(DATE(2019,1,1),DATE(2020,3,28)),"","",""),IF(OR(G5="documents processing",G5="completed"),RANDBETWEEN(DATE(2019,1,1),DATE(2020,3,28)),""))</f>
        <v>43739</v>
      </c>
      <c r="Q5" t="b">
        <f t="shared" ca="1" si="5"/>
        <v>1</v>
      </c>
      <c r="R5" t="b">
        <f ca="1">IF(G5="confirmed delivery",IF(AND(P5&lt;&gt;"",Q5&lt;&gt;""),FALSE,CHOOSE(RANDBETWEEN(1,4),TRUE,FALSE,FALSE,FALSE)),IF(OR(G5="documents processing",G5="completed"),TRUE,FALSE))</f>
        <v>1</v>
      </c>
      <c r="S5" t="b">
        <f t="shared" ca="1" si="6"/>
        <v>1</v>
      </c>
      <c r="T5" t="b">
        <f ca="1">IF(G5="completed",TRUE,FALSE)</f>
        <v>0</v>
      </c>
    </row>
    <row r="6" spans="1:20" x14ac:dyDescent="0.25">
      <c r="A6">
        <f t="shared" ca="1" si="0"/>
        <v>46356</v>
      </c>
      <c r="B6" t="str">
        <f t="shared" ca="1" si="7"/>
        <v>Q72897</v>
      </c>
      <c r="C6" s="3">
        <f t="shared" ca="1" si="1"/>
        <v>43726</v>
      </c>
      <c r="D6" t="str">
        <f t="shared" ca="1" si="2"/>
        <v>Ford</v>
      </c>
      <c r="E6" t="s">
        <v>52</v>
      </c>
      <c r="F6" t="s">
        <v>83</v>
      </c>
      <c r="G6" t="str">
        <f t="shared" ca="1" si="3"/>
        <v>confirmed delivery</v>
      </c>
      <c r="I6" s="3" t="b">
        <f ca="1">IF(G6="new", CHOOSE(RANDBETWEEN(1,5),TRUE, FALSE, FALSE, FALSE, FALSE),FALSE)</f>
        <v>0</v>
      </c>
      <c r="J6" s="3" t="str">
        <f t="shared" ca="1" si="4"/>
        <v>John</v>
      </c>
      <c r="K6" s="3">
        <f t="shared" ca="1" si="8"/>
        <v>44172</v>
      </c>
      <c r="L6" t="str">
        <f ca="1">IF(G6="awaiting reg",CHOOSE(RANDBETWEEN(1,2), CHAR(RANDBETWEEN(65,90))&amp;CHAR(RANDBETWEEN(65,90))&amp;RANDBETWEEN(0,68)&amp;" "&amp;CHAR(RANDBETWEEN(65,90))&amp;CHAR(RANDBETWEEN(65,90)),""),IF(G6="new","",CHAR(RANDBETWEEN(65,90))&amp;CHAR(RANDBETWEEN(65,90))&amp;RANDBETWEEN(0,68)&amp;" "&amp;CHAR(RANDBETWEEN(65,90))&amp;CHAR(RANDBETWEEN(65,90))))</f>
        <v>ID23 ST</v>
      </c>
      <c r="M6">
        <f ca="1">IF(G6="new","",IF(AND(G6="awaiting reg",L6&lt;&gt;""),"",IF(AND(G6="awaiting reg",L6=""),CHOOSE(RANDBETWEEN(1,2),"",RANDBETWEEN(1111111111,9999999999)),RANDBETWEEN(1111111111,9999999999))))</f>
        <v>7487580534</v>
      </c>
      <c r="N6" s="3">
        <f ca="1">IF(O6&lt;&gt;"",O6,IF(G6="delivery date requested",RANDBETWEEN(DATE(2020,5,1),DATE(2020,12,30)),""))</f>
        <v>44187</v>
      </c>
      <c r="O6" s="3">
        <f ca="1">IF(OR(G6="new",G6="awaiting reg", G6="delivery date requested"), "", K6+15)</f>
        <v>44187</v>
      </c>
      <c r="P6" s="3" t="str">
        <f ca="1">IF(G6="confirmed delivery",CHOOSE(RANDBETWEEN(1,4),RANDBETWEEN(DATE(2019,1,1),DATE(2020,3,28)),"","",""),IF(OR(G6="documents processing",G6="completed"),RANDBETWEEN(DATE(2019,1,1),DATE(2020,3,28)),""))</f>
        <v/>
      </c>
      <c r="Q6" t="b">
        <f t="shared" ca="1" si="5"/>
        <v>0</v>
      </c>
      <c r="R6" t="b">
        <f ca="1">IF(G6="confirmed delivery",IF(AND(P6&lt;&gt;"",Q6&lt;&gt;""),FALSE,CHOOSE(RANDBETWEEN(1,4),TRUE,FALSE,FALSE,FALSE)),IF(OR(G6="documents processing",G6="completed"),TRUE,FALSE))</f>
        <v>0</v>
      </c>
      <c r="S6" t="b">
        <f t="shared" ca="1" si="6"/>
        <v>0</v>
      </c>
      <c r="T6" t="b">
        <f ca="1">IF(G6="completed",TRUE,FALSE)</f>
        <v>0</v>
      </c>
    </row>
    <row r="7" spans="1:20" x14ac:dyDescent="0.25">
      <c r="A7">
        <f t="shared" ca="1" si="0"/>
        <v>99563</v>
      </c>
      <c r="B7" t="str">
        <f t="shared" ca="1" si="7"/>
        <v>Q22912</v>
      </c>
      <c r="C7" s="3">
        <f t="shared" ca="1" si="1"/>
        <v>43843</v>
      </c>
      <c r="D7" t="str">
        <f t="shared" ca="1" si="2"/>
        <v>VW</v>
      </c>
      <c r="E7" t="s">
        <v>53</v>
      </c>
      <c r="F7" t="s">
        <v>84</v>
      </c>
      <c r="G7" t="str">
        <f t="shared" ca="1" si="3"/>
        <v>completed</v>
      </c>
      <c r="I7" s="3" t="b">
        <f ca="1">IF(G7="new", CHOOSE(RANDBETWEEN(1,5),TRUE, FALSE, FALSE, FALSE, FALSE),FALSE)</f>
        <v>0</v>
      </c>
      <c r="J7" s="3" t="str">
        <f t="shared" ca="1" si="4"/>
        <v>Charles</v>
      </c>
      <c r="K7" s="3">
        <f t="shared" ca="1" si="8"/>
        <v>44146</v>
      </c>
      <c r="L7" t="str">
        <f ca="1">IF(G7="awaiting reg",CHOOSE(RANDBETWEEN(1,2), CHAR(RANDBETWEEN(65,90))&amp;CHAR(RANDBETWEEN(65,90))&amp;RANDBETWEEN(0,68)&amp;" "&amp;CHAR(RANDBETWEEN(65,90))&amp;CHAR(RANDBETWEEN(65,90)),""),IF(G7="new","",CHAR(RANDBETWEEN(65,90))&amp;CHAR(RANDBETWEEN(65,90))&amp;RANDBETWEEN(0,68)&amp;" "&amp;CHAR(RANDBETWEEN(65,90))&amp;CHAR(RANDBETWEEN(65,90))))</f>
        <v>OL59 JX</v>
      </c>
      <c r="M7">
        <f ca="1">IF(G7="new","",IF(AND(G7="awaiting reg",L7&lt;&gt;""),"",IF(AND(G7="awaiting reg",L7=""),CHOOSE(RANDBETWEEN(1,2),"",RANDBETWEEN(1111111111,9999999999)),RANDBETWEEN(1111111111,9999999999))))</f>
        <v>8112015086</v>
      </c>
      <c r="N7" s="3">
        <f ca="1">IF(O7&lt;&gt;"",O7,IF(G7="delivery date requested",RANDBETWEEN(DATE(2020,5,1),DATE(2020,12,30)),""))</f>
        <v>44161</v>
      </c>
      <c r="O7" s="3">
        <f ca="1">IF(OR(G7="new",G7="awaiting reg", G7="delivery date requested"), "", K7+15)</f>
        <v>44161</v>
      </c>
      <c r="P7" s="3">
        <f ca="1">IF(G7="confirmed delivery",CHOOSE(RANDBETWEEN(1,4),RANDBETWEEN(DATE(2019,1,1),DATE(2020,3,28)),"","",""),IF(OR(G7="documents processing",G7="completed"),RANDBETWEEN(DATE(2019,1,1),DATE(2020,3,28)),""))</f>
        <v>43611</v>
      </c>
      <c r="Q7" t="b">
        <f t="shared" ca="1" si="5"/>
        <v>1</v>
      </c>
      <c r="R7" t="b">
        <f ca="1">IF(G7="confirmed delivery",IF(AND(P7&lt;&gt;"",Q7&lt;&gt;""),FALSE,CHOOSE(RANDBETWEEN(1,4),TRUE,FALSE,FALSE,FALSE)),IF(OR(G7="documents processing",G7="completed"),TRUE,FALSE))</f>
        <v>1</v>
      </c>
      <c r="S7" t="b">
        <f t="shared" ca="1" si="6"/>
        <v>1</v>
      </c>
      <c r="T7" t="b">
        <f ca="1">IF(G7="completed",TRUE,FALSE)</f>
        <v>1</v>
      </c>
    </row>
    <row r="8" spans="1:20" x14ac:dyDescent="0.25">
      <c r="A8">
        <f t="shared" ca="1" si="0"/>
        <v>24585</v>
      </c>
      <c r="B8" t="str">
        <f t="shared" ca="1" si="7"/>
        <v>Q56049</v>
      </c>
      <c r="C8" s="3">
        <f t="shared" ca="1" si="1"/>
        <v>43754</v>
      </c>
      <c r="D8" t="str">
        <f t="shared" ca="1" si="2"/>
        <v>Ford</v>
      </c>
      <c r="E8" t="s">
        <v>54</v>
      </c>
      <c r="F8" t="s">
        <v>85</v>
      </c>
      <c r="G8" t="str">
        <f t="shared" ca="1" si="3"/>
        <v>awaiting reg</v>
      </c>
      <c r="I8" s="3" t="b">
        <f ca="1">IF(G8="new", CHOOSE(RANDBETWEEN(1,5),TRUE, FALSE, FALSE, FALSE, FALSE),FALSE)</f>
        <v>0</v>
      </c>
      <c r="J8" s="3" t="str">
        <f t="shared" ca="1" si="4"/>
        <v>John</v>
      </c>
      <c r="K8" s="3">
        <f t="shared" ca="1" si="8"/>
        <v>44154</v>
      </c>
      <c r="L8" t="str">
        <f ca="1">IF(G8="awaiting reg",CHOOSE(RANDBETWEEN(1,2), CHAR(RANDBETWEEN(65,90))&amp;CHAR(RANDBETWEEN(65,90))&amp;RANDBETWEEN(0,68)&amp;" "&amp;CHAR(RANDBETWEEN(65,90))&amp;CHAR(RANDBETWEEN(65,90)),""),IF(G8="new","",CHAR(RANDBETWEEN(65,90))&amp;CHAR(RANDBETWEEN(65,90))&amp;RANDBETWEEN(0,68)&amp;" "&amp;CHAR(RANDBETWEEN(65,90))&amp;CHAR(RANDBETWEEN(65,90))))</f>
        <v>YS42 AQ</v>
      </c>
      <c r="M8" t="str">
        <f ca="1">IF(G8="new","",IF(AND(G8="awaiting reg",L8&lt;&gt;""),"",IF(AND(G8="awaiting reg",L8=""),CHOOSE(RANDBETWEEN(1,2),"",RANDBETWEEN(1111111111,9999999999)),RANDBETWEEN(1111111111,9999999999))))</f>
        <v/>
      </c>
      <c r="N8" s="3" t="str">
        <f ca="1">IF(O8&lt;&gt;"",O8,IF(G8="delivery date requested",RANDBETWEEN(DATE(2020,5,1),DATE(2020,12,30)),""))</f>
        <v/>
      </c>
      <c r="O8" s="3" t="str">
        <f ca="1">IF(OR(G8="new",G8="awaiting reg", G8="delivery date requested"), "", K8+15)</f>
        <v/>
      </c>
      <c r="P8" s="3" t="str">
        <f ca="1">IF(G8="confirmed delivery",CHOOSE(RANDBETWEEN(1,4),RANDBETWEEN(DATE(2019,1,1),DATE(2020,3,28)),"","",""),IF(OR(G8="documents processing",G8="completed"),RANDBETWEEN(DATE(2019,1,1),DATE(2020,3,28)),""))</f>
        <v/>
      </c>
      <c r="Q8" t="b">
        <f t="shared" ca="1" si="5"/>
        <v>0</v>
      </c>
      <c r="R8" t="b">
        <f ca="1">IF(G8="confirmed delivery",IF(AND(P8&lt;&gt;"",Q8&lt;&gt;""),FALSE,CHOOSE(RANDBETWEEN(1,4),TRUE,FALSE,FALSE,FALSE)),IF(OR(G8="documents processing",G8="completed"),TRUE,FALSE))</f>
        <v>0</v>
      </c>
      <c r="S8" t="b">
        <f t="shared" ca="1" si="6"/>
        <v>0</v>
      </c>
      <c r="T8" t="b">
        <f ca="1">IF(G8="completed",TRUE,FALSE)</f>
        <v>0</v>
      </c>
    </row>
    <row r="9" spans="1:20" x14ac:dyDescent="0.25">
      <c r="A9">
        <f t="shared" ca="1" si="0"/>
        <v>31942</v>
      </c>
      <c r="B9" t="str">
        <f t="shared" ca="1" si="7"/>
        <v>Q67894</v>
      </c>
      <c r="C9" s="3">
        <f t="shared" ca="1" si="1"/>
        <v>43493</v>
      </c>
      <c r="D9" t="str">
        <f t="shared" ca="1" si="2"/>
        <v>Ford</v>
      </c>
      <c r="E9" t="s">
        <v>55</v>
      </c>
      <c r="F9" t="s">
        <v>86</v>
      </c>
      <c r="G9" t="str">
        <f t="shared" ca="1" si="3"/>
        <v>documents processing</v>
      </c>
      <c r="I9" s="3" t="b">
        <f ca="1">IF(G9="new", CHOOSE(RANDBETWEEN(1,5),TRUE, FALSE, FALSE, FALSE, FALSE),FALSE)</f>
        <v>0</v>
      </c>
      <c r="J9" s="3" t="str">
        <f t="shared" ca="1" si="4"/>
        <v>Andrew</v>
      </c>
      <c r="K9" s="3">
        <f t="shared" ca="1" si="8"/>
        <v>44054</v>
      </c>
      <c r="L9" t="str">
        <f ca="1">IF(G9="awaiting reg",CHOOSE(RANDBETWEEN(1,2), CHAR(RANDBETWEEN(65,90))&amp;CHAR(RANDBETWEEN(65,90))&amp;RANDBETWEEN(0,68)&amp;" "&amp;CHAR(RANDBETWEEN(65,90))&amp;CHAR(RANDBETWEEN(65,90)),""),IF(G9="new","",CHAR(RANDBETWEEN(65,90))&amp;CHAR(RANDBETWEEN(65,90))&amp;RANDBETWEEN(0,68)&amp;" "&amp;CHAR(RANDBETWEEN(65,90))&amp;CHAR(RANDBETWEEN(65,90))))</f>
        <v>BZ39 RR</v>
      </c>
      <c r="M9">
        <f ca="1">IF(G9="new","",IF(AND(G9="awaiting reg",L9&lt;&gt;""),"",IF(AND(G9="awaiting reg",L9=""),CHOOSE(RANDBETWEEN(1,2),"",RANDBETWEEN(1111111111,9999999999)),RANDBETWEEN(1111111111,9999999999))))</f>
        <v>3608257403</v>
      </c>
      <c r="N9" s="3">
        <f ca="1">IF(O9&lt;&gt;"",O9,IF(G9="delivery date requested",RANDBETWEEN(DATE(2020,5,1),DATE(2020,12,30)),""))</f>
        <v>44069</v>
      </c>
      <c r="O9" s="3">
        <f ca="1">IF(OR(G9="new",G9="awaiting reg", G9="delivery date requested"), "", K9+15)</f>
        <v>44069</v>
      </c>
      <c r="P9" s="3">
        <f ca="1">IF(G9="confirmed delivery",CHOOSE(RANDBETWEEN(1,4),RANDBETWEEN(DATE(2019,1,1),DATE(2020,3,28)),"","",""),IF(OR(G9="documents processing",G9="completed"),RANDBETWEEN(DATE(2019,1,1),DATE(2020,3,28)),""))</f>
        <v>43636</v>
      </c>
      <c r="Q9" t="b">
        <f t="shared" ca="1" si="5"/>
        <v>1</v>
      </c>
      <c r="R9" t="b">
        <f ca="1">IF(G9="confirmed delivery",IF(AND(P9&lt;&gt;"",Q9&lt;&gt;""),FALSE,CHOOSE(RANDBETWEEN(1,4),TRUE,FALSE,FALSE,FALSE)),IF(OR(G9="documents processing",G9="completed"),TRUE,FALSE))</f>
        <v>1</v>
      </c>
      <c r="S9" t="b">
        <f t="shared" ca="1" si="6"/>
        <v>1</v>
      </c>
      <c r="T9" t="b">
        <f ca="1">IF(G9="completed",TRUE,FALSE)</f>
        <v>0</v>
      </c>
    </row>
    <row r="10" spans="1:20" x14ac:dyDescent="0.25">
      <c r="A10">
        <f t="shared" ca="1" si="0"/>
        <v>85412</v>
      </c>
      <c r="B10" t="str">
        <f t="shared" ca="1" si="7"/>
        <v>Q31925</v>
      </c>
      <c r="C10" s="3">
        <f t="shared" ca="1" si="1"/>
        <v>43729</v>
      </c>
      <c r="D10" t="str">
        <f t="shared" ca="1" si="2"/>
        <v>Mercades</v>
      </c>
      <c r="E10" t="s">
        <v>56</v>
      </c>
      <c r="F10" t="s">
        <v>87</v>
      </c>
      <c r="G10" t="str">
        <f t="shared" ca="1" si="3"/>
        <v>delivery date requested</v>
      </c>
      <c r="I10" s="3" t="b">
        <f ca="1">IF(G10="new", CHOOSE(RANDBETWEEN(1,5),TRUE, FALSE, FALSE, FALSE, FALSE),FALSE)</f>
        <v>0</v>
      </c>
      <c r="J10" s="3" t="str">
        <f t="shared" ca="1" si="4"/>
        <v>John</v>
      </c>
      <c r="K10" s="3">
        <f t="shared" ca="1" si="8"/>
        <v>43988</v>
      </c>
      <c r="L10" t="str">
        <f ca="1">IF(G10="awaiting reg",CHOOSE(RANDBETWEEN(1,2), CHAR(RANDBETWEEN(65,90))&amp;CHAR(RANDBETWEEN(65,90))&amp;RANDBETWEEN(0,68)&amp;" "&amp;CHAR(RANDBETWEEN(65,90))&amp;CHAR(RANDBETWEEN(65,90)),""),IF(G10="new","",CHAR(RANDBETWEEN(65,90))&amp;CHAR(RANDBETWEEN(65,90))&amp;RANDBETWEEN(0,68)&amp;" "&amp;CHAR(RANDBETWEEN(65,90))&amp;CHAR(RANDBETWEEN(65,90))))</f>
        <v>CC57 IP</v>
      </c>
      <c r="M10">
        <f ca="1">IF(G10="new","",IF(AND(G10="awaiting reg",L10&lt;&gt;""),"",IF(AND(G10="awaiting reg",L10=""),CHOOSE(RANDBETWEEN(1,2),"",RANDBETWEEN(1111111111,9999999999)),RANDBETWEEN(1111111111,9999999999))))</f>
        <v>3960213177</v>
      </c>
      <c r="N10" s="3">
        <f ca="1">IF(O10&lt;&gt;"",O10,IF(G10="delivery date requested",RANDBETWEEN(DATE(2020,5,1),DATE(2020,12,30)),""))</f>
        <v>44173</v>
      </c>
      <c r="O10" s="3" t="str">
        <f ca="1">IF(OR(G10="new",G10="awaiting reg", G10="delivery date requested"), "", K10+15)</f>
        <v/>
      </c>
      <c r="P10" s="3" t="str">
        <f ca="1">IF(G10="confirmed delivery",CHOOSE(RANDBETWEEN(1,4),RANDBETWEEN(DATE(2019,1,1),DATE(2020,3,28)),"","",""),IF(OR(G10="documents processing",G10="completed"),RANDBETWEEN(DATE(2019,1,1),DATE(2020,3,28)),""))</f>
        <v/>
      </c>
      <c r="Q10" t="b">
        <f t="shared" ca="1" si="5"/>
        <v>0</v>
      </c>
      <c r="R10" t="b">
        <f ca="1">IF(G10="confirmed delivery",IF(AND(P10&lt;&gt;"",Q10&lt;&gt;""),FALSE,CHOOSE(RANDBETWEEN(1,4),TRUE,FALSE,FALSE,FALSE)),IF(OR(G10="documents processing",G10="completed"),TRUE,FALSE))</f>
        <v>0</v>
      </c>
      <c r="S10" t="b">
        <f t="shared" ca="1" si="6"/>
        <v>0</v>
      </c>
      <c r="T10" t="b">
        <f ca="1">IF(G10="completed",TRUE,FALSE)</f>
        <v>0</v>
      </c>
    </row>
    <row r="11" spans="1:20" x14ac:dyDescent="0.25">
      <c r="A11">
        <f t="shared" ca="1" si="0"/>
        <v>17031</v>
      </c>
      <c r="B11" t="str">
        <f t="shared" ca="1" si="7"/>
        <v>Q80307</v>
      </c>
      <c r="C11" s="3">
        <f t="shared" ca="1" si="1"/>
        <v>43745</v>
      </c>
      <c r="D11" t="str">
        <f t="shared" ca="1" si="2"/>
        <v>Mercades</v>
      </c>
      <c r="E11" t="s">
        <v>57</v>
      </c>
      <c r="F11" t="s">
        <v>88</v>
      </c>
      <c r="G11" t="str">
        <f t="shared" ca="1" si="3"/>
        <v>global vans processing</v>
      </c>
      <c r="I11" s="3" t="b">
        <f ca="1">IF(G11="new", CHOOSE(RANDBETWEEN(1,5),TRUE, FALSE, FALSE, FALSE, FALSE),FALSE)</f>
        <v>0</v>
      </c>
      <c r="J11" s="3" t="str">
        <f t="shared" ca="1" si="4"/>
        <v>James</v>
      </c>
      <c r="K11" s="3">
        <f t="shared" ca="1" si="8"/>
        <v>44116</v>
      </c>
      <c r="L11" t="str">
        <f ca="1">IF(G11="awaiting reg",CHOOSE(RANDBETWEEN(1,2), CHAR(RANDBETWEEN(65,90))&amp;CHAR(RANDBETWEEN(65,90))&amp;RANDBETWEEN(0,68)&amp;" "&amp;CHAR(RANDBETWEEN(65,90))&amp;CHAR(RANDBETWEEN(65,90)),""),IF(G11="new","",CHAR(RANDBETWEEN(65,90))&amp;CHAR(RANDBETWEEN(65,90))&amp;RANDBETWEEN(0,68)&amp;" "&amp;CHAR(RANDBETWEEN(65,90))&amp;CHAR(RANDBETWEEN(65,90))))</f>
        <v>GV60 BP</v>
      </c>
      <c r="M11">
        <f ca="1">IF(G11="new","",IF(AND(G11="awaiting reg",L11&lt;&gt;""),"",IF(AND(G11="awaiting reg",L11=""),CHOOSE(RANDBETWEEN(1,2),"",RANDBETWEEN(1111111111,9999999999)),RANDBETWEEN(1111111111,9999999999))))</f>
        <v>7259558495</v>
      </c>
      <c r="N11" s="3">
        <f ca="1">IF(O11&lt;&gt;"",O11,IF(G11="delivery date requested",RANDBETWEEN(DATE(2020,5,1),DATE(2020,12,30)),""))</f>
        <v>44131</v>
      </c>
      <c r="O11" s="3">
        <f ca="1">IF(OR(G11="new",G11="awaiting reg", G11="delivery date requested"), "", K11+15)</f>
        <v>44131</v>
      </c>
      <c r="P11" s="3" t="str">
        <f ca="1">IF(G11="confirmed delivery",CHOOSE(RANDBETWEEN(1,4),RANDBETWEEN(DATE(2019,1,1),DATE(2020,3,28)),"","",""),IF(OR(G11="documents processing",G11="completed"),RANDBETWEEN(DATE(2019,1,1),DATE(2020,3,28)),""))</f>
        <v/>
      </c>
      <c r="Q11" t="b">
        <f t="shared" ca="1" si="5"/>
        <v>0</v>
      </c>
      <c r="R11" t="b">
        <f ca="1">IF(G11="confirmed delivery",IF(AND(P11&lt;&gt;"",Q11&lt;&gt;""),FALSE,CHOOSE(RANDBETWEEN(1,4),TRUE,FALSE,FALSE,FALSE)),IF(OR(G11="documents processing",G11="completed"),TRUE,FALSE))</f>
        <v>0</v>
      </c>
      <c r="S11" t="b">
        <f t="shared" ca="1" si="6"/>
        <v>0</v>
      </c>
      <c r="T11" t="b">
        <f ca="1">IF(G11="completed",TRUE,FALSE)</f>
        <v>0</v>
      </c>
    </row>
    <row r="12" spans="1:20" x14ac:dyDescent="0.25">
      <c r="A12">
        <f t="shared" ca="1" si="0"/>
        <v>40440</v>
      </c>
      <c r="B12" t="str">
        <f t="shared" ca="1" si="7"/>
        <v>Q86203</v>
      </c>
      <c r="C12" s="3">
        <f t="shared" ca="1" si="1"/>
        <v>43822</v>
      </c>
      <c r="D12" t="str">
        <f t="shared" ca="1" si="2"/>
        <v>Nissan</v>
      </c>
      <c r="E12" t="s">
        <v>58</v>
      </c>
      <c r="F12" t="s">
        <v>89</v>
      </c>
      <c r="G12" t="str">
        <f t="shared" ca="1" si="3"/>
        <v>confirmed delivery</v>
      </c>
      <c r="I12" s="3" t="b">
        <f ca="1">IF(G12="new", CHOOSE(RANDBETWEEN(1,5),TRUE, FALSE, FALSE, FALSE, FALSE),FALSE)</f>
        <v>0</v>
      </c>
      <c r="J12" s="3" t="str">
        <f t="shared" ca="1" si="4"/>
        <v>James</v>
      </c>
      <c r="K12" s="3">
        <f t="shared" ca="1" si="8"/>
        <v>44006</v>
      </c>
      <c r="L12" t="str">
        <f ca="1">IF(G12="awaiting reg",CHOOSE(RANDBETWEEN(1,2), CHAR(RANDBETWEEN(65,90))&amp;CHAR(RANDBETWEEN(65,90))&amp;RANDBETWEEN(0,68)&amp;" "&amp;CHAR(RANDBETWEEN(65,90))&amp;CHAR(RANDBETWEEN(65,90)),""),IF(G12="new","",CHAR(RANDBETWEEN(65,90))&amp;CHAR(RANDBETWEEN(65,90))&amp;RANDBETWEEN(0,68)&amp;" "&amp;CHAR(RANDBETWEEN(65,90))&amp;CHAR(RANDBETWEEN(65,90))))</f>
        <v>TA0 AW</v>
      </c>
      <c r="M12">
        <f ca="1">IF(G12="new","",IF(AND(G12="awaiting reg",L12&lt;&gt;""),"",IF(AND(G12="awaiting reg",L12=""),CHOOSE(RANDBETWEEN(1,2),"",RANDBETWEEN(1111111111,9999999999)),RANDBETWEEN(1111111111,9999999999))))</f>
        <v>5237626428</v>
      </c>
      <c r="N12" s="3">
        <f ca="1">IF(O12&lt;&gt;"",O12,IF(G12="delivery date requested",RANDBETWEEN(DATE(2020,5,1),DATE(2020,12,30)),""))</f>
        <v>44021</v>
      </c>
      <c r="O12" s="3">
        <f ca="1">IF(OR(G12="new",G12="awaiting reg", G12="delivery date requested"), "", K12+15)</f>
        <v>44021</v>
      </c>
      <c r="P12" s="3" t="str">
        <f ca="1">IF(G12="confirmed delivery",CHOOSE(RANDBETWEEN(1,4),RANDBETWEEN(DATE(2019,1,1),DATE(2020,3,28)),"","",""),IF(OR(G12="documents processing",G12="completed"),RANDBETWEEN(DATE(2019,1,1),DATE(2020,3,28)),""))</f>
        <v/>
      </c>
      <c r="Q12" t="b">
        <f t="shared" ca="1" si="5"/>
        <v>0</v>
      </c>
      <c r="R12" t="b">
        <f ca="1">IF(G12="confirmed delivery",IF(AND(P12&lt;&gt;"",Q12&lt;&gt;""),FALSE,CHOOSE(RANDBETWEEN(1,4),TRUE,FALSE,FALSE,FALSE)),IF(OR(G12="documents processing",G12="completed"),TRUE,FALSE))</f>
        <v>1</v>
      </c>
      <c r="S12" t="b">
        <f t="shared" ca="1" si="6"/>
        <v>0</v>
      </c>
      <c r="T12" t="b">
        <f ca="1">IF(G12="completed",TRUE,FALSE)</f>
        <v>0</v>
      </c>
    </row>
    <row r="13" spans="1:20" x14ac:dyDescent="0.25">
      <c r="A13">
        <f t="shared" ca="1" si="0"/>
        <v>48721</v>
      </c>
      <c r="B13" t="str">
        <f t="shared" ca="1" si="7"/>
        <v>Q74034</v>
      </c>
      <c r="C13" s="3">
        <f t="shared" ca="1" si="1"/>
        <v>43672</v>
      </c>
      <c r="D13" t="str">
        <f t="shared" ca="1" si="2"/>
        <v>VW</v>
      </c>
      <c r="E13" t="s">
        <v>59</v>
      </c>
      <c r="F13" t="s">
        <v>90</v>
      </c>
      <c r="G13" t="str">
        <f t="shared" ca="1" si="3"/>
        <v>documents processing</v>
      </c>
      <c r="I13" s="3" t="b">
        <f ca="1">IF(G13="new", CHOOSE(RANDBETWEEN(1,5),TRUE, FALSE, FALSE, FALSE, FALSE),FALSE)</f>
        <v>0</v>
      </c>
      <c r="J13" s="3" t="str">
        <f t="shared" ca="1" si="4"/>
        <v>James</v>
      </c>
      <c r="K13" s="3">
        <f t="shared" ca="1" si="8"/>
        <v>44068</v>
      </c>
      <c r="L13" t="str">
        <f ca="1">IF(G13="awaiting reg",CHOOSE(RANDBETWEEN(1,2), CHAR(RANDBETWEEN(65,90))&amp;CHAR(RANDBETWEEN(65,90))&amp;RANDBETWEEN(0,68)&amp;" "&amp;CHAR(RANDBETWEEN(65,90))&amp;CHAR(RANDBETWEEN(65,90)),""),IF(G13="new","",CHAR(RANDBETWEEN(65,90))&amp;CHAR(RANDBETWEEN(65,90))&amp;RANDBETWEEN(0,68)&amp;" "&amp;CHAR(RANDBETWEEN(65,90))&amp;CHAR(RANDBETWEEN(65,90))))</f>
        <v>LT16 ID</v>
      </c>
      <c r="M13">
        <f ca="1">IF(G13="new","",IF(AND(G13="awaiting reg",L13&lt;&gt;""),"",IF(AND(G13="awaiting reg",L13=""),CHOOSE(RANDBETWEEN(1,2),"",RANDBETWEEN(1111111111,9999999999)),RANDBETWEEN(1111111111,9999999999))))</f>
        <v>4128949068</v>
      </c>
      <c r="N13" s="3">
        <f ca="1">IF(O13&lt;&gt;"",O13,IF(G13="delivery date requested",RANDBETWEEN(DATE(2020,5,1),DATE(2020,12,30)),""))</f>
        <v>44083</v>
      </c>
      <c r="O13" s="3">
        <f ca="1">IF(OR(G13="new",G13="awaiting reg", G13="delivery date requested"), "", K13+15)</f>
        <v>44083</v>
      </c>
      <c r="P13" s="3">
        <f ca="1">IF(G13="confirmed delivery",CHOOSE(RANDBETWEEN(1,4),RANDBETWEEN(DATE(2019,1,1),DATE(2020,3,28)),"","",""),IF(OR(G13="documents processing",G13="completed"),RANDBETWEEN(DATE(2019,1,1),DATE(2020,3,28)),""))</f>
        <v>43876</v>
      </c>
      <c r="Q13" t="b">
        <f t="shared" ca="1" si="5"/>
        <v>1</v>
      </c>
      <c r="R13" t="b">
        <f ca="1">IF(G13="confirmed delivery",IF(AND(P13&lt;&gt;"",Q13&lt;&gt;""),FALSE,CHOOSE(RANDBETWEEN(1,4),TRUE,FALSE,FALSE,FALSE)),IF(OR(G13="documents processing",G13="completed"),TRUE,FALSE))</f>
        <v>1</v>
      </c>
      <c r="S13" t="b">
        <f t="shared" ca="1" si="6"/>
        <v>1</v>
      </c>
      <c r="T13" t="b">
        <f ca="1">IF(G13="completed",TRUE,FALSE)</f>
        <v>0</v>
      </c>
    </row>
    <row r="14" spans="1:20" x14ac:dyDescent="0.25">
      <c r="A14">
        <f t="shared" ca="1" si="0"/>
        <v>20575</v>
      </c>
      <c r="B14" t="str">
        <f t="shared" ca="1" si="7"/>
        <v>Q99074</v>
      </c>
      <c r="C14" s="3">
        <f t="shared" ca="1" si="1"/>
        <v>43475</v>
      </c>
      <c r="D14" t="str">
        <f t="shared" ca="1" si="2"/>
        <v>Mercades</v>
      </c>
      <c r="E14" t="s">
        <v>60</v>
      </c>
      <c r="F14" t="s">
        <v>91</v>
      </c>
      <c r="G14" t="str">
        <f t="shared" ca="1" si="3"/>
        <v>confirmed delivery</v>
      </c>
      <c r="I14" s="3" t="b">
        <f ca="1">IF(G14="new", CHOOSE(RANDBETWEEN(1,5),TRUE, FALSE, FALSE, FALSE, FALSE),FALSE)</f>
        <v>0</v>
      </c>
      <c r="J14" s="3" t="str">
        <f t="shared" ca="1" si="4"/>
        <v>Carter</v>
      </c>
      <c r="K14" s="3">
        <f t="shared" ca="1" si="8"/>
        <v>43969</v>
      </c>
      <c r="L14" t="str">
        <f ca="1">IF(G14="awaiting reg",CHOOSE(RANDBETWEEN(1,2), CHAR(RANDBETWEEN(65,90))&amp;CHAR(RANDBETWEEN(65,90))&amp;RANDBETWEEN(0,68)&amp;" "&amp;CHAR(RANDBETWEEN(65,90))&amp;CHAR(RANDBETWEEN(65,90)),""),IF(G14="new","",CHAR(RANDBETWEEN(65,90))&amp;CHAR(RANDBETWEEN(65,90))&amp;RANDBETWEEN(0,68)&amp;" "&amp;CHAR(RANDBETWEEN(65,90))&amp;CHAR(RANDBETWEEN(65,90))))</f>
        <v>TP50 HI</v>
      </c>
      <c r="M14">
        <f ca="1">IF(G14="new","",IF(AND(G14="awaiting reg",L14&lt;&gt;""),"",IF(AND(G14="awaiting reg",L14=""),CHOOSE(RANDBETWEEN(1,2),"",RANDBETWEEN(1111111111,9999999999)),RANDBETWEEN(1111111111,9999999999))))</f>
        <v>3371864568</v>
      </c>
      <c r="N14" s="3">
        <f ca="1">IF(O14&lt;&gt;"",O14,IF(G14="delivery date requested",RANDBETWEEN(DATE(2020,5,1),DATE(2020,12,30)),""))</f>
        <v>43984</v>
      </c>
      <c r="O14" s="3">
        <f ca="1">IF(OR(G14="new",G14="awaiting reg", G14="delivery date requested"), "", K14+15)</f>
        <v>43984</v>
      </c>
      <c r="P14" s="3" t="str">
        <f ca="1">IF(G14="confirmed delivery",CHOOSE(RANDBETWEEN(1,4),RANDBETWEEN(DATE(2019,1,1),DATE(2020,3,28)),"","",""),IF(OR(G14="documents processing",G14="completed"),RANDBETWEEN(DATE(2019,1,1),DATE(2020,3,28)),""))</f>
        <v/>
      </c>
      <c r="Q14" t="str">
        <f t="shared" ca="1" si="5"/>
        <v>pending</v>
      </c>
      <c r="R14" t="b">
        <f ca="1">IF(G14="confirmed delivery",IF(AND(P14&lt;&gt;"",Q14&lt;&gt;""),FALSE,CHOOSE(RANDBETWEEN(1,4),TRUE,FALSE,FALSE,FALSE)),IF(OR(G14="documents processing",G14="completed"),TRUE,FALSE))</f>
        <v>0</v>
      </c>
      <c r="S14" t="b">
        <f t="shared" ca="1" si="6"/>
        <v>0</v>
      </c>
      <c r="T14" t="b">
        <f ca="1">IF(G14="completed",TRUE,FALSE)</f>
        <v>0</v>
      </c>
    </row>
    <row r="15" spans="1:20" x14ac:dyDescent="0.25">
      <c r="A15">
        <f t="shared" ca="1" si="0"/>
        <v>14783</v>
      </c>
      <c r="B15" t="str">
        <f t="shared" ca="1" si="7"/>
        <v>Q56301</v>
      </c>
      <c r="C15" s="3">
        <f t="shared" ca="1" si="1"/>
        <v>43875</v>
      </c>
      <c r="D15" t="str">
        <f t="shared" ca="1" si="2"/>
        <v>Nissan</v>
      </c>
      <c r="E15" t="s">
        <v>61</v>
      </c>
      <c r="F15" t="s">
        <v>92</v>
      </c>
      <c r="G15" t="str">
        <f t="shared" ca="1" si="3"/>
        <v>global vans processing</v>
      </c>
      <c r="I15" s="3" t="b">
        <f ca="1">IF(G15="new", CHOOSE(RANDBETWEEN(1,5),TRUE, FALSE, FALSE, FALSE, FALSE),FALSE)</f>
        <v>0</v>
      </c>
      <c r="J15" s="3" t="str">
        <f t="shared" ca="1" si="4"/>
        <v>John</v>
      </c>
      <c r="K15" s="3">
        <f t="shared" ca="1" si="8"/>
        <v>43987</v>
      </c>
      <c r="L15" t="str">
        <f ca="1">IF(G15="awaiting reg",CHOOSE(RANDBETWEEN(1,2), CHAR(RANDBETWEEN(65,90))&amp;CHAR(RANDBETWEEN(65,90))&amp;RANDBETWEEN(0,68)&amp;" "&amp;CHAR(RANDBETWEEN(65,90))&amp;CHAR(RANDBETWEEN(65,90)),""),IF(G15="new","",CHAR(RANDBETWEEN(65,90))&amp;CHAR(RANDBETWEEN(65,90))&amp;RANDBETWEEN(0,68)&amp;" "&amp;CHAR(RANDBETWEEN(65,90))&amp;CHAR(RANDBETWEEN(65,90))))</f>
        <v>MV6 QM</v>
      </c>
      <c r="M15">
        <f ca="1">IF(G15="new","",IF(AND(G15="awaiting reg",L15&lt;&gt;""),"",IF(AND(G15="awaiting reg",L15=""),CHOOSE(RANDBETWEEN(1,2),"",RANDBETWEEN(1111111111,9999999999)),RANDBETWEEN(1111111111,9999999999))))</f>
        <v>2240455619</v>
      </c>
      <c r="N15" s="3">
        <f ca="1">IF(O15&lt;&gt;"",O15,IF(G15="delivery date requested",RANDBETWEEN(DATE(2020,5,1),DATE(2020,12,30)),""))</f>
        <v>44002</v>
      </c>
      <c r="O15" s="3">
        <f ca="1">IF(OR(G15="new",G15="awaiting reg", G15="delivery date requested"), "", K15+15)</f>
        <v>44002</v>
      </c>
      <c r="P15" s="3" t="str">
        <f ca="1">IF(G15="confirmed delivery",CHOOSE(RANDBETWEEN(1,4),RANDBETWEEN(DATE(2019,1,1),DATE(2020,3,28)),"","",""),IF(OR(G15="documents processing",G15="completed"),RANDBETWEEN(DATE(2019,1,1),DATE(2020,3,28)),""))</f>
        <v/>
      </c>
      <c r="Q15" t="b">
        <f t="shared" ca="1" si="5"/>
        <v>0</v>
      </c>
      <c r="R15" t="b">
        <f ca="1">IF(G15="confirmed delivery",IF(AND(P15&lt;&gt;"",Q15&lt;&gt;""),FALSE,CHOOSE(RANDBETWEEN(1,4),TRUE,FALSE,FALSE,FALSE)),IF(OR(G15="documents processing",G15="completed"),TRUE,FALSE))</f>
        <v>0</v>
      </c>
      <c r="S15" t="b">
        <f t="shared" ca="1" si="6"/>
        <v>0</v>
      </c>
      <c r="T15" t="b">
        <f ca="1">IF(G15="completed",TRUE,FALSE)</f>
        <v>0</v>
      </c>
    </row>
    <row r="16" spans="1:20" x14ac:dyDescent="0.25">
      <c r="A16">
        <f t="shared" ca="1" si="0"/>
        <v>61049</v>
      </c>
      <c r="B16" t="str">
        <f t="shared" ca="1" si="7"/>
        <v>Q84471</v>
      </c>
      <c r="C16" s="3">
        <f t="shared" ca="1" si="1"/>
        <v>43747</v>
      </c>
      <c r="D16" t="str">
        <f t="shared" ca="1" si="2"/>
        <v>Ford</v>
      </c>
      <c r="E16" t="s">
        <v>62</v>
      </c>
      <c r="F16" t="s">
        <v>93</v>
      </c>
      <c r="G16" t="str">
        <f t="shared" ca="1" si="3"/>
        <v>awaiting reg</v>
      </c>
      <c r="I16" s="3" t="b">
        <f ca="1">IF(G16="new", CHOOSE(RANDBETWEEN(1,5),TRUE, FALSE, FALSE, FALSE, FALSE),FALSE)</f>
        <v>0</v>
      </c>
      <c r="J16" s="3" t="str">
        <f t="shared" ca="1" si="4"/>
        <v>Charles</v>
      </c>
      <c r="K16" s="3">
        <f t="shared" ca="1" si="8"/>
        <v>44174</v>
      </c>
      <c r="L16" t="str">
        <f ca="1">IF(G16="awaiting reg",CHOOSE(RANDBETWEEN(1,2), CHAR(RANDBETWEEN(65,90))&amp;CHAR(RANDBETWEEN(65,90))&amp;RANDBETWEEN(0,68)&amp;" "&amp;CHAR(RANDBETWEEN(65,90))&amp;CHAR(RANDBETWEEN(65,90)),""),IF(G16="new","",CHAR(RANDBETWEEN(65,90))&amp;CHAR(RANDBETWEEN(65,90))&amp;RANDBETWEEN(0,68)&amp;" "&amp;CHAR(RANDBETWEEN(65,90))&amp;CHAR(RANDBETWEEN(65,90))))</f>
        <v>VC14 XR</v>
      </c>
      <c r="M16" t="str">
        <f ca="1">IF(G16="new","",IF(AND(G16="awaiting reg",L16&lt;&gt;""),"",IF(AND(G16="awaiting reg",L16=""),CHOOSE(RANDBETWEEN(1,2),"",RANDBETWEEN(1111111111,9999999999)),RANDBETWEEN(1111111111,9999999999))))</f>
        <v/>
      </c>
      <c r="N16" s="3" t="str">
        <f ca="1">IF(O16&lt;&gt;"",O16,IF(G16="delivery date requested",RANDBETWEEN(DATE(2020,5,1),DATE(2020,12,30)),""))</f>
        <v/>
      </c>
      <c r="O16" s="3" t="str">
        <f ca="1">IF(OR(G16="new",G16="awaiting reg", G16="delivery date requested"), "", K16+15)</f>
        <v/>
      </c>
      <c r="P16" s="3" t="str">
        <f ca="1">IF(G16="confirmed delivery",CHOOSE(RANDBETWEEN(1,4),RANDBETWEEN(DATE(2019,1,1),DATE(2020,3,28)),"","",""),IF(OR(G16="documents processing",G16="completed"),RANDBETWEEN(DATE(2019,1,1),DATE(2020,3,28)),""))</f>
        <v/>
      </c>
      <c r="Q16" t="b">
        <f t="shared" ca="1" si="5"/>
        <v>0</v>
      </c>
      <c r="R16" t="b">
        <f ca="1">IF(G16="confirmed delivery",IF(AND(P16&lt;&gt;"",Q16&lt;&gt;""),FALSE,CHOOSE(RANDBETWEEN(1,4),TRUE,FALSE,FALSE,FALSE)),IF(OR(G16="documents processing",G16="completed"),TRUE,FALSE))</f>
        <v>0</v>
      </c>
      <c r="S16" t="b">
        <f t="shared" ca="1" si="6"/>
        <v>0</v>
      </c>
      <c r="T16" t="b">
        <f ca="1">IF(G16="completed",TRUE,FALSE)</f>
        <v>0</v>
      </c>
    </row>
    <row r="17" spans="1:20" x14ac:dyDescent="0.25">
      <c r="A17" t="str">
        <f t="shared" ca="1" si="0"/>
        <v/>
      </c>
      <c r="B17" t="str">
        <f t="shared" ca="1" si="7"/>
        <v>Q80783</v>
      </c>
      <c r="C17" s="3">
        <f t="shared" ca="1" si="1"/>
        <v>43844</v>
      </c>
      <c r="D17" t="str">
        <f t="shared" ca="1" si="2"/>
        <v>Nissan</v>
      </c>
      <c r="E17" t="s">
        <v>63</v>
      </c>
      <c r="F17" t="s">
        <v>94</v>
      </c>
      <c r="G17" t="str">
        <f t="shared" ca="1" si="3"/>
        <v>new</v>
      </c>
      <c r="I17" s="3" t="b">
        <f ca="1">IF(G17="new", CHOOSE(RANDBETWEEN(1,5),TRUE, FALSE, FALSE, FALSE, FALSE),FALSE)</f>
        <v>0</v>
      </c>
      <c r="J17" s="3" t="str">
        <f t="shared" ca="1" si="4"/>
        <v>Andrew</v>
      </c>
      <c r="K17" s="3">
        <f t="shared" ca="1" si="8"/>
        <v>43967</v>
      </c>
      <c r="L17" t="str">
        <f ca="1">IF(G17="awaiting reg",CHOOSE(RANDBETWEEN(1,2), CHAR(RANDBETWEEN(65,90))&amp;CHAR(RANDBETWEEN(65,90))&amp;RANDBETWEEN(0,68)&amp;" "&amp;CHAR(RANDBETWEEN(65,90))&amp;CHAR(RANDBETWEEN(65,90)),""),IF(G17="new","",CHAR(RANDBETWEEN(65,90))&amp;CHAR(RANDBETWEEN(65,90))&amp;RANDBETWEEN(0,68)&amp;" "&amp;CHAR(RANDBETWEEN(65,90))&amp;CHAR(RANDBETWEEN(65,90))))</f>
        <v/>
      </c>
      <c r="M17" t="str">
        <f ca="1">IF(G17="new","",IF(AND(G17="awaiting reg",L17&lt;&gt;""),"",IF(AND(G17="awaiting reg",L17=""),CHOOSE(RANDBETWEEN(1,2),"",RANDBETWEEN(1111111111,9999999999)),RANDBETWEEN(1111111111,9999999999))))</f>
        <v/>
      </c>
      <c r="N17" s="3" t="str">
        <f ca="1">IF(O17&lt;&gt;"",O17,IF(G17="delivery date requested",RANDBETWEEN(DATE(2020,5,1),DATE(2020,12,30)),""))</f>
        <v/>
      </c>
      <c r="O17" s="3" t="str">
        <f ca="1">IF(OR(G17="new",G17="awaiting reg", G17="delivery date requested"), "", K17+15)</f>
        <v/>
      </c>
      <c r="P17" s="3" t="str">
        <f ca="1">IF(G17="confirmed delivery",CHOOSE(RANDBETWEEN(1,4),RANDBETWEEN(DATE(2019,1,1),DATE(2020,3,28)),"","",""),IF(OR(G17="documents processing",G17="completed"),RANDBETWEEN(DATE(2019,1,1),DATE(2020,3,28)),""))</f>
        <v/>
      </c>
      <c r="Q17" t="b">
        <f t="shared" ca="1" si="5"/>
        <v>0</v>
      </c>
      <c r="R17" t="b">
        <f ca="1">IF(G17="confirmed delivery",IF(AND(P17&lt;&gt;"",Q17&lt;&gt;""),FALSE,CHOOSE(RANDBETWEEN(1,4),TRUE,FALSE,FALSE,FALSE)),IF(OR(G17="documents processing",G17="completed"),TRUE,FALSE))</f>
        <v>0</v>
      </c>
      <c r="S17" t="b">
        <f t="shared" ca="1" si="6"/>
        <v>0</v>
      </c>
      <c r="T17" t="b">
        <f ca="1">IF(G17="completed",TRUE,FALSE)</f>
        <v>0</v>
      </c>
    </row>
    <row r="18" spans="1:20" x14ac:dyDescent="0.25">
      <c r="A18">
        <f t="shared" ca="1" si="0"/>
        <v>69060</v>
      </c>
      <c r="B18" t="str">
        <f t="shared" ca="1" si="7"/>
        <v>Q48192</v>
      </c>
      <c r="C18" s="3">
        <f t="shared" ca="1" si="1"/>
        <v>43671</v>
      </c>
      <c r="D18" t="str">
        <f t="shared" ca="1" si="2"/>
        <v>VW</v>
      </c>
      <c r="E18" t="s">
        <v>64</v>
      </c>
      <c r="F18" t="s">
        <v>95</v>
      </c>
      <c r="G18" t="str">
        <f t="shared" ca="1" si="3"/>
        <v>documents processing</v>
      </c>
      <c r="I18" s="3" t="b">
        <f ca="1">IF(G18="new", CHOOSE(RANDBETWEEN(1,5),TRUE, FALSE, FALSE, FALSE, FALSE),FALSE)</f>
        <v>0</v>
      </c>
      <c r="J18" s="3" t="str">
        <f t="shared" ca="1" si="4"/>
        <v>Carter</v>
      </c>
      <c r="K18" s="3">
        <f t="shared" ca="1" si="8"/>
        <v>44018</v>
      </c>
      <c r="L18" t="str">
        <f ca="1">IF(G18="awaiting reg",CHOOSE(RANDBETWEEN(1,2), CHAR(RANDBETWEEN(65,90))&amp;CHAR(RANDBETWEEN(65,90))&amp;RANDBETWEEN(0,68)&amp;" "&amp;CHAR(RANDBETWEEN(65,90))&amp;CHAR(RANDBETWEEN(65,90)),""),IF(G18="new","",CHAR(RANDBETWEEN(65,90))&amp;CHAR(RANDBETWEEN(65,90))&amp;RANDBETWEEN(0,68)&amp;" "&amp;CHAR(RANDBETWEEN(65,90))&amp;CHAR(RANDBETWEEN(65,90))))</f>
        <v>KP65 KV</v>
      </c>
      <c r="M18">
        <f ca="1">IF(G18="new","",IF(AND(G18="awaiting reg",L18&lt;&gt;""),"",IF(AND(G18="awaiting reg",L18=""),CHOOSE(RANDBETWEEN(1,2),"",RANDBETWEEN(1111111111,9999999999)),RANDBETWEEN(1111111111,9999999999))))</f>
        <v>1507019784</v>
      </c>
      <c r="N18" s="3">
        <f ca="1">IF(O18&lt;&gt;"",O18,IF(G18="delivery date requested",RANDBETWEEN(DATE(2020,5,1),DATE(2020,12,30)),""))</f>
        <v>44033</v>
      </c>
      <c r="O18" s="3">
        <f ca="1">IF(OR(G18="new",G18="awaiting reg", G18="delivery date requested"), "", K18+15)</f>
        <v>44033</v>
      </c>
      <c r="P18" s="3">
        <f ca="1">IF(G18="confirmed delivery",CHOOSE(RANDBETWEEN(1,4),RANDBETWEEN(DATE(2019,1,1),DATE(2020,3,28)),"","",""),IF(OR(G18="documents processing",G18="completed"),RANDBETWEEN(DATE(2019,1,1),DATE(2020,3,28)),""))</f>
        <v>43711</v>
      </c>
      <c r="Q18" t="b">
        <f t="shared" ca="1" si="5"/>
        <v>1</v>
      </c>
      <c r="R18" t="b">
        <f ca="1">IF(G18="confirmed delivery",IF(AND(P18&lt;&gt;"",Q18&lt;&gt;""),FALSE,CHOOSE(RANDBETWEEN(1,4),TRUE,FALSE,FALSE,FALSE)),IF(OR(G18="documents processing",G18="completed"),TRUE,FALSE))</f>
        <v>1</v>
      </c>
      <c r="S18" t="b">
        <f t="shared" ca="1" si="6"/>
        <v>1</v>
      </c>
      <c r="T18" t="b">
        <f ca="1">IF(G18="completed",TRUE,FALSE)</f>
        <v>0</v>
      </c>
    </row>
    <row r="19" spans="1:20" x14ac:dyDescent="0.25">
      <c r="A19">
        <f t="shared" ca="1" si="0"/>
        <v>71394</v>
      </c>
      <c r="B19" t="str">
        <f t="shared" ca="1" si="7"/>
        <v>Q59262</v>
      </c>
      <c r="C19" s="3">
        <f t="shared" ca="1" si="1"/>
        <v>43721</v>
      </c>
      <c r="D19" t="str">
        <f t="shared" ca="1" si="2"/>
        <v>Ford</v>
      </c>
      <c r="E19" t="s">
        <v>65</v>
      </c>
      <c r="F19" t="s">
        <v>96</v>
      </c>
      <c r="G19" t="str">
        <f t="shared" ca="1" si="3"/>
        <v>global vans processing</v>
      </c>
      <c r="I19" s="3" t="b">
        <f ca="1">IF(G19="new", CHOOSE(RANDBETWEEN(1,5),TRUE, FALSE, FALSE, FALSE, FALSE),FALSE)</f>
        <v>0</v>
      </c>
      <c r="J19" s="3" t="str">
        <f t="shared" ca="1" si="4"/>
        <v>James</v>
      </c>
      <c r="K19" s="3">
        <f t="shared" ca="1" si="8"/>
        <v>44164</v>
      </c>
      <c r="L19" t="str">
        <f ca="1">IF(G19="awaiting reg",CHOOSE(RANDBETWEEN(1,2), CHAR(RANDBETWEEN(65,90))&amp;CHAR(RANDBETWEEN(65,90))&amp;RANDBETWEEN(0,68)&amp;" "&amp;CHAR(RANDBETWEEN(65,90))&amp;CHAR(RANDBETWEEN(65,90)),""),IF(G19="new","",CHAR(RANDBETWEEN(65,90))&amp;CHAR(RANDBETWEEN(65,90))&amp;RANDBETWEEN(0,68)&amp;" "&amp;CHAR(RANDBETWEEN(65,90))&amp;CHAR(RANDBETWEEN(65,90))))</f>
        <v>EH1 HR</v>
      </c>
      <c r="M19">
        <f ca="1">IF(G19="new","",IF(AND(G19="awaiting reg",L19&lt;&gt;""),"",IF(AND(G19="awaiting reg",L19=""),CHOOSE(RANDBETWEEN(1,2),"",RANDBETWEEN(1111111111,9999999999)),RANDBETWEEN(1111111111,9999999999))))</f>
        <v>1955492569</v>
      </c>
      <c r="N19" s="3">
        <f ca="1">IF(O19&lt;&gt;"",O19,IF(G19="delivery date requested",RANDBETWEEN(DATE(2020,5,1),DATE(2020,12,30)),""))</f>
        <v>44179</v>
      </c>
      <c r="O19" s="3">
        <f ca="1">IF(OR(G19="new",G19="awaiting reg", G19="delivery date requested"), "", K19+15)</f>
        <v>44179</v>
      </c>
      <c r="P19" s="3" t="str">
        <f ca="1">IF(G19="confirmed delivery",CHOOSE(RANDBETWEEN(1,4),RANDBETWEEN(DATE(2019,1,1),DATE(2020,3,28)),"","",""),IF(OR(G19="documents processing",G19="completed"),RANDBETWEEN(DATE(2019,1,1),DATE(2020,3,28)),""))</f>
        <v/>
      </c>
      <c r="Q19" t="b">
        <f t="shared" ca="1" si="5"/>
        <v>0</v>
      </c>
      <c r="R19" t="b">
        <f ca="1">IF(G19="confirmed delivery",IF(AND(P19&lt;&gt;"",Q19&lt;&gt;""),FALSE,CHOOSE(RANDBETWEEN(1,4),TRUE,FALSE,FALSE,FALSE)),IF(OR(G19="documents processing",G19="completed"),TRUE,FALSE))</f>
        <v>0</v>
      </c>
      <c r="S19" t="b">
        <f t="shared" ca="1" si="6"/>
        <v>0</v>
      </c>
      <c r="T19" t="b">
        <f ca="1">IF(G19="completed",TRUE,FALSE)</f>
        <v>0</v>
      </c>
    </row>
    <row r="20" spans="1:20" x14ac:dyDescent="0.25">
      <c r="A20">
        <f t="shared" ca="1" si="0"/>
        <v>47354</v>
      </c>
      <c r="B20" t="str">
        <f t="shared" ca="1" si="7"/>
        <v>Q77812</v>
      </c>
      <c r="C20" s="3">
        <f t="shared" ca="1" si="1"/>
        <v>43637</v>
      </c>
      <c r="D20" t="str">
        <f t="shared" ca="1" si="2"/>
        <v>VW</v>
      </c>
      <c r="E20" t="s">
        <v>66</v>
      </c>
      <c r="F20" t="s">
        <v>97</v>
      </c>
      <c r="G20" t="str">
        <f t="shared" ca="1" si="3"/>
        <v>confirmed delivery</v>
      </c>
      <c r="I20" s="3" t="b">
        <f ca="1">IF(G20="new", CHOOSE(RANDBETWEEN(1,5),TRUE, FALSE, FALSE, FALSE, FALSE),FALSE)</f>
        <v>0</v>
      </c>
      <c r="J20" s="3" t="str">
        <f t="shared" ca="1" si="4"/>
        <v>James</v>
      </c>
      <c r="K20" s="3">
        <f t="shared" ca="1" si="8"/>
        <v>44159</v>
      </c>
      <c r="L20" t="str">
        <f ca="1">IF(G20="awaiting reg",CHOOSE(RANDBETWEEN(1,2), CHAR(RANDBETWEEN(65,90))&amp;CHAR(RANDBETWEEN(65,90))&amp;RANDBETWEEN(0,68)&amp;" "&amp;CHAR(RANDBETWEEN(65,90))&amp;CHAR(RANDBETWEEN(65,90)),""),IF(G20="new","",CHAR(RANDBETWEEN(65,90))&amp;CHAR(RANDBETWEEN(65,90))&amp;RANDBETWEEN(0,68)&amp;" "&amp;CHAR(RANDBETWEEN(65,90))&amp;CHAR(RANDBETWEEN(65,90))))</f>
        <v>RS15 RQ</v>
      </c>
      <c r="M20">
        <f ca="1">IF(G20="new","",IF(AND(G20="awaiting reg",L20&lt;&gt;""),"",IF(AND(G20="awaiting reg",L20=""),CHOOSE(RANDBETWEEN(1,2),"",RANDBETWEEN(1111111111,9999999999)),RANDBETWEEN(1111111111,9999999999))))</f>
        <v>2640046584</v>
      </c>
      <c r="N20" s="3">
        <f ca="1">IF(O20&lt;&gt;"",O20,IF(G20="delivery date requested",RANDBETWEEN(DATE(2020,5,1),DATE(2020,12,30)),""))</f>
        <v>44174</v>
      </c>
      <c r="O20" s="3">
        <f ca="1">IF(OR(G20="new",G20="awaiting reg", G20="delivery date requested"), "", K20+15)</f>
        <v>44174</v>
      </c>
      <c r="P20" s="3" t="str">
        <f ca="1">IF(G20="confirmed delivery",CHOOSE(RANDBETWEEN(1,4),RANDBETWEEN(DATE(2019,1,1),DATE(2020,3,28)),"","",""),IF(OR(G20="documents processing",G20="completed"),RANDBETWEEN(DATE(2019,1,1),DATE(2020,3,28)),""))</f>
        <v/>
      </c>
      <c r="Q20" t="b">
        <f t="shared" ca="1" si="5"/>
        <v>1</v>
      </c>
      <c r="R20" t="b">
        <f ca="1">IF(G20="confirmed delivery",IF(AND(P20&lt;&gt;"",Q20&lt;&gt;""),FALSE,CHOOSE(RANDBETWEEN(1,4),TRUE,FALSE,FALSE,FALSE)),IF(OR(G20="documents processing",G20="completed"),TRUE,FALSE))</f>
        <v>0</v>
      </c>
      <c r="S20" t="b">
        <f t="shared" ca="1" si="6"/>
        <v>0</v>
      </c>
      <c r="T20" t="b">
        <f ca="1">IF(G20="completed",TRUE,FALSE)</f>
        <v>0</v>
      </c>
    </row>
    <row r="21" spans="1:20" x14ac:dyDescent="0.25">
      <c r="A21">
        <f t="shared" ca="1" si="0"/>
        <v>98299</v>
      </c>
      <c r="B21" t="str">
        <f t="shared" ca="1" si="7"/>
        <v>Q40827</v>
      </c>
      <c r="C21" s="3">
        <f t="shared" ca="1" si="1"/>
        <v>43491</v>
      </c>
      <c r="D21" t="str">
        <f t="shared" ca="1" si="2"/>
        <v>Ford</v>
      </c>
      <c r="E21" t="s">
        <v>67</v>
      </c>
      <c r="F21" t="s">
        <v>98</v>
      </c>
      <c r="G21" t="str">
        <f t="shared" ca="1" si="3"/>
        <v>awaiting reg</v>
      </c>
      <c r="I21" s="3" t="b">
        <f ca="1">IF(G21="new", CHOOSE(RANDBETWEEN(1,5),TRUE, FALSE, FALSE, FALSE, FALSE),FALSE)</f>
        <v>0</v>
      </c>
      <c r="J21" s="3" t="str">
        <f t="shared" ca="1" si="4"/>
        <v>Sophie</v>
      </c>
      <c r="K21" s="3">
        <f t="shared" ca="1" si="8"/>
        <v>43970</v>
      </c>
      <c r="L21" t="str">
        <f ca="1">IF(G21="awaiting reg",CHOOSE(RANDBETWEEN(1,2), CHAR(RANDBETWEEN(65,90))&amp;CHAR(RANDBETWEEN(65,90))&amp;RANDBETWEEN(0,68)&amp;" "&amp;CHAR(RANDBETWEEN(65,90))&amp;CHAR(RANDBETWEEN(65,90)),""),IF(G21="new","",CHAR(RANDBETWEEN(65,90))&amp;CHAR(RANDBETWEEN(65,90))&amp;RANDBETWEEN(0,68)&amp;" "&amp;CHAR(RANDBETWEEN(65,90))&amp;CHAR(RANDBETWEEN(65,90))))</f>
        <v>EQ48 HK</v>
      </c>
      <c r="M21" t="str">
        <f ca="1">IF(G21="new","",IF(AND(G21="awaiting reg",L21&lt;&gt;""),"",IF(AND(G21="awaiting reg",L21=""),CHOOSE(RANDBETWEEN(1,2),"",RANDBETWEEN(1111111111,9999999999)),RANDBETWEEN(1111111111,9999999999))))</f>
        <v/>
      </c>
      <c r="N21" s="3" t="str">
        <f ca="1">IF(O21&lt;&gt;"",O21,IF(G21="delivery date requested",RANDBETWEEN(DATE(2020,5,1),DATE(2020,12,30)),""))</f>
        <v/>
      </c>
      <c r="O21" s="3" t="str">
        <f ca="1">IF(OR(G21="new",G21="awaiting reg", G21="delivery date requested"), "", K21+15)</f>
        <v/>
      </c>
      <c r="P21" s="3" t="str">
        <f ca="1">IF(G21="confirmed delivery",CHOOSE(RANDBETWEEN(1,4),RANDBETWEEN(DATE(2019,1,1),DATE(2020,3,28)),"","",""),IF(OR(G21="documents processing",G21="completed"),RANDBETWEEN(DATE(2019,1,1),DATE(2020,3,28)),""))</f>
        <v/>
      </c>
      <c r="Q21" t="b">
        <f t="shared" ca="1" si="5"/>
        <v>0</v>
      </c>
      <c r="R21" t="b">
        <f ca="1">IF(G21="confirmed delivery",IF(AND(P21&lt;&gt;"",Q21&lt;&gt;""),FALSE,CHOOSE(RANDBETWEEN(1,4),TRUE,FALSE,FALSE,FALSE)),IF(OR(G21="documents processing",G21="completed"),TRUE,FALSE))</f>
        <v>0</v>
      </c>
      <c r="S21" t="b">
        <f t="shared" ca="1" si="6"/>
        <v>0</v>
      </c>
      <c r="T21" t="b">
        <f ca="1">IF(G21="completed",TRUE,FALSE)</f>
        <v>0</v>
      </c>
    </row>
    <row r="22" spans="1:20" x14ac:dyDescent="0.25">
      <c r="A22">
        <f t="shared" ca="1" si="0"/>
        <v>81784</v>
      </c>
      <c r="B22" t="str">
        <f t="shared" ca="1" si="7"/>
        <v>Q98929</v>
      </c>
      <c r="C22" s="3">
        <f t="shared" ca="1" si="1"/>
        <v>43752</v>
      </c>
      <c r="D22" t="str">
        <f t="shared" ca="1" si="2"/>
        <v>VW</v>
      </c>
      <c r="E22" t="s">
        <v>68</v>
      </c>
      <c r="F22" t="s">
        <v>99</v>
      </c>
      <c r="G22" t="str">
        <f t="shared" ca="1" si="3"/>
        <v>completed</v>
      </c>
      <c r="I22" s="3" t="b">
        <f ca="1">IF(G22="new", CHOOSE(RANDBETWEEN(1,5),TRUE, FALSE, FALSE, FALSE, FALSE),FALSE)</f>
        <v>0</v>
      </c>
      <c r="J22" s="3" t="str">
        <f t="shared" ca="1" si="4"/>
        <v>James</v>
      </c>
      <c r="K22" s="3">
        <f t="shared" ca="1" si="8"/>
        <v>44104</v>
      </c>
      <c r="L22" t="str">
        <f ca="1">IF(G22="awaiting reg",CHOOSE(RANDBETWEEN(1,2), CHAR(RANDBETWEEN(65,90))&amp;CHAR(RANDBETWEEN(65,90))&amp;RANDBETWEEN(0,68)&amp;" "&amp;CHAR(RANDBETWEEN(65,90))&amp;CHAR(RANDBETWEEN(65,90)),""),IF(G22="new","",CHAR(RANDBETWEEN(65,90))&amp;CHAR(RANDBETWEEN(65,90))&amp;RANDBETWEEN(0,68)&amp;" "&amp;CHAR(RANDBETWEEN(65,90))&amp;CHAR(RANDBETWEEN(65,90))))</f>
        <v>IK63 DK</v>
      </c>
      <c r="M22">
        <f ca="1">IF(G22="new","",IF(AND(G22="awaiting reg",L22&lt;&gt;""),"",IF(AND(G22="awaiting reg",L22=""),CHOOSE(RANDBETWEEN(1,2),"",RANDBETWEEN(1111111111,9999999999)),RANDBETWEEN(1111111111,9999999999))))</f>
        <v>7130996271</v>
      </c>
      <c r="N22" s="3">
        <f ca="1">IF(O22&lt;&gt;"",O22,IF(G22="delivery date requested",RANDBETWEEN(DATE(2020,5,1),DATE(2020,12,30)),""))</f>
        <v>44119</v>
      </c>
      <c r="O22" s="3">
        <f ca="1">IF(OR(G22="new",G22="awaiting reg", G22="delivery date requested"), "", K22+15)</f>
        <v>44119</v>
      </c>
      <c r="P22" s="3">
        <f ca="1">IF(G22="confirmed delivery",CHOOSE(RANDBETWEEN(1,4),RANDBETWEEN(DATE(2019,1,1),DATE(2020,3,28)),"","",""),IF(OR(G22="documents processing",G22="completed"),RANDBETWEEN(DATE(2019,1,1),DATE(2020,3,28)),""))</f>
        <v>43508</v>
      </c>
      <c r="Q22" t="b">
        <f t="shared" ca="1" si="5"/>
        <v>1</v>
      </c>
      <c r="R22" t="b">
        <f ca="1">IF(G22="confirmed delivery",IF(AND(P22&lt;&gt;"",Q22&lt;&gt;""),FALSE,CHOOSE(RANDBETWEEN(1,4),TRUE,FALSE,FALSE,FALSE)),IF(OR(G22="documents processing",G22="completed"),TRUE,FALSE))</f>
        <v>1</v>
      </c>
      <c r="S22" t="b">
        <f t="shared" ca="1" si="6"/>
        <v>1</v>
      </c>
      <c r="T22" t="b">
        <f ca="1">IF(G22="completed",TRUE,FALSE)</f>
        <v>1</v>
      </c>
    </row>
    <row r="23" spans="1:20" x14ac:dyDescent="0.25">
      <c r="A23">
        <f t="shared" ca="1" si="0"/>
        <v>36667</v>
      </c>
      <c r="B23" t="str">
        <f t="shared" ca="1" si="7"/>
        <v>Q16866</v>
      </c>
      <c r="C23" s="3">
        <f t="shared" ca="1" si="1"/>
        <v>43599</v>
      </c>
      <c r="D23" t="str">
        <f t="shared" ca="1" si="2"/>
        <v>Mercades</v>
      </c>
      <c r="E23" t="s">
        <v>69</v>
      </c>
      <c r="F23" t="s">
        <v>100</v>
      </c>
      <c r="G23" t="str">
        <f t="shared" ca="1" si="3"/>
        <v>documents processing</v>
      </c>
      <c r="I23" s="3" t="b">
        <f ca="1">IF(G23="new", CHOOSE(RANDBETWEEN(1,5),TRUE, FALSE, FALSE, FALSE, FALSE),FALSE)</f>
        <v>0</v>
      </c>
      <c r="J23" s="3" t="str">
        <f t="shared" ca="1" si="4"/>
        <v>James</v>
      </c>
      <c r="K23" s="3">
        <f t="shared" ca="1" si="8"/>
        <v>44109</v>
      </c>
      <c r="L23" t="str">
        <f ca="1">IF(G23="awaiting reg",CHOOSE(RANDBETWEEN(1,2), CHAR(RANDBETWEEN(65,90))&amp;CHAR(RANDBETWEEN(65,90))&amp;RANDBETWEEN(0,68)&amp;" "&amp;CHAR(RANDBETWEEN(65,90))&amp;CHAR(RANDBETWEEN(65,90)),""),IF(G23="new","",CHAR(RANDBETWEEN(65,90))&amp;CHAR(RANDBETWEEN(65,90))&amp;RANDBETWEEN(0,68)&amp;" "&amp;CHAR(RANDBETWEEN(65,90))&amp;CHAR(RANDBETWEEN(65,90))))</f>
        <v>MY58 TX</v>
      </c>
      <c r="M23">
        <f ca="1">IF(G23="new","",IF(AND(G23="awaiting reg",L23&lt;&gt;""),"",IF(AND(G23="awaiting reg",L23=""),CHOOSE(RANDBETWEEN(1,2),"",RANDBETWEEN(1111111111,9999999999)),RANDBETWEEN(1111111111,9999999999))))</f>
        <v>6087394005</v>
      </c>
      <c r="N23" s="3">
        <f ca="1">IF(O23&lt;&gt;"",O23,IF(G23="delivery date requested",RANDBETWEEN(DATE(2020,5,1),DATE(2020,12,30)),""))</f>
        <v>44124</v>
      </c>
      <c r="O23" s="3">
        <f ca="1">IF(OR(G23="new",G23="awaiting reg", G23="delivery date requested"), "", K23+15)</f>
        <v>44124</v>
      </c>
      <c r="P23" s="3">
        <f ca="1">IF(G23="confirmed delivery",CHOOSE(RANDBETWEEN(1,4),RANDBETWEEN(DATE(2019,1,1),DATE(2020,3,28)),"","",""),IF(OR(G23="documents processing",G23="completed"),RANDBETWEEN(DATE(2019,1,1),DATE(2020,3,28)),""))</f>
        <v>43814</v>
      </c>
      <c r="Q23" t="b">
        <f t="shared" ca="1" si="5"/>
        <v>1</v>
      </c>
      <c r="R23" t="b">
        <f ca="1">IF(G23="confirmed delivery",IF(AND(P23&lt;&gt;"",Q23&lt;&gt;""),FALSE,CHOOSE(RANDBETWEEN(1,4),TRUE,FALSE,FALSE,FALSE)),IF(OR(G23="documents processing",G23="completed"),TRUE,FALSE))</f>
        <v>1</v>
      </c>
      <c r="S23" t="b">
        <f t="shared" ca="1" si="6"/>
        <v>1</v>
      </c>
      <c r="T23" t="b">
        <f ca="1">IF(G23="completed",TRUE,FALSE)</f>
        <v>0</v>
      </c>
    </row>
    <row r="24" spans="1:20" x14ac:dyDescent="0.25">
      <c r="A24">
        <f t="shared" ca="1" si="0"/>
        <v>44804</v>
      </c>
      <c r="B24" t="str">
        <f t="shared" ca="1" si="7"/>
        <v>Q40273</v>
      </c>
      <c r="C24" s="3">
        <f t="shared" ca="1" si="1"/>
        <v>43711</v>
      </c>
      <c r="D24" t="str">
        <f t="shared" ca="1" si="2"/>
        <v>Mercades</v>
      </c>
      <c r="E24" t="s">
        <v>70</v>
      </c>
      <c r="F24" t="s">
        <v>101</v>
      </c>
      <c r="G24" t="str">
        <f t="shared" ca="1" si="3"/>
        <v>delivery date requested</v>
      </c>
      <c r="I24" s="3" t="b">
        <f ca="1">IF(G24="new", CHOOSE(RANDBETWEEN(1,5),TRUE, FALSE, FALSE, FALSE, FALSE),FALSE)</f>
        <v>0</v>
      </c>
      <c r="J24" s="3" t="str">
        <f t="shared" ca="1" si="4"/>
        <v>Carter</v>
      </c>
      <c r="K24" s="3">
        <f t="shared" ca="1" si="8"/>
        <v>44193</v>
      </c>
      <c r="L24" t="str">
        <f ca="1">IF(G24="awaiting reg",CHOOSE(RANDBETWEEN(1,2), CHAR(RANDBETWEEN(65,90))&amp;CHAR(RANDBETWEEN(65,90))&amp;RANDBETWEEN(0,68)&amp;" "&amp;CHAR(RANDBETWEEN(65,90))&amp;CHAR(RANDBETWEEN(65,90)),""),IF(G24="new","",CHAR(RANDBETWEEN(65,90))&amp;CHAR(RANDBETWEEN(65,90))&amp;RANDBETWEEN(0,68)&amp;" "&amp;CHAR(RANDBETWEEN(65,90))&amp;CHAR(RANDBETWEEN(65,90))))</f>
        <v>LG56 UJ</v>
      </c>
      <c r="M24">
        <f ca="1">IF(G24="new","",IF(AND(G24="awaiting reg",L24&lt;&gt;""),"",IF(AND(G24="awaiting reg",L24=""),CHOOSE(RANDBETWEEN(1,2),"",RANDBETWEEN(1111111111,9999999999)),RANDBETWEEN(1111111111,9999999999))))</f>
        <v>5734995662</v>
      </c>
      <c r="N24" s="3">
        <f ca="1">IF(O24&lt;&gt;"",O24,IF(G24="delivery date requested",RANDBETWEEN(DATE(2020,5,1),DATE(2020,12,30)),""))</f>
        <v>44128</v>
      </c>
      <c r="O24" s="3" t="str">
        <f ca="1">IF(OR(G24="new",G24="awaiting reg", G24="delivery date requested"), "", K24+15)</f>
        <v/>
      </c>
      <c r="P24" s="3" t="str">
        <f ca="1">IF(G24="confirmed delivery",CHOOSE(RANDBETWEEN(1,4),RANDBETWEEN(DATE(2019,1,1),DATE(2020,3,28)),"","",""),IF(OR(G24="documents processing",G24="completed"),RANDBETWEEN(DATE(2019,1,1),DATE(2020,3,28)),""))</f>
        <v/>
      </c>
      <c r="Q24" t="b">
        <f t="shared" ca="1" si="5"/>
        <v>0</v>
      </c>
      <c r="R24" t="b">
        <f ca="1">IF(G24="confirmed delivery",IF(AND(P24&lt;&gt;"",Q24&lt;&gt;""),FALSE,CHOOSE(RANDBETWEEN(1,4),TRUE,FALSE,FALSE,FALSE)),IF(OR(G24="documents processing",G24="completed"),TRUE,FALSE))</f>
        <v>0</v>
      </c>
      <c r="S24" t="b">
        <f t="shared" ca="1" si="6"/>
        <v>0</v>
      </c>
      <c r="T24" t="b">
        <f ca="1">IF(G24="completed",TRUE,FALSE)</f>
        <v>0</v>
      </c>
    </row>
    <row r="25" spans="1:20" x14ac:dyDescent="0.25">
      <c r="A25">
        <f t="shared" ca="1" si="0"/>
        <v>43870</v>
      </c>
      <c r="B25" t="str">
        <f t="shared" ca="1" si="7"/>
        <v>Q66748</v>
      </c>
      <c r="C25" s="3">
        <f t="shared" ca="1" si="1"/>
        <v>43619</v>
      </c>
      <c r="D25" t="str">
        <f t="shared" ca="1" si="2"/>
        <v>Ford</v>
      </c>
      <c r="E25" t="s">
        <v>71</v>
      </c>
      <c r="F25" t="s">
        <v>102</v>
      </c>
      <c r="G25" t="str">
        <f t="shared" ca="1" si="3"/>
        <v>documents processing</v>
      </c>
      <c r="I25" s="3" t="b">
        <f ca="1">IF(G25="new", CHOOSE(RANDBETWEEN(1,5),TRUE, FALSE, FALSE, FALSE, FALSE),FALSE)</f>
        <v>0</v>
      </c>
      <c r="J25" s="3" t="str">
        <f t="shared" ca="1" si="4"/>
        <v>James</v>
      </c>
      <c r="K25" s="3">
        <f t="shared" ca="1" si="8"/>
        <v>44093</v>
      </c>
      <c r="L25" t="str">
        <f ca="1">IF(G25="awaiting reg",CHOOSE(RANDBETWEEN(1,2), CHAR(RANDBETWEEN(65,90))&amp;CHAR(RANDBETWEEN(65,90))&amp;RANDBETWEEN(0,68)&amp;" "&amp;CHAR(RANDBETWEEN(65,90))&amp;CHAR(RANDBETWEEN(65,90)),""),IF(G25="new","",CHAR(RANDBETWEEN(65,90))&amp;CHAR(RANDBETWEEN(65,90))&amp;RANDBETWEEN(0,68)&amp;" "&amp;CHAR(RANDBETWEEN(65,90))&amp;CHAR(RANDBETWEEN(65,90))))</f>
        <v>KX50 AP</v>
      </c>
      <c r="M25">
        <f ca="1">IF(G25="new","",IF(AND(G25="awaiting reg",L25&lt;&gt;""),"",IF(AND(G25="awaiting reg",L25=""),CHOOSE(RANDBETWEEN(1,2),"",RANDBETWEEN(1111111111,9999999999)),RANDBETWEEN(1111111111,9999999999))))</f>
        <v>7806187264</v>
      </c>
      <c r="N25" s="3">
        <f ca="1">IF(O25&lt;&gt;"",O25,IF(G25="delivery date requested",RANDBETWEEN(DATE(2020,5,1),DATE(2020,12,30)),""))</f>
        <v>44108</v>
      </c>
      <c r="O25" s="3">
        <f ca="1">IF(OR(G25="new",G25="awaiting reg", G25="delivery date requested"), "", K25+15)</f>
        <v>44108</v>
      </c>
      <c r="P25" s="3">
        <f ca="1">IF(G25="confirmed delivery",CHOOSE(RANDBETWEEN(1,4),RANDBETWEEN(DATE(2019,1,1),DATE(2020,3,28)),"","",""),IF(OR(G25="documents processing",G25="completed"),RANDBETWEEN(DATE(2019,1,1),DATE(2020,3,28)),""))</f>
        <v>43514</v>
      </c>
      <c r="Q25" t="b">
        <f t="shared" ca="1" si="5"/>
        <v>1</v>
      </c>
      <c r="R25" t="b">
        <f ca="1">IF(G25="confirmed delivery",IF(AND(P25&lt;&gt;"",Q25&lt;&gt;""),FALSE,CHOOSE(RANDBETWEEN(1,4),TRUE,FALSE,FALSE,FALSE)),IF(OR(G25="documents processing",G25="completed"),TRUE,FALSE))</f>
        <v>1</v>
      </c>
      <c r="S25" t="b">
        <f t="shared" ca="1" si="6"/>
        <v>1</v>
      </c>
      <c r="T25" t="b">
        <f ca="1">IF(G25="completed",TRUE,FALSE)</f>
        <v>0</v>
      </c>
    </row>
    <row r="26" spans="1:20" x14ac:dyDescent="0.25">
      <c r="A26">
        <f t="shared" ca="1" si="0"/>
        <v>83791</v>
      </c>
      <c r="B26" t="str">
        <f t="shared" ca="1" si="7"/>
        <v>Q64894</v>
      </c>
      <c r="C26" s="3">
        <f t="shared" ca="1" si="1"/>
        <v>43765</v>
      </c>
      <c r="D26" t="str">
        <f t="shared" ca="1" si="2"/>
        <v>Nissan</v>
      </c>
      <c r="E26" t="s">
        <v>72</v>
      </c>
      <c r="F26" t="s">
        <v>103</v>
      </c>
      <c r="G26" t="str">
        <f t="shared" ca="1" si="3"/>
        <v>delivery date requested</v>
      </c>
      <c r="I26" s="3" t="b">
        <f ca="1">IF(G26="new", CHOOSE(RANDBETWEEN(1,5),TRUE, FALSE, FALSE, FALSE, FALSE),FALSE)</f>
        <v>0</v>
      </c>
      <c r="J26" s="3" t="str">
        <f t="shared" ca="1" si="4"/>
        <v>Charles</v>
      </c>
      <c r="K26" s="3">
        <f t="shared" ca="1" si="8"/>
        <v>44114</v>
      </c>
      <c r="L26" t="str">
        <f ca="1">IF(G26="awaiting reg",CHOOSE(RANDBETWEEN(1,2), CHAR(RANDBETWEEN(65,90))&amp;CHAR(RANDBETWEEN(65,90))&amp;RANDBETWEEN(0,68)&amp;" "&amp;CHAR(RANDBETWEEN(65,90))&amp;CHAR(RANDBETWEEN(65,90)),""),IF(G26="new","",CHAR(RANDBETWEEN(65,90))&amp;CHAR(RANDBETWEEN(65,90))&amp;RANDBETWEEN(0,68)&amp;" "&amp;CHAR(RANDBETWEEN(65,90))&amp;CHAR(RANDBETWEEN(65,90))))</f>
        <v>LM6 PA</v>
      </c>
      <c r="M26">
        <f ca="1">IF(G26="new","",IF(AND(G26="awaiting reg",L26&lt;&gt;""),"",IF(AND(G26="awaiting reg",L26=""),CHOOSE(RANDBETWEEN(1,2),"",RANDBETWEEN(1111111111,9999999999)),RANDBETWEEN(1111111111,9999999999))))</f>
        <v>1599207869</v>
      </c>
      <c r="N26" s="3">
        <f ca="1">IF(O26&lt;&gt;"",O26,IF(G26="delivery date requested",RANDBETWEEN(DATE(2020,5,1),DATE(2020,12,30)),""))</f>
        <v>44104</v>
      </c>
      <c r="O26" s="3" t="str">
        <f ca="1">IF(OR(G26="new",G26="awaiting reg", G26="delivery date requested"), "", K26+15)</f>
        <v/>
      </c>
      <c r="P26" s="3" t="str">
        <f ca="1">IF(G26="confirmed delivery",CHOOSE(RANDBETWEEN(1,4),RANDBETWEEN(DATE(2019,1,1),DATE(2020,3,28)),"","",""),IF(OR(G26="documents processing",G26="completed"),RANDBETWEEN(DATE(2019,1,1),DATE(2020,3,28)),""))</f>
        <v/>
      </c>
      <c r="Q26" t="b">
        <f t="shared" ca="1" si="5"/>
        <v>0</v>
      </c>
      <c r="R26" t="b">
        <f ca="1">IF(G26="confirmed delivery",IF(AND(P26&lt;&gt;"",Q26&lt;&gt;""),FALSE,CHOOSE(RANDBETWEEN(1,4),TRUE,FALSE,FALSE,FALSE)),IF(OR(G26="documents processing",G26="completed"),TRUE,FALSE))</f>
        <v>0</v>
      </c>
      <c r="S26" t="b">
        <f t="shared" ca="1" si="6"/>
        <v>0</v>
      </c>
      <c r="T26" t="b">
        <f ca="1">IF(G26="completed",TRUE,FALSE)</f>
        <v>0</v>
      </c>
    </row>
    <row r="27" spans="1:20" x14ac:dyDescent="0.25">
      <c r="A27">
        <f t="shared" ca="1" si="0"/>
        <v>79301</v>
      </c>
      <c r="B27" t="str">
        <f t="shared" ca="1" si="7"/>
        <v>Q17742</v>
      </c>
      <c r="C27" s="3">
        <f t="shared" ca="1" si="1"/>
        <v>43612</v>
      </c>
      <c r="D27" t="str">
        <f t="shared" ca="1" si="2"/>
        <v>Ford</v>
      </c>
      <c r="E27" t="s">
        <v>73</v>
      </c>
      <c r="F27" t="s">
        <v>104</v>
      </c>
      <c r="G27" t="str">
        <f t="shared" ca="1" si="3"/>
        <v>completed</v>
      </c>
      <c r="I27" s="3" t="b">
        <f ca="1">IF(G27="new", CHOOSE(RANDBETWEEN(1,5),TRUE, FALSE, FALSE, FALSE, FALSE),FALSE)</f>
        <v>0</v>
      </c>
      <c r="J27" s="3" t="str">
        <f t="shared" ca="1" si="4"/>
        <v>Carter</v>
      </c>
      <c r="K27" s="3">
        <f t="shared" ca="1" si="8"/>
        <v>44139</v>
      </c>
      <c r="L27" t="str">
        <f ca="1">IF(G27="awaiting reg",CHOOSE(RANDBETWEEN(1,2), CHAR(RANDBETWEEN(65,90))&amp;CHAR(RANDBETWEEN(65,90))&amp;RANDBETWEEN(0,68)&amp;" "&amp;CHAR(RANDBETWEEN(65,90))&amp;CHAR(RANDBETWEEN(65,90)),""),IF(G27="new","",CHAR(RANDBETWEEN(65,90))&amp;CHAR(RANDBETWEEN(65,90))&amp;RANDBETWEEN(0,68)&amp;" "&amp;CHAR(RANDBETWEEN(65,90))&amp;CHAR(RANDBETWEEN(65,90))))</f>
        <v>YR2 TD</v>
      </c>
      <c r="M27">
        <f ca="1">IF(G27="new","",IF(AND(G27="awaiting reg",L27&lt;&gt;""),"",IF(AND(G27="awaiting reg",L27=""),CHOOSE(RANDBETWEEN(1,2),"",RANDBETWEEN(1111111111,9999999999)),RANDBETWEEN(1111111111,9999999999))))</f>
        <v>4048735606</v>
      </c>
      <c r="N27" s="3">
        <f ca="1">IF(O27&lt;&gt;"",O27,IF(G27="delivery date requested",RANDBETWEEN(DATE(2020,5,1),DATE(2020,12,30)),""))</f>
        <v>44154</v>
      </c>
      <c r="O27" s="3">
        <f ca="1">IF(OR(G27="new",G27="awaiting reg", G27="delivery date requested"), "", K27+15)</f>
        <v>44154</v>
      </c>
      <c r="P27" s="3">
        <f ca="1">IF(G27="confirmed delivery",CHOOSE(RANDBETWEEN(1,4),RANDBETWEEN(DATE(2019,1,1),DATE(2020,3,28)),"","",""),IF(OR(G27="documents processing",G27="completed"),RANDBETWEEN(DATE(2019,1,1),DATE(2020,3,28)),""))</f>
        <v>43813</v>
      </c>
      <c r="Q27" t="b">
        <f t="shared" ca="1" si="5"/>
        <v>1</v>
      </c>
      <c r="R27" t="b">
        <f ca="1">IF(G27="confirmed delivery",IF(AND(P27&lt;&gt;"",Q27&lt;&gt;""),FALSE,CHOOSE(RANDBETWEEN(1,4),TRUE,FALSE,FALSE,FALSE)),IF(OR(G27="documents processing",G27="completed"),TRUE,FALSE))</f>
        <v>1</v>
      </c>
      <c r="S27" t="b">
        <f t="shared" ca="1" si="6"/>
        <v>1</v>
      </c>
      <c r="T27" t="b">
        <f ca="1">IF(G27="completed",TRUE,FALSE)</f>
        <v>1</v>
      </c>
    </row>
    <row r="28" spans="1:20" x14ac:dyDescent="0.25">
      <c r="A28">
        <f t="shared" ca="1" si="0"/>
        <v>63371</v>
      </c>
      <c r="B28" t="str">
        <f t="shared" ca="1" si="7"/>
        <v>Q55432</v>
      </c>
      <c r="C28" s="3">
        <f t="shared" ca="1" si="1"/>
        <v>43842</v>
      </c>
      <c r="D28" t="str">
        <f t="shared" ca="1" si="2"/>
        <v>VW</v>
      </c>
      <c r="E28" t="s">
        <v>74</v>
      </c>
      <c r="F28" t="s">
        <v>105</v>
      </c>
      <c r="G28" t="str">
        <f t="shared" ca="1" si="3"/>
        <v>awaiting reg</v>
      </c>
      <c r="I28" s="3" t="b">
        <f ca="1">IF(G28="new", CHOOSE(RANDBETWEEN(1,5),TRUE, FALSE, FALSE, FALSE, FALSE),FALSE)</f>
        <v>0</v>
      </c>
      <c r="J28" s="3" t="str">
        <f t="shared" ca="1" si="4"/>
        <v>James</v>
      </c>
      <c r="K28" s="3">
        <f t="shared" ca="1" si="8"/>
        <v>44085</v>
      </c>
      <c r="L28" t="str">
        <f ca="1">IF(G28="awaiting reg",CHOOSE(RANDBETWEEN(1,2), CHAR(RANDBETWEEN(65,90))&amp;CHAR(RANDBETWEEN(65,90))&amp;RANDBETWEEN(0,68)&amp;" "&amp;CHAR(RANDBETWEEN(65,90))&amp;CHAR(RANDBETWEEN(65,90)),""),IF(G28="new","",CHAR(RANDBETWEEN(65,90))&amp;CHAR(RANDBETWEEN(65,90))&amp;RANDBETWEEN(0,68)&amp;" "&amp;CHAR(RANDBETWEEN(65,90))&amp;CHAR(RANDBETWEEN(65,90))))</f>
        <v/>
      </c>
      <c r="M28">
        <f ca="1">IF(G28="new","",IF(AND(G28="awaiting reg",L28&lt;&gt;""),"",IF(AND(G28="awaiting reg",L28=""),CHOOSE(RANDBETWEEN(1,2),"",RANDBETWEEN(1111111111,9999999999)),RANDBETWEEN(1111111111,9999999999))))</f>
        <v>9743690332</v>
      </c>
      <c r="N28" s="3" t="str">
        <f ca="1">IF(O28&lt;&gt;"",O28,IF(G28="delivery date requested",RANDBETWEEN(DATE(2020,5,1),DATE(2020,12,30)),""))</f>
        <v/>
      </c>
      <c r="O28" s="3" t="str">
        <f ca="1">IF(OR(G28="new",G28="awaiting reg", G28="delivery date requested"), "", K28+15)</f>
        <v/>
      </c>
      <c r="P28" s="3" t="str">
        <f ca="1">IF(G28="confirmed delivery",CHOOSE(RANDBETWEEN(1,4),RANDBETWEEN(DATE(2019,1,1),DATE(2020,3,28)),"","",""),IF(OR(G28="documents processing",G28="completed"),RANDBETWEEN(DATE(2019,1,1),DATE(2020,3,28)),""))</f>
        <v/>
      </c>
      <c r="Q28" t="b">
        <f t="shared" ca="1" si="5"/>
        <v>0</v>
      </c>
      <c r="R28" t="b">
        <f ca="1">IF(G28="confirmed delivery",IF(AND(P28&lt;&gt;"",Q28&lt;&gt;""),FALSE,CHOOSE(RANDBETWEEN(1,4),TRUE,FALSE,FALSE,FALSE)),IF(OR(G28="documents processing",G28="completed"),TRUE,FALSE))</f>
        <v>0</v>
      </c>
      <c r="S28" t="b">
        <f t="shared" ca="1" si="6"/>
        <v>0</v>
      </c>
      <c r="T28" t="b">
        <f ca="1">IF(G28="completed",TRUE,FALSE)</f>
        <v>0</v>
      </c>
    </row>
    <row r="29" spans="1:20" x14ac:dyDescent="0.25">
      <c r="A29">
        <f t="shared" ca="1" si="0"/>
        <v>89249</v>
      </c>
      <c r="B29" t="str">
        <f t="shared" ca="1" si="7"/>
        <v>Q16723</v>
      </c>
      <c r="C29" s="3">
        <f t="shared" ca="1" si="1"/>
        <v>43889</v>
      </c>
      <c r="D29" t="str">
        <f t="shared" ca="1" si="2"/>
        <v>Ford</v>
      </c>
      <c r="E29" t="s">
        <v>75</v>
      </c>
      <c r="F29" t="s">
        <v>106</v>
      </c>
      <c r="G29" t="str">
        <f t="shared" ca="1" si="3"/>
        <v>documents processing</v>
      </c>
      <c r="I29" s="3" t="b">
        <f ca="1">IF(G29="new", CHOOSE(RANDBETWEEN(1,5),TRUE, FALSE, FALSE, FALSE, FALSE),FALSE)</f>
        <v>0</v>
      </c>
      <c r="J29" s="3" t="str">
        <f t="shared" ca="1" si="4"/>
        <v>Andrew</v>
      </c>
      <c r="K29" s="3">
        <f t="shared" ca="1" si="8"/>
        <v>43998</v>
      </c>
      <c r="L29" t="str">
        <f ca="1">IF(G29="awaiting reg",CHOOSE(RANDBETWEEN(1,2), CHAR(RANDBETWEEN(65,90))&amp;CHAR(RANDBETWEEN(65,90))&amp;RANDBETWEEN(0,68)&amp;" "&amp;CHAR(RANDBETWEEN(65,90))&amp;CHAR(RANDBETWEEN(65,90)),""),IF(G29="new","",CHAR(RANDBETWEEN(65,90))&amp;CHAR(RANDBETWEEN(65,90))&amp;RANDBETWEEN(0,68)&amp;" "&amp;CHAR(RANDBETWEEN(65,90))&amp;CHAR(RANDBETWEEN(65,90))))</f>
        <v>VV4 DT</v>
      </c>
      <c r="M29">
        <f ca="1">IF(G29="new","",IF(AND(G29="awaiting reg",L29&lt;&gt;""),"",IF(AND(G29="awaiting reg",L29=""),CHOOSE(RANDBETWEEN(1,2),"",RANDBETWEEN(1111111111,9999999999)),RANDBETWEEN(1111111111,9999999999))))</f>
        <v>4806422993</v>
      </c>
      <c r="N29" s="3">
        <f ca="1">IF(O29&lt;&gt;"",O29,IF(G29="delivery date requested",RANDBETWEEN(DATE(2020,5,1),DATE(2020,12,30)),""))</f>
        <v>44013</v>
      </c>
      <c r="O29" s="3">
        <f ca="1">IF(OR(G29="new",G29="awaiting reg", G29="delivery date requested"), "", K29+15)</f>
        <v>44013</v>
      </c>
      <c r="P29" s="3">
        <f ca="1">IF(G29="confirmed delivery",CHOOSE(RANDBETWEEN(1,4),RANDBETWEEN(DATE(2019,1,1),DATE(2020,3,28)),"","",""),IF(OR(G29="documents processing",G29="completed"),RANDBETWEEN(DATE(2019,1,1),DATE(2020,3,28)),""))</f>
        <v>43662</v>
      </c>
      <c r="Q29" t="b">
        <f t="shared" ca="1" si="5"/>
        <v>1</v>
      </c>
      <c r="R29" t="b">
        <f ca="1">IF(G29="confirmed delivery",IF(AND(P29&lt;&gt;"",Q29&lt;&gt;""),FALSE,CHOOSE(RANDBETWEEN(1,4),TRUE,FALSE,FALSE,FALSE)),IF(OR(G29="documents processing",G29="completed"),TRUE,FALSE))</f>
        <v>1</v>
      </c>
      <c r="S29" t="b">
        <f t="shared" ca="1" si="6"/>
        <v>1</v>
      </c>
      <c r="T29" t="b">
        <f ca="1">IF(G29="completed",TRUE,FALSE)</f>
        <v>0</v>
      </c>
    </row>
    <row r="30" spans="1:20" x14ac:dyDescent="0.25">
      <c r="A30">
        <f t="shared" ca="1" si="0"/>
        <v>44142</v>
      </c>
      <c r="B30" t="str">
        <f t="shared" ca="1" si="7"/>
        <v>Q85827</v>
      </c>
      <c r="C30" s="3">
        <f t="shared" ca="1" si="1"/>
        <v>43713</v>
      </c>
      <c r="D30" t="str">
        <f t="shared" ca="1" si="2"/>
        <v>Ford</v>
      </c>
      <c r="E30" t="s">
        <v>76</v>
      </c>
      <c r="F30" t="s">
        <v>107</v>
      </c>
      <c r="G30" t="str">
        <f t="shared" ca="1" si="3"/>
        <v>documents processing</v>
      </c>
      <c r="I30" s="3" t="b">
        <f ca="1">IF(G30="new", CHOOSE(RANDBETWEEN(1,5),TRUE, FALSE, FALSE, FALSE, FALSE),FALSE)</f>
        <v>0</v>
      </c>
      <c r="J30" s="3" t="str">
        <f t="shared" ca="1" si="4"/>
        <v>Sophie</v>
      </c>
      <c r="K30" s="3">
        <f t="shared" ca="1" si="8"/>
        <v>44029</v>
      </c>
      <c r="L30" t="str">
        <f ca="1">IF(G30="awaiting reg",CHOOSE(RANDBETWEEN(1,2), CHAR(RANDBETWEEN(65,90))&amp;CHAR(RANDBETWEEN(65,90))&amp;RANDBETWEEN(0,68)&amp;" "&amp;CHAR(RANDBETWEEN(65,90))&amp;CHAR(RANDBETWEEN(65,90)),""),IF(G30="new","",CHAR(RANDBETWEEN(65,90))&amp;CHAR(RANDBETWEEN(65,90))&amp;RANDBETWEEN(0,68)&amp;" "&amp;CHAR(RANDBETWEEN(65,90))&amp;CHAR(RANDBETWEEN(65,90))))</f>
        <v>BB49 BG</v>
      </c>
      <c r="M30">
        <f ca="1">IF(G30="new","",IF(AND(G30="awaiting reg",L30&lt;&gt;""),"",IF(AND(G30="awaiting reg",L30=""),CHOOSE(RANDBETWEEN(1,2),"",RANDBETWEEN(1111111111,9999999999)),RANDBETWEEN(1111111111,9999999999))))</f>
        <v>2113395918</v>
      </c>
      <c r="N30" s="3">
        <f ca="1">IF(O30&lt;&gt;"",O30,IF(G30="delivery date requested",RANDBETWEEN(DATE(2020,5,1),DATE(2020,12,30)),""))</f>
        <v>44044</v>
      </c>
      <c r="O30" s="3">
        <f ca="1">IF(OR(G30="new",G30="awaiting reg", G30="delivery date requested"), "", K30+15)</f>
        <v>44044</v>
      </c>
      <c r="P30" s="3">
        <f ca="1">IF(G30="confirmed delivery",CHOOSE(RANDBETWEEN(1,4),RANDBETWEEN(DATE(2019,1,1),DATE(2020,3,28)),"","",""),IF(OR(G30="documents processing",G30="completed"),RANDBETWEEN(DATE(2019,1,1),DATE(2020,3,28)),""))</f>
        <v>43843</v>
      </c>
      <c r="Q30" t="b">
        <f t="shared" ca="1" si="5"/>
        <v>1</v>
      </c>
      <c r="R30" t="b">
        <f ca="1">IF(G30="confirmed delivery",IF(AND(P30&lt;&gt;"",Q30&lt;&gt;""),FALSE,CHOOSE(RANDBETWEEN(1,4),TRUE,FALSE,FALSE,FALSE)),IF(OR(G30="documents processing",G30="completed"),TRUE,FALSE))</f>
        <v>1</v>
      </c>
      <c r="S30" t="b">
        <f t="shared" ca="1" si="6"/>
        <v>1</v>
      </c>
      <c r="T30" t="b">
        <f ca="1">IF(G30="completed",TRUE,FALSE)</f>
        <v>0</v>
      </c>
    </row>
    <row r="31" spans="1:20" x14ac:dyDescent="0.25">
      <c r="A31">
        <f t="shared" ca="1" si="0"/>
        <v>46468</v>
      </c>
      <c r="B31" t="str">
        <f t="shared" ca="1" si="7"/>
        <v>Q39099</v>
      </c>
      <c r="C31" s="3">
        <f t="shared" ca="1" si="1"/>
        <v>43737</v>
      </c>
      <c r="D31" t="str">
        <f t="shared" ca="1" si="2"/>
        <v>Nissan</v>
      </c>
      <c r="E31" t="s">
        <v>77</v>
      </c>
      <c r="F31" t="s">
        <v>108</v>
      </c>
      <c r="G31" t="str">
        <f t="shared" ca="1" si="3"/>
        <v>completed</v>
      </c>
      <c r="I31" s="3" t="b">
        <f ca="1">IF(G31="new", CHOOSE(RANDBETWEEN(1,5),TRUE, FALSE, FALSE, FALSE, FALSE),FALSE)</f>
        <v>0</v>
      </c>
      <c r="J31" s="3" t="str">
        <f t="shared" ca="1" si="4"/>
        <v>Charles</v>
      </c>
      <c r="K31" s="3">
        <f t="shared" ca="1" si="8"/>
        <v>44110</v>
      </c>
      <c r="L31" t="str">
        <f ca="1">IF(G31="awaiting reg",CHOOSE(RANDBETWEEN(1,2), CHAR(RANDBETWEEN(65,90))&amp;CHAR(RANDBETWEEN(65,90))&amp;RANDBETWEEN(0,68)&amp;" "&amp;CHAR(RANDBETWEEN(65,90))&amp;CHAR(RANDBETWEEN(65,90)),""),IF(G31="new","",CHAR(RANDBETWEEN(65,90))&amp;CHAR(RANDBETWEEN(65,90))&amp;RANDBETWEEN(0,68)&amp;" "&amp;CHAR(RANDBETWEEN(65,90))&amp;CHAR(RANDBETWEEN(65,90))))</f>
        <v>AX64 LC</v>
      </c>
      <c r="M31">
        <f ca="1">IF(G31="new","",IF(AND(G31="awaiting reg",L31&lt;&gt;""),"",IF(AND(G31="awaiting reg",L31=""),CHOOSE(RANDBETWEEN(1,2),"",RANDBETWEEN(1111111111,9999999999)),RANDBETWEEN(1111111111,9999999999))))</f>
        <v>9775948356</v>
      </c>
      <c r="N31" s="3">
        <f ca="1">IF(O31&lt;&gt;"",O31,IF(G31="delivery date requested",RANDBETWEEN(DATE(2020,5,1),DATE(2020,12,30)),""))</f>
        <v>44125</v>
      </c>
      <c r="O31" s="3">
        <f ca="1">IF(OR(G31="new",G31="awaiting reg", G31="delivery date requested"), "", K31+15)</f>
        <v>44125</v>
      </c>
      <c r="P31" s="3">
        <f ca="1">IF(G31="confirmed delivery",CHOOSE(RANDBETWEEN(1,4),RANDBETWEEN(DATE(2019,1,1),DATE(2020,3,28)),"","",""),IF(OR(G31="documents processing",G31="completed"),RANDBETWEEN(DATE(2019,1,1),DATE(2020,3,28)),""))</f>
        <v>43491</v>
      </c>
      <c r="Q31" t="b">
        <f t="shared" ca="1" si="5"/>
        <v>1</v>
      </c>
      <c r="R31" t="b">
        <f ca="1">IF(G31="confirmed delivery",IF(AND(P31&lt;&gt;"",Q31&lt;&gt;""),FALSE,CHOOSE(RANDBETWEEN(1,4),TRUE,FALSE,FALSE,FALSE)),IF(OR(G31="documents processing",G31="completed"),TRUE,FALSE))</f>
        <v>1</v>
      </c>
      <c r="S31" t="b">
        <f t="shared" ca="1" si="6"/>
        <v>1</v>
      </c>
      <c r="T31" t="b">
        <f ca="1">IF(G31="completed",TRUE,FALSE)</f>
        <v>1</v>
      </c>
    </row>
    <row r="32" spans="1:20" x14ac:dyDescent="0.25">
      <c r="A32">
        <f t="shared" ca="1" si="0"/>
        <v>84677</v>
      </c>
      <c r="B32" t="str">
        <f t="shared" ca="1" si="7"/>
        <v>Q37890</v>
      </c>
      <c r="C32" s="3">
        <f t="shared" ca="1" si="1"/>
        <v>43544</v>
      </c>
      <c r="D32" t="str">
        <f t="shared" ca="1" si="2"/>
        <v>Nissan</v>
      </c>
      <c r="E32" t="s">
        <v>78</v>
      </c>
      <c r="F32" t="s">
        <v>109</v>
      </c>
      <c r="G32" t="str">
        <f t="shared" ca="1" si="3"/>
        <v>awaiting reg</v>
      </c>
      <c r="I32" s="3" t="b">
        <f ca="1">IF(G32="new", CHOOSE(RANDBETWEEN(1,5),TRUE, FALSE, FALSE, FALSE, FALSE),FALSE)</f>
        <v>0</v>
      </c>
      <c r="J32" s="3" t="str">
        <f t="shared" ca="1" si="4"/>
        <v>Carter</v>
      </c>
      <c r="K32" s="3">
        <f t="shared" ca="1" si="8"/>
        <v>43960</v>
      </c>
      <c r="L32" t="str">
        <f ca="1">IF(G32="awaiting reg",CHOOSE(RANDBETWEEN(1,2), CHAR(RANDBETWEEN(65,90))&amp;CHAR(RANDBETWEEN(65,90))&amp;RANDBETWEEN(0,68)&amp;" "&amp;CHAR(RANDBETWEEN(65,90))&amp;CHAR(RANDBETWEEN(65,90)),""),IF(G32="new","",CHAR(RANDBETWEEN(65,90))&amp;CHAR(RANDBETWEEN(65,90))&amp;RANDBETWEEN(0,68)&amp;" "&amp;CHAR(RANDBETWEEN(65,90))&amp;CHAR(RANDBETWEEN(65,90))))</f>
        <v>ZA3 EV</v>
      </c>
      <c r="M32" t="str">
        <f ca="1">IF(G32="new","",IF(AND(G32="awaiting reg",L32&lt;&gt;""),"",IF(AND(G32="awaiting reg",L32=""),CHOOSE(RANDBETWEEN(1,2),"",RANDBETWEEN(1111111111,9999999999)),RANDBETWEEN(1111111111,9999999999))))</f>
        <v/>
      </c>
      <c r="N32" s="3" t="str">
        <f ca="1">IF(O32&lt;&gt;"",O32,IF(G32="delivery date requested",RANDBETWEEN(DATE(2020,5,1),DATE(2020,12,30)),""))</f>
        <v/>
      </c>
      <c r="O32" s="3" t="str">
        <f ca="1">IF(OR(G32="new",G32="awaiting reg", G32="delivery date requested"), "", K32+15)</f>
        <v/>
      </c>
      <c r="P32" s="3" t="str">
        <f ca="1">IF(G32="confirmed delivery",CHOOSE(RANDBETWEEN(1,4),RANDBETWEEN(DATE(2019,1,1),DATE(2020,3,28)),"","",""),IF(OR(G32="documents processing",G32="completed"),RANDBETWEEN(DATE(2019,1,1),DATE(2020,3,28)),""))</f>
        <v/>
      </c>
      <c r="Q32" t="b">
        <f t="shared" ca="1" si="5"/>
        <v>0</v>
      </c>
      <c r="R32" t="b">
        <f ca="1">IF(G32="confirmed delivery",IF(AND(P32&lt;&gt;"",Q32&lt;&gt;""),FALSE,CHOOSE(RANDBETWEEN(1,4),TRUE,FALSE,FALSE,FALSE)),IF(OR(G32="documents processing",G32="completed"),TRUE,FALSE))</f>
        <v>0</v>
      </c>
      <c r="S32" t="b">
        <f t="shared" ca="1" si="6"/>
        <v>0</v>
      </c>
      <c r="T32" t="b">
        <f ca="1">IF(G32="completed",TRUE,FALSE)</f>
        <v>0</v>
      </c>
    </row>
    <row r="33" spans="1:20" x14ac:dyDescent="0.25">
      <c r="A33">
        <f t="shared" ca="1" si="0"/>
        <v>40470</v>
      </c>
      <c r="B33" t="str">
        <f t="shared" ca="1" si="7"/>
        <v>Q11650</v>
      </c>
      <c r="C33" s="3">
        <f t="shared" ca="1" si="1"/>
        <v>43615</v>
      </c>
      <c r="D33" t="str">
        <f t="shared" ca="1" si="2"/>
        <v>Nissan</v>
      </c>
      <c r="E33" t="s">
        <v>110</v>
      </c>
      <c r="F33" t="s">
        <v>207</v>
      </c>
      <c r="G33" t="str">
        <f t="shared" ca="1" si="3"/>
        <v>documents processing</v>
      </c>
      <c r="I33" s="3" t="b">
        <f ca="1">IF(G33="new", CHOOSE(RANDBETWEEN(1,5),TRUE, FALSE, FALSE, FALSE, FALSE),FALSE)</f>
        <v>0</v>
      </c>
      <c r="J33" s="3" t="str">
        <f t="shared" ca="1" si="4"/>
        <v>Charles</v>
      </c>
      <c r="K33" s="3">
        <f t="shared" ca="1" si="8"/>
        <v>43988</v>
      </c>
      <c r="L33" t="str">
        <f ca="1">IF(G33="awaiting reg",CHOOSE(RANDBETWEEN(1,2), CHAR(RANDBETWEEN(65,90))&amp;CHAR(RANDBETWEEN(65,90))&amp;RANDBETWEEN(0,68)&amp;" "&amp;CHAR(RANDBETWEEN(65,90))&amp;CHAR(RANDBETWEEN(65,90)),""),IF(G33="new","",CHAR(RANDBETWEEN(65,90))&amp;CHAR(RANDBETWEEN(65,90))&amp;RANDBETWEEN(0,68)&amp;" "&amp;CHAR(RANDBETWEEN(65,90))&amp;CHAR(RANDBETWEEN(65,90))))</f>
        <v>PQ61 BJ</v>
      </c>
      <c r="M33">
        <f ca="1">IF(G33="new","",IF(AND(G33="awaiting reg",L33&lt;&gt;""),"",IF(AND(G33="awaiting reg",L33=""),CHOOSE(RANDBETWEEN(1,2),"",RANDBETWEEN(1111111111,9999999999)),RANDBETWEEN(1111111111,9999999999))))</f>
        <v>9571807227</v>
      </c>
      <c r="N33" s="3">
        <f ca="1">IF(O33&lt;&gt;"",O33,IF(G33="delivery date requested",RANDBETWEEN(DATE(2020,5,1),DATE(2020,12,30)),""))</f>
        <v>44003</v>
      </c>
      <c r="O33" s="3">
        <f ca="1">IF(OR(G33="new",G33="awaiting reg", G33="delivery date requested"), "", K33+15)</f>
        <v>44003</v>
      </c>
      <c r="P33" s="3">
        <f ca="1">IF(G33="confirmed delivery",CHOOSE(RANDBETWEEN(1,4),RANDBETWEEN(DATE(2019,1,1),DATE(2020,3,28)),"","",""),IF(OR(G33="documents processing",G33="completed"),RANDBETWEEN(DATE(2019,1,1),DATE(2020,3,28)),""))</f>
        <v>43801</v>
      </c>
      <c r="Q33" t="b">
        <f t="shared" ca="1" si="5"/>
        <v>1</v>
      </c>
      <c r="R33" t="b">
        <f ca="1">IF(G33="confirmed delivery",IF(AND(P33&lt;&gt;"",Q33&lt;&gt;""),FALSE,CHOOSE(RANDBETWEEN(1,4),TRUE,FALSE,FALSE,FALSE)),IF(OR(G33="documents processing",G33="completed"),TRUE,FALSE))</f>
        <v>1</v>
      </c>
      <c r="S33" t="b">
        <f t="shared" ca="1" si="6"/>
        <v>1</v>
      </c>
      <c r="T33" t="b">
        <f ca="1">IF(G33="completed",TRUE,FALSE)</f>
        <v>0</v>
      </c>
    </row>
    <row r="34" spans="1:20" x14ac:dyDescent="0.25">
      <c r="A34">
        <f t="shared" ca="1" si="0"/>
        <v>78119</v>
      </c>
      <c r="B34" t="str">
        <f t="shared" ca="1" si="7"/>
        <v>Q47647</v>
      </c>
      <c r="C34" s="3">
        <f t="shared" ca="1" si="1"/>
        <v>43843</v>
      </c>
      <c r="D34" t="str">
        <f t="shared" ca="1" si="2"/>
        <v>Mercades</v>
      </c>
      <c r="E34" t="s">
        <v>111</v>
      </c>
      <c r="F34" t="s">
        <v>208</v>
      </c>
      <c r="G34" t="str">
        <f t="shared" ca="1" si="3"/>
        <v>completed</v>
      </c>
      <c r="I34" s="3" t="b">
        <f ca="1">IF(G34="new", CHOOSE(RANDBETWEEN(1,5),TRUE, FALSE, FALSE, FALSE, FALSE),FALSE)</f>
        <v>0</v>
      </c>
      <c r="J34" s="3" t="str">
        <f t="shared" ca="1" si="4"/>
        <v>John</v>
      </c>
      <c r="K34" s="3">
        <f t="shared" ca="1" si="8"/>
        <v>43985</v>
      </c>
      <c r="L34" t="str">
        <f ca="1">IF(G34="awaiting reg",CHOOSE(RANDBETWEEN(1,2), CHAR(RANDBETWEEN(65,90))&amp;CHAR(RANDBETWEEN(65,90))&amp;RANDBETWEEN(0,68)&amp;" "&amp;CHAR(RANDBETWEEN(65,90))&amp;CHAR(RANDBETWEEN(65,90)),""),IF(G34="new","",CHAR(RANDBETWEEN(65,90))&amp;CHAR(RANDBETWEEN(65,90))&amp;RANDBETWEEN(0,68)&amp;" "&amp;CHAR(RANDBETWEEN(65,90))&amp;CHAR(RANDBETWEEN(65,90))))</f>
        <v>BU42 YC</v>
      </c>
      <c r="M34">
        <f ca="1">IF(G34="new","",IF(AND(G34="awaiting reg",L34&lt;&gt;""),"",IF(AND(G34="awaiting reg",L34=""),CHOOSE(RANDBETWEEN(1,2),"",RANDBETWEEN(1111111111,9999999999)),RANDBETWEEN(1111111111,9999999999))))</f>
        <v>1937217888</v>
      </c>
      <c r="N34" s="3">
        <f ca="1">IF(O34&lt;&gt;"",O34,IF(G34="delivery date requested",RANDBETWEEN(DATE(2020,5,1),DATE(2020,12,30)),""))</f>
        <v>44000</v>
      </c>
      <c r="O34" s="3">
        <f ca="1">IF(OR(G34="new",G34="awaiting reg", G34="delivery date requested"), "", K34+15)</f>
        <v>44000</v>
      </c>
      <c r="P34" s="3">
        <f ca="1">IF(G34="confirmed delivery",CHOOSE(RANDBETWEEN(1,4),RANDBETWEEN(DATE(2019,1,1),DATE(2020,3,28)),"","",""),IF(OR(G34="documents processing",G34="completed"),RANDBETWEEN(DATE(2019,1,1),DATE(2020,3,28)),""))</f>
        <v>43516</v>
      </c>
      <c r="Q34" t="b">
        <f t="shared" ca="1" si="5"/>
        <v>1</v>
      </c>
      <c r="R34" t="b">
        <f ca="1">IF(G34="confirmed delivery",IF(AND(P34&lt;&gt;"",Q34&lt;&gt;""),FALSE,CHOOSE(RANDBETWEEN(1,4),TRUE,FALSE,FALSE,FALSE)),IF(OR(G34="documents processing",G34="completed"),TRUE,FALSE))</f>
        <v>1</v>
      </c>
      <c r="S34" t="b">
        <f t="shared" ca="1" si="6"/>
        <v>1</v>
      </c>
      <c r="T34" t="b">
        <f ca="1">IF(G34="completed",TRUE,FALSE)</f>
        <v>1</v>
      </c>
    </row>
    <row r="35" spans="1:20" x14ac:dyDescent="0.25">
      <c r="A35">
        <f t="shared" ca="1" si="0"/>
        <v>39532</v>
      </c>
      <c r="B35" t="str">
        <f t="shared" ca="1" si="7"/>
        <v>Q53588</v>
      </c>
      <c r="C35" s="3">
        <f t="shared" ca="1" si="1"/>
        <v>43798</v>
      </c>
      <c r="D35" t="str">
        <f t="shared" ca="1" si="2"/>
        <v>Ford</v>
      </c>
      <c r="E35" t="s">
        <v>112</v>
      </c>
      <c r="F35" t="s">
        <v>209</v>
      </c>
      <c r="G35" t="str">
        <f t="shared" ca="1" si="3"/>
        <v>global vans processing</v>
      </c>
      <c r="I35" s="3" t="b">
        <f ca="1">IF(G35="new", CHOOSE(RANDBETWEEN(1,5),TRUE, FALSE, FALSE, FALSE, FALSE),FALSE)</f>
        <v>0</v>
      </c>
      <c r="J35" s="3" t="str">
        <f t="shared" ca="1" si="4"/>
        <v>John</v>
      </c>
      <c r="K35" s="3">
        <f t="shared" ca="1" si="8"/>
        <v>44011</v>
      </c>
      <c r="L35" t="str">
        <f ca="1">IF(G35="awaiting reg",CHOOSE(RANDBETWEEN(1,2), CHAR(RANDBETWEEN(65,90))&amp;CHAR(RANDBETWEEN(65,90))&amp;RANDBETWEEN(0,68)&amp;" "&amp;CHAR(RANDBETWEEN(65,90))&amp;CHAR(RANDBETWEEN(65,90)),""),IF(G35="new","",CHAR(RANDBETWEEN(65,90))&amp;CHAR(RANDBETWEEN(65,90))&amp;RANDBETWEEN(0,68)&amp;" "&amp;CHAR(RANDBETWEEN(65,90))&amp;CHAR(RANDBETWEEN(65,90))))</f>
        <v>ED65 KQ</v>
      </c>
      <c r="M35">
        <f ca="1">IF(G35="new","",IF(AND(G35="awaiting reg",L35&lt;&gt;""),"",IF(AND(G35="awaiting reg",L35=""),CHOOSE(RANDBETWEEN(1,2),"",RANDBETWEEN(1111111111,9999999999)),RANDBETWEEN(1111111111,9999999999))))</f>
        <v>7955476753</v>
      </c>
      <c r="N35" s="3">
        <f ca="1">IF(O35&lt;&gt;"",O35,IF(G35="delivery date requested",RANDBETWEEN(DATE(2020,5,1),DATE(2020,12,30)),""))</f>
        <v>44026</v>
      </c>
      <c r="O35" s="3">
        <f ca="1">IF(OR(G35="new",G35="awaiting reg", G35="delivery date requested"), "", K35+15)</f>
        <v>44026</v>
      </c>
      <c r="P35" s="3" t="str">
        <f ca="1">IF(G35="confirmed delivery",CHOOSE(RANDBETWEEN(1,4),RANDBETWEEN(DATE(2019,1,1),DATE(2020,3,28)),"","",""),IF(OR(G35="documents processing",G35="completed"),RANDBETWEEN(DATE(2019,1,1),DATE(2020,3,28)),""))</f>
        <v/>
      </c>
      <c r="Q35" t="b">
        <f t="shared" ca="1" si="5"/>
        <v>0</v>
      </c>
      <c r="R35" t="b">
        <f ca="1">IF(G35="confirmed delivery",IF(AND(P35&lt;&gt;"",Q35&lt;&gt;""),FALSE,CHOOSE(RANDBETWEEN(1,4),TRUE,FALSE,FALSE,FALSE)),IF(OR(G35="documents processing",G35="completed"),TRUE,FALSE))</f>
        <v>0</v>
      </c>
      <c r="S35" t="b">
        <f t="shared" ca="1" si="6"/>
        <v>0</v>
      </c>
      <c r="T35" t="b">
        <f ca="1">IF(G35="completed",TRUE,FALSE)</f>
        <v>0</v>
      </c>
    </row>
    <row r="36" spans="1:20" x14ac:dyDescent="0.25">
      <c r="A36">
        <f t="shared" ca="1" si="0"/>
        <v>18936</v>
      </c>
      <c r="B36" t="str">
        <f t="shared" ca="1" si="7"/>
        <v>Q11882</v>
      </c>
      <c r="C36" s="3">
        <f t="shared" ca="1" si="1"/>
        <v>43908</v>
      </c>
      <c r="D36" t="str">
        <f t="shared" ca="1" si="2"/>
        <v>VW</v>
      </c>
      <c r="E36" t="s">
        <v>113</v>
      </c>
      <c r="F36" t="s">
        <v>210</v>
      </c>
      <c r="G36" t="str">
        <f t="shared" ca="1" si="3"/>
        <v>documents processing</v>
      </c>
      <c r="I36" s="3" t="b">
        <f ca="1">IF(G36="new", CHOOSE(RANDBETWEEN(1,5),TRUE, FALSE, FALSE, FALSE, FALSE),FALSE)</f>
        <v>0</v>
      </c>
      <c r="J36" s="3" t="str">
        <f t="shared" ca="1" si="4"/>
        <v>Andrew</v>
      </c>
      <c r="K36" s="3">
        <f t="shared" ca="1" si="8"/>
        <v>44157</v>
      </c>
      <c r="L36" t="str">
        <f ca="1">IF(G36="awaiting reg",CHOOSE(RANDBETWEEN(1,2), CHAR(RANDBETWEEN(65,90))&amp;CHAR(RANDBETWEEN(65,90))&amp;RANDBETWEEN(0,68)&amp;" "&amp;CHAR(RANDBETWEEN(65,90))&amp;CHAR(RANDBETWEEN(65,90)),""),IF(G36="new","",CHAR(RANDBETWEEN(65,90))&amp;CHAR(RANDBETWEEN(65,90))&amp;RANDBETWEEN(0,68)&amp;" "&amp;CHAR(RANDBETWEEN(65,90))&amp;CHAR(RANDBETWEEN(65,90))))</f>
        <v>UF58 VK</v>
      </c>
      <c r="M36">
        <f ca="1">IF(G36="new","",IF(AND(G36="awaiting reg",L36&lt;&gt;""),"",IF(AND(G36="awaiting reg",L36=""),CHOOSE(RANDBETWEEN(1,2),"",RANDBETWEEN(1111111111,9999999999)),RANDBETWEEN(1111111111,9999999999))))</f>
        <v>8058089388</v>
      </c>
      <c r="N36" s="3">
        <f ca="1">IF(O36&lt;&gt;"",O36,IF(G36="delivery date requested",RANDBETWEEN(DATE(2020,5,1),DATE(2020,12,30)),""))</f>
        <v>44172</v>
      </c>
      <c r="O36" s="3">
        <f ca="1">IF(OR(G36="new",G36="awaiting reg", G36="delivery date requested"), "", K36+15)</f>
        <v>44172</v>
      </c>
      <c r="P36" s="3">
        <f ca="1">IF(G36="confirmed delivery",CHOOSE(RANDBETWEEN(1,4),RANDBETWEEN(DATE(2019,1,1),DATE(2020,3,28)),"","",""),IF(OR(G36="documents processing",G36="completed"),RANDBETWEEN(DATE(2019,1,1),DATE(2020,3,28)),""))</f>
        <v>43570</v>
      </c>
      <c r="Q36" t="b">
        <f t="shared" ca="1" si="5"/>
        <v>1</v>
      </c>
      <c r="R36" t="b">
        <f ca="1">IF(G36="confirmed delivery",IF(AND(P36&lt;&gt;"",Q36&lt;&gt;""),FALSE,CHOOSE(RANDBETWEEN(1,4),TRUE,FALSE,FALSE,FALSE)),IF(OR(G36="documents processing",G36="completed"),TRUE,FALSE))</f>
        <v>1</v>
      </c>
      <c r="S36" t="b">
        <f t="shared" ca="1" si="6"/>
        <v>1</v>
      </c>
      <c r="T36" t="b">
        <f ca="1">IF(G36="completed",TRUE,FALSE)</f>
        <v>0</v>
      </c>
    </row>
    <row r="37" spans="1:20" x14ac:dyDescent="0.25">
      <c r="A37">
        <f t="shared" ca="1" si="0"/>
        <v>17316</v>
      </c>
      <c r="B37" t="str">
        <f t="shared" ca="1" si="7"/>
        <v>Q68079</v>
      </c>
      <c r="C37" s="3">
        <f t="shared" ca="1" si="1"/>
        <v>43564</v>
      </c>
      <c r="D37" t="str">
        <f t="shared" ca="1" si="2"/>
        <v>Mercades</v>
      </c>
      <c r="E37" t="s">
        <v>114</v>
      </c>
      <c r="F37" t="s">
        <v>211</v>
      </c>
      <c r="G37" t="str">
        <f t="shared" ca="1" si="3"/>
        <v>delivery date requested</v>
      </c>
      <c r="I37" s="3" t="b">
        <f ca="1">IF(G37="new", CHOOSE(RANDBETWEEN(1,5),TRUE, FALSE, FALSE, FALSE, FALSE),FALSE)</f>
        <v>0</v>
      </c>
      <c r="J37" s="3" t="str">
        <f t="shared" ca="1" si="4"/>
        <v>Sophie</v>
      </c>
      <c r="K37" s="3">
        <f t="shared" ca="1" si="8"/>
        <v>44018</v>
      </c>
      <c r="L37" t="str">
        <f ca="1">IF(G37="awaiting reg",CHOOSE(RANDBETWEEN(1,2), CHAR(RANDBETWEEN(65,90))&amp;CHAR(RANDBETWEEN(65,90))&amp;RANDBETWEEN(0,68)&amp;" "&amp;CHAR(RANDBETWEEN(65,90))&amp;CHAR(RANDBETWEEN(65,90)),""),IF(G37="new","",CHAR(RANDBETWEEN(65,90))&amp;CHAR(RANDBETWEEN(65,90))&amp;RANDBETWEEN(0,68)&amp;" "&amp;CHAR(RANDBETWEEN(65,90))&amp;CHAR(RANDBETWEEN(65,90))))</f>
        <v>ON59 HL</v>
      </c>
      <c r="M37">
        <f ca="1">IF(G37="new","",IF(AND(G37="awaiting reg",L37&lt;&gt;""),"",IF(AND(G37="awaiting reg",L37=""),CHOOSE(RANDBETWEEN(1,2),"",RANDBETWEEN(1111111111,9999999999)),RANDBETWEEN(1111111111,9999999999))))</f>
        <v>9860808669</v>
      </c>
      <c r="N37" s="3">
        <f ca="1">IF(O37&lt;&gt;"",O37,IF(G37="delivery date requested",RANDBETWEEN(DATE(2020,5,1),DATE(2020,12,30)),""))</f>
        <v>44096</v>
      </c>
      <c r="O37" s="3" t="str">
        <f ca="1">IF(OR(G37="new",G37="awaiting reg", G37="delivery date requested"), "", K37+15)</f>
        <v/>
      </c>
      <c r="P37" s="3" t="str">
        <f ca="1">IF(G37="confirmed delivery",CHOOSE(RANDBETWEEN(1,4),RANDBETWEEN(DATE(2019,1,1),DATE(2020,3,28)),"","",""),IF(OR(G37="documents processing",G37="completed"),RANDBETWEEN(DATE(2019,1,1),DATE(2020,3,28)),""))</f>
        <v/>
      </c>
      <c r="Q37" t="b">
        <f t="shared" ca="1" si="5"/>
        <v>0</v>
      </c>
      <c r="R37" t="b">
        <f ca="1">IF(G37="confirmed delivery",IF(AND(P37&lt;&gt;"",Q37&lt;&gt;""),FALSE,CHOOSE(RANDBETWEEN(1,4),TRUE,FALSE,FALSE,FALSE)),IF(OR(G37="documents processing",G37="completed"),TRUE,FALSE))</f>
        <v>0</v>
      </c>
      <c r="S37" t="b">
        <f t="shared" ca="1" si="6"/>
        <v>0</v>
      </c>
      <c r="T37" t="b">
        <f ca="1">IF(G37="completed",TRUE,FALSE)</f>
        <v>0</v>
      </c>
    </row>
    <row r="38" spans="1:20" x14ac:dyDescent="0.25">
      <c r="A38">
        <f t="shared" ca="1" si="0"/>
        <v>33215</v>
      </c>
      <c r="B38" t="str">
        <f t="shared" ca="1" si="7"/>
        <v>Q25685</v>
      </c>
      <c r="C38" s="3">
        <f t="shared" ca="1" si="1"/>
        <v>43833</v>
      </c>
      <c r="D38" t="str">
        <f t="shared" ca="1" si="2"/>
        <v>Nissan</v>
      </c>
      <c r="E38" t="s">
        <v>115</v>
      </c>
      <c r="F38" t="s">
        <v>212</v>
      </c>
      <c r="G38" t="str">
        <f t="shared" ca="1" si="3"/>
        <v>delivery date requested</v>
      </c>
      <c r="I38" s="3" t="b">
        <f ca="1">IF(G38="new", CHOOSE(RANDBETWEEN(1,5),TRUE, FALSE, FALSE, FALSE, FALSE),FALSE)</f>
        <v>0</v>
      </c>
      <c r="J38" s="3" t="str">
        <f t="shared" ca="1" si="4"/>
        <v>Sophie</v>
      </c>
      <c r="K38" s="3">
        <f t="shared" ca="1" si="8"/>
        <v>44109</v>
      </c>
      <c r="L38" t="str">
        <f ca="1">IF(G38="awaiting reg",CHOOSE(RANDBETWEEN(1,2), CHAR(RANDBETWEEN(65,90))&amp;CHAR(RANDBETWEEN(65,90))&amp;RANDBETWEEN(0,68)&amp;" "&amp;CHAR(RANDBETWEEN(65,90))&amp;CHAR(RANDBETWEEN(65,90)),""),IF(G38="new","",CHAR(RANDBETWEEN(65,90))&amp;CHAR(RANDBETWEEN(65,90))&amp;RANDBETWEEN(0,68)&amp;" "&amp;CHAR(RANDBETWEEN(65,90))&amp;CHAR(RANDBETWEEN(65,90))))</f>
        <v>GL29 HL</v>
      </c>
      <c r="M38">
        <f ca="1">IF(G38="new","",IF(AND(G38="awaiting reg",L38&lt;&gt;""),"",IF(AND(G38="awaiting reg",L38=""),CHOOSE(RANDBETWEEN(1,2),"",RANDBETWEEN(1111111111,9999999999)),RANDBETWEEN(1111111111,9999999999))))</f>
        <v>6051499396</v>
      </c>
      <c r="N38" s="3">
        <f ca="1">IF(O38&lt;&gt;"",O38,IF(G38="delivery date requested",RANDBETWEEN(DATE(2020,5,1),DATE(2020,12,30)),""))</f>
        <v>44186</v>
      </c>
      <c r="O38" s="3" t="str">
        <f ca="1">IF(OR(G38="new",G38="awaiting reg", G38="delivery date requested"), "", K38+15)</f>
        <v/>
      </c>
      <c r="P38" s="3" t="str">
        <f ca="1">IF(G38="confirmed delivery",CHOOSE(RANDBETWEEN(1,4),RANDBETWEEN(DATE(2019,1,1),DATE(2020,3,28)),"","",""),IF(OR(G38="documents processing",G38="completed"),RANDBETWEEN(DATE(2019,1,1),DATE(2020,3,28)),""))</f>
        <v/>
      </c>
      <c r="Q38" t="b">
        <f t="shared" ca="1" si="5"/>
        <v>0</v>
      </c>
      <c r="R38" t="b">
        <f ca="1">IF(G38="confirmed delivery",IF(AND(P38&lt;&gt;"",Q38&lt;&gt;""),FALSE,CHOOSE(RANDBETWEEN(1,4),TRUE,FALSE,FALSE,FALSE)),IF(OR(G38="documents processing",G38="completed"),TRUE,FALSE))</f>
        <v>0</v>
      </c>
      <c r="S38" t="b">
        <f t="shared" ca="1" si="6"/>
        <v>0</v>
      </c>
      <c r="T38" t="b">
        <f ca="1">IF(G38="completed",TRUE,FALSE)</f>
        <v>0</v>
      </c>
    </row>
    <row r="39" spans="1:20" x14ac:dyDescent="0.25">
      <c r="A39">
        <f t="shared" ca="1" si="0"/>
        <v>25520</v>
      </c>
      <c r="B39" t="str">
        <f t="shared" ca="1" si="7"/>
        <v>Q43969</v>
      </c>
      <c r="C39" s="3">
        <f t="shared" ca="1" si="1"/>
        <v>43692</v>
      </c>
      <c r="D39" t="str">
        <f t="shared" ca="1" si="2"/>
        <v>Nissan</v>
      </c>
      <c r="E39" t="s">
        <v>116</v>
      </c>
      <c r="F39" t="s">
        <v>213</v>
      </c>
      <c r="G39" t="str">
        <f t="shared" ca="1" si="3"/>
        <v>awaiting reg</v>
      </c>
      <c r="I39" s="3" t="b">
        <f ca="1">IF(G39="new", CHOOSE(RANDBETWEEN(1,5),TRUE, FALSE, FALSE, FALSE, FALSE),FALSE)</f>
        <v>0</v>
      </c>
      <c r="J39" s="3" t="str">
        <f t="shared" ca="1" si="4"/>
        <v>Carter</v>
      </c>
      <c r="K39" s="3">
        <f t="shared" ca="1" si="8"/>
        <v>44160</v>
      </c>
      <c r="L39" t="str">
        <f ca="1">IF(G39="awaiting reg",CHOOSE(RANDBETWEEN(1,2), CHAR(RANDBETWEEN(65,90))&amp;CHAR(RANDBETWEEN(65,90))&amp;RANDBETWEEN(0,68)&amp;" "&amp;CHAR(RANDBETWEEN(65,90))&amp;CHAR(RANDBETWEEN(65,90)),""),IF(G39="new","",CHAR(RANDBETWEEN(65,90))&amp;CHAR(RANDBETWEEN(65,90))&amp;RANDBETWEEN(0,68)&amp;" "&amp;CHAR(RANDBETWEEN(65,90))&amp;CHAR(RANDBETWEEN(65,90))))</f>
        <v/>
      </c>
      <c r="M39">
        <f ca="1">IF(G39="new","",IF(AND(G39="awaiting reg",L39&lt;&gt;""),"",IF(AND(G39="awaiting reg",L39=""),CHOOSE(RANDBETWEEN(1,2),"",RANDBETWEEN(1111111111,9999999999)),RANDBETWEEN(1111111111,9999999999))))</f>
        <v>4388831062</v>
      </c>
      <c r="N39" s="3" t="str">
        <f ca="1">IF(O39&lt;&gt;"",O39,IF(G39="delivery date requested",RANDBETWEEN(DATE(2020,5,1),DATE(2020,12,30)),""))</f>
        <v/>
      </c>
      <c r="O39" s="3" t="str">
        <f ca="1">IF(OR(G39="new",G39="awaiting reg", G39="delivery date requested"), "", K39+15)</f>
        <v/>
      </c>
      <c r="P39" s="3" t="str">
        <f ca="1">IF(G39="confirmed delivery",CHOOSE(RANDBETWEEN(1,4),RANDBETWEEN(DATE(2019,1,1),DATE(2020,3,28)),"","",""),IF(OR(G39="documents processing",G39="completed"),RANDBETWEEN(DATE(2019,1,1),DATE(2020,3,28)),""))</f>
        <v/>
      </c>
      <c r="Q39" t="b">
        <f t="shared" ca="1" si="5"/>
        <v>0</v>
      </c>
      <c r="R39" t="b">
        <f ca="1">IF(G39="confirmed delivery",IF(AND(P39&lt;&gt;"",Q39&lt;&gt;""),FALSE,CHOOSE(RANDBETWEEN(1,4),TRUE,FALSE,FALSE,FALSE)),IF(OR(G39="documents processing",G39="completed"),TRUE,FALSE))</f>
        <v>0</v>
      </c>
      <c r="S39" t="b">
        <f t="shared" ca="1" si="6"/>
        <v>0</v>
      </c>
      <c r="T39" t="b">
        <f ca="1">IF(G39="completed",TRUE,FALSE)</f>
        <v>0</v>
      </c>
    </row>
    <row r="40" spans="1:20" x14ac:dyDescent="0.25">
      <c r="A40">
        <f t="shared" ca="1" si="0"/>
        <v>28364</v>
      </c>
      <c r="B40" t="str">
        <f t="shared" ca="1" si="7"/>
        <v>Q14011</v>
      </c>
      <c r="C40" s="3">
        <f t="shared" ca="1" si="1"/>
        <v>43679</v>
      </c>
      <c r="D40" t="str">
        <f t="shared" ca="1" si="2"/>
        <v>VW</v>
      </c>
      <c r="E40" t="s">
        <v>117</v>
      </c>
      <c r="F40" t="s">
        <v>214</v>
      </c>
      <c r="G40" t="str">
        <f t="shared" ca="1" si="3"/>
        <v>delivery date requested</v>
      </c>
      <c r="I40" s="3" t="b">
        <f ca="1">IF(G40="new", CHOOSE(RANDBETWEEN(1,5),TRUE, FALSE, FALSE, FALSE, FALSE),FALSE)</f>
        <v>0</v>
      </c>
      <c r="J40" s="3" t="str">
        <f t="shared" ca="1" si="4"/>
        <v>Andrew</v>
      </c>
      <c r="K40" s="3">
        <f t="shared" ca="1" si="8"/>
        <v>44097</v>
      </c>
      <c r="L40" t="str">
        <f ca="1">IF(G40="awaiting reg",CHOOSE(RANDBETWEEN(1,2), CHAR(RANDBETWEEN(65,90))&amp;CHAR(RANDBETWEEN(65,90))&amp;RANDBETWEEN(0,68)&amp;" "&amp;CHAR(RANDBETWEEN(65,90))&amp;CHAR(RANDBETWEEN(65,90)),""),IF(G40="new","",CHAR(RANDBETWEEN(65,90))&amp;CHAR(RANDBETWEEN(65,90))&amp;RANDBETWEEN(0,68)&amp;" "&amp;CHAR(RANDBETWEEN(65,90))&amp;CHAR(RANDBETWEEN(65,90))))</f>
        <v>AB61 TY</v>
      </c>
      <c r="M40">
        <f ca="1">IF(G40="new","",IF(AND(G40="awaiting reg",L40&lt;&gt;""),"",IF(AND(G40="awaiting reg",L40=""),CHOOSE(RANDBETWEEN(1,2),"",RANDBETWEEN(1111111111,9999999999)),RANDBETWEEN(1111111111,9999999999))))</f>
        <v>8301268653</v>
      </c>
      <c r="N40" s="3">
        <f ca="1">IF(O40&lt;&gt;"",O40,IF(G40="delivery date requested",RANDBETWEEN(DATE(2020,5,1),DATE(2020,12,30)),""))</f>
        <v>44002</v>
      </c>
      <c r="O40" s="3" t="str">
        <f ca="1">IF(OR(G40="new",G40="awaiting reg", G40="delivery date requested"), "", K40+15)</f>
        <v/>
      </c>
      <c r="P40" s="3" t="str">
        <f ca="1">IF(G40="confirmed delivery",CHOOSE(RANDBETWEEN(1,4),RANDBETWEEN(DATE(2019,1,1),DATE(2020,3,28)),"","",""),IF(OR(G40="documents processing",G40="completed"),RANDBETWEEN(DATE(2019,1,1),DATE(2020,3,28)),""))</f>
        <v/>
      </c>
      <c r="Q40" t="b">
        <f t="shared" ca="1" si="5"/>
        <v>0</v>
      </c>
      <c r="R40" t="b">
        <f ca="1">IF(G40="confirmed delivery",IF(AND(P40&lt;&gt;"",Q40&lt;&gt;""),FALSE,CHOOSE(RANDBETWEEN(1,4),TRUE,FALSE,FALSE,FALSE)),IF(OR(G40="documents processing",G40="completed"),TRUE,FALSE))</f>
        <v>0</v>
      </c>
      <c r="S40" t="b">
        <f t="shared" ca="1" si="6"/>
        <v>0</v>
      </c>
      <c r="T40" t="b">
        <f ca="1">IF(G40="completed",TRUE,FALSE)</f>
        <v>0</v>
      </c>
    </row>
    <row r="41" spans="1:20" x14ac:dyDescent="0.25">
      <c r="A41" t="str">
        <f t="shared" ca="1" si="0"/>
        <v/>
      </c>
      <c r="B41" t="str">
        <f t="shared" ca="1" si="7"/>
        <v>Q69460</v>
      </c>
      <c r="C41" s="3">
        <f t="shared" ca="1" si="1"/>
        <v>43859</v>
      </c>
      <c r="D41" t="str">
        <f t="shared" ca="1" si="2"/>
        <v>Mercades</v>
      </c>
      <c r="E41" t="s">
        <v>118</v>
      </c>
      <c r="F41" t="s">
        <v>215</v>
      </c>
      <c r="G41" t="str">
        <f t="shared" ca="1" si="3"/>
        <v>new</v>
      </c>
      <c r="I41" s="3" t="b">
        <f ca="1">IF(G41="new", CHOOSE(RANDBETWEEN(1,5),TRUE, FALSE, FALSE, FALSE, FALSE),FALSE)</f>
        <v>0</v>
      </c>
      <c r="J41" s="3" t="str">
        <f t="shared" ca="1" si="4"/>
        <v>James</v>
      </c>
      <c r="K41" s="3">
        <f t="shared" ca="1" si="8"/>
        <v>44113</v>
      </c>
      <c r="L41" t="str">
        <f ca="1">IF(G41="awaiting reg",CHOOSE(RANDBETWEEN(1,2), CHAR(RANDBETWEEN(65,90))&amp;CHAR(RANDBETWEEN(65,90))&amp;RANDBETWEEN(0,68)&amp;" "&amp;CHAR(RANDBETWEEN(65,90))&amp;CHAR(RANDBETWEEN(65,90)),""),IF(G41="new","",CHAR(RANDBETWEEN(65,90))&amp;CHAR(RANDBETWEEN(65,90))&amp;RANDBETWEEN(0,68)&amp;" "&amp;CHAR(RANDBETWEEN(65,90))&amp;CHAR(RANDBETWEEN(65,90))))</f>
        <v/>
      </c>
      <c r="M41" t="str">
        <f ca="1">IF(G41="new","",IF(AND(G41="awaiting reg",L41&lt;&gt;""),"",IF(AND(G41="awaiting reg",L41=""),CHOOSE(RANDBETWEEN(1,2),"",RANDBETWEEN(1111111111,9999999999)),RANDBETWEEN(1111111111,9999999999))))</f>
        <v/>
      </c>
      <c r="N41" s="3" t="str">
        <f ca="1">IF(O41&lt;&gt;"",O41,IF(G41="delivery date requested",RANDBETWEEN(DATE(2020,5,1),DATE(2020,12,30)),""))</f>
        <v/>
      </c>
      <c r="O41" s="3" t="str">
        <f ca="1">IF(OR(G41="new",G41="awaiting reg", G41="delivery date requested"), "", K41+15)</f>
        <v/>
      </c>
      <c r="P41" s="3" t="str">
        <f ca="1">IF(G41="confirmed delivery",CHOOSE(RANDBETWEEN(1,4),RANDBETWEEN(DATE(2019,1,1),DATE(2020,3,28)),"","",""),IF(OR(G41="documents processing",G41="completed"),RANDBETWEEN(DATE(2019,1,1),DATE(2020,3,28)),""))</f>
        <v/>
      </c>
      <c r="Q41" t="b">
        <f t="shared" ca="1" si="5"/>
        <v>0</v>
      </c>
      <c r="R41" t="b">
        <f ca="1">IF(G41="confirmed delivery",IF(AND(P41&lt;&gt;"",Q41&lt;&gt;""),FALSE,CHOOSE(RANDBETWEEN(1,4),TRUE,FALSE,FALSE,FALSE)),IF(OR(G41="documents processing",G41="completed"),TRUE,FALSE))</f>
        <v>0</v>
      </c>
      <c r="S41" t="b">
        <f t="shared" ca="1" si="6"/>
        <v>0</v>
      </c>
      <c r="T41" t="b">
        <f ca="1">IF(G41="completed",TRUE,FALSE)</f>
        <v>0</v>
      </c>
    </row>
    <row r="42" spans="1:20" x14ac:dyDescent="0.25">
      <c r="A42">
        <f t="shared" ca="1" si="0"/>
        <v>73659</v>
      </c>
      <c r="B42" t="str">
        <f t="shared" ca="1" si="7"/>
        <v>Q38810</v>
      </c>
      <c r="C42" s="3">
        <f t="shared" ca="1" si="1"/>
        <v>43577</v>
      </c>
      <c r="D42" t="str">
        <f t="shared" ca="1" si="2"/>
        <v>Ford</v>
      </c>
      <c r="E42" t="s">
        <v>119</v>
      </c>
      <c r="F42" t="s">
        <v>216</v>
      </c>
      <c r="G42" t="str">
        <f t="shared" ca="1" si="3"/>
        <v>completed</v>
      </c>
      <c r="I42" s="3" t="b">
        <f ca="1">IF(G42="new", CHOOSE(RANDBETWEEN(1,5),TRUE, FALSE, FALSE, FALSE, FALSE),FALSE)</f>
        <v>0</v>
      </c>
      <c r="J42" s="3" t="str">
        <f t="shared" ca="1" si="4"/>
        <v>Sophie</v>
      </c>
      <c r="K42" s="3">
        <f t="shared" ca="1" si="8"/>
        <v>44000</v>
      </c>
      <c r="L42" t="str">
        <f ca="1">IF(G42="awaiting reg",CHOOSE(RANDBETWEEN(1,2), CHAR(RANDBETWEEN(65,90))&amp;CHAR(RANDBETWEEN(65,90))&amp;RANDBETWEEN(0,68)&amp;" "&amp;CHAR(RANDBETWEEN(65,90))&amp;CHAR(RANDBETWEEN(65,90)),""),IF(G42="new","",CHAR(RANDBETWEEN(65,90))&amp;CHAR(RANDBETWEEN(65,90))&amp;RANDBETWEEN(0,68)&amp;" "&amp;CHAR(RANDBETWEEN(65,90))&amp;CHAR(RANDBETWEEN(65,90))))</f>
        <v>YG26 SK</v>
      </c>
      <c r="M42">
        <f ca="1">IF(G42="new","",IF(AND(G42="awaiting reg",L42&lt;&gt;""),"",IF(AND(G42="awaiting reg",L42=""),CHOOSE(RANDBETWEEN(1,2),"",RANDBETWEEN(1111111111,9999999999)),RANDBETWEEN(1111111111,9999999999))))</f>
        <v>3223843183</v>
      </c>
      <c r="N42" s="3">
        <f ca="1">IF(O42&lt;&gt;"",O42,IF(G42="delivery date requested",RANDBETWEEN(DATE(2020,5,1),DATE(2020,12,30)),""))</f>
        <v>44015</v>
      </c>
      <c r="O42" s="3">
        <f ca="1">IF(OR(G42="new",G42="awaiting reg", G42="delivery date requested"), "", K42+15)</f>
        <v>44015</v>
      </c>
      <c r="P42" s="3">
        <f ca="1">IF(G42="confirmed delivery",CHOOSE(RANDBETWEEN(1,4),RANDBETWEEN(DATE(2019,1,1),DATE(2020,3,28)),"","",""),IF(OR(G42="documents processing",G42="completed"),RANDBETWEEN(DATE(2019,1,1),DATE(2020,3,28)),""))</f>
        <v>43613</v>
      </c>
      <c r="Q42" t="b">
        <f t="shared" ca="1" si="5"/>
        <v>1</v>
      </c>
      <c r="R42" t="b">
        <f ca="1">IF(G42="confirmed delivery",IF(AND(P42&lt;&gt;"",Q42&lt;&gt;""),FALSE,CHOOSE(RANDBETWEEN(1,4),TRUE,FALSE,FALSE,FALSE)),IF(OR(G42="documents processing",G42="completed"),TRUE,FALSE))</f>
        <v>1</v>
      </c>
      <c r="S42" t="b">
        <f t="shared" ca="1" si="6"/>
        <v>1</v>
      </c>
      <c r="T42" t="b">
        <f ca="1">IF(G42="completed",TRUE,FALSE)</f>
        <v>1</v>
      </c>
    </row>
    <row r="43" spans="1:20" x14ac:dyDescent="0.25">
      <c r="A43">
        <f t="shared" ca="1" si="0"/>
        <v>38127</v>
      </c>
      <c r="B43" t="str">
        <f t="shared" ca="1" si="7"/>
        <v>Q95198</v>
      </c>
      <c r="C43" s="3">
        <f t="shared" ca="1" si="1"/>
        <v>43729</v>
      </c>
      <c r="D43" t="str">
        <f t="shared" ca="1" si="2"/>
        <v>Mercades</v>
      </c>
      <c r="E43" t="s">
        <v>120</v>
      </c>
      <c r="F43" t="s">
        <v>217</v>
      </c>
      <c r="G43" t="str">
        <f t="shared" ca="1" si="3"/>
        <v>awaiting reg</v>
      </c>
      <c r="I43" s="3" t="b">
        <f ca="1">IF(G43="new", CHOOSE(RANDBETWEEN(1,5),TRUE, FALSE, FALSE, FALSE, FALSE),FALSE)</f>
        <v>0</v>
      </c>
      <c r="J43" s="3" t="str">
        <f t="shared" ca="1" si="4"/>
        <v>Andrew</v>
      </c>
      <c r="K43" s="3">
        <f t="shared" ca="1" si="8"/>
        <v>44188</v>
      </c>
      <c r="L43" t="str">
        <f ca="1">IF(G43="awaiting reg",CHOOSE(RANDBETWEEN(1,2), CHAR(RANDBETWEEN(65,90))&amp;CHAR(RANDBETWEEN(65,90))&amp;RANDBETWEEN(0,68)&amp;" "&amp;CHAR(RANDBETWEEN(65,90))&amp;CHAR(RANDBETWEEN(65,90)),""),IF(G43="new","",CHAR(RANDBETWEEN(65,90))&amp;CHAR(RANDBETWEEN(65,90))&amp;RANDBETWEEN(0,68)&amp;" "&amp;CHAR(RANDBETWEEN(65,90))&amp;CHAR(RANDBETWEEN(65,90))))</f>
        <v/>
      </c>
      <c r="M43">
        <f ca="1">IF(G43="new","",IF(AND(G43="awaiting reg",L43&lt;&gt;""),"",IF(AND(G43="awaiting reg",L43=""),CHOOSE(RANDBETWEEN(1,2),"",RANDBETWEEN(1111111111,9999999999)),RANDBETWEEN(1111111111,9999999999))))</f>
        <v>9631368370</v>
      </c>
      <c r="N43" s="3" t="str">
        <f ca="1">IF(O43&lt;&gt;"",O43,IF(G43="delivery date requested",RANDBETWEEN(DATE(2020,5,1),DATE(2020,12,30)),""))</f>
        <v/>
      </c>
      <c r="O43" s="3" t="str">
        <f ca="1">IF(OR(G43="new",G43="awaiting reg", G43="delivery date requested"), "", K43+15)</f>
        <v/>
      </c>
      <c r="P43" s="3" t="str">
        <f ca="1">IF(G43="confirmed delivery",CHOOSE(RANDBETWEEN(1,4),RANDBETWEEN(DATE(2019,1,1),DATE(2020,3,28)),"","",""),IF(OR(G43="documents processing",G43="completed"),RANDBETWEEN(DATE(2019,1,1),DATE(2020,3,28)),""))</f>
        <v/>
      </c>
      <c r="Q43" t="b">
        <f t="shared" ca="1" si="5"/>
        <v>0</v>
      </c>
      <c r="R43" t="b">
        <f ca="1">IF(G43="confirmed delivery",IF(AND(P43&lt;&gt;"",Q43&lt;&gt;""),FALSE,CHOOSE(RANDBETWEEN(1,4),TRUE,FALSE,FALSE,FALSE)),IF(OR(G43="documents processing",G43="completed"),TRUE,FALSE))</f>
        <v>0</v>
      </c>
      <c r="S43" t="b">
        <f t="shared" ca="1" si="6"/>
        <v>0</v>
      </c>
      <c r="T43" t="b">
        <f ca="1">IF(G43="completed",TRUE,FALSE)</f>
        <v>0</v>
      </c>
    </row>
    <row r="44" spans="1:20" x14ac:dyDescent="0.25">
      <c r="A44">
        <f t="shared" ca="1" si="0"/>
        <v>30609</v>
      </c>
      <c r="B44" t="str">
        <f t="shared" ca="1" si="7"/>
        <v>Q19284</v>
      </c>
      <c r="C44" s="3">
        <f t="shared" ca="1" si="1"/>
        <v>43875</v>
      </c>
      <c r="D44" t="str">
        <f t="shared" ca="1" si="2"/>
        <v>Ford</v>
      </c>
      <c r="E44" t="s">
        <v>121</v>
      </c>
      <c r="F44" t="s">
        <v>218</v>
      </c>
      <c r="G44" t="str">
        <f t="shared" ca="1" si="3"/>
        <v>documents processing</v>
      </c>
      <c r="I44" s="3" t="b">
        <f ca="1">IF(G44="new", CHOOSE(RANDBETWEEN(1,5),TRUE, FALSE, FALSE, FALSE, FALSE),FALSE)</f>
        <v>0</v>
      </c>
      <c r="J44" s="3" t="str">
        <f t="shared" ca="1" si="4"/>
        <v>Charles</v>
      </c>
      <c r="K44" s="3">
        <f t="shared" ca="1" si="8"/>
        <v>44011</v>
      </c>
      <c r="L44" t="str">
        <f ca="1">IF(G44="awaiting reg",CHOOSE(RANDBETWEEN(1,2), CHAR(RANDBETWEEN(65,90))&amp;CHAR(RANDBETWEEN(65,90))&amp;RANDBETWEEN(0,68)&amp;" "&amp;CHAR(RANDBETWEEN(65,90))&amp;CHAR(RANDBETWEEN(65,90)),""),IF(G44="new","",CHAR(RANDBETWEEN(65,90))&amp;CHAR(RANDBETWEEN(65,90))&amp;RANDBETWEEN(0,68)&amp;" "&amp;CHAR(RANDBETWEEN(65,90))&amp;CHAR(RANDBETWEEN(65,90))))</f>
        <v>WA38 CK</v>
      </c>
      <c r="M44">
        <f ca="1">IF(G44="new","",IF(AND(G44="awaiting reg",L44&lt;&gt;""),"",IF(AND(G44="awaiting reg",L44=""),CHOOSE(RANDBETWEEN(1,2),"",RANDBETWEEN(1111111111,9999999999)),RANDBETWEEN(1111111111,9999999999))))</f>
        <v>1902740061</v>
      </c>
      <c r="N44" s="3">
        <f ca="1">IF(O44&lt;&gt;"",O44,IF(G44="delivery date requested",RANDBETWEEN(DATE(2020,5,1),DATE(2020,12,30)),""))</f>
        <v>44026</v>
      </c>
      <c r="O44" s="3">
        <f ca="1">IF(OR(G44="new",G44="awaiting reg", G44="delivery date requested"), "", K44+15)</f>
        <v>44026</v>
      </c>
      <c r="P44" s="3">
        <f ca="1">IF(G44="confirmed delivery",CHOOSE(RANDBETWEEN(1,4),RANDBETWEEN(DATE(2019,1,1),DATE(2020,3,28)),"","",""),IF(OR(G44="documents processing",G44="completed"),RANDBETWEEN(DATE(2019,1,1),DATE(2020,3,28)),""))</f>
        <v>43733</v>
      </c>
      <c r="Q44" t="b">
        <f t="shared" ca="1" si="5"/>
        <v>1</v>
      </c>
      <c r="R44" t="b">
        <f ca="1">IF(G44="confirmed delivery",IF(AND(P44&lt;&gt;"",Q44&lt;&gt;""),FALSE,CHOOSE(RANDBETWEEN(1,4),TRUE,FALSE,FALSE,FALSE)),IF(OR(G44="documents processing",G44="completed"),TRUE,FALSE))</f>
        <v>1</v>
      </c>
      <c r="S44" t="b">
        <f t="shared" ca="1" si="6"/>
        <v>1</v>
      </c>
      <c r="T44" t="b">
        <f ca="1">IF(G44="completed",TRUE,FALSE)</f>
        <v>0</v>
      </c>
    </row>
    <row r="45" spans="1:20" x14ac:dyDescent="0.25">
      <c r="A45" t="str">
        <f t="shared" ca="1" si="0"/>
        <v/>
      </c>
      <c r="B45" t="str">
        <f t="shared" ca="1" si="7"/>
        <v>Q37625</v>
      </c>
      <c r="C45" s="3">
        <f t="shared" ca="1" si="1"/>
        <v>43469</v>
      </c>
      <c r="D45" t="str">
        <f t="shared" ca="1" si="2"/>
        <v>VW</v>
      </c>
      <c r="E45" t="s">
        <v>122</v>
      </c>
      <c r="F45" t="s">
        <v>219</v>
      </c>
      <c r="G45" t="str">
        <f t="shared" ca="1" si="3"/>
        <v>new</v>
      </c>
      <c r="I45" s="3" t="b">
        <f ca="1">IF(G45="new", CHOOSE(RANDBETWEEN(1,5),TRUE, FALSE, FALSE, FALSE, FALSE),FALSE)</f>
        <v>1</v>
      </c>
      <c r="J45" s="3" t="str">
        <f t="shared" ca="1" si="4"/>
        <v>James</v>
      </c>
      <c r="K45" s="3">
        <f t="shared" ca="1" si="8"/>
        <v>44003</v>
      </c>
      <c r="L45" t="str">
        <f ca="1">IF(G45="awaiting reg",CHOOSE(RANDBETWEEN(1,2), CHAR(RANDBETWEEN(65,90))&amp;CHAR(RANDBETWEEN(65,90))&amp;RANDBETWEEN(0,68)&amp;" "&amp;CHAR(RANDBETWEEN(65,90))&amp;CHAR(RANDBETWEEN(65,90)),""),IF(G45="new","",CHAR(RANDBETWEEN(65,90))&amp;CHAR(RANDBETWEEN(65,90))&amp;RANDBETWEEN(0,68)&amp;" "&amp;CHAR(RANDBETWEEN(65,90))&amp;CHAR(RANDBETWEEN(65,90))))</f>
        <v/>
      </c>
      <c r="M45" t="str">
        <f ca="1">IF(G45="new","",IF(AND(G45="awaiting reg",L45&lt;&gt;""),"",IF(AND(G45="awaiting reg",L45=""),CHOOSE(RANDBETWEEN(1,2),"",RANDBETWEEN(1111111111,9999999999)),RANDBETWEEN(1111111111,9999999999))))</f>
        <v/>
      </c>
      <c r="N45" s="3" t="str">
        <f ca="1">IF(O45&lt;&gt;"",O45,IF(G45="delivery date requested",RANDBETWEEN(DATE(2020,5,1),DATE(2020,12,30)),""))</f>
        <v/>
      </c>
      <c r="O45" s="3" t="str">
        <f ca="1">IF(OR(G45="new",G45="awaiting reg", G45="delivery date requested"), "", K45+15)</f>
        <v/>
      </c>
      <c r="P45" s="3" t="str">
        <f ca="1">IF(G45="confirmed delivery",CHOOSE(RANDBETWEEN(1,4),RANDBETWEEN(DATE(2019,1,1),DATE(2020,3,28)),"","",""),IF(OR(G45="documents processing",G45="completed"),RANDBETWEEN(DATE(2019,1,1),DATE(2020,3,28)),""))</f>
        <v/>
      </c>
      <c r="Q45" t="b">
        <f t="shared" ca="1" si="5"/>
        <v>0</v>
      </c>
      <c r="R45" t="b">
        <f ca="1">IF(G45="confirmed delivery",IF(AND(P45&lt;&gt;"",Q45&lt;&gt;""),FALSE,CHOOSE(RANDBETWEEN(1,4),TRUE,FALSE,FALSE,FALSE)),IF(OR(G45="documents processing",G45="completed"),TRUE,FALSE))</f>
        <v>0</v>
      </c>
      <c r="S45" t="b">
        <f t="shared" ca="1" si="6"/>
        <v>0</v>
      </c>
      <c r="T45" t="b">
        <f ca="1">IF(G45="completed",TRUE,FALSE)</f>
        <v>0</v>
      </c>
    </row>
    <row r="46" spans="1:20" x14ac:dyDescent="0.25">
      <c r="A46">
        <f t="shared" ca="1" si="0"/>
        <v>41188</v>
      </c>
      <c r="B46" t="str">
        <f t="shared" ca="1" si="7"/>
        <v>Q69520</v>
      </c>
      <c r="C46" s="3">
        <f t="shared" ca="1" si="1"/>
        <v>43683</v>
      </c>
      <c r="D46" t="str">
        <f t="shared" ca="1" si="2"/>
        <v>Ford</v>
      </c>
      <c r="E46" t="s">
        <v>123</v>
      </c>
      <c r="F46" t="s">
        <v>220</v>
      </c>
      <c r="G46" t="str">
        <f t="shared" ca="1" si="3"/>
        <v>documents processing</v>
      </c>
      <c r="I46" s="3" t="b">
        <f ca="1">IF(G46="new", CHOOSE(RANDBETWEEN(1,5),TRUE, FALSE, FALSE, FALSE, FALSE),FALSE)</f>
        <v>0</v>
      </c>
      <c r="J46" s="3" t="str">
        <f t="shared" ca="1" si="4"/>
        <v>Carter</v>
      </c>
      <c r="K46" s="3">
        <f t="shared" ca="1" si="8"/>
        <v>43955</v>
      </c>
      <c r="L46" t="str">
        <f ca="1">IF(G46="awaiting reg",CHOOSE(RANDBETWEEN(1,2), CHAR(RANDBETWEEN(65,90))&amp;CHAR(RANDBETWEEN(65,90))&amp;RANDBETWEEN(0,68)&amp;" "&amp;CHAR(RANDBETWEEN(65,90))&amp;CHAR(RANDBETWEEN(65,90)),""),IF(G46="new","",CHAR(RANDBETWEEN(65,90))&amp;CHAR(RANDBETWEEN(65,90))&amp;RANDBETWEEN(0,68)&amp;" "&amp;CHAR(RANDBETWEEN(65,90))&amp;CHAR(RANDBETWEEN(65,90))))</f>
        <v>AT60 UD</v>
      </c>
      <c r="M46">
        <f ca="1">IF(G46="new","",IF(AND(G46="awaiting reg",L46&lt;&gt;""),"",IF(AND(G46="awaiting reg",L46=""),CHOOSE(RANDBETWEEN(1,2),"",RANDBETWEEN(1111111111,9999999999)),RANDBETWEEN(1111111111,9999999999))))</f>
        <v>3170565580</v>
      </c>
      <c r="N46" s="3">
        <f ca="1">IF(O46&lt;&gt;"",O46,IF(G46="delivery date requested",RANDBETWEEN(DATE(2020,5,1),DATE(2020,12,30)),""))</f>
        <v>43970</v>
      </c>
      <c r="O46" s="3">
        <f ca="1">IF(OR(G46="new",G46="awaiting reg", G46="delivery date requested"), "", K46+15)</f>
        <v>43970</v>
      </c>
      <c r="P46" s="3">
        <f ca="1">IF(G46="confirmed delivery",CHOOSE(RANDBETWEEN(1,4),RANDBETWEEN(DATE(2019,1,1),DATE(2020,3,28)),"","",""),IF(OR(G46="documents processing",G46="completed"),RANDBETWEEN(DATE(2019,1,1),DATE(2020,3,28)),""))</f>
        <v>43717</v>
      </c>
      <c r="Q46" t="b">
        <f t="shared" ca="1" si="5"/>
        <v>1</v>
      </c>
      <c r="R46" t="b">
        <f ca="1">IF(G46="confirmed delivery",IF(AND(P46&lt;&gt;"",Q46&lt;&gt;""),FALSE,CHOOSE(RANDBETWEEN(1,4),TRUE,FALSE,FALSE,FALSE)),IF(OR(G46="documents processing",G46="completed"),TRUE,FALSE))</f>
        <v>1</v>
      </c>
      <c r="S46" t="b">
        <f t="shared" ca="1" si="6"/>
        <v>1</v>
      </c>
      <c r="T46" t="b">
        <f ca="1">IF(G46="completed",TRUE,FALSE)</f>
        <v>0</v>
      </c>
    </row>
    <row r="47" spans="1:20" x14ac:dyDescent="0.25">
      <c r="A47">
        <f t="shared" ca="1" si="0"/>
        <v>26252</v>
      </c>
      <c r="B47" t="str">
        <f t="shared" ca="1" si="7"/>
        <v>Q26210</v>
      </c>
      <c r="C47" s="3">
        <f t="shared" ca="1" si="1"/>
        <v>43725</v>
      </c>
      <c r="D47" t="str">
        <f t="shared" ca="1" si="2"/>
        <v>Mercades</v>
      </c>
      <c r="E47" t="s">
        <v>124</v>
      </c>
      <c r="F47" t="s">
        <v>221</v>
      </c>
      <c r="G47" t="str">
        <f t="shared" ca="1" si="3"/>
        <v>completed</v>
      </c>
      <c r="I47" s="3" t="b">
        <f ca="1">IF(G47="new", CHOOSE(RANDBETWEEN(1,5),TRUE, FALSE, FALSE, FALSE, FALSE),FALSE)</f>
        <v>0</v>
      </c>
      <c r="J47" s="3" t="str">
        <f t="shared" ca="1" si="4"/>
        <v>James</v>
      </c>
      <c r="K47" s="3">
        <f t="shared" ca="1" si="8"/>
        <v>44105</v>
      </c>
      <c r="L47" t="str">
        <f ca="1">IF(G47="awaiting reg",CHOOSE(RANDBETWEEN(1,2), CHAR(RANDBETWEEN(65,90))&amp;CHAR(RANDBETWEEN(65,90))&amp;RANDBETWEEN(0,68)&amp;" "&amp;CHAR(RANDBETWEEN(65,90))&amp;CHAR(RANDBETWEEN(65,90)),""),IF(G47="new","",CHAR(RANDBETWEEN(65,90))&amp;CHAR(RANDBETWEEN(65,90))&amp;RANDBETWEEN(0,68)&amp;" "&amp;CHAR(RANDBETWEEN(65,90))&amp;CHAR(RANDBETWEEN(65,90))))</f>
        <v>CL58 HP</v>
      </c>
      <c r="M47">
        <f ca="1">IF(G47="new","",IF(AND(G47="awaiting reg",L47&lt;&gt;""),"",IF(AND(G47="awaiting reg",L47=""),CHOOSE(RANDBETWEEN(1,2),"",RANDBETWEEN(1111111111,9999999999)),RANDBETWEEN(1111111111,9999999999))))</f>
        <v>9259142373</v>
      </c>
      <c r="N47" s="3">
        <f ca="1">IF(O47&lt;&gt;"",O47,IF(G47="delivery date requested",RANDBETWEEN(DATE(2020,5,1),DATE(2020,12,30)),""))</f>
        <v>44120</v>
      </c>
      <c r="O47" s="3">
        <f ca="1">IF(OR(G47="new",G47="awaiting reg", G47="delivery date requested"), "", K47+15)</f>
        <v>44120</v>
      </c>
      <c r="P47" s="3">
        <f ca="1">IF(G47="confirmed delivery",CHOOSE(RANDBETWEEN(1,4),RANDBETWEEN(DATE(2019,1,1),DATE(2020,3,28)),"","",""),IF(OR(G47="documents processing",G47="completed"),RANDBETWEEN(DATE(2019,1,1),DATE(2020,3,28)),""))</f>
        <v>43863</v>
      </c>
      <c r="Q47" t="b">
        <f t="shared" ca="1" si="5"/>
        <v>1</v>
      </c>
      <c r="R47" t="b">
        <f ca="1">IF(G47="confirmed delivery",IF(AND(P47&lt;&gt;"",Q47&lt;&gt;""),FALSE,CHOOSE(RANDBETWEEN(1,4),TRUE,FALSE,FALSE,FALSE)),IF(OR(G47="documents processing",G47="completed"),TRUE,FALSE))</f>
        <v>1</v>
      </c>
      <c r="S47" t="b">
        <f t="shared" ca="1" si="6"/>
        <v>1</v>
      </c>
      <c r="T47" t="b">
        <f ca="1">IF(G47="completed",TRUE,FALSE)</f>
        <v>1</v>
      </c>
    </row>
    <row r="48" spans="1:20" x14ac:dyDescent="0.25">
      <c r="A48" t="str">
        <f t="shared" ca="1" si="0"/>
        <v/>
      </c>
      <c r="B48" t="str">
        <f t="shared" ca="1" si="7"/>
        <v>Q32899</v>
      </c>
      <c r="C48" s="3">
        <f t="shared" ca="1" si="1"/>
        <v>43675</v>
      </c>
      <c r="D48" t="str">
        <f t="shared" ca="1" si="2"/>
        <v>Ford</v>
      </c>
      <c r="E48" t="s">
        <v>125</v>
      </c>
      <c r="F48" t="s">
        <v>222</v>
      </c>
      <c r="G48" t="str">
        <f t="shared" ca="1" si="3"/>
        <v>new</v>
      </c>
      <c r="I48" s="3" t="b">
        <f ca="1">IF(G48="new", CHOOSE(RANDBETWEEN(1,5),TRUE, FALSE, FALSE, FALSE, FALSE),FALSE)</f>
        <v>1</v>
      </c>
      <c r="J48" s="3" t="str">
        <f t="shared" ca="1" si="4"/>
        <v>Andrew</v>
      </c>
      <c r="K48" s="3">
        <f t="shared" ca="1" si="8"/>
        <v>44130</v>
      </c>
      <c r="L48" t="str">
        <f ca="1">IF(G48="awaiting reg",CHOOSE(RANDBETWEEN(1,2), CHAR(RANDBETWEEN(65,90))&amp;CHAR(RANDBETWEEN(65,90))&amp;RANDBETWEEN(0,68)&amp;" "&amp;CHAR(RANDBETWEEN(65,90))&amp;CHAR(RANDBETWEEN(65,90)),""),IF(G48="new","",CHAR(RANDBETWEEN(65,90))&amp;CHAR(RANDBETWEEN(65,90))&amp;RANDBETWEEN(0,68)&amp;" "&amp;CHAR(RANDBETWEEN(65,90))&amp;CHAR(RANDBETWEEN(65,90))))</f>
        <v/>
      </c>
      <c r="M48" t="str">
        <f ca="1">IF(G48="new","",IF(AND(G48="awaiting reg",L48&lt;&gt;""),"",IF(AND(G48="awaiting reg",L48=""),CHOOSE(RANDBETWEEN(1,2),"",RANDBETWEEN(1111111111,9999999999)),RANDBETWEEN(1111111111,9999999999))))</f>
        <v/>
      </c>
      <c r="N48" s="3" t="str">
        <f ca="1">IF(O48&lt;&gt;"",O48,IF(G48="delivery date requested",RANDBETWEEN(DATE(2020,5,1),DATE(2020,12,30)),""))</f>
        <v/>
      </c>
      <c r="O48" s="3" t="str">
        <f ca="1">IF(OR(G48="new",G48="awaiting reg", G48="delivery date requested"), "", K48+15)</f>
        <v/>
      </c>
      <c r="P48" s="3" t="str">
        <f ca="1">IF(G48="confirmed delivery",CHOOSE(RANDBETWEEN(1,4),RANDBETWEEN(DATE(2019,1,1),DATE(2020,3,28)),"","",""),IF(OR(G48="documents processing",G48="completed"),RANDBETWEEN(DATE(2019,1,1),DATE(2020,3,28)),""))</f>
        <v/>
      </c>
      <c r="Q48" t="b">
        <f t="shared" ca="1" si="5"/>
        <v>0</v>
      </c>
      <c r="R48" t="b">
        <f ca="1">IF(G48="confirmed delivery",IF(AND(P48&lt;&gt;"",Q48&lt;&gt;""),FALSE,CHOOSE(RANDBETWEEN(1,4),TRUE,FALSE,FALSE,FALSE)),IF(OR(G48="documents processing",G48="completed"),TRUE,FALSE))</f>
        <v>0</v>
      </c>
      <c r="S48" t="b">
        <f t="shared" ca="1" si="6"/>
        <v>0</v>
      </c>
      <c r="T48" t="b">
        <f ca="1">IF(G48="completed",TRUE,FALSE)</f>
        <v>0</v>
      </c>
    </row>
    <row r="49" spans="1:20" x14ac:dyDescent="0.25">
      <c r="A49">
        <f t="shared" ca="1" si="0"/>
        <v>52830</v>
      </c>
      <c r="B49" t="str">
        <f t="shared" ca="1" si="7"/>
        <v>Q86471</v>
      </c>
      <c r="C49" s="3">
        <f t="shared" ca="1" si="1"/>
        <v>43504</v>
      </c>
      <c r="D49" t="str">
        <f t="shared" ca="1" si="2"/>
        <v>VW</v>
      </c>
      <c r="E49" t="s">
        <v>126</v>
      </c>
      <c r="F49" t="s">
        <v>223</v>
      </c>
      <c r="G49" t="str">
        <f t="shared" ca="1" si="3"/>
        <v>delivery date requested</v>
      </c>
      <c r="I49" s="3" t="b">
        <f ca="1">IF(G49="new", CHOOSE(RANDBETWEEN(1,5),TRUE, FALSE, FALSE, FALSE, FALSE),FALSE)</f>
        <v>0</v>
      </c>
      <c r="J49" s="3" t="str">
        <f t="shared" ca="1" si="4"/>
        <v>James</v>
      </c>
      <c r="K49" s="3">
        <f t="shared" ca="1" si="8"/>
        <v>44007</v>
      </c>
      <c r="L49" t="str">
        <f ca="1">IF(G49="awaiting reg",CHOOSE(RANDBETWEEN(1,2), CHAR(RANDBETWEEN(65,90))&amp;CHAR(RANDBETWEEN(65,90))&amp;RANDBETWEEN(0,68)&amp;" "&amp;CHAR(RANDBETWEEN(65,90))&amp;CHAR(RANDBETWEEN(65,90)),""),IF(G49="new","",CHAR(RANDBETWEEN(65,90))&amp;CHAR(RANDBETWEEN(65,90))&amp;RANDBETWEEN(0,68)&amp;" "&amp;CHAR(RANDBETWEEN(65,90))&amp;CHAR(RANDBETWEEN(65,90))))</f>
        <v>SA39 VD</v>
      </c>
      <c r="M49">
        <f ca="1">IF(G49="new","",IF(AND(G49="awaiting reg",L49&lt;&gt;""),"",IF(AND(G49="awaiting reg",L49=""),CHOOSE(RANDBETWEEN(1,2),"",RANDBETWEEN(1111111111,9999999999)),RANDBETWEEN(1111111111,9999999999))))</f>
        <v>7818823204</v>
      </c>
      <c r="N49" s="3">
        <f ca="1">IF(O49&lt;&gt;"",O49,IF(G49="delivery date requested",RANDBETWEEN(DATE(2020,5,1),DATE(2020,12,30)),""))</f>
        <v>44122</v>
      </c>
      <c r="O49" s="3" t="str">
        <f ca="1">IF(OR(G49="new",G49="awaiting reg", G49="delivery date requested"), "", K49+15)</f>
        <v/>
      </c>
      <c r="P49" s="3" t="str">
        <f ca="1">IF(G49="confirmed delivery",CHOOSE(RANDBETWEEN(1,4),RANDBETWEEN(DATE(2019,1,1),DATE(2020,3,28)),"","",""),IF(OR(G49="documents processing",G49="completed"),RANDBETWEEN(DATE(2019,1,1),DATE(2020,3,28)),""))</f>
        <v/>
      </c>
      <c r="Q49" t="b">
        <f t="shared" ca="1" si="5"/>
        <v>0</v>
      </c>
      <c r="R49" t="b">
        <f ca="1">IF(G49="confirmed delivery",IF(AND(P49&lt;&gt;"",Q49&lt;&gt;""),FALSE,CHOOSE(RANDBETWEEN(1,4),TRUE,FALSE,FALSE,FALSE)),IF(OR(G49="documents processing",G49="completed"),TRUE,FALSE))</f>
        <v>0</v>
      </c>
      <c r="S49" t="b">
        <f t="shared" ca="1" si="6"/>
        <v>0</v>
      </c>
      <c r="T49" t="b">
        <f ca="1">IF(G49="completed",TRUE,FALSE)</f>
        <v>0</v>
      </c>
    </row>
    <row r="50" spans="1:20" x14ac:dyDescent="0.25">
      <c r="A50">
        <f t="shared" ca="1" si="0"/>
        <v>97100</v>
      </c>
      <c r="B50" t="str">
        <f t="shared" ca="1" si="7"/>
        <v>Q69960</v>
      </c>
      <c r="C50" s="3">
        <f t="shared" ca="1" si="1"/>
        <v>43550</v>
      </c>
      <c r="D50" t="str">
        <f t="shared" ca="1" si="2"/>
        <v>VW</v>
      </c>
      <c r="E50" t="s">
        <v>127</v>
      </c>
      <c r="F50" t="s">
        <v>224</v>
      </c>
      <c r="G50" t="str">
        <f t="shared" ca="1" si="3"/>
        <v>awaiting reg</v>
      </c>
      <c r="I50" s="3" t="b">
        <f ca="1">IF(G50="new", CHOOSE(RANDBETWEEN(1,5),TRUE, FALSE, FALSE, FALSE, FALSE),FALSE)</f>
        <v>0</v>
      </c>
      <c r="J50" s="3" t="str">
        <f t="shared" ca="1" si="4"/>
        <v>Charles</v>
      </c>
      <c r="K50" s="3">
        <f t="shared" ca="1" si="8"/>
        <v>43978</v>
      </c>
      <c r="L50" t="str">
        <f ca="1">IF(G50="awaiting reg",CHOOSE(RANDBETWEEN(1,2), CHAR(RANDBETWEEN(65,90))&amp;CHAR(RANDBETWEEN(65,90))&amp;RANDBETWEEN(0,68)&amp;" "&amp;CHAR(RANDBETWEEN(65,90))&amp;CHAR(RANDBETWEEN(65,90)),""),IF(G50="new","",CHAR(RANDBETWEEN(65,90))&amp;CHAR(RANDBETWEEN(65,90))&amp;RANDBETWEEN(0,68)&amp;" "&amp;CHAR(RANDBETWEEN(65,90))&amp;CHAR(RANDBETWEEN(65,90))))</f>
        <v/>
      </c>
      <c r="M50" t="str">
        <f ca="1">IF(G50="new","",IF(AND(G50="awaiting reg",L50&lt;&gt;""),"",IF(AND(G50="awaiting reg",L50=""),CHOOSE(RANDBETWEEN(1,2),"",RANDBETWEEN(1111111111,9999999999)),RANDBETWEEN(1111111111,9999999999))))</f>
        <v/>
      </c>
      <c r="N50" s="3" t="str">
        <f ca="1">IF(O50&lt;&gt;"",O50,IF(G50="delivery date requested",RANDBETWEEN(DATE(2020,5,1),DATE(2020,12,30)),""))</f>
        <v/>
      </c>
      <c r="O50" s="3" t="str">
        <f ca="1">IF(OR(G50="new",G50="awaiting reg", G50="delivery date requested"), "", K50+15)</f>
        <v/>
      </c>
      <c r="P50" s="3" t="str">
        <f ca="1">IF(G50="confirmed delivery",CHOOSE(RANDBETWEEN(1,4),RANDBETWEEN(DATE(2019,1,1),DATE(2020,3,28)),"","",""),IF(OR(G50="documents processing",G50="completed"),RANDBETWEEN(DATE(2019,1,1),DATE(2020,3,28)),""))</f>
        <v/>
      </c>
      <c r="Q50" t="b">
        <f t="shared" ca="1" si="5"/>
        <v>0</v>
      </c>
      <c r="R50" t="b">
        <f ca="1">IF(G50="confirmed delivery",IF(AND(P50&lt;&gt;"",Q50&lt;&gt;""),FALSE,CHOOSE(RANDBETWEEN(1,4),TRUE,FALSE,FALSE,FALSE)),IF(OR(G50="documents processing",G50="completed"),TRUE,FALSE))</f>
        <v>0</v>
      </c>
      <c r="S50" t="b">
        <f t="shared" ca="1" si="6"/>
        <v>0</v>
      </c>
      <c r="T50" t="b">
        <f ca="1">IF(G50="completed",TRUE,FALSE)</f>
        <v>0</v>
      </c>
    </row>
    <row r="51" spans="1:20" x14ac:dyDescent="0.25">
      <c r="A51" t="str">
        <f t="shared" ca="1" si="0"/>
        <v/>
      </c>
      <c r="B51" t="str">
        <f t="shared" ca="1" si="7"/>
        <v>Q62729</v>
      </c>
      <c r="C51" s="3">
        <f t="shared" ca="1" si="1"/>
        <v>43705</v>
      </c>
      <c r="D51" t="str">
        <f t="shared" ca="1" si="2"/>
        <v>VW</v>
      </c>
      <c r="E51" t="s">
        <v>128</v>
      </c>
      <c r="F51" t="s">
        <v>225</v>
      </c>
      <c r="G51" t="str">
        <f t="shared" ca="1" si="3"/>
        <v>new</v>
      </c>
      <c r="I51" s="3" t="b">
        <f ca="1">IF(G51="new", CHOOSE(RANDBETWEEN(1,5),TRUE, FALSE, FALSE, FALSE, FALSE),FALSE)</f>
        <v>0</v>
      </c>
      <c r="J51" s="3" t="str">
        <f t="shared" ca="1" si="4"/>
        <v>James</v>
      </c>
      <c r="K51" s="3">
        <f t="shared" ca="1" si="8"/>
        <v>44070</v>
      </c>
      <c r="L51" t="str">
        <f ca="1">IF(G51="awaiting reg",CHOOSE(RANDBETWEEN(1,2), CHAR(RANDBETWEEN(65,90))&amp;CHAR(RANDBETWEEN(65,90))&amp;RANDBETWEEN(0,68)&amp;" "&amp;CHAR(RANDBETWEEN(65,90))&amp;CHAR(RANDBETWEEN(65,90)),""),IF(G51="new","",CHAR(RANDBETWEEN(65,90))&amp;CHAR(RANDBETWEEN(65,90))&amp;RANDBETWEEN(0,68)&amp;" "&amp;CHAR(RANDBETWEEN(65,90))&amp;CHAR(RANDBETWEEN(65,90))))</f>
        <v/>
      </c>
      <c r="M51" t="str">
        <f ca="1">IF(G51="new","",IF(AND(G51="awaiting reg",L51&lt;&gt;""),"",IF(AND(G51="awaiting reg",L51=""),CHOOSE(RANDBETWEEN(1,2),"",RANDBETWEEN(1111111111,9999999999)),RANDBETWEEN(1111111111,9999999999))))</f>
        <v/>
      </c>
      <c r="N51" s="3" t="str">
        <f ca="1">IF(O51&lt;&gt;"",O51,IF(G51="delivery date requested",RANDBETWEEN(DATE(2020,5,1),DATE(2020,12,30)),""))</f>
        <v/>
      </c>
      <c r="O51" s="3" t="str">
        <f ca="1">IF(OR(G51="new",G51="awaiting reg", G51="delivery date requested"), "", K51+15)</f>
        <v/>
      </c>
      <c r="P51" s="3" t="str">
        <f ca="1">IF(G51="confirmed delivery",CHOOSE(RANDBETWEEN(1,4),RANDBETWEEN(DATE(2019,1,1),DATE(2020,3,28)),"","",""),IF(OR(G51="documents processing",G51="completed"),RANDBETWEEN(DATE(2019,1,1),DATE(2020,3,28)),""))</f>
        <v/>
      </c>
      <c r="Q51" t="b">
        <f t="shared" ca="1" si="5"/>
        <v>0</v>
      </c>
      <c r="R51" t="b">
        <f ca="1">IF(G51="confirmed delivery",IF(AND(P51&lt;&gt;"",Q51&lt;&gt;""),FALSE,CHOOSE(RANDBETWEEN(1,4),TRUE,FALSE,FALSE,FALSE)),IF(OR(G51="documents processing",G51="completed"),TRUE,FALSE))</f>
        <v>0</v>
      </c>
      <c r="S51" t="b">
        <f t="shared" ca="1" si="6"/>
        <v>0</v>
      </c>
      <c r="T51" t="b">
        <f ca="1">IF(G51="completed",TRUE,FALSE)</f>
        <v>0</v>
      </c>
    </row>
    <row r="52" spans="1:20" x14ac:dyDescent="0.25">
      <c r="A52">
        <f t="shared" ca="1" si="0"/>
        <v>25387</v>
      </c>
      <c r="B52" t="str">
        <f t="shared" ca="1" si="7"/>
        <v>Q81120</v>
      </c>
      <c r="C52" s="3">
        <f t="shared" ca="1" si="1"/>
        <v>43617</v>
      </c>
      <c r="D52" t="str">
        <f t="shared" ca="1" si="2"/>
        <v>VW</v>
      </c>
      <c r="E52" t="s">
        <v>129</v>
      </c>
      <c r="F52" t="s">
        <v>226</v>
      </c>
      <c r="G52" t="str">
        <f t="shared" ca="1" si="3"/>
        <v>documents processing</v>
      </c>
      <c r="I52" s="3" t="b">
        <f ca="1">IF(G52="new", CHOOSE(RANDBETWEEN(1,5),TRUE, FALSE, FALSE, FALSE, FALSE),FALSE)</f>
        <v>0</v>
      </c>
      <c r="J52" s="3" t="str">
        <f t="shared" ca="1" si="4"/>
        <v>Andrew</v>
      </c>
      <c r="K52" s="3">
        <f t="shared" ca="1" si="8"/>
        <v>44180</v>
      </c>
      <c r="L52" t="str">
        <f ca="1">IF(G52="awaiting reg",CHOOSE(RANDBETWEEN(1,2), CHAR(RANDBETWEEN(65,90))&amp;CHAR(RANDBETWEEN(65,90))&amp;RANDBETWEEN(0,68)&amp;" "&amp;CHAR(RANDBETWEEN(65,90))&amp;CHAR(RANDBETWEEN(65,90)),""),IF(G52="new","",CHAR(RANDBETWEEN(65,90))&amp;CHAR(RANDBETWEEN(65,90))&amp;RANDBETWEEN(0,68)&amp;" "&amp;CHAR(RANDBETWEEN(65,90))&amp;CHAR(RANDBETWEEN(65,90))))</f>
        <v>RD39 CW</v>
      </c>
      <c r="M52">
        <f ca="1">IF(G52="new","",IF(AND(G52="awaiting reg",L52&lt;&gt;""),"",IF(AND(G52="awaiting reg",L52=""),CHOOSE(RANDBETWEEN(1,2),"",RANDBETWEEN(1111111111,9999999999)),RANDBETWEEN(1111111111,9999999999))))</f>
        <v>9551149637</v>
      </c>
      <c r="N52" s="3">
        <f ca="1">IF(O52&lt;&gt;"",O52,IF(G52="delivery date requested",RANDBETWEEN(DATE(2020,5,1),DATE(2020,12,30)),""))</f>
        <v>44195</v>
      </c>
      <c r="O52" s="3">
        <f ca="1">IF(OR(G52="new",G52="awaiting reg", G52="delivery date requested"), "", K52+15)</f>
        <v>44195</v>
      </c>
      <c r="P52" s="3">
        <f ca="1">IF(G52="confirmed delivery",CHOOSE(RANDBETWEEN(1,4),RANDBETWEEN(DATE(2019,1,1),DATE(2020,3,28)),"","",""),IF(OR(G52="documents processing",G52="completed"),RANDBETWEEN(DATE(2019,1,1),DATE(2020,3,28)),""))</f>
        <v>43851</v>
      </c>
      <c r="Q52" t="b">
        <f t="shared" ca="1" si="5"/>
        <v>1</v>
      </c>
      <c r="R52" t="b">
        <f ca="1">IF(G52="confirmed delivery",IF(AND(P52&lt;&gt;"",Q52&lt;&gt;""),FALSE,CHOOSE(RANDBETWEEN(1,4),TRUE,FALSE,FALSE,FALSE)),IF(OR(G52="documents processing",G52="completed"),TRUE,FALSE))</f>
        <v>1</v>
      </c>
      <c r="S52" t="b">
        <f t="shared" ca="1" si="6"/>
        <v>1</v>
      </c>
      <c r="T52" t="b">
        <f ca="1">IF(G52="completed",TRUE,FALSE)</f>
        <v>0</v>
      </c>
    </row>
    <row r="53" spans="1:20" x14ac:dyDescent="0.25">
      <c r="A53">
        <f t="shared" ca="1" si="0"/>
        <v>54847</v>
      </c>
      <c r="B53" t="str">
        <f t="shared" ca="1" si="7"/>
        <v>Q80206</v>
      </c>
      <c r="C53" s="3">
        <f t="shared" ca="1" si="1"/>
        <v>43718</v>
      </c>
      <c r="D53" t="str">
        <f t="shared" ca="1" si="2"/>
        <v>Ford</v>
      </c>
      <c r="E53" t="s">
        <v>130</v>
      </c>
      <c r="F53" t="s">
        <v>227</v>
      </c>
      <c r="G53" t="str">
        <f t="shared" ca="1" si="3"/>
        <v>documents processing</v>
      </c>
      <c r="I53" s="3" t="b">
        <f ca="1">IF(G53="new", CHOOSE(RANDBETWEEN(1,5),TRUE, FALSE, FALSE, FALSE, FALSE),FALSE)</f>
        <v>0</v>
      </c>
      <c r="J53" s="3" t="str">
        <f t="shared" ca="1" si="4"/>
        <v>Carter</v>
      </c>
      <c r="K53" s="3">
        <f t="shared" ca="1" si="8"/>
        <v>44125</v>
      </c>
      <c r="L53" t="str">
        <f ca="1">IF(G53="awaiting reg",CHOOSE(RANDBETWEEN(1,2), CHAR(RANDBETWEEN(65,90))&amp;CHAR(RANDBETWEEN(65,90))&amp;RANDBETWEEN(0,68)&amp;" "&amp;CHAR(RANDBETWEEN(65,90))&amp;CHAR(RANDBETWEEN(65,90)),""),IF(G53="new","",CHAR(RANDBETWEEN(65,90))&amp;CHAR(RANDBETWEEN(65,90))&amp;RANDBETWEEN(0,68)&amp;" "&amp;CHAR(RANDBETWEEN(65,90))&amp;CHAR(RANDBETWEEN(65,90))))</f>
        <v>YP59 MW</v>
      </c>
      <c r="M53">
        <f ca="1">IF(G53="new","",IF(AND(G53="awaiting reg",L53&lt;&gt;""),"",IF(AND(G53="awaiting reg",L53=""),CHOOSE(RANDBETWEEN(1,2),"",RANDBETWEEN(1111111111,9999999999)),RANDBETWEEN(1111111111,9999999999))))</f>
        <v>4293229672</v>
      </c>
      <c r="N53" s="3">
        <f ca="1">IF(O53&lt;&gt;"",O53,IF(G53="delivery date requested",RANDBETWEEN(DATE(2020,5,1),DATE(2020,12,30)),""))</f>
        <v>44140</v>
      </c>
      <c r="O53" s="3">
        <f ca="1">IF(OR(G53="new",G53="awaiting reg", G53="delivery date requested"), "", K53+15)</f>
        <v>44140</v>
      </c>
      <c r="P53" s="3">
        <f ca="1">IF(G53="confirmed delivery",CHOOSE(RANDBETWEEN(1,4),RANDBETWEEN(DATE(2019,1,1),DATE(2020,3,28)),"","",""),IF(OR(G53="documents processing",G53="completed"),RANDBETWEEN(DATE(2019,1,1),DATE(2020,3,28)),""))</f>
        <v>43737</v>
      </c>
      <c r="Q53" t="b">
        <f t="shared" ca="1" si="5"/>
        <v>1</v>
      </c>
      <c r="R53" t="b">
        <f ca="1">IF(G53="confirmed delivery",IF(AND(P53&lt;&gt;"",Q53&lt;&gt;""),FALSE,CHOOSE(RANDBETWEEN(1,4),TRUE,FALSE,FALSE,FALSE)),IF(OR(G53="documents processing",G53="completed"),TRUE,FALSE))</f>
        <v>1</v>
      </c>
      <c r="S53" t="b">
        <f t="shared" ca="1" si="6"/>
        <v>1</v>
      </c>
      <c r="T53" t="b">
        <f ca="1">IF(G53="completed",TRUE,FALSE)</f>
        <v>0</v>
      </c>
    </row>
    <row r="54" spans="1:20" x14ac:dyDescent="0.25">
      <c r="A54">
        <f t="shared" ca="1" si="0"/>
        <v>81696</v>
      </c>
      <c r="B54" t="str">
        <f t="shared" ca="1" si="7"/>
        <v>Q33023</v>
      </c>
      <c r="C54" s="3">
        <f t="shared" ca="1" si="1"/>
        <v>43527</v>
      </c>
      <c r="D54" t="str">
        <f t="shared" ca="1" si="2"/>
        <v>VW</v>
      </c>
      <c r="E54" t="s">
        <v>131</v>
      </c>
      <c r="F54" t="s">
        <v>228</v>
      </c>
      <c r="G54" t="str">
        <f t="shared" ca="1" si="3"/>
        <v>new</v>
      </c>
      <c r="I54" s="3" t="b">
        <f ca="1">IF(G54="new", CHOOSE(RANDBETWEEN(1,5),TRUE, FALSE, FALSE, FALSE, FALSE),FALSE)</f>
        <v>0</v>
      </c>
      <c r="J54" s="3" t="str">
        <f t="shared" ca="1" si="4"/>
        <v>Carter</v>
      </c>
      <c r="K54" s="3">
        <f t="shared" ca="1" si="8"/>
        <v>44138</v>
      </c>
      <c r="L54" t="str">
        <f ca="1">IF(G54="awaiting reg",CHOOSE(RANDBETWEEN(1,2), CHAR(RANDBETWEEN(65,90))&amp;CHAR(RANDBETWEEN(65,90))&amp;RANDBETWEEN(0,68)&amp;" "&amp;CHAR(RANDBETWEEN(65,90))&amp;CHAR(RANDBETWEEN(65,90)),""),IF(G54="new","",CHAR(RANDBETWEEN(65,90))&amp;CHAR(RANDBETWEEN(65,90))&amp;RANDBETWEEN(0,68)&amp;" "&amp;CHAR(RANDBETWEEN(65,90))&amp;CHAR(RANDBETWEEN(65,90))))</f>
        <v/>
      </c>
      <c r="M54" t="str">
        <f ca="1">IF(G54="new","",IF(AND(G54="awaiting reg",L54&lt;&gt;""),"",IF(AND(G54="awaiting reg",L54=""),CHOOSE(RANDBETWEEN(1,2),"",RANDBETWEEN(1111111111,9999999999)),RANDBETWEEN(1111111111,9999999999))))</f>
        <v/>
      </c>
      <c r="N54" s="3" t="str">
        <f ca="1">IF(O54&lt;&gt;"",O54,IF(G54="delivery date requested",RANDBETWEEN(DATE(2020,5,1),DATE(2020,12,30)),""))</f>
        <v/>
      </c>
      <c r="O54" s="3" t="str">
        <f ca="1">IF(OR(G54="new",G54="awaiting reg", G54="delivery date requested"), "", K54+15)</f>
        <v/>
      </c>
      <c r="P54" s="3" t="str">
        <f ca="1">IF(G54="confirmed delivery",CHOOSE(RANDBETWEEN(1,4),RANDBETWEEN(DATE(2019,1,1),DATE(2020,3,28)),"","",""),IF(OR(G54="documents processing",G54="completed"),RANDBETWEEN(DATE(2019,1,1),DATE(2020,3,28)),""))</f>
        <v/>
      </c>
      <c r="Q54" t="b">
        <f t="shared" ca="1" si="5"/>
        <v>0</v>
      </c>
      <c r="R54" t="b">
        <f ca="1">IF(G54="confirmed delivery",IF(AND(P54&lt;&gt;"",Q54&lt;&gt;""),FALSE,CHOOSE(RANDBETWEEN(1,4),TRUE,FALSE,FALSE,FALSE)),IF(OR(G54="documents processing",G54="completed"),TRUE,FALSE))</f>
        <v>0</v>
      </c>
      <c r="S54" t="b">
        <f t="shared" ca="1" si="6"/>
        <v>0</v>
      </c>
      <c r="T54" t="b">
        <f ca="1">IF(G54="completed",TRUE,FALSE)</f>
        <v>0</v>
      </c>
    </row>
    <row r="55" spans="1:20" x14ac:dyDescent="0.25">
      <c r="A55">
        <f t="shared" ca="1" si="0"/>
        <v>25603</v>
      </c>
      <c r="B55" t="str">
        <f t="shared" ca="1" si="7"/>
        <v>Q99500</v>
      </c>
      <c r="C55" s="3">
        <f t="shared" ca="1" si="1"/>
        <v>43769</v>
      </c>
      <c r="D55" t="str">
        <f t="shared" ca="1" si="2"/>
        <v>Ford</v>
      </c>
      <c r="E55" t="s">
        <v>132</v>
      </c>
      <c r="F55" t="s">
        <v>229</v>
      </c>
      <c r="G55" t="str">
        <f t="shared" ca="1" si="3"/>
        <v>awaiting reg</v>
      </c>
      <c r="I55" s="3" t="b">
        <f ca="1">IF(G55="new", CHOOSE(RANDBETWEEN(1,5),TRUE, FALSE, FALSE, FALSE, FALSE),FALSE)</f>
        <v>0</v>
      </c>
      <c r="J55" s="3" t="str">
        <f t="shared" ca="1" si="4"/>
        <v>Sophie</v>
      </c>
      <c r="K55" s="3">
        <f t="shared" ca="1" si="8"/>
        <v>44183</v>
      </c>
      <c r="L55" t="str">
        <f ca="1">IF(G55="awaiting reg",CHOOSE(RANDBETWEEN(1,2), CHAR(RANDBETWEEN(65,90))&amp;CHAR(RANDBETWEEN(65,90))&amp;RANDBETWEEN(0,68)&amp;" "&amp;CHAR(RANDBETWEEN(65,90))&amp;CHAR(RANDBETWEEN(65,90)),""),IF(G55="new","",CHAR(RANDBETWEEN(65,90))&amp;CHAR(RANDBETWEEN(65,90))&amp;RANDBETWEEN(0,68)&amp;" "&amp;CHAR(RANDBETWEEN(65,90))&amp;CHAR(RANDBETWEEN(65,90))))</f>
        <v>IX54 RT</v>
      </c>
      <c r="M55" t="str">
        <f ca="1">IF(G55="new","",IF(AND(G55="awaiting reg",L55&lt;&gt;""),"",IF(AND(G55="awaiting reg",L55=""),CHOOSE(RANDBETWEEN(1,2),"",RANDBETWEEN(1111111111,9999999999)),RANDBETWEEN(1111111111,9999999999))))</f>
        <v/>
      </c>
      <c r="N55" s="3" t="str">
        <f ca="1">IF(O55&lt;&gt;"",O55,IF(G55="delivery date requested",RANDBETWEEN(DATE(2020,5,1),DATE(2020,12,30)),""))</f>
        <v/>
      </c>
      <c r="O55" s="3" t="str">
        <f ca="1">IF(OR(G55="new",G55="awaiting reg", G55="delivery date requested"), "", K55+15)</f>
        <v/>
      </c>
      <c r="P55" s="3" t="str">
        <f ca="1">IF(G55="confirmed delivery",CHOOSE(RANDBETWEEN(1,4),RANDBETWEEN(DATE(2019,1,1),DATE(2020,3,28)),"","",""),IF(OR(G55="documents processing",G55="completed"),RANDBETWEEN(DATE(2019,1,1),DATE(2020,3,28)),""))</f>
        <v/>
      </c>
      <c r="Q55" t="b">
        <f t="shared" ca="1" si="5"/>
        <v>0</v>
      </c>
      <c r="R55" t="b">
        <f ca="1">IF(G55="confirmed delivery",IF(AND(P55&lt;&gt;"",Q55&lt;&gt;""),FALSE,CHOOSE(RANDBETWEEN(1,4),TRUE,FALSE,FALSE,FALSE)),IF(OR(G55="documents processing",G55="completed"),TRUE,FALSE))</f>
        <v>0</v>
      </c>
      <c r="S55" t="b">
        <f t="shared" ca="1" si="6"/>
        <v>0</v>
      </c>
      <c r="T55" t="b">
        <f ca="1">IF(G55="completed",TRUE,FALSE)</f>
        <v>0</v>
      </c>
    </row>
    <row r="56" spans="1:20" x14ac:dyDescent="0.25">
      <c r="A56">
        <f t="shared" ca="1" si="0"/>
        <v>35803</v>
      </c>
      <c r="B56" t="str">
        <f t="shared" ca="1" si="7"/>
        <v>Q37779</v>
      </c>
      <c r="C56" s="3">
        <f t="shared" ca="1" si="1"/>
        <v>43651</v>
      </c>
      <c r="D56" t="str">
        <f t="shared" ca="1" si="2"/>
        <v>VW</v>
      </c>
      <c r="E56" t="s">
        <v>133</v>
      </c>
      <c r="F56" t="s">
        <v>230</v>
      </c>
      <c r="G56" t="str">
        <f t="shared" ca="1" si="3"/>
        <v>global vans processing</v>
      </c>
      <c r="I56" s="3" t="b">
        <f ca="1">IF(G56="new", CHOOSE(RANDBETWEEN(1,5),TRUE, FALSE, FALSE, FALSE, FALSE),FALSE)</f>
        <v>0</v>
      </c>
      <c r="J56" s="3" t="str">
        <f t="shared" ca="1" si="4"/>
        <v>John</v>
      </c>
      <c r="K56" s="3">
        <f t="shared" ca="1" si="8"/>
        <v>44024</v>
      </c>
      <c r="L56" t="str">
        <f ca="1">IF(G56="awaiting reg",CHOOSE(RANDBETWEEN(1,2), CHAR(RANDBETWEEN(65,90))&amp;CHAR(RANDBETWEEN(65,90))&amp;RANDBETWEEN(0,68)&amp;" "&amp;CHAR(RANDBETWEEN(65,90))&amp;CHAR(RANDBETWEEN(65,90)),""),IF(G56="new","",CHAR(RANDBETWEEN(65,90))&amp;CHAR(RANDBETWEEN(65,90))&amp;RANDBETWEEN(0,68)&amp;" "&amp;CHAR(RANDBETWEEN(65,90))&amp;CHAR(RANDBETWEEN(65,90))))</f>
        <v>HL56 GU</v>
      </c>
      <c r="M56">
        <f ca="1">IF(G56="new","",IF(AND(G56="awaiting reg",L56&lt;&gt;""),"",IF(AND(G56="awaiting reg",L56=""),CHOOSE(RANDBETWEEN(1,2),"",RANDBETWEEN(1111111111,9999999999)),RANDBETWEEN(1111111111,9999999999))))</f>
        <v>8928961010</v>
      </c>
      <c r="N56" s="3">
        <f ca="1">IF(O56&lt;&gt;"",O56,IF(G56="delivery date requested",RANDBETWEEN(DATE(2020,5,1),DATE(2020,12,30)),""))</f>
        <v>44039</v>
      </c>
      <c r="O56" s="3">
        <f ca="1">IF(OR(G56="new",G56="awaiting reg", G56="delivery date requested"), "", K56+15)</f>
        <v>44039</v>
      </c>
      <c r="P56" s="3" t="str">
        <f ca="1">IF(G56="confirmed delivery",CHOOSE(RANDBETWEEN(1,4),RANDBETWEEN(DATE(2019,1,1),DATE(2020,3,28)),"","",""),IF(OR(G56="documents processing",G56="completed"),RANDBETWEEN(DATE(2019,1,1),DATE(2020,3,28)),""))</f>
        <v/>
      </c>
      <c r="Q56" t="b">
        <f t="shared" ca="1" si="5"/>
        <v>0</v>
      </c>
      <c r="R56" t="b">
        <f ca="1">IF(G56="confirmed delivery",IF(AND(P56&lt;&gt;"",Q56&lt;&gt;""),FALSE,CHOOSE(RANDBETWEEN(1,4),TRUE,FALSE,FALSE,FALSE)),IF(OR(G56="documents processing",G56="completed"),TRUE,FALSE))</f>
        <v>0</v>
      </c>
      <c r="S56" t="b">
        <f t="shared" ca="1" si="6"/>
        <v>0</v>
      </c>
      <c r="T56" t="b">
        <f ca="1">IF(G56="completed",TRUE,FALSE)</f>
        <v>0</v>
      </c>
    </row>
    <row r="57" spans="1:20" x14ac:dyDescent="0.25">
      <c r="A57">
        <f t="shared" ca="1" si="0"/>
        <v>41112</v>
      </c>
      <c r="B57" t="str">
        <f t="shared" ca="1" si="7"/>
        <v>Q29454</v>
      </c>
      <c r="C57" s="3">
        <f t="shared" ca="1" si="1"/>
        <v>43717</v>
      </c>
      <c r="D57" t="str">
        <f t="shared" ca="1" si="2"/>
        <v>Ford</v>
      </c>
      <c r="E57" t="s">
        <v>134</v>
      </c>
      <c r="F57" t="s">
        <v>231</v>
      </c>
      <c r="G57" t="str">
        <f t="shared" ca="1" si="3"/>
        <v>confirmed delivery</v>
      </c>
      <c r="I57" s="3" t="b">
        <f ca="1">IF(G57="new", CHOOSE(RANDBETWEEN(1,5),TRUE, FALSE, FALSE, FALSE, FALSE),FALSE)</f>
        <v>0</v>
      </c>
      <c r="J57" s="3" t="str">
        <f t="shared" ca="1" si="4"/>
        <v>Carter</v>
      </c>
      <c r="K57" s="3">
        <f t="shared" ca="1" si="8"/>
        <v>44016</v>
      </c>
      <c r="L57" t="str">
        <f ca="1">IF(G57="awaiting reg",CHOOSE(RANDBETWEEN(1,2), CHAR(RANDBETWEEN(65,90))&amp;CHAR(RANDBETWEEN(65,90))&amp;RANDBETWEEN(0,68)&amp;" "&amp;CHAR(RANDBETWEEN(65,90))&amp;CHAR(RANDBETWEEN(65,90)),""),IF(G57="new","",CHAR(RANDBETWEEN(65,90))&amp;CHAR(RANDBETWEEN(65,90))&amp;RANDBETWEEN(0,68)&amp;" "&amp;CHAR(RANDBETWEEN(65,90))&amp;CHAR(RANDBETWEEN(65,90))))</f>
        <v>QZ1 TB</v>
      </c>
      <c r="M57">
        <f ca="1">IF(G57="new","",IF(AND(G57="awaiting reg",L57&lt;&gt;""),"",IF(AND(G57="awaiting reg",L57=""),CHOOSE(RANDBETWEEN(1,2),"",RANDBETWEEN(1111111111,9999999999)),RANDBETWEEN(1111111111,9999999999))))</f>
        <v>2023307774</v>
      </c>
      <c r="N57" s="3">
        <f ca="1">IF(O57&lt;&gt;"",O57,IF(G57="delivery date requested",RANDBETWEEN(DATE(2020,5,1),DATE(2020,12,30)),""))</f>
        <v>44031</v>
      </c>
      <c r="O57" s="3">
        <f ca="1">IF(OR(G57="new",G57="awaiting reg", G57="delivery date requested"), "", K57+15)</f>
        <v>44031</v>
      </c>
      <c r="P57" s="3" t="str">
        <f ca="1">IF(G57="confirmed delivery",CHOOSE(RANDBETWEEN(1,4),RANDBETWEEN(DATE(2019,1,1),DATE(2020,3,28)),"","",""),IF(OR(G57="documents processing",G57="completed"),RANDBETWEEN(DATE(2019,1,1),DATE(2020,3,28)),""))</f>
        <v/>
      </c>
      <c r="Q57" t="str">
        <f t="shared" ca="1" si="5"/>
        <v>pending</v>
      </c>
      <c r="R57" t="b">
        <f ca="1">IF(G57="confirmed delivery",IF(AND(P57&lt;&gt;"",Q57&lt;&gt;""),FALSE,CHOOSE(RANDBETWEEN(1,4),TRUE,FALSE,FALSE,FALSE)),IF(OR(G57="documents processing",G57="completed"),TRUE,FALSE))</f>
        <v>0</v>
      </c>
      <c r="S57" t="b">
        <f t="shared" ca="1" si="6"/>
        <v>1</v>
      </c>
      <c r="T57" t="b">
        <f ca="1">IF(G57="completed",TRUE,FALSE)</f>
        <v>0</v>
      </c>
    </row>
    <row r="58" spans="1:20" x14ac:dyDescent="0.25">
      <c r="A58">
        <f t="shared" ca="1" si="0"/>
        <v>93108</v>
      </c>
      <c r="B58" t="str">
        <f t="shared" ca="1" si="7"/>
        <v>Q25616</v>
      </c>
      <c r="C58" s="3">
        <f t="shared" ca="1" si="1"/>
        <v>43511</v>
      </c>
      <c r="D58" t="str">
        <f t="shared" ca="1" si="2"/>
        <v>VW</v>
      </c>
      <c r="E58" t="s">
        <v>135</v>
      </c>
      <c r="F58" t="s">
        <v>232</v>
      </c>
      <c r="G58" t="str">
        <f t="shared" ca="1" si="3"/>
        <v>documents processing</v>
      </c>
      <c r="I58" s="3" t="b">
        <f ca="1">IF(G58="new", CHOOSE(RANDBETWEEN(1,5),TRUE, FALSE, FALSE, FALSE, FALSE),FALSE)</f>
        <v>0</v>
      </c>
      <c r="J58" s="3" t="str">
        <f t="shared" ca="1" si="4"/>
        <v>James</v>
      </c>
      <c r="K58" s="3">
        <f t="shared" ca="1" si="8"/>
        <v>44038</v>
      </c>
      <c r="L58" t="str">
        <f ca="1">IF(G58="awaiting reg",CHOOSE(RANDBETWEEN(1,2), CHAR(RANDBETWEEN(65,90))&amp;CHAR(RANDBETWEEN(65,90))&amp;RANDBETWEEN(0,68)&amp;" "&amp;CHAR(RANDBETWEEN(65,90))&amp;CHAR(RANDBETWEEN(65,90)),""),IF(G58="new","",CHAR(RANDBETWEEN(65,90))&amp;CHAR(RANDBETWEEN(65,90))&amp;RANDBETWEEN(0,68)&amp;" "&amp;CHAR(RANDBETWEEN(65,90))&amp;CHAR(RANDBETWEEN(65,90))))</f>
        <v>YH64 BU</v>
      </c>
      <c r="M58">
        <f ca="1">IF(G58="new","",IF(AND(G58="awaiting reg",L58&lt;&gt;""),"",IF(AND(G58="awaiting reg",L58=""),CHOOSE(RANDBETWEEN(1,2),"",RANDBETWEEN(1111111111,9999999999)),RANDBETWEEN(1111111111,9999999999))))</f>
        <v>6787673804</v>
      </c>
      <c r="N58" s="3">
        <f ca="1">IF(O58&lt;&gt;"",O58,IF(G58="delivery date requested",RANDBETWEEN(DATE(2020,5,1),DATE(2020,12,30)),""))</f>
        <v>44053</v>
      </c>
      <c r="O58" s="3">
        <f ca="1">IF(OR(G58="new",G58="awaiting reg", G58="delivery date requested"), "", K58+15)</f>
        <v>44053</v>
      </c>
      <c r="P58" s="3">
        <f ca="1">IF(G58="confirmed delivery",CHOOSE(RANDBETWEEN(1,4),RANDBETWEEN(DATE(2019,1,1),DATE(2020,3,28)),"","",""),IF(OR(G58="documents processing",G58="completed"),RANDBETWEEN(DATE(2019,1,1),DATE(2020,3,28)),""))</f>
        <v>43552</v>
      </c>
      <c r="Q58" t="b">
        <f t="shared" ca="1" si="5"/>
        <v>1</v>
      </c>
      <c r="R58" t="b">
        <f ca="1">IF(G58="confirmed delivery",IF(AND(P58&lt;&gt;"",Q58&lt;&gt;""),FALSE,CHOOSE(RANDBETWEEN(1,4),TRUE,FALSE,FALSE,FALSE)),IF(OR(G58="documents processing",G58="completed"),TRUE,FALSE))</f>
        <v>1</v>
      </c>
      <c r="S58" t="b">
        <f t="shared" ca="1" si="6"/>
        <v>1</v>
      </c>
      <c r="T58" t="b">
        <f ca="1">IF(G58="completed",TRUE,FALSE)</f>
        <v>0</v>
      </c>
    </row>
    <row r="59" spans="1:20" x14ac:dyDescent="0.25">
      <c r="A59" t="str">
        <f t="shared" ca="1" si="0"/>
        <v/>
      </c>
      <c r="B59" t="str">
        <f t="shared" ca="1" si="7"/>
        <v>Q70305</v>
      </c>
      <c r="C59" s="3">
        <f t="shared" ca="1" si="1"/>
        <v>43831</v>
      </c>
      <c r="D59" t="str">
        <f t="shared" ca="1" si="2"/>
        <v>Ford</v>
      </c>
      <c r="E59" t="s">
        <v>136</v>
      </c>
      <c r="F59" t="s">
        <v>233</v>
      </c>
      <c r="G59" t="str">
        <f t="shared" ca="1" si="3"/>
        <v>new</v>
      </c>
      <c r="I59" s="3" t="b">
        <f ca="1">IF(G59="new", CHOOSE(RANDBETWEEN(1,5),TRUE, FALSE, FALSE, FALSE, FALSE),FALSE)</f>
        <v>0</v>
      </c>
      <c r="J59" s="3" t="str">
        <f t="shared" ca="1" si="4"/>
        <v>John</v>
      </c>
      <c r="K59" s="3">
        <f t="shared" ca="1" si="8"/>
        <v>44190</v>
      </c>
      <c r="L59" t="str">
        <f ca="1">IF(G59="awaiting reg",CHOOSE(RANDBETWEEN(1,2), CHAR(RANDBETWEEN(65,90))&amp;CHAR(RANDBETWEEN(65,90))&amp;RANDBETWEEN(0,68)&amp;" "&amp;CHAR(RANDBETWEEN(65,90))&amp;CHAR(RANDBETWEEN(65,90)),""),IF(G59="new","",CHAR(RANDBETWEEN(65,90))&amp;CHAR(RANDBETWEEN(65,90))&amp;RANDBETWEEN(0,68)&amp;" "&amp;CHAR(RANDBETWEEN(65,90))&amp;CHAR(RANDBETWEEN(65,90))))</f>
        <v/>
      </c>
      <c r="M59" t="str">
        <f ca="1">IF(G59="new","",IF(AND(G59="awaiting reg",L59&lt;&gt;""),"",IF(AND(G59="awaiting reg",L59=""),CHOOSE(RANDBETWEEN(1,2),"",RANDBETWEEN(1111111111,9999999999)),RANDBETWEEN(1111111111,9999999999))))</f>
        <v/>
      </c>
      <c r="N59" s="3" t="str">
        <f ca="1">IF(O59&lt;&gt;"",O59,IF(G59="delivery date requested",RANDBETWEEN(DATE(2020,5,1),DATE(2020,12,30)),""))</f>
        <v/>
      </c>
      <c r="O59" s="3" t="str">
        <f ca="1">IF(OR(G59="new",G59="awaiting reg", G59="delivery date requested"), "", K59+15)</f>
        <v/>
      </c>
      <c r="P59" s="3" t="str">
        <f ca="1">IF(G59="confirmed delivery",CHOOSE(RANDBETWEEN(1,4),RANDBETWEEN(DATE(2019,1,1),DATE(2020,3,28)),"","",""),IF(OR(G59="documents processing",G59="completed"),RANDBETWEEN(DATE(2019,1,1),DATE(2020,3,28)),""))</f>
        <v/>
      </c>
      <c r="Q59" t="b">
        <f t="shared" ca="1" si="5"/>
        <v>0</v>
      </c>
      <c r="R59" t="b">
        <f ca="1">IF(G59="confirmed delivery",IF(AND(P59&lt;&gt;"",Q59&lt;&gt;""),FALSE,CHOOSE(RANDBETWEEN(1,4),TRUE,FALSE,FALSE,FALSE)),IF(OR(G59="documents processing",G59="completed"),TRUE,FALSE))</f>
        <v>0</v>
      </c>
      <c r="S59" t="b">
        <f t="shared" ca="1" si="6"/>
        <v>0</v>
      </c>
      <c r="T59" t="b">
        <f ca="1">IF(G59="completed",TRUE,FALSE)</f>
        <v>0</v>
      </c>
    </row>
    <row r="60" spans="1:20" x14ac:dyDescent="0.25">
      <c r="A60">
        <f t="shared" ca="1" si="0"/>
        <v>61985</v>
      </c>
      <c r="B60" t="str">
        <f t="shared" ca="1" si="7"/>
        <v>Q62662</v>
      </c>
      <c r="C60" s="3">
        <f t="shared" ca="1" si="1"/>
        <v>43713</v>
      </c>
      <c r="D60" t="str">
        <f t="shared" ca="1" si="2"/>
        <v>Ford</v>
      </c>
      <c r="E60" t="s">
        <v>137</v>
      </c>
      <c r="F60" t="s">
        <v>234</v>
      </c>
      <c r="G60" t="str">
        <f t="shared" ca="1" si="3"/>
        <v>confirmed delivery</v>
      </c>
      <c r="I60" s="3" t="b">
        <f ca="1">IF(G60="new", CHOOSE(RANDBETWEEN(1,5),TRUE, FALSE, FALSE, FALSE, FALSE),FALSE)</f>
        <v>0</v>
      </c>
      <c r="J60" s="3" t="str">
        <f t="shared" ca="1" si="4"/>
        <v>James</v>
      </c>
      <c r="K60" s="3">
        <f t="shared" ca="1" si="8"/>
        <v>44134</v>
      </c>
      <c r="L60" t="str">
        <f ca="1">IF(G60="awaiting reg",CHOOSE(RANDBETWEEN(1,2), CHAR(RANDBETWEEN(65,90))&amp;CHAR(RANDBETWEEN(65,90))&amp;RANDBETWEEN(0,68)&amp;" "&amp;CHAR(RANDBETWEEN(65,90))&amp;CHAR(RANDBETWEEN(65,90)),""),IF(G60="new","",CHAR(RANDBETWEEN(65,90))&amp;CHAR(RANDBETWEEN(65,90))&amp;RANDBETWEEN(0,68)&amp;" "&amp;CHAR(RANDBETWEEN(65,90))&amp;CHAR(RANDBETWEEN(65,90))))</f>
        <v>VZ21 BO</v>
      </c>
      <c r="M60">
        <f ca="1">IF(G60="new","",IF(AND(G60="awaiting reg",L60&lt;&gt;""),"",IF(AND(G60="awaiting reg",L60=""),CHOOSE(RANDBETWEEN(1,2),"",RANDBETWEEN(1111111111,9999999999)),RANDBETWEEN(1111111111,9999999999))))</f>
        <v>8571580577</v>
      </c>
      <c r="N60" s="3">
        <f ca="1">IF(O60&lt;&gt;"",O60,IF(G60="delivery date requested",RANDBETWEEN(DATE(2020,5,1),DATE(2020,12,30)),""))</f>
        <v>44149</v>
      </c>
      <c r="O60" s="3">
        <f ca="1">IF(OR(G60="new",G60="awaiting reg", G60="delivery date requested"), "", K60+15)</f>
        <v>44149</v>
      </c>
      <c r="P60" s="3" t="str">
        <f ca="1">IF(G60="confirmed delivery",CHOOSE(RANDBETWEEN(1,4),RANDBETWEEN(DATE(2019,1,1),DATE(2020,3,28)),"","",""),IF(OR(G60="documents processing",G60="completed"),RANDBETWEEN(DATE(2019,1,1),DATE(2020,3,28)),""))</f>
        <v/>
      </c>
      <c r="Q60" t="b">
        <f t="shared" ca="1" si="5"/>
        <v>0</v>
      </c>
      <c r="R60" t="b">
        <f ca="1">IF(G60="confirmed delivery",IF(AND(P60&lt;&gt;"",Q60&lt;&gt;""),FALSE,CHOOSE(RANDBETWEEN(1,4),TRUE,FALSE,FALSE,FALSE)),IF(OR(G60="documents processing",G60="completed"),TRUE,FALSE))</f>
        <v>0</v>
      </c>
      <c r="S60" t="b">
        <f t="shared" ca="1" si="6"/>
        <v>0</v>
      </c>
      <c r="T60" t="b">
        <f ca="1">IF(G60="completed",TRUE,FALSE)</f>
        <v>0</v>
      </c>
    </row>
    <row r="61" spans="1:20" x14ac:dyDescent="0.25">
      <c r="A61">
        <f t="shared" ca="1" si="0"/>
        <v>44715</v>
      </c>
      <c r="B61" t="str">
        <f t="shared" ca="1" si="7"/>
        <v>Q33216</v>
      </c>
      <c r="C61" s="3">
        <f t="shared" ca="1" si="1"/>
        <v>43807</v>
      </c>
      <c r="D61" t="str">
        <f t="shared" ca="1" si="2"/>
        <v>VW</v>
      </c>
      <c r="E61" t="s">
        <v>138</v>
      </c>
      <c r="F61" t="s">
        <v>235</v>
      </c>
      <c r="G61" t="str">
        <f t="shared" ca="1" si="3"/>
        <v>global vans processing</v>
      </c>
      <c r="I61" s="3" t="b">
        <f ca="1">IF(G61="new", CHOOSE(RANDBETWEEN(1,5),TRUE, FALSE, FALSE, FALSE, FALSE),FALSE)</f>
        <v>0</v>
      </c>
      <c r="J61" s="3" t="str">
        <f t="shared" ca="1" si="4"/>
        <v>Charles</v>
      </c>
      <c r="K61" s="3">
        <f t="shared" ca="1" si="8"/>
        <v>43979</v>
      </c>
      <c r="L61" t="str">
        <f ca="1">IF(G61="awaiting reg",CHOOSE(RANDBETWEEN(1,2), CHAR(RANDBETWEEN(65,90))&amp;CHAR(RANDBETWEEN(65,90))&amp;RANDBETWEEN(0,68)&amp;" "&amp;CHAR(RANDBETWEEN(65,90))&amp;CHAR(RANDBETWEEN(65,90)),""),IF(G61="new","",CHAR(RANDBETWEEN(65,90))&amp;CHAR(RANDBETWEEN(65,90))&amp;RANDBETWEEN(0,68)&amp;" "&amp;CHAR(RANDBETWEEN(65,90))&amp;CHAR(RANDBETWEEN(65,90))))</f>
        <v>QV20 DN</v>
      </c>
      <c r="M61">
        <f ca="1">IF(G61="new","",IF(AND(G61="awaiting reg",L61&lt;&gt;""),"",IF(AND(G61="awaiting reg",L61=""),CHOOSE(RANDBETWEEN(1,2),"",RANDBETWEEN(1111111111,9999999999)),RANDBETWEEN(1111111111,9999999999))))</f>
        <v>5387206090</v>
      </c>
      <c r="N61" s="3">
        <f ca="1">IF(O61&lt;&gt;"",O61,IF(G61="delivery date requested",RANDBETWEEN(DATE(2020,5,1),DATE(2020,12,30)),""))</f>
        <v>43994</v>
      </c>
      <c r="O61" s="3">
        <f ca="1">IF(OR(G61="new",G61="awaiting reg", G61="delivery date requested"), "", K61+15)</f>
        <v>43994</v>
      </c>
      <c r="P61" s="3" t="str">
        <f ca="1">IF(G61="confirmed delivery",CHOOSE(RANDBETWEEN(1,4),RANDBETWEEN(DATE(2019,1,1),DATE(2020,3,28)),"","",""),IF(OR(G61="documents processing",G61="completed"),RANDBETWEEN(DATE(2019,1,1),DATE(2020,3,28)),""))</f>
        <v/>
      </c>
      <c r="Q61" t="b">
        <f t="shared" ca="1" si="5"/>
        <v>0</v>
      </c>
      <c r="R61" t="b">
        <f ca="1">IF(G61="confirmed delivery",IF(AND(P61&lt;&gt;"",Q61&lt;&gt;""),FALSE,CHOOSE(RANDBETWEEN(1,4),TRUE,FALSE,FALSE,FALSE)),IF(OR(G61="documents processing",G61="completed"),TRUE,FALSE))</f>
        <v>0</v>
      </c>
      <c r="S61" t="b">
        <f t="shared" ca="1" si="6"/>
        <v>0</v>
      </c>
      <c r="T61" t="b">
        <f ca="1">IF(G61="completed",TRUE,FALSE)</f>
        <v>0</v>
      </c>
    </row>
    <row r="62" spans="1:20" x14ac:dyDescent="0.25">
      <c r="A62">
        <f t="shared" ca="1" si="0"/>
        <v>70780</v>
      </c>
      <c r="B62" t="str">
        <f t="shared" ca="1" si="7"/>
        <v>Q48491</v>
      </c>
      <c r="C62" s="3">
        <f t="shared" ca="1" si="1"/>
        <v>43549</v>
      </c>
      <c r="D62" t="str">
        <f t="shared" ca="1" si="2"/>
        <v>VW</v>
      </c>
      <c r="E62" t="s">
        <v>139</v>
      </c>
      <c r="F62" t="s">
        <v>236</v>
      </c>
      <c r="G62" t="str">
        <f t="shared" ca="1" si="3"/>
        <v>delivery date requested</v>
      </c>
      <c r="I62" s="3" t="b">
        <f ca="1">IF(G62="new", CHOOSE(RANDBETWEEN(1,5),TRUE, FALSE, FALSE, FALSE, FALSE),FALSE)</f>
        <v>0</v>
      </c>
      <c r="J62" s="3" t="str">
        <f t="shared" ca="1" si="4"/>
        <v>Carter</v>
      </c>
      <c r="K62" s="3">
        <f t="shared" ca="1" si="8"/>
        <v>44033</v>
      </c>
      <c r="L62" t="str">
        <f ca="1">IF(G62="awaiting reg",CHOOSE(RANDBETWEEN(1,2), CHAR(RANDBETWEEN(65,90))&amp;CHAR(RANDBETWEEN(65,90))&amp;RANDBETWEEN(0,68)&amp;" "&amp;CHAR(RANDBETWEEN(65,90))&amp;CHAR(RANDBETWEEN(65,90)),""),IF(G62="new","",CHAR(RANDBETWEEN(65,90))&amp;CHAR(RANDBETWEEN(65,90))&amp;RANDBETWEEN(0,68)&amp;" "&amp;CHAR(RANDBETWEEN(65,90))&amp;CHAR(RANDBETWEEN(65,90))))</f>
        <v>RO5 KU</v>
      </c>
      <c r="M62">
        <f ca="1">IF(G62="new","",IF(AND(G62="awaiting reg",L62&lt;&gt;""),"",IF(AND(G62="awaiting reg",L62=""),CHOOSE(RANDBETWEEN(1,2),"",RANDBETWEEN(1111111111,9999999999)),RANDBETWEEN(1111111111,9999999999))))</f>
        <v>3642519875</v>
      </c>
      <c r="N62" s="3">
        <f ca="1">IF(O62&lt;&gt;"",O62,IF(G62="delivery date requested",RANDBETWEEN(DATE(2020,5,1),DATE(2020,12,30)),""))</f>
        <v>44138</v>
      </c>
      <c r="O62" s="3" t="str">
        <f ca="1">IF(OR(G62="new",G62="awaiting reg", G62="delivery date requested"), "", K62+15)</f>
        <v/>
      </c>
      <c r="P62" s="3" t="str">
        <f ca="1">IF(G62="confirmed delivery",CHOOSE(RANDBETWEEN(1,4),RANDBETWEEN(DATE(2019,1,1),DATE(2020,3,28)),"","",""),IF(OR(G62="documents processing",G62="completed"),RANDBETWEEN(DATE(2019,1,1),DATE(2020,3,28)),""))</f>
        <v/>
      </c>
      <c r="Q62" t="b">
        <f t="shared" ca="1" si="5"/>
        <v>0</v>
      </c>
      <c r="R62" t="b">
        <f ca="1">IF(G62="confirmed delivery",IF(AND(P62&lt;&gt;"",Q62&lt;&gt;""),FALSE,CHOOSE(RANDBETWEEN(1,4),TRUE,FALSE,FALSE,FALSE)),IF(OR(G62="documents processing",G62="completed"),TRUE,FALSE))</f>
        <v>0</v>
      </c>
      <c r="S62" t="b">
        <f t="shared" ca="1" si="6"/>
        <v>0</v>
      </c>
      <c r="T62" t="b">
        <f ca="1">IF(G62="completed",TRUE,FALSE)</f>
        <v>0</v>
      </c>
    </row>
    <row r="63" spans="1:20" x14ac:dyDescent="0.25">
      <c r="A63">
        <f t="shared" ca="1" si="0"/>
        <v>82108</v>
      </c>
      <c r="B63" t="str">
        <f t="shared" ca="1" si="7"/>
        <v>Q68837</v>
      </c>
      <c r="C63" s="3">
        <f t="shared" ca="1" si="1"/>
        <v>43817</v>
      </c>
      <c r="D63" t="str">
        <f t="shared" ca="1" si="2"/>
        <v>Nissan</v>
      </c>
      <c r="E63" t="s">
        <v>140</v>
      </c>
      <c r="F63" t="s">
        <v>237</v>
      </c>
      <c r="G63" t="str">
        <f t="shared" ca="1" si="3"/>
        <v>completed</v>
      </c>
      <c r="I63" s="3" t="b">
        <f ca="1">IF(G63="new", CHOOSE(RANDBETWEEN(1,5),TRUE, FALSE, FALSE, FALSE, FALSE),FALSE)</f>
        <v>0</v>
      </c>
      <c r="J63" s="3" t="str">
        <f t="shared" ca="1" si="4"/>
        <v>James</v>
      </c>
      <c r="K63" s="3">
        <f t="shared" ca="1" si="8"/>
        <v>44054</v>
      </c>
      <c r="L63" t="str">
        <f ca="1">IF(G63="awaiting reg",CHOOSE(RANDBETWEEN(1,2), CHAR(RANDBETWEEN(65,90))&amp;CHAR(RANDBETWEEN(65,90))&amp;RANDBETWEEN(0,68)&amp;" "&amp;CHAR(RANDBETWEEN(65,90))&amp;CHAR(RANDBETWEEN(65,90)),""),IF(G63="new","",CHAR(RANDBETWEEN(65,90))&amp;CHAR(RANDBETWEEN(65,90))&amp;RANDBETWEEN(0,68)&amp;" "&amp;CHAR(RANDBETWEEN(65,90))&amp;CHAR(RANDBETWEEN(65,90))))</f>
        <v>ZV45 PA</v>
      </c>
      <c r="M63">
        <f ca="1">IF(G63="new","",IF(AND(G63="awaiting reg",L63&lt;&gt;""),"",IF(AND(G63="awaiting reg",L63=""),CHOOSE(RANDBETWEEN(1,2),"",RANDBETWEEN(1111111111,9999999999)),RANDBETWEEN(1111111111,9999999999))))</f>
        <v>9584497464</v>
      </c>
      <c r="N63" s="3">
        <f ca="1">IF(O63&lt;&gt;"",O63,IF(G63="delivery date requested",RANDBETWEEN(DATE(2020,5,1),DATE(2020,12,30)),""))</f>
        <v>44069</v>
      </c>
      <c r="O63" s="3">
        <f ca="1">IF(OR(G63="new",G63="awaiting reg", G63="delivery date requested"), "", K63+15)</f>
        <v>44069</v>
      </c>
      <c r="P63" s="3">
        <f ca="1">IF(G63="confirmed delivery",CHOOSE(RANDBETWEEN(1,4),RANDBETWEEN(DATE(2019,1,1),DATE(2020,3,28)),"","",""),IF(OR(G63="documents processing",G63="completed"),RANDBETWEEN(DATE(2019,1,1),DATE(2020,3,28)),""))</f>
        <v>43568</v>
      </c>
      <c r="Q63" t="b">
        <f t="shared" ca="1" si="5"/>
        <v>1</v>
      </c>
      <c r="R63" t="b">
        <f ca="1">IF(G63="confirmed delivery",IF(AND(P63&lt;&gt;"",Q63&lt;&gt;""),FALSE,CHOOSE(RANDBETWEEN(1,4),TRUE,FALSE,FALSE,FALSE)),IF(OR(G63="documents processing",G63="completed"),TRUE,FALSE))</f>
        <v>1</v>
      </c>
      <c r="S63" t="b">
        <f t="shared" ca="1" si="6"/>
        <v>1</v>
      </c>
      <c r="T63" t="b">
        <f ca="1">IF(G63="completed",TRUE,FALSE)</f>
        <v>1</v>
      </c>
    </row>
    <row r="64" spans="1:20" x14ac:dyDescent="0.25">
      <c r="A64">
        <f t="shared" ca="1" si="0"/>
        <v>69482</v>
      </c>
      <c r="B64" t="str">
        <f t="shared" ca="1" si="7"/>
        <v>Q45226</v>
      </c>
      <c r="C64" s="3">
        <f t="shared" ca="1" si="1"/>
        <v>43897</v>
      </c>
      <c r="D64" t="str">
        <f t="shared" ca="1" si="2"/>
        <v>VW</v>
      </c>
      <c r="E64" t="s">
        <v>141</v>
      </c>
      <c r="F64" t="s">
        <v>238</v>
      </c>
      <c r="G64" t="str">
        <f t="shared" ca="1" si="3"/>
        <v>completed</v>
      </c>
      <c r="I64" s="3" t="b">
        <f ca="1">IF(G64="new", CHOOSE(RANDBETWEEN(1,5),TRUE, FALSE, FALSE, FALSE, FALSE),FALSE)</f>
        <v>0</v>
      </c>
      <c r="J64" s="3" t="str">
        <f t="shared" ca="1" si="4"/>
        <v>Charles</v>
      </c>
      <c r="K64" s="3">
        <f t="shared" ca="1" si="8"/>
        <v>44031</v>
      </c>
      <c r="L64" t="str">
        <f ca="1">IF(G64="awaiting reg",CHOOSE(RANDBETWEEN(1,2), CHAR(RANDBETWEEN(65,90))&amp;CHAR(RANDBETWEEN(65,90))&amp;RANDBETWEEN(0,68)&amp;" "&amp;CHAR(RANDBETWEEN(65,90))&amp;CHAR(RANDBETWEEN(65,90)),""),IF(G64="new","",CHAR(RANDBETWEEN(65,90))&amp;CHAR(RANDBETWEEN(65,90))&amp;RANDBETWEEN(0,68)&amp;" "&amp;CHAR(RANDBETWEEN(65,90))&amp;CHAR(RANDBETWEEN(65,90))))</f>
        <v>HE54 QO</v>
      </c>
      <c r="M64">
        <f ca="1">IF(G64="new","",IF(AND(G64="awaiting reg",L64&lt;&gt;""),"",IF(AND(G64="awaiting reg",L64=""),CHOOSE(RANDBETWEEN(1,2),"",RANDBETWEEN(1111111111,9999999999)),RANDBETWEEN(1111111111,9999999999))))</f>
        <v>2210625384</v>
      </c>
      <c r="N64" s="3">
        <f ca="1">IF(O64&lt;&gt;"",O64,IF(G64="delivery date requested",RANDBETWEEN(DATE(2020,5,1),DATE(2020,12,30)),""))</f>
        <v>44046</v>
      </c>
      <c r="O64" s="3">
        <f ca="1">IF(OR(G64="new",G64="awaiting reg", G64="delivery date requested"), "", K64+15)</f>
        <v>44046</v>
      </c>
      <c r="P64" s="3">
        <f ca="1">IF(G64="confirmed delivery",CHOOSE(RANDBETWEEN(1,4),RANDBETWEEN(DATE(2019,1,1),DATE(2020,3,28)),"","",""),IF(OR(G64="documents processing",G64="completed"),RANDBETWEEN(DATE(2019,1,1),DATE(2020,3,28)),""))</f>
        <v>43837</v>
      </c>
      <c r="Q64" t="b">
        <f t="shared" ca="1" si="5"/>
        <v>1</v>
      </c>
      <c r="R64" t="b">
        <f ca="1">IF(G64="confirmed delivery",IF(AND(P64&lt;&gt;"",Q64&lt;&gt;""),FALSE,CHOOSE(RANDBETWEEN(1,4),TRUE,FALSE,FALSE,FALSE)),IF(OR(G64="documents processing",G64="completed"),TRUE,FALSE))</f>
        <v>1</v>
      </c>
      <c r="S64" t="b">
        <f t="shared" ca="1" si="6"/>
        <v>1</v>
      </c>
      <c r="T64" t="b">
        <f ca="1">IF(G64="completed",TRUE,FALSE)</f>
        <v>1</v>
      </c>
    </row>
    <row r="65" spans="1:20" x14ac:dyDescent="0.25">
      <c r="A65">
        <f t="shared" ca="1" si="0"/>
        <v>78666</v>
      </c>
      <c r="B65" t="str">
        <f t="shared" ca="1" si="7"/>
        <v>Q64903</v>
      </c>
      <c r="C65" s="3">
        <f t="shared" ca="1" si="1"/>
        <v>43910</v>
      </c>
      <c r="D65" t="str">
        <f t="shared" ca="1" si="2"/>
        <v>Ford</v>
      </c>
      <c r="E65" t="s">
        <v>142</v>
      </c>
      <c r="F65" t="s">
        <v>239</v>
      </c>
      <c r="G65" t="str">
        <f t="shared" ca="1" si="3"/>
        <v>documents processing</v>
      </c>
      <c r="I65" s="3" t="b">
        <f ca="1">IF(G65="new", CHOOSE(RANDBETWEEN(1,5),TRUE, FALSE, FALSE, FALSE, FALSE),FALSE)</f>
        <v>0</v>
      </c>
      <c r="J65" s="3" t="str">
        <f t="shared" ca="1" si="4"/>
        <v>Sophie</v>
      </c>
      <c r="K65" s="3">
        <f t="shared" ca="1" si="8"/>
        <v>43972</v>
      </c>
      <c r="L65" t="str">
        <f ca="1">IF(G65="awaiting reg",CHOOSE(RANDBETWEEN(1,2), CHAR(RANDBETWEEN(65,90))&amp;CHAR(RANDBETWEEN(65,90))&amp;RANDBETWEEN(0,68)&amp;" "&amp;CHAR(RANDBETWEEN(65,90))&amp;CHAR(RANDBETWEEN(65,90)),""),IF(G65="new","",CHAR(RANDBETWEEN(65,90))&amp;CHAR(RANDBETWEEN(65,90))&amp;RANDBETWEEN(0,68)&amp;" "&amp;CHAR(RANDBETWEEN(65,90))&amp;CHAR(RANDBETWEEN(65,90))))</f>
        <v>LZ56 RV</v>
      </c>
      <c r="M65">
        <f ca="1">IF(G65="new","",IF(AND(G65="awaiting reg",L65&lt;&gt;""),"",IF(AND(G65="awaiting reg",L65=""),CHOOSE(RANDBETWEEN(1,2),"",RANDBETWEEN(1111111111,9999999999)),RANDBETWEEN(1111111111,9999999999))))</f>
        <v>1319851323</v>
      </c>
      <c r="N65" s="3">
        <f ca="1">IF(O65&lt;&gt;"",O65,IF(G65="delivery date requested",RANDBETWEEN(DATE(2020,5,1),DATE(2020,12,30)),""))</f>
        <v>43987</v>
      </c>
      <c r="O65" s="3">
        <f ca="1">IF(OR(G65="new",G65="awaiting reg", G65="delivery date requested"), "", K65+15)</f>
        <v>43987</v>
      </c>
      <c r="P65" s="3">
        <f ca="1">IF(G65="confirmed delivery",CHOOSE(RANDBETWEEN(1,4),RANDBETWEEN(DATE(2019,1,1),DATE(2020,3,28)),"","",""),IF(OR(G65="documents processing",G65="completed"),RANDBETWEEN(DATE(2019,1,1),DATE(2020,3,28)),""))</f>
        <v>43473</v>
      </c>
      <c r="Q65" t="b">
        <f t="shared" ca="1" si="5"/>
        <v>1</v>
      </c>
      <c r="R65" t="b">
        <f ca="1">IF(G65="confirmed delivery",IF(AND(P65&lt;&gt;"",Q65&lt;&gt;""),FALSE,CHOOSE(RANDBETWEEN(1,4),TRUE,FALSE,FALSE,FALSE)),IF(OR(G65="documents processing",G65="completed"),TRUE,FALSE))</f>
        <v>1</v>
      </c>
      <c r="S65" t="b">
        <f t="shared" ca="1" si="6"/>
        <v>1</v>
      </c>
      <c r="T65" t="b">
        <f ca="1">IF(G65="completed",TRUE,FALSE)</f>
        <v>0</v>
      </c>
    </row>
    <row r="66" spans="1:20" x14ac:dyDescent="0.25">
      <c r="A66">
        <f t="shared" ca="1" si="0"/>
        <v>90013</v>
      </c>
      <c r="B66" t="str">
        <f t="shared" ca="1" si="7"/>
        <v>Q75698</v>
      </c>
      <c r="C66" s="3">
        <f t="shared" ca="1" si="1"/>
        <v>43581</v>
      </c>
      <c r="D66" t="str">
        <f t="shared" ca="1" si="2"/>
        <v>Ford</v>
      </c>
      <c r="E66" t="s">
        <v>143</v>
      </c>
      <c r="F66" t="s">
        <v>240</v>
      </c>
      <c r="G66" t="str">
        <f t="shared" ca="1" si="3"/>
        <v>confirmed delivery</v>
      </c>
      <c r="I66" s="3" t="b">
        <f ca="1">IF(G66="new", CHOOSE(RANDBETWEEN(1,5),TRUE, FALSE, FALSE, FALSE, FALSE),FALSE)</f>
        <v>0</v>
      </c>
      <c r="J66" s="3" t="str">
        <f t="shared" ca="1" si="4"/>
        <v>Charles</v>
      </c>
      <c r="K66" s="3">
        <f t="shared" ca="1" si="8"/>
        <v>44005</v>
      </c>
      <c r="L66" t="str">
        <f ca="1">IF(G66="awaiting reg",CHOOSE(RANDBETWEEN(1,2), CHAR(RANDBETWEEN(65,90))&amp;CHAR(RANDBETWEEN(65,90))&amp;RANDBETWEEN(0,68)&amp;" "&amp;CHAR(RANDBETWEEN(65,90))&amp;CHAR(RANDBETWEEN(65,90)),""),IF(G66="new","",CHAR(RANDBETWEEN(65,90))&amp;CHAR(RANDBETWEEN(65,90))&amp;RANDBETWEEN(0,68)&amp;" "&amp;CHAR(RANDBETWEEN(65,90))&amp;CHAR(RANDBETWEEN(65,90))))</f>
        <v>IH45 AP</v>
      </c>
      <c r="M66">
        <f ca="1">IF(G66="new","",IF(AND(G66="awaiting reg",L66&lt;&gt;""),"",IF(AND(G66="awaiting reg",L66=""),CHOOSE(RANDBETWEEN(1,2),"",RANDBETWEEN(1111111111,9999999999)),RANDBETWEEN(1111111111,9999999999))))</f>
        <v>8276908885</v>
      </c>
      <c r="N66" s="3">
        <f ca="1">IF(O66&lt;&gt;"",O66,IF(G66="delivery date requested",RANDBETWEEN(DATE(2020,5,1),DATE(2020,12,30)),""))</f>
        <v>44020</v>
      </c>
      <c r="O66" s="3">
        <f ca="1">IF(OR(G66="new",G66="awaiting reg", G66="delivery date requested"), "", K66+15)</f>
        <v>44020</v>
      </c>
      <c r="P66" s="3" t="str">
        <f ca="1">IF(G66="confirmed delivery",CHOOSE(RANDBETWEEN(1,4),RANDBETWEEN(DATE(2019,1,1),DATE(2020,3,28)),"","",""),IF(OR(G66="documents processing",G66="completed"),RANDBETWEEN(DATE(2019,1,1),DATE(2020,3,28)),""))</f>
        <v/>
      </c>
      <c r="Q66" t="b">
        <f t="shared" ca="1" si="5"/>
        <v>0</v>
      </c>
      <c r="R66" t="b">
        <f ca="1">IF(G66="confirmed delivery",IF(AND(P66&lt;&gt;"",Q66&lt;&gt;""),FALSE,CHOOSE(RANDBETWEEN(1,4),TRUE,FALSE,FALSE,FALSE)),IF(OR(G66="documents processing",G66="completed"),TRUE,FALSE))</f>
        <v>1</v>
      </c>
      <c r="S66" t="b">
        <f t="shared" ca="1" si="6"/>
        <v>0</v>
      </c>
      <c r="T66" t="b">
        <f ca="1">IF(G66="completed",TRUE,FALSE)</f>
        <v>0</v>
      </c>
    </row>
    <row r="67" spans="1:20" x14ac:dyDescent="0.25">
      <c r="A67">
        <f t="shared" ref="A67:A130" ca="1" si="9">IF(G67="new",CHOOSE(RANDBETWEEN(1,5),"","","","",RANDBETWEEN(11111,99999)),RANDBETWEEN(11111,99999))</f>
        <v>69125</v>
      </c>
      <c r="B67" t="str">
        <f t="shared" ref="B67:B130" ca="1" si="10">"Q"&amp;RANDBETWEEN(11111,99999)</f>
        <v>Q42684</v>
      </c>
      <c r="C67" s="3">
        <f t="shared" ref="C67:C130" ca="1" si="11">RANDBETWEEN(DATE(2019,1,1),DATE(2020,3,28))</f>
        <v>43688</v>
      </c>
      <c r="D67" t="str">
        <f t="shared" ref="D67:D130" ca="1" si="12">CHOOSE(RANDBETWEEN(1,4),"Ford","Mercades","Nissan", "VW")</f>
        <v>VW</v>
      </c>
      <c r="E67" t="s">
        <v>144</v>
      </c>
      <c r="F67" t="s">
        <v>241</v>
      </c>
      <c r="G67" t="str">
        <f t="shared" ref="G67:G130" ca="1" si="13">CHOOSE(RANDBETWEEN(1,7), "new", "awaiting reg","global vans processing", "delivery date requested", "confirmed delivery", "documents processing","completed")</f>
        <v>completed</v>
      </c>
      <c r="I67" s="3" t="b">
        <f ca="1">IF(G67="new", CHOOSE(RANDBETWEEN(1,5),TRUE, FALSE, FALSE, FALSE, FALSE),FALSE)</f>
        <v>0</v>
      </c>
      <c r="J67" s="3" t="str">
        <f t="shared" ref="J67:J130" ca="1" si="14">CHOOSE(RANDBETWEEN(1,6), "John","Charles","James","Carter", "Andrew", "Sophie")</f>
        <v>Andrew</v>
      </c>
      <c r="K67" s="3">
        <f t="shared" ca="1" si="8"/>
        <v>44134</v>
      </c>
      <c r="L67" t="str">
        <f ca="1">IF(G67="awaiting reg",CHOOSE(RANDBETWEEN(1,2), CHAR(RANDBETWEEN(65,90))&amp;CHAR(RANDBETWEEN(65,90))&amp;RANDBETWEEN(0,68)&amp;" "&amp;CHAR(RANDBETWEEN(65,90))&amp;CHAR(RANDBETWEEN(65,90)),""),IF(G67="new","",CHAR(RANDBETWEEN(65,90))&amp;CHAR(RANDBETWEEN(65,90))&amp;RANDBETWEEN(0,68)&amp;" "&amp;CHAR(RANDBETWEEN(65,90))&amp;CHAR(RANDBETWEEN(65,90))))</f>
        <v>HM21 RW</v>
      </c>
      <c r="M67">
        <f ca="1">IF(G67="new","",IF(AND(G67="awaiting reg",L67&lt;&gt;""),"",IF(AND(G67="awaiting reg",L67=""),CHOOSE(RANDBETWEEN(1,2),"",RANDBETWEEN(1111111111,9999999999)),RANDBETWEEN(1111111111,9999999999))))</f>
        <v>3084158272</v>
      </c>
      <c r="N67" s="3">
        <f ca="1">IF(O67&lt;&gt;"",O67,IF(G67="delivery date requested",RANDBETWEEN(DATE(2020,5,1),DATE(2020,12,30)),""))</f>
        <v>44149</v>
      </c>
      <c r="O67" s="3">
        <f ca="1">IF(OR(G67="new",G67="awaiting reg", G67="delivery date requested"), "", K67+15)</f>
        <v>44149</v>
      </c>
      <c r="P67" s="3">
        <f ca="1">IF(G67="confirmed delivery",CHOOSE(RANDBETWEEN(1,4),RANDBETWEEN(DATE(2019,1,1),DATE(2020,3,28)),"","",""),IF(OR(G67="documents processing",G67="completed"),RANDBETWEEN(DATE(2019,1,1),DATE(2020,3,28)),""))</f>
        <v>43519</v>
      </c>
      <c r="Q67" t="b">
        <f t="shared" ref="Q67:Q130" ca="1" si="15">IF(G67="confirmed delivery",CHOOSE(RANDBETWEEN(1,4),TRUE,FALSE,FALSE,"pending"),IF(OR(G67="documents processing",G67="completed"),TRUE,FALSE))</f>
        <v>1</v>
      </c>
      <c r="R67" t="b">
        <f ca="1">IF(G67="confirmed delivery",IF(AND(P67&lt;&gt;"",Q67&lt;&gt;""),FALSE,CHOOSE(RANDBETWEEN(1,4),TRUE,FALSE,FALSE,FALSE)),IF(OR(G67="documents processing",G67="completed"),TRUE,FALSE))</f>
        <v>1</v>
      </c>
      <c r="S67" t="b">
        <f t="shared" ref="S67:S130" ca="1" si="16">IF(G67="confirmed delivery",CHOOSE(RANDBETWEEN(1,4),TRUE,FALSE,FALSE,FALSE),IF(OR(G67="documents processing",G67="completed"),TRUE,FALSE))</f>
        <v>1</v>
      </c>
      <c r="T67" t="b">
        <f ca="1">IF(G67="completed",TRUE,FALSE)</f>
        <v>1</v>
      </c>
    </row>
    <row r="68" spans="1:20" x14ac:dyDescent="0.25">
      <c r="A68">
        <f t="shared" ca="1" si="9"/>
        <v>41374</v>
      </c>
      <c r="B68" t="str">
        <f t="shared" ca="1" si="10"/>
        <v>Q38774</v>
      </c>
      <c r="C68" s="3">
        <f t="shared" ca="1" si="11"/>
        <v>43564</v>
      </c>
      <c r="D68" t="str">
        <f t="shared" ca="1" si="12"/>
        <v>Ford</v>
      </c>
      <c r="E68" t="s">
        <v>145</v>
      </c>
      <c r="F68" t="s">
        <v>242</v>
      </c>
      <c r="G68" t="str">
        <f t="shared" ca="1" si="13"/>
        <v>awaiting reg</v>
      </c>
      <c r="I68" s="3" t="b">
        <f ca="1">IF(G68="new", CHOOSE(RANDBETWEEN(1,5),TRUE, FALSE, FALSE, FALSE, FALSE),FALSE)</f>
        <v>0</v>
      </c>
      <c r="J68" s="3" t="str">
        <f t="shared" ca="1" si="14"/>
        <v>Carter</v>
      </c>
      <c r="K68" s="3">
        <f t="shared" ref="K68:K130" ca="1" si="17">IF(G68="new", RANDBETWEEN(DATE(2020,5,1),DATE(2020,12,30)), RANDBETWEEN(DATE(2020,5,1),DATE(2020,12,30)))</f>
        <v>44136</v>
      </c>
      <c r="L68" t="str">
        <f ca="1">IF(G68="awaiting reg",CHOOSE(RANDBETWEEN(1,2), CHAR(RANDBETWEEN(65,90))&amp;CHAR(RANDBETWEEN(65,90))&amp;RANDBETWEEN(0,68)&amp;" "&amp;CHAR(RANDBETWEEN(65,90))&amp;CHAR(RANDBETWEEN(65,90)),""),IF(G68="new","",CHAR(RANDBETWEEN(65,90))&amp;CHAR(RANDBETWEEN(65,90))&amp;RANDBETWEEN(0,68)&amp;" "&amp;CHAR(RANDBETWEEN(65,90))&amp;CHAR(RANDBETWEEN(65,90))))</f>
        <v>KD64 IB</v>
      </c>
      <c r="M68" t="str">
        <f ca="1">IF(G68="new","",IF(AND(G68="awaiting reg",L68&lt;&gt;""),"",IF(AND(G68="awaiting reg",L68=""),CHOOSE(RANDBETWEEN(1,2),"",RANDBETWEEN(1111111111,9999999999)),RANDBETWEEN(1111111111,9999999999))))</f>
        <v/>
      </c>
      <c r="N68" s="3" t="str">
        <f ca="1">IF(O68&lt;&gt;"",O68,IF(G68="delivery date requested",RANDBETWEEN(DATE(2020,5,1),DATE(2020,12,30)),""))</f>
        <v/>
      </c>
      <c r="O68" s="3" t="str">
        <f ca="1">IF(OR(G68="new",G68="awaiting reg", G68="delivery date requested"), "", K68+15)</f>
        <v/>
      </c>
      <c r="P68" s="3" t="str">
        <f ca="1">IF(G68="confirmed delivery",CHOOSE(RANDBETWEEN(1,4),RANDBETWEEN(DATE(2019,1,1),DATE(2020,3,28)),"","",""),IF(OR(G68="documents processing",G68="completed"),RANDBETWEEN(DATE(2019,1,1),DATE(2020,3,28)),""))</f>
        <v/>
      </c>
      <c r="Q68" t="b">
        <f t="shared" ca="1" si="15"/>
        <v>0</v>
      </c>
      <c r="R68" t="b">
        <f ca="1">IF(G68="confirmed delivery",IF(AND(P68&lt;&gt;"",Q68&lt;&gt;""),FALSE,CHOOSE(RANDBETWEEN(1,4),TRUE,FALSE,FALSE,FALSE)),IF(OR(G68="documents processing",G68="completed"),TRUE,FALSE))</f>
        <v>0</v>
      </c>
      <c r="S68" t="b">
        <f t="shared" ca="1" si="16"/>
        <v>0</v>
      </c>
      <c r="T68" t="b">
        <f ca="1">IF(G68="completed",TRUE,FALSE)</f>
        <v>0</v>
      </c>
    </row>
    <row r="69" spans="1:20" x14ac:dyDescent="0.25">
      <c r="A69" t="str">
        <f t="shared" ca="1" si="9"/>
        <v/>
      </c>
      <c r="B69" t="str">
        <f t="shared" ca="1" si="10"/>
        <v>Q40844</v>
      </c>
      <c r="C69" s="3">
        <f t="shared" ca="1" si="11"/>
        <v>43878</v>
      </c>
      <c r="D69" t="str">
        <f t="shared" ca="1" si="12"/>
        <v>Mercades</v>
      </c>
      <c r="E69" t="s">
        <v>146</v>
      </c>
      <c r="F69" t="s">
        <v>243</v>
      </c>
      <c r="G69" t="str">
        <f t="shared" ca="1" si="13"/>
        <v>new</v>
      </c>
      <c r="I69" s="3" t="b">
        <f ca="1">IF(G69="new", CHOOSE(RANDBETWEEN(1,5),TRUE, FALSE, FALSE, FALSE, FALSE),FALSE)</f>
        <v>0</v>
      </c>
      <c r="J69" s="3" t="str">
        <f t="shared" ca="1" si="14"/>
        <v>Sophie</v>
      </c>
      <c r="K69" s="3">
        <f t="shared" ca="1" si="17"/>
        <v>43964</v>
      </c>
      <c r="L69" t="str">
        <f ca="1">IF(G69="awaiting reg",CHOOSE(RANDBETWEEN(1,2), CHAR(RANDBETWEEN(65,90))&amp;CHAR(RANDBETWEEN(65,90))&amp;RANDBETWEEN(0,68)&amp;" "&amp;CHAR(RANDBETWEEN(65,90))&amp;CHAR(RANDBETWEEN(65,90)),""),IF(G69="new","",CHAR(RANDBETWEEN(65,90))&amp;CHAR(RANDBETWEEN(65,90))&amp;RANDBETWEEN(0,68)&amp;" "&amp;CHAR(RANDBETWEEN(65,90))&amp;CHAR(RANDBETWEEN(65,90))))</f>
        <v/>
      </c>
      <c r="M69" t="str">
        <f ca="1">IF(G69="new","",IF(AND(G69="awaiting reg",L69&lt;&gt;""),"",IF(AND(G69="awaiting reg",L69=""),CHOOSE(RANDBETWEEN(1,2),"",RANDBETWEEN(1111111111,9999999999)),RANDBETWEEN(1111111111,9999999999))))</f>
        <v/>
      </c>
      <c r="N69" s="3" t="str">
        <f ca="1">IF(O69&lt;&gt;"",O69,IF(G69="delivery date requested",RANDBETWEEN(DATE(2020,5,1),DATE(2020,12,30)),""))</f>
        <v/>
      </c>
      <c r="O69" s="3" t="str">
        <f ca="1">IF(OR(G69="new",G69="awaiting reg", G69="delivery date requested"), "", K69+15)</f>
        <v/>
      </c>
      <c r="P69" s="3" t="str">
        <f ca="1">IF(G69="confirmed delivery",CHOOSE(RANDBETWEEN(1,4),RANDBETWEEN(DATE(2019,1,1),DATE(2020,3,28)),"","",""),IF(OR(G69="documents processing",G69="completed"),RANDBETWEEN(DATE(2019,1,1),DATE(2020,3,28)),""))</f>
        <v/>
      </c>
      <c r="Q69" t="b">
        <f t="shared" ca="1" si="15"/>
        <v>0</v>
      </c>
      <c r="R69" t="b">
        <f ca="1">IF(G69="confirmed delivery",IF(AND(P69&lt;&gt;"",Q69&lt;&gt;""),FALSE,CHOOSE(RANDBETWEEN(1,4),TRUE,FALSE,FALSE,FALSE)),IF(OR(G69="documents processing",G69="completed"),TRUE,FALSE))</f>
        <v>0</v>
      </c>
      <c r="S69" t="b">
        <f t="shared" ca="1" si="16"/>
        <v>0</v>
      </c>
      <c r="T69" t="b">
        <f ca="1">IF(G69="completed",TRUE,FALSE)</f>
        <v>0</v>
      </c>
    </row>
    <row r="70" spans="1:20" x14ac:dyDescent="0.25">
      <c r="A70">
        <f t="shared" ca="1" si="9"/>
        <v>80395</v>
      </c>
      <c r="B70" t="str">
        <f t="shared" ca="1" si="10"/>
        <v>Q31466</v>
      </c>
      <c r="C70" s="3">
        <f t="shared" ca="1" si="11"/>
        <v>43840</v>
      </c>
      <c r="D70" t="str">
        <f t="shared" ca="1" si="12"/>
        <v>Ford</v>
      </c>
      <c r="E70" t="s">
        <v>147</v>
      </c>
      <c r="F70" t="s">
        <v>244</v>
      </c>
      <c r="G70" t="str">
        <f t="shared" ca="1" si="13"/>
        <v>delivery date requested</v>
      </c>
      <c r="I70" s="3" t="b">
        <f ca="1">IF(G70="new", CHOOSE(RANDBETWEEN(1,5),TRUE, FALSE, FALSE, FALSE, FALSE),FALSE)</f>
        <v>0</v>
      </c>
      <c r="J70" s="3" t="str">
        <f t="shared" ca="1" si="14"/>
        <v>Carter</v>
      </c>
      <c r="K70" s="3">
        <f t="shared" ca="1" si="17"/>
        <v>44011</v>
      </c>
      <c r="L70" t="str">
        <f ca="1">IF(G70="awaiting reg",CHOOSE(RANDBETWEEN(1,2), CHAR(RANDBETWEEN(65,90))&amp;CHAR(RANDBETWEEN(65,90))&amp;RANDBETWEEN(0,68)&amp;" "&amp;CHAR(RANDBETWEEN(65,90))&amp;CHAR(RANDBETWEEN(65,90)),""),IF(G70="new","",CHAR(RANDBETWEEN(65,90))&amp;CHAR(RANDBETWEEN(65,90))&amp;RANDBETWEEN(0,68)&amp;" "&amp;CHAR(RANDBETWEEN(65,90))&amp;CHAR(RANDBETWEEN(65,90))))</f>
        <v>RY19 DB</v>
      </c>
      <c r="M70">
        <f ca="1">IF(G70="new","",IF(AND(G70="awaiting reg",L70&lt;&gt;""),"",IF(AND(G70="awaiting reg",L70=""),CHOOSE(RANDBETWEEN(1,2),"",RANDBETWEEN(1111111111,9999999999)),RANDBETWEEN(1111111111,9999999999))))</f>
        <v>5028533177</v>
      </c>
      <c r="N70" s="3">
        <f ca="1">IF(O70&lt;&gt;"",O70,IF(G70="delivery date requested",RANDBETWEEN(DATE(2020,5,1),DATE(2020,12,30)),""))</f>
        <v>43980</v>
      </c>
      <c r="O70" s="3" t="str">
        <f ca="1">IF(OR(G70="new",G70="awaiting reg", G70="delivery date requested"), "", K70+15)</f>
        <v/>
      </c>
      <c r="P70" s="3" t="str">
        <f ca="1">IF(G70="confirmed delivery",CHOOSE(RANDBETWEEN(1,4),RANDBETWEEN(DATE(2019,1,1),DATE(2020,3,28)),"","",""),IF(OR(G70="documents processing",G70="completed"),RANDBETWEEN(DATE(2019,1,1),DATE(2020,3,28)),""))</f>
        <v/>
      </c>
      <c r="Q70" t="b">
        <f t="shared" ca="1" si="15"/>
        <v>0</v>
      </c>
      <c r="R70" t="b">
        <f ca="1">IF(G70="confirmed delivery",IF(AND(P70&lt;&gt;"",Q70&lt;&gt;""),FALSE,CHOOSE(RANDBETWEEN(1,4),TRUE,FALSE,FALSE,FALSE)),IF(OR(G70="documents processing",G70="completed"),TRUE,FALSE))</f>
        <v>0</v>
      </c>
      <c r="S70" t="b">
        <f t="shared" ca="1" si="16"/>
        <v>0</v>
      </c>
      <c r="T70" t="b">
        <f ca="1">IF(G70="completed",TRUE,FALSE)</f>
        <v>0</v>
      </c>
    </row>
    <row r="71" spans="1:20" x14ac:dyDescent="0.25">
      <c r="A71">
        <f t="shared" ca="1" si="9"/>
        <v>45375</v>
      </c>
      <c r="B71" t="str">
        <f t="shared" ca="1" si="10"/>
        <v>Q90565</v>
      </c>
      <c r="C71" s="3">
        <f t="shared" ca="1" si="11"/>
        <v>43693</v>
      </c>
      <c r="D71" t="str">
        <f t="shared" ca="1" si="12"/>
        <v>Nissan</v>
      </c>
      <c r="E71" t="s">
        <v>148</v>
      </c>
      <c r="F71" t="s">
        <v>245</v>
      </c>
      <c r="G71" t="str">
        <f t="shared" ca="1" si="13"/>
        <v>completed</v>
      </c>
      <c r="I71" s="3" t="b">
        <f ca="1">IF(G71="new", CHOOSE(RANDBETWEEN(1,5),TRUE, FALSE, FALSE, FALSE, FALSE),FALSE)</f>
        <v>0</v>
      </c>
      <c r="J71" s="3" t="str">
        <f t="shared" ca="1" si="14"/>
        <v>John</v>
      </c>
      <c r="K71" s="3">
        <f t="shared" ca="1" si="17"/>
        <v>44166</v>
      </c>
      <c r="L71" t="str">
        <f ca="1">IF(G71="awaiting reg",CHOOSE(RANDBETWEEN(1,2), CHAR(RANDBETWEEN(65,90))&amp;CHAR(RANDBETWEEN(65,90))&amp;RANDBETWEEN(0,68)&amp;" "&amp;CHAR(RANDBETWEEN(65,90))&amp;CHAR(RANDBETWEEN(65,90)),""),IF(G71="new","",CHAR(RANDBETWEEN(65,90))&amp;CHAR(RANDBETWEEN(65,90))&amp;RANDBETWEEN(0,68)&amp;" "&amp;CHAR(RANDBETWEEN(65,90))&amp;CHAR(RANDBETWEEN(65,90))))</f>
        <v>PR62 GK</v>
      </c>
      <c r="M71">
        <f ca="1">IF(G71="new","",IF(AND(G71="awaiting reg",L71&lt;&gt;""),"",IF(AND(G71="awaiting reg",L71=""),CHOOSE(RANDBETWEEN(1,2),"",RANDBETWEEN(1111111111,9999999999)),RANDBETWEEN(1111111111,9999999999))))</f>
        <v>6359454286</v>
      </c>
      <c r="N71" s="3">
        <f ca="1">IF(O71&lt;&gt;"",O71,IF(G71="delivery date requested",RANDBETWEEN(DATE(2020,5,1),DATE(2020,12,30)),""))</f>
        <v>44181</v>
      </c>
      <c r="O71" s="3">
        <f ca="1">IF(OR(G71="new",G71="awaiting reg", G71="delivery date requested"), "", K71+15)</f>
        <v>44181</v>
      </c>
      <c r="P71" s="3">
        <f ca="1">IF(G71="confirmed delivery",CHOOSE(RANDBETWEEN(1,4),RANDBETWEEN(DATE(2019,1,1),DATE(2020,3,28)),"","",""),IF(OR(G71="documents processing",G71="completed"),RANDBETWEEN(DATE(2019,1,1),DATE(2020,3,28)),""))</f>
        <v>43738</v>
      </c>
      <c r="Q71" t="b">
        <f t="shared" ca="1" si="15"/>
        <v>1</v>
      </c>
      <c r="R71" t="b">
        <f ca="1">IF(G71="confirmed delivery",IF(AND(P71&lt;&gt;"",Q71&lt;&gt;""),FALSE,CHOOSE(RANDBETWEEN(1,4),TRUE,FALSE,FALSE,FALSE)),IF(OR(G71="documents processing",G71="completed"),TRUE,FALSE))</f>
        <v>1</v>
      </c>
      <c r="S71" t="b">
        <f t="shared" ca="1" si="16"/>
        <v>1</v>
      </c>
      <c r="T71" t="b">
        <f ca="1">IF(G71="completed",TRUE,FALSE)</f>
        <v>1</v>
      </c>
    </row>
    <row r="72" spans="1:20" x14ac:dyDescent="0.25">
      <c r="A72">
        <f t="shared" ca="1" si="9"/>
        <v>61700</v>
      </c>
      <c r="B72" t="str">
        <f t="shared" ca="1" si="10"/>
        <v>Q30303</v>
      </c>
      <c r="C72" s="3">
        <f t="shared" ca="1" si="11"/>
        <v>43823</v>
      </c>
      <c r="D72" t="str">
        <f t="shared" ca="1" si="12"/>
        <v>Mercades</v>
      </c>
      <c r="E72" t="s">
        <v>149</v>
      </c>
      <c r="F72" t="s">
        <v>246</v>
      </c>
      <c r="G72" t="str">
        <f t="shared" ca="1" si="13"/>
        <v>confirmed delivery</v>
      </c>
      <c r="I72" s="3" t="b">
        <f ca="1">IF(G72="new", CHOOSE(RANDBETWEEN(1,5),TRUE, FALSE, FALSE, FALSE, FALSE),FALSE)</f>
        <v>0</v>
      </c>
      <c r="J72" s="3" t="str">
        <f t="shared" ca="1" si="14"/>
        <v>James</v>
      </c>
      <c r="K72" s="3">
        <f t="shared" ca="1" si="17"/>
        <v>44127</v>
      </c>
      <c r="L72" t="str">
        <f ca="1">IF(G72="awaiting reg",CHOOSE(RANDBETWEEN(1,2), CHAR(RANDBETWEEN(65,90))&amp;CHAR(RANDBETWEEN(65,90))&amp;RANDBETWEEN(0,68)&amp;" "&amp;CHAR(RANDBETWEEN(65,90))&amp;CHAR(RANDBETWEEN(65,90)),""),IF(G72="new","",CHAR(RANDBETWEEN(65,90))&amp;CHAR(RANDBETWEEN(65,90))&amp;RANDBETWEEN(0,68)&amp;" "&amp;CHAR(RANDBETWEEN(65,90))&amp;CHAR(RANDBETWEEN(65,90))))</f>
        <v>VJ24 DW</v>
      </c>
      <c r="M72">
        <f ca="1">IF(G72="new","",IF(AND(G72="awaiting reg",L72&lt;&gt;""),"",IF(AND(G72="awaiting reg",L72=""),CHOOSE(RANDBETWEEN(1,2),"",RANDBETWEEN(1111111111,9999999999)),RANDBETWEEN(1111111111,9999999999))))</f>
        <v>4284970478</v>
      </c>
      <c r="N72" s="3">
        <f ca="1">IF(O72&lt;&gt;"",O72,IF(G72="delivery date requested",RANDBETWEEN(DATE(2020,5,1),DATE(2020,12,30)),""))</f>
        <v>44142</v>
      </c>
      <c r="O72" s="3">
        <f ca="1">IF(OR(G72="new",G72="awaiting reg", G72="delivery date requested"), "", K72+15)</f>
        <v>44142</v>
      </c>
      <c r="P72" s="3" t="str">
        <f ca="1">IF(G72="confirmed delivery",CHOOSE(RANDBETWEEN(1,4),RANDBETWEEN(DATE(2019,1,1),DATE(2020,3,28)),"","",""),IF(OR(G72="documents processing",G72="completed"),RANDBETWEEN(DATE(2019,1,1),DATE(2020,3,28)),""))</f>
        <v/>
      </c>
      <c r="Q72" t="b">
        <f t="shared" ca="1" si="15"/>
        <v>0</v>
      </c>
      <c r="R72" t="b">
        <f ca="1">IF(G72="confirmed delivery",IF(AND(P72&lt;&gt;"",Q72&lt;&gt;""),FALSE,CHOOSE(RANDBETWEEN(1,4),TRUE,FALSE,FALSE,FALSE)),IF(OR(G72="documents processing",G72="completed"),TRUE,FALSE))</f>
        <v>0</v>
      </c>
      <c r="S72" t="b">
        <f t="shared" ca="1" si="16"/>
        <v>0</v>
      </c>
      <c r="T72" t="b">
        <f ca="1">IF(G72="completed",TRUE,FALSE)</f>
        <v>0</v>
      </c>
    </row>
    <row r="73" spans="1:20" x14ac:dyDescent="0.25">
      <c r="A73">
        <f t="shared" ca="1" si="9"/>
        <v>85675</v>
      </c>
      <c r="B73" t="str">
        <f t="shared" ca="1" si="10"/>
        <v>Q53953</v>
      </c>
      <c r="C73" s="3">
        <f t="shared" ca="1" si="11"/>
        <v>43601</v>
      </c>
      <c r="D73" t="str">
        <f t="shared" ca="1" si="12"/>
        <v>Nissan</v>
      </c>
      <c r="E73" t="s">
        <v>150</v>
      </c>
      <c r="F73" t="s">
        <v>247</v>
      </c>
      <c r="G73" t="str">
        <f t="shared" ca="1" si="13"/>
        <v>confirmed delivery</v>
      </c>
      <c r="I73" s="3" t="b">
        <f ca="1">IF(G73="new", CHOOSE(RANDBETWEEN(1,5),TRUE, FALSE, FALSE, FALSE, FALSE),FALSE)</f>
        <v>0</v>
      </c>
      <c r="J73" s="3" t="str">
        <f t="shared" ca="1" si="14"/>
        <v>Carter</v>
      </c>
      <c r="K73" s="3">
        <f t="shared" ca="1" si="17"/>
        <v>44116</v>
      </c>
      <c r="L73" t="str">
        <f ca="1">IF(G73="awaiting reg",CHOOSE(RANDBETWEEN(1,2), CHAR(RANDBETWEEN(65,90))&amp;CHAR(RANDBETWEEN(65,90))&amp;RANDBETWEEN(0,68)&amp;" "&amp;CHAR(RANDBETWEEN(65,90))&amp;CHAR(RANDBETWEEN(65,90)),""),IF(G73="new","",CHAR(RANDBETWEEN(65,90))&amp;CHAR(RANDBETWEEN(65,90))&amp;RANDBETWEEN(0,68)&amp;" "&amp;CHAR(RANDBETWEEN(65,90))&amp;CHAR(RANDBETWEEN(65,90))))</f>
        <v>UQ13 OQ</v>
      </c>
      <c r="M73">
        <f ca="1">IF(G73="new","",IF(AND(G73="awaiting reg",L73&lt;&gt;""),"",IF(AND(G73="awaiting reg",L73=""),CHOOSE(RANDBETWEEN(1,2),"",RANDBETWEEN(1111111111,9999999999)),RANDBETWEEN(1111111111,9999999999))))</f>
        <v>6474546438</v>
      </c>
      <c r="N73" s="3">
        <f ca="1">IF(O73&lt;&gt;"",O73,IF(G73="delivery date requested",RANDBETWEEN(DATE(2020,5,1),DATE(2020,12,30)),""))</f>
        <v>44131</v>
      </c>
      <c r="O73" s="3">
        <f ca="1">IF(OR(G73="new",G73="awaiting reg", G73="delivery date requested"), "", K73+15)</f>
        <v>44131</v>
      </c>
      <c r="P73" s="3" t="str">
        <f ca="1">IF(G73="confirmed delivery",CHOOSE(RANDBETWEEN(1,4),RANDBETWEEN(DATE(2019,1,1),DATE(2020,3,28)),"","",""),IF(OR(G73="documents processing",G73="completed"),RANDBETWEEN(DATE(2019,1,1),DATE(2020,3,28)),""))</f>
        <v/>
      </c>
      <c r="Q73" t="b">
        <f t="shared" ca="1" si="15"/>
        <v>0</v>
      </c>
      <c r="R73" t="b">
        <f ca="1">IF(G73="confirmed delivery",IF(AND(P73&lt;&gt;"",Q73&lt;&gt;""),FALSE,CHOOSE(RANDBETWEEN(1,4),TRUE,FALSE,FALSE,FALSE)),IF(OR(G73="documents processing",G73="completed"),TRUE,FALSE))</f>
        <v>0</v>
      </c>
      <c r="S73" t="b">
        <f t="shared" ca="1" si="16"/>
        <v>1</v>
      </c>
      <c r="T73" t="b">
        <f ca="1">IF(G73="completed",TRUE,FALSE)</f>
        <v>0</v>
      </c>
    </row>
    <row r="74" spans="1:20" x14ac:dyDescent="0.25">
      <c r="A74" t="str">
        <f t="shared" ca="1" si="9"/>
        <v/>
      </c>
      <c r="B74" t="str">
        <f t="shared" ca="1" si="10"/>
        <v>Q98114</v>
      </c>
      <c r="C74" s="3">
        <f t="shared" ca="1" si="11"/>
        <v>43751</v>
      </c>
      <c r="D74" t="str">
        <f t="shared" ca="1" si="12"/>
        <v>VW</v>
      </c>
      <c r="E74" t="s">
        <v>151</v>
      </c>
      <c r="F74" t="s">
        <v>248</v>
      </c>
      <c r="G74" t="str">
        <f t="shared" ca="1" si="13"/>
        <v>new</v>
      </c>
      <c r="I74" s="3" t="b">
        <f ca="1">IF(G74="new", CHOOSE(RANDBETWEEN(1,5),TRUE, FALSE, FALSE, FALSE, FALSE),FALSE)</f>
        <v>1</v>
      </c>
      <c r="J74" s="3" t="str">
        <f t="shared" ca="1" si="14"/>
        <v>Sophie</v>
      </c>
      <c r="K74" s="3">
        <f t="shared" ca="1" si="17"/>
        <v>43977</v>
      </c>
      <c r="L74" t="str">
        <f ca="1">IF(G74="awaiting reg",CHOOSE(RANDBETWEEN(1,2), CHAR(RANDBETWEEN(65,90))&amp;CHAR(RANDBETWEEN(65,90))&amp;RANDBETWEEN(0,68)&amp;" "&amp;CHAR(RANDBETWEEN(65,90))&amp;CHAR(RANDBETWEEN(65,90)),""),IF(G74="new","",CHAR(RANDBETWEEN(65,90))&amp;CHAR(RANDBETWEEN(65,90))&amp;RANDBETWEEN(0,68)&amp;" "&amp;CHAR(RANDBETWEEN(65,90))&amp;CHAR(RANDBETWEEN(65,90))))</f>
        <v/>
      </c>
      <c r="M74" t="str">
        <f ca="1">IF(G74="new","",IF(AND(G74="awaiting reg",L74&lt;&gt;""),"",IF(AND(G74="awaiting reg",L74=""),CHOOSE(RANDBETWEEN(1,2),"",RANDBETWEEN(1111111111,9999999999)),RANDBETWEEN(1111111111,9999999999))))</f>
        <v/>
      </c>
      <c r="N74" s="3" t="str">
        <f ca="1">IF(O74&lt;&gt;"",O74,IF(G74="delivery date requested",RANDBETWEEN(DATE(2020,5,1),DATE(2020,12,30)),""))</f>
        <v/>
      </c>
      <c r="O74" s="3" t="str">
        <f ca="1">IF(OR(G74="new",G74="awaiting reg", G74="delivery date requested"), "", K74+15)</f>
        <v/>
      </c>
      <c r="P74" s="3" t="str">
        <f ca="1">IF(G74="confirmed delivery",CHOOSE(RANDBETWEEN(1,4),RANDBETWEEN(DATE(2019,1,1),DATE(2020,3,28)),"","",""),IF(OR(G74="documents processing",G74="completed"),RANDBETWEEN(DATE(2019,1,1),DATE(2020,3,28)),""))</f>
        <v/>
      </c>
      <c r="Q74" t="b">
        <f t="shared" ca="1" si="15"/>
        <v>0</v>
      </c>
      <c r="R74" t="b">
        <f ca="1">IF(G74="confirmed delivery",IF(AND(P74&lt;&gt;"",Q74&lt;&gt;""),FALSE,CHOOSE(RANDBETWEEN(1,4),TRUE,FALSE,FALSE,FALSE)),IF(OR(G74="documents processing",G74="completed"),TRUE,FALSE))</f>
        <v>0</v>
      </c>
      <c r="S74" t="b">
        <f t="shared" ca="1" si="16"/>
        <v>0</v>
      </c>
      <c r="T74" t="b">
        <f ca="1">IF(G74="completed",TRUE,FALSE)</f>
        <v>0</v>
      </c>
    </row>
    <row r="75" spans="1:20" x14ac:dyDescent="0.25">
      <c r="A75">
        <f t="shared" ca="1" si="9"/>
        <v>13503</v>
      </c>
      <c r="B75" t="str">
        <f t="shared" ca="1" si="10"/>
        <v>Q25226</v>
      </c>
      <c r="C75" s="3">
        <f t="shared" ca="1" si="11"/>
        <v>43498</v>
      </c>
      <c r="D75" t="str">
        <f t="shared" ca="1" si="12"/>
        <v>Ford</v>
      </c>
      <c r="E75" t="s">
        <v>152</v>
      </c>
      <c r="F75" t="s">
        <v>249</v>
      </c>
      <c r="G75" t="str">
        <f t="shared" ca="1" si="13"/>
        <v>confirmed delivery</v>
      </c>
      <c r="I75" s="3" t="b">
        <f ca="1">IF(G75="new", CHOOSE(RANDBETWEEN(1,5),TRUE, FALSE, FALSE, FALSE, FALSE),FALSE)</f>
        <v>0</v>
      </c>
      <c r="J75" s="3" t="str">
        <f t="shared" ca="1" si="14"/>
        <v>Sophie</v>
      </c>
      <c r="K75" s="3">
        <f t="shared" ca="1" si="17"/>
        <v>44075</v>
      </c>
      <c r="L75" t="str">
        <f ca="1">IF(G75="awaiting reg",CHOOSE(RANDBETWEEN(1,2), CHAR(RANDBETWEEN(65,90))&amp;CHAR(RANDBETWEEN(65,90))&amp;RANDBETWEEN(0,68)&amp;" "&amp;CHAR(RANDBETWEEN(65,90))&amp;CHAR(RANDBETWEEN(65,90)),""),IF(G75="new","",CHAR(RANDBETWEEN(65,90))&amp;CHAR(RANDBETWEEN(65,90))&amp;RANDBETWEEN(0,68)&amp;" "&amp;CHAR(RANDBETWEEN(65,90))&amp;CHAR(RANDBETWEEN(65,90))))</f>
        <v>JC1 AO</v>
      </c>
      <c r="M75">
        <f ca="1">IF(G75="new","",IF(AND(G75="awaiting reg",L75&lt;&gt;""),"",IF(AND(G75="awaiting reg",L75=""),CHOOSE(RANDBETWEEN(1,2),"",RANDBETWEEN(1111111111,9999999999)),RANDBETWEEN(1111111111,9999999999))))</f>
        <v>8822075264</v>
      </c>
      <c r="N75" s="3">
        <f ca="1">IF(O75&lt;&gt;"",O75,IF(G75="delivery date requested",RANDBETWEEN(DATE(2020,5,1),DATE(2020,12,30)),""))</f>
        <v>44090</v>
      </c>
      <c r="O75" s="3">
        <f ca="1">IF(OR(G75="new",G75="awaiting reg", G75="delivery date requested"), "", K75+15)</f>
        <v>44090</v>
      </c>
      <c r="P75" s="3" t="str">
        <f ca="1">IF(G75="confirmed delivery",CHOOSE(RANDBETWEEN(1,4),RANDBETWEEN(DATE(2019,1,1),DATE(2020,3,28)),"","",""),IF(OR(G75="documents processing",G75="completed"),RANDBETWEEN(DATE(2019,1,1),DATE(2020,3,28)),""))</f>
        <v/>
      </c>
      <c r="Q75" t="str">
        <f t="shared" ca="1" si="15"/>
        <v>pending</v>
      </c>
      <c r="R75" t="b">
        <f ca="1">IF(G75="confirmed delivery",IF(AND(P75&lt;&gt;"",Q75&lt;&gt;""),FALSE,CHOOSE(RANDBETWEEN(1,4),TRUE,FALSE,FALSE,FALSE)),IF(OR(G75="documents processing",G75="completed"),TRUE,FALSE))</f>
        <v>0</v>
      </c>
      <c r="S75" t="b">
        <f t="shared" ca="1" si="16"/>
        <v>0</v>
      </c>
      <c r="T75" t="b">
        <f ca="1">IF(G75="completed",TRUE,FALSE)</f>
        <v>0</v>
      </c>
    </row>
    <row r="76" spans="1:20" x14ac:dyDescent="0.25">
      <c r="A76">
        <f t="shared" ca="1" si="9"/>
        <v>47318</v>
      </c>
      <c r="B76" t="str">
        <f t="shared" ca="1" si="10"/>
        <v>Q30175</v>
      </c>
      <c r="C76" s="3">
        <f t="shared" ca="1" si="11"/>
        <v>43472</v>
      </c>
      <c r="D76" t="str">
        <f t="shared" ca="1" si="12"/>
        <v>Mercades</v>
      </c>
      <c r="E76" t="s">
        <v>153</v>
      </c>
      <c r="F76" t="s">
        <v>250</v>
      </c>
      <c r="G76" t="str">
        <f t="shared" ca="1" si="13"/>
        <v>delivery date requested</v>
      </c>
      <c r="I76" s="3" t="b">
        <f ca="1">IF(G76="new", CHOOSE(RANDBETWEEN(1,5),TRUE, FALSE, FALSE, FALSE, FALSE),FALSE)</f>
        <v>0</v>
      </c>
      <c r="J76" s="3" t="str">
        <f t="shared" ca="1" si="14"/>
        <v>John</v>
      </c>
      <c r="K76" s="3">
        <f t="shared" ca="1" si="17"/>
        <v>44122</v>
      </c>
      <c r="L76" t="str">
        <f ca="1">IF(G76="awaiting reg",CHOOSE(RANDBETWEEN(1,2), CHAR(RANDBETWEEN(65,90))&amp;CHAR(RANDBETWEEN(65,90))&amp;RANDBETWEEN(0,68)&amp;" "&amp;CHAR(RANDBETWEEN(65,90))&amp;CHAR(RANDBETWEEN(65,90)),""),IF(G76="new","",CHAR(RANDBETWEEN(65,90))&amp;CHAR(RANDBETWEEN(65,90))&amp;RANDBETWEEN(0,68)&amp;" "&amp;CHAR(RANDBETWEEN(65,90))&amp;CHAR(RANDBETWEEN(65,90))))</f>
        <v>YF31 ZR</v>
      </c>
      <c r="M76">
        <f ca="1">IF(G76="new","",IF(AND(G76="awaiting reg",L76&lt;&gt;""),"",IF(AND(G76="awaiting reg",L76=""),CHOOSE(RANDBETWEEN(1,2),"",RANDBETWEEN(1111111111,9999999999)),RANDBETWEEN(1111111111,9999999999))))</f>
        <v>5034624617</v>
      </c>
      <c r="N76" s="3">
        <f ca="1">IF(O76&lt;&gt;"",O76,IF(G76="delivery date requested",RANDBETWEEN(DATE(2020,5,1),DATE(2020,12,30)),""))</f>
        <v>43954</v>
      </c>
      <c r="O76" s="3" t="str">
        <f ca="1">IF(OR(G76="new",G76="awaiting reg", G76="delivery date requested"), "", K76+15)</f>
        <v/>
      </c>
      <c r="P76" s="3" t="str">
        <f ca="1">IF(G76="confirmed delivery",CHOOSE(RANDBETWEEN(1,4),RANDBETWEEN(DATE(2019,1,1),DATE(2020,3,28)),"","",""),IF(OR(G76="documents processing",G76="completed"),RANDBETWEEN(DATE(2019,1,1),DATE(2020,3,28)),""))</f>
        <v/>
      </c>
      <c r="Q76" t="b">
        <f t="shared" ca="1" si="15"/>
        <v>0</v>
      </c>
      <c r="R76" t="b">
        <f ca="1">IF(G76="confirmed delivery",IF(AND(P76&lt;&gt;"",Q76&lt;&gt;""),FALSE,CHOOSE(RANDBETWEEN(1,4),TRUE,FALSE,FALSE,FALSE)),IF(OR(G76="documents processing",G76="completed"),TRUE,FALSE))</f>
        <v>0</v>
      </c>
      <c r="S76" t="b">
        <f t="shared" ca="1" si="16"/>
        <v>0</v>
      </c>
      <c r="T76" t="b">
        <f ca="1">IF(G76="completed",TRUE,FALSE)</f>
        <v>0</v>
      </c>
    </row>
    <row r="77" spans="1:20" x14ac:dyDescent="0.25">
      <c r="A77">
        <f t="shared" ca="1" si="9"/>
        <v>59753</v>
      </c>
      <c r="B77" t="str">
        <f t="shared" ca="1" si="10"/>
        <v>Q97126</v>
      </c>
      <c r="C77" s="3">
        <f t="shared" ca="1" si="11"/>
        <v>43654</v>
      </c>
      <c r="D77" t="str">
        <f t="shared" ca="1" si="12"/>
        <v>Mercades</v>
      </c>
      <c r="E77" t="s">
        <v>154</v>
      </c>
      <c r="F77" t="s">
        <v>251</v>
      </c>
      <c r="G77" t="str">
        <f t="shared" ca="1" si="13"/>
        <v>completed</v>
      </c>
      <c r="I77" s="3" t="b">
        <f ca="1">IF(G77="new", CHOOSE(RANDBETWEEN(1,5),TRUE, FALSE, FALSE, FALSE, FALSE),FALSE)</f>
        <v>0</v>
      </c>
      <c r="J77" s="3" t="str">
        <f t="shared" ca="1" si="14"/>
        <v>James</v>
      </c>
      <c r="K77" s="3">
        <f t="shared" ca="1" si="17"/>
        <v>44033</v>
      </c>
      <c r="L77" t="str">
        <f ca="1">IF(G77="awaiting reg",CHOOSE(RANDBETWEEN(1,2), CHAR(RANDBETWEEN(65,90))&amp;CHAR(RANDBETWEEN(65,90))&amp;RANDBETWEEN(0,68)&amp;" "&amp;CHAR(RANDBETWEEN(65,90))&amp;CHAR(RANDBETWEEN(65,90)),""),IF(G77="new","",CHAR(RANDBETWEEN(65,90))&amp;CHAR(RANDBETWEEN(65,90))&amp;RANDBETWEEN(0,68)&amp;" "&amp;CHAR(RANDBETWEEN(65,90))&amp;CHAR(RANDBETWEEN(65,90))))</f>
        <v>JZ18 JR</v>
      </c>
      <c r="M77">
        <f ca="1">IF(G77="new","",IF(AND(G77="awaiting reg",L77&lt;&gt;""),"",IF(AND(G77="awaiting reg",L77=""),CHOOSE(RANDBETWEEN(1,2),"",RANDBETWEEN(1111111111,9999999999)),RANDBETWEEN(1111111111,9999999999))))</f>
        <v>4833390510</v>
      </c>
      <c r="N77" s="3">
        <f ca="1">IF(O77&lt;&gt;"",O77,IF(G77="delivery date requested",RANDBETWEEN(DATE(2020,5,1),DATE(2020,12,30)),""))</f>
        <v>44048</v>
      </c>
      <c r="O77" s="3">
        <f ca="1">IF(OR(G77="new",G77="awaiting reg", G77="delivery date requested"), "", K77+15)</f>
        <v>44048</v>
      </c>
      <c r="P77" s="3">
        <f ca="1">IF(G77="confirmed delivery",CHOOSE(RANDBETWEEN(1,4),RANDBETWEEN(DATE(2019,1,1),DATE(2020,3,28)),"","",""),IF(OR(G77="documents processing",G77="completed"),RANDBETWEEN(DATE(2019,1,1),DATE(2020,3,28)),""))</f>
        <v>43583</v>
      </c>
      <c r="Q77" t="b">
        <f t="shared" ca="1" si="15"/>
        <v>1</v>
      </c>
      <c r="R77" t="b">
        <f ca="1">IF(G77="confirmed delivery",IF(AND(P77&lt;&gt;"",Q77&lt;&gt;""),FALSE,CHOOSE(RANDBETWEEN(1,4),TRUE,FALSE,FALSE,FALSE)),IF(OR(G77="documents processing",G77="completed"),TRUE,FALSE))</f>
        <v>1</v>
      </c>
      <c r="S77" t="b">
        <f t="shared" ca="1" si="16"/>
        <v>1</v>
      </c>
      <c r="T77" t="b">
        <f ca="1">IF(G77="completed",TRUE,FALSE)</f>
        <v>1</v>
      </c>
    </row>
    <row r="78" spans="1:20" x14ac:dyDescent="0.25">
      <c r="A78">
        <f t="shared" ca="1" si="9"/>
        <v>98530</v>
      </c>
      <c r="B78" t="str">
        <f t="shared" ca="1" si="10"/>
        <v>Q11488</v>
      </c>
      <c r="C78" s="3">
        <f t="shared" ca="1" si="11"/>
        <v>43596</v>
      </c>
      <c r="D78" t="str">
        <f t="shared" ca="1" si="12"/>
        <v>Mercades</v>
      </c>
      <c r="E78" t="s">
        <v>155</v>
      </c>
      <c r="F78" t="s">
        <v>252</v>
      </c>
      <c r="G78" t="str">
        <f t="shared" ca="1" si="13"/>
        <v>confirmed delivery</v>
      </c>
      <c r="I78" s="3" t="b">
        <f ca="1">IF(G78="new", CHOOSE(RANDBETWEEN(1,5),TRUE, FALSE, FALSE, FALSE, FALSE),FALSE)</f>
        <v>0</v>
      </c>
      <c r="J78" s="3" t="str">
        <f t="shared" ca="1" si="14"/>
        <v>James</v>
      </c>
      <c r="K78" s="3">
        <f t="shared" ca="1" si="17"/>
        <v>43984</v>
      </c>
      <c r="L78" t="str">
        <f ca="1">IF(G78="awaiting reg",CHOOSE(RANDBETWEEN(1,2), CHAR(RANDBETWEEN(65,90))&amp;CHAR(RANDBETWEEN(65,90))&amp;RANDBETWEEN(0,68)&amp;" "&amp;CHAR(RANDBETWEEN(65,90))&amp;CHAR(RANDBETWEEN(65,90)),""),IF(G78="new","",CHAR(RANDBETWEEN(65,90))&amp;CHAR(RANDBETWEEN(65,90))&amp;RANDBETWEEN(0,68)&amp;" "&amp;CHAR(RANDBETWEEN(65,90))&amp;CHAR(RANDBETWEEN(65,90))))</f>
        <v>CK2 BN</v>
      </c>
      <c r="M78">
        <f ca="1">IF(G78="new","",IF(AND(G78="awaiting reg",L78&lt;&gt;""),"",IF(AND(G78="awaiting reg",L78=""),CHOOSE(RANDBETWEEN(1,2),"",RANDBETWEEN(1111111111,9999999999)),RANDBETWEEN(1111111111,9999999999))))</f>
        <v>9811183196</v>
      </c>
      <c r="N78" s="3">
        <f ca="1">IF(O78&lt;&gt;"",O78,IF(G78="delivery date requested",RANDBETWEEN(DATE(2020,5,1),DATE(2020,12,30)),""))</f>
        <v>43999</v>
      </c>
      <c r="O78" s="3">
        <f ca="1">IF(OR(G78="new",G78="awaiting reg", G78="delivery date requested"), "", K78+15)</f>
        <v>43999</v>
      </c>
      <c r="P78" s="3" t="str">
        <f ca="1">IF(G78="confirmed delivery",CHOOSE(RANDBETWEEN(1,4),RANDBETWEEN(DATE(2019,1,1),DATE(2020,3,28)),"","",""),IF(OR(G78="documents processing",G78="completed"),RANDBETWEEN(DATE(2019,1,1),DATE(2020,3,28)),""))</f>
        <v/>
      </c>
      <c r="Q78" t="b">
        <f t="shared" ca="1" si="15"/>
        <v>1</v>
      </c>
      <c r="R78" t="b">
        <f ca="1">IF(G78="confirmed delivery",IF(AND(P78&lt;&gt;"",Q78&lt;&gt;""),FALSE,CHOOSE(RANDBETWEEN(1,4),TRUE,FALSE,FALSE,FALSE)),IF(OR(G78="documents processing",G78="completed"),TRUE,FALSE))</f>
        <v>0</v>
      </c>
      <c r="S78" t="b">
        <f t="shared" ca="1" si="16"/>
        <v>0</v>
      </c>
      <c r="T78" t="b">
        <f ca="1">IF(G78="completed",TRUE,FALSE)</f>
        <v>0</v>
      </c>
    </row>
    <row r="79" spans="1:20" x14ac:dyDescent="0.25">
      <c r="A79">
        <f t="shared" ca="1" si="9"/>
        <v>14272</v>
      </c>
      <c r="B79" t="str">
        <f t="shared" ca="1" si="10"/>
        <v>Q12047</v>
      </c>
      <c r="C79" s="3">
        <f t="shared" ca="1" si="11"/>
        <v>43804</v>
      </c>
      <c r="D79" t="str">
        <f t="shared" ca="1" si="12"/>
        <v>Mercades</v>
      </c>
      <c r="E79" t="s">
        <v>156</v>
      </c>
      <c r="F79" t="s">
        <v>253</v>
      </c>
      <c r="G79" t="str">
        <f t="shared" ca="1" si="13"/>
        <v>confirmed delivery</v>
      </c>
      <c r="I79" s="3" t="b">
        <f ca="1">IF(G79="new", CHOOSE(RANDBETWEEN(1,5),TRUE, FALSE, FALSE, FALSE, FALSE),FALSE)</f>
        <v>0</v>
      </c>
      <c r="J79" s="3" t="str">
        <f t="shared" ca="1" si="14"/>
        <v>James</v>
      </c>
      <c r="K79" s="3">
        <f t="shared" ca="1" si="17"/>
        <v>44195</v>
      </c>
      <c r="L79" t="str">
        <f ca="1">IF(G79="awaiting reg",CHOOSE(RANDBETWEEN(1,2), CHAR(RANDBETWEEN(65,90))&amp;CHAR(RANDBETWEEN(65,90))&amp;RANDBETWEEN(0,68)&amp;" "&amp;CHAR(RANDBETWEEN(65,90))&amp;CHAR(RANDBETWEEN(65,90)),""),IF(G79="new","",CHAR(RANDBETWEEN(65,90))&amp;CHAR(RANDBETWEEN(65,90))&amp;RANDBETWEEN(0,68)&amp;" "&amp;CHAR(RANDBETWEEN(65,90))&amp;CHAR(RANDBETWEEN(65,90))))</f>
        <v>FC42 XZ</v>
      </c>
      <c r="M79">
        <f ca="1">IF(G79="new","",IF(AND(G79="awaiting reg",L79&lt;&gt;""),"",IF(AND(G79="awaiting reg",L79=""),CHOOSE(RANDBETWEEN(1,2),"",RANDBETWEEN(1111111111,9999999999)),RANDBETWEEN(1111111111,9999999999))))</f>
        <v>8883783910</v>
      </c>
      <c r="N79" s="3">
        <f ca="1">IF(O79&lt;&gt;"",O79,IF(G79="delivery date requested",RANDBETWEEN(DATE(2020,5,1),DATE(2020,12,30)),""))</f>
        <v>44210</v>
      </c>
      <c r="O79" s="3">
        <f ca="1">IF(OR(G79="new",G79="awaiting reg", G79="delivery date requested"), "", K79+15)</f>
        <v>44210</v>
      </c>
      <c r="P79" s="3">
        <f ca="1">IF(G79="confirmed delivery",CHOOSE(RANDBETWEEN(1,4),RANDBETWEEN(DATE(2019,1,1),DATE(2020,3,28)),"","",""),IF(OR(G79="documents processing",G79="completed"),RANDBETWEEN(DATE(2019,1,1),DATE(2020,3,28)),""))</f>
        <v>43519</v>
      </c>
      <c r="Q79" t="b">
        <f t="shared" ca="1" si="15"/>
        <v>1</v>
      </c>
      <c r="R79" t="b">
        <f ca="1">IF(G79="confirmed delivery",IF(AND(P79&lt;&gt;"",Q79&lt;&gt;""),FALSE,CHOOSE(RANDBETWEEN(1,4),TRUE,FALSE,FALSE,FALSE)),IF(OR(G79="documents processing",G79="completed"),TRUE,FALSE))</f>
        <v>0</v>
      </c>
      <c r="S79" t="b">
        <f t="shared" ca="1" si="16"/>
        <v>0</v>
      </c>
      <c r="T79" t="b">
        <f ca="1">IF(G79="completed",TRUE,FALSE)</f>
        <v>0</v>
      </c>
    </row>
    <row r="80" spans="1:20" x14ac:dyDescent="0.25">
      <c r="A80">
        <f t="shared" ca="1" si="9"/>
        <v>58687</v>
      </c>
      <c r="B80" t="str">
        <f t="shared" ca="1" si="10"/>
        <v>Q47842</v>
      </c>
      <c r="C80" s="3">
        <f t="shared" ca="1" si="11"/>
        <v>43517</v>
      </c>
      <c r="D80" t="str">
        <f t="shared" ca="1" si="12"/>
        <v>Mercades</v>
      </c>
      <c r="E80" t="s">
        <v>157</v>
      </c>
      <c r="F80" t="s">
        <v>254</v>
      </c>
      <c r="G80" t="str">
        <f t="shared" ca="1" si="13"/>
        <v>delivery date requested</v>
      </c>
      <c r="I80" s="3" t="b">
        <f ca="1">IF(G80="new", CHOOSE(RANDBETWEEN(1,5),TRUE, FALSE, FALSE, FALSE, FALSE),FALSE)</f>
        <v>0</v>
      </c>
      <c r="J80" s="3" t="str">
        <f t="shared" ca="1" si="14"/>
        <v>Charles</v>
      </c>
      <c r="K80" s="3">
        <f t="shared" ca="1" si="17"/>
        <v>44132</v>
      </c>
      <c r="L80" t="str">
        <f ca="1">IF(G80="awaiting reg",CHOOSE(RANDBETWEEN(1,2), CHAR(RANDBETWEEN(65,90))&amp;CHAR(RANDBETWEEN(65,90))&amp;RANDBETWEEN(0,68)&amp;" "&amp;CHAR(RANDBETWEEN(65,90))&amp;CHAR(RANDBETWEEN(65,90)),""),IF(G80="new","",CHAR(RANDBETWEEN(65,90))&amp;CHAR(RANDBETWEEN(65,90))&amp;RANDBETWEEN(0,68)&amp;" "&amp;CHAR(RANDBETWEEN(65,90))&amp;CHAR(RANDBETWEEN(65,90))))</f>
        <v>AF29 HH</v>
      </c>
      <c r="M80">
        <f ca="1">IF(G80="new","",IF(AND(G80="awaiting reg",L80&lt;&gt;""),"",IF(AND(G80="awaiting reg",L80=""),CHOOSE(RANDBETWEEN(1,2),"",RANDBETWEEN(1111111111,9999999999)),RANDBETWEEN(1111111111,9999999999))))</f>
        <v>6568664674</v>
      </c>
      <c r="N80" s="3">
        <f ca="1">IF(O80&lt;&gt;"",O80,IF(G80="delivery date requested",RANDBETWEEN(DATE(2020,5,1),DATE(2020,12,30)),""))</f>
        <v>44012</v>
      </c>
      <c r="O80" s="3" t="str">
        <f ca="1">IF(OR(G80="new",G80="awaiting reg", G80="delivery date requested"), "", K80+15)</f>
        <v/>
      </c>
      <c r="P80" s="3" t="str">
        <f ca="1">IF(G80="confirmed delivery",CHOOSE(RANDBETWEEN(1,4),RANDBETWEEN(DATE(2019,1,1),DATE(2020,3,28)),"","",""),IF(OR(G80="documents processing",G80="completed"),RANDBETWEEN(DATE(2019,1,1),DATE(2020,3,28)),""))</f>
        <v/>
      </c>
      <c r="Q80" t="b">
        <f t="shared" ca="1" si="15"/>
        <v>0</v>
      </c>
      <c r="R80" t="b">
        <f ca="1">IF(G80="confirmed delivery",IF(AND(P80&lt;&gt;"",Q80&lt;&gt;""),FALSE,CHOOSE(RANDBETWEEN(1,4),TRUE,FALSE,FALSE,FALSE)),IF(OR(G80="documents processing",G80="completed"),TRUE,FALSE))</f>
        <v>0</v>
      </c>
      <c r="S80" t="b">
        <f t="shared" ca="1" si="16"/>
        <v>0</v>
      </c>
      <c r="T80" t="b">
        <f ca="1">IF(G80="completed",TRUE,FALSE)</f>
        <v>0</v>
      </c>
    </row>
    <row r="81" spans="1:20" x14ac:dyDescent="0.25">
      <c r="A81">
        <f t="shared" ca="1" si="9"/>
        <v>75204</v>
      </c>
      <c r="B81" t="str">
        <f t="shared" ca="1" si="10"/>
        <v>Q69432</v>
      </c>
      <c r="C81" s="3">
        <f t="shared" ca="1" si="11"/>
        <v>43680</v>
      </c>
      <c r="D81" t="str">
        <f t="shared" ca="1" si="12"/>
        <v>Mercades</v>
      </c>
      <c r="E81" t="s">
        <v>158</v>
      </c>
      <c r="F81" t="s">
        <v>255</v>
      </c>
      <c r="G81" t="str">
        <f t="shared" ca="1" si="13"/>
        <v>awaiting reg</v>
      </c>
      <c r="I81" s="3" t="b">
        <f ca="1">IF(G81="new", CHOOSE(RANDBETWEEN(1,5),TRUE, FALSE, FALSE, FALSE, FALSE),FALSE)</f>
        <v>0</v>
      </c>
      <c r="J81" s="3" t="str">
        <f t="shared" ca="1" si="14"/>
        <v>Andrew</v>
      </c>
      <c r="K81" s="3">
        <f t="shared" ca="1" si="17"/>
        <v>44027</v>
      </c>
      <c r="L81" t="str">
        <f ca="1">IF(G81="awaiting reg",CHOOSE(RANDBETWEEN(1,2), CHAR(RANDBETWEEN(65,90))&amp;CHAR(RANDBETWEEN(65,90))&amp;RANDBETWEEN(0,68)&amp;" "&amp;CHAR(RANDBETWEEN(65,90))&amp;CHAR(RANDBETWEEN(65,90)),""),IF(G81="new","",CHAR(RANDBETWEEN(65,90))&amp;CHAR(RANDBETWEEN(65,90))&amp;RANDBETWEEN(0,68)&amp;" "&amp;CHAR(RANDBETWEEN(65,90))&amp;CHAR(RANDBETWEEN(65,90))))</f>
        <v/>
      </c>
      <c r="M81" t="str">
        <f ca="1">IF(G81="new","",IF(AND(G81="awaiting reg",L81&lt;&gt;""),"",IF(AND(G81="awaiting reg",L81=""),CHOOSE(RANDBETWEEN(1,2),"",RANDBETWEEN(1111111111,9999999999)),RANDBETWEEN(1111111111,9999999999))))</f>
        <v/>
      </c>
      <c r="N81" s="3" t="str">
        <f ca="1">IF(O81&lt;&gt;"",O81,IF(G81="delivery date requested",RANDBETWEEN(DATE(2020,5,1),DATE(2020,12,30)),""))</f>
        <v/>
      </c>
      <c r="O81" s="3" t="str">
        <f ca="1">IF(OR(G81="new",G81="awaiting reg", G81="delivery date requested"), "", K81+15)</f>
        <v/>
      </c>
      <c r="P81" s="3" t="str">
        <f ca="1">IF(G81="confirmed delivery",CHOOSE(RANDBETWEEN(1,4),RANDBETWEEN(DATE(2019,1,1),DATE(2020,3,28)),"","",""),IF(OR(G81="documents processing",G81="completed"),RANDBETWEEN(DATE(2019,1,1),DATE(2020,3,28)),""))</f>
        <v/>
      </c>
      <c r="Q81" t="b">
        <f t="shared" ca="1" si="15"/>
        <v>0</v>
      </c>
      <c r="R81" t="b">
        <f ca="1">IF(G81="confirmed delivery",IF(AND(P81&lt;&gt;"",Q81&lt;&gt;""),FALSE,CHOOSE(RANDBETWEEN(1,4),TRUE,FALSE,FALSE,FALSE)),IF(OR(G81="documents processing",G81="completed"),TRUE,FALSE))</f>
        <v>0</v>
      </c>
      <c r="S81" t="b">
        <f t="shared" ca="1" si="16"/>
        <v>0</v>
      </c>
      <c r="T81" t="b">
        <f ca="1">IF(G81="completed",TRUE,FALSE)</f>
        <v>0</v>
      </c>
    </row>
    <row r="82" spans="1:20" x14ac:dyDescent="0.25">
      <c r="A82">
        <f t="shared" ca="1" si="9"/>
        <v>93466</v>
      </c>
      <c r="B82" t="str">
        <f t="shared" ca="1" si="10"/>
        <v>Q63518</v>
      </c>
      <c r="C82" s="3">
        <f t="shared" ca="1" si="11"/>
        <v>43870</v>
      </c>
      <c r="D82" t="str">
        <f t="shared" ca="1" si="12"/>
        <v>Ford</v>
      </c>
      <c r="E82" t="s">
        <v>159</v>
      </c>
      <c r="F82" t="s">
        <v>256</v>
      </c>
      <c r="G82" t="str">
        <f t="shared" ca="1" si="13"/>
        <v>completed</v>
      </c>
      <c r="I82" s="3" t="b">
        <f ca="1">IF(G82="new", CHOOSE(RANDBETWEEN(1,5),TRUE, FALSE, FALSE, FALSE, FALSE),FALSE)</f>
        <v>0</v>
      </c>
      <c r="J82" s="3" t="str">
        <f t="shared" ca="1" si="14"/>
        <v>Carter</v>
      </c>
      <c r="K82" s="3">
        <f t="shared" ca="1" si="17"/>
        <v>44090</v>
      </c>
      <c r="L82" t="str">
        <f ca="1">IF(G82="awaiting reg",CHOOSE(RANDBETWEEN(1,2), CHAR(RANDBETWEEN(65,90))&amp;CHAR(RANDBETWEEN(65,90))&amp;RANDBETWEEN(0,68)&amp;" "&amp;CHAR(RANDBETWEEN(65,90))&amp;CHAR(RANDBETWEEN(65,90)),""),IF(G82="new","",CHAR(RANDBETWEEN(65,90))&amp;CHAR(RANDBETWEEN(65,90))&amp;RANDBETWEEN(0,68)&amp;" "&amp;CHAR(RANDBETWEEN(65,90))&amp;CHAR(RANDBETWEEN(65,90))))</f>
        <v>QT37 QO</v>
      </c>
      <c r="M82">
        <f ca="1">IF(G82="new","",IF(AND(G82="awaiting reg",L82&lt;&gt;""),"",IF(AND(G82="awaiting reg",L82=""),CHOOSE(RANDBETWEEN(1,2),"",RANDBETWEEN(1111111111,9999999999)),RANDBETWEEN(1111111111,9999999999))))</f>
        <v>9274877166</v>
      </c>
      <c r="N82" s="3">
        <f ca="1">IF(O82&lt;&gt;"",O82,IF(G82="delivery date requested",RANDBETWEEN(DATE(2020,5,1),DATE(2020,12,30)),""))</f>
        <v>44105</v>
      </c>
      <c r="O82" s="3">
        <f ca="1">IF(OR(G82="new",G82="awaiting reg", G82="delivery date requested"), "", K82+15)</f>
        <v>44105</v>
      </c>
      <c r="P82" s="3">
        <f ca="1">IF(G82="confirmed delivery",CHOOSE(RANDBETWEEN(1,4),RANDBETWEEN(DATE(2019,1,1),DATE(2020,3,28)),"","",""),IF(OR(G82="documents processing",G82="completed"),RANDBETWEEN(DATE(2019,1,1),DATE(2020,3,28)),""))</f>
        <v>43670</v>
      </c>
      <c r="Q82" t="b">
        <f t="shared" ca="1" si="15"/>
        <v>1</v>
      </c>
      <c r="R82" t="b">
        <f ca="1">IF(G82="confirmed delivery",IF(AND(P82&lt;&gt;"",Q82&lt;&gt;""),FALSE,CHOOSE(RANDBETWEEN(1,4),TRUE,FALSE,FALSE,FALSE)),IF(OR(G82="documents processing",G82="completed"),TRUE,FALSE))</f>
        <v>1</v>
      </c>
      <c r="S82" t="b">
        <f t="shared" ca="1" si="16"/>
        <v>1</v>
      </c>
      <c r="T82" t="b">
        <f ca="1">IF(G82="completed",TRUE,FALSE)</f>
        <v>1</v>
      </c>
    </row>
    <row r="83" spans="1:20" x14ac:dyDescent="0.25">
      <c r="A83">
        <f t="shared" ca="1" si="9"/>
        <v>27701</v>
      </c>
      <c r="B83" t="str">
        <f t="shared" ca="1" si="10"/>
        <v>Q55228</v>
      </c>
      <c r="C83" s="3">
        <f t="shared" ca="1" si="11"/>
        <v>43762</v>
      </c>
      <c r="D83" t="str">
        <f t="shared" ca="1" si="12"/>
        <v>Nissan</v>
      </c>
      <c r="E83" t="s">
        <v>160</v>
      </c>
      <c r="F83" t="s">
        <v>257</v>
      </c>
      <c r="G83" t="str">
        <f t="shared" ca="1" si="13"/>
        <v>documents processing</v>
      </c>
      <c r="I83" s="3" t="b">
        <f ca="1">IF(G83="new", CHOOSE(RANDBETWEEN(1,5),TRUE, FALSE, FALSE, FALSE, FALSE),FALSE)</f>
        <v>0</v>
      </c>
      <c r="J83" s="3" t="str">
        <f t="shared" ca="1" si="14"/>
        <v>Andrew</v>
      </c>
      <c r="K83" s="3">
        <f t="shared" ca="1" si="17"/>
        <v>44142</v>
      </c>
      <c r="L83" t="str">
        <f ca="1">IF(G83="awaiting reg",CHOOSE(RANDBETWEEN(1,2), CHAR(RANDBETWEEN(65,90))&amp;CHAR(RANDBETWEEN(65,90))&amp;RANDBETWEEN(0,68)&amp;" "&amp;CHAR(RANDBETWEEN(65,90))&amp;CHAR(RANDBETWEEN(65,90)),""),IF(G83="new","",CHAR(RANDBETWEEN(65,90))&amp;CHAR(RANDBETWEEN(65,90))&amp;RANDBETWEEN(0,68)&amp;" "&amp;CHAR(RANDBETWEEN(65,90))&amp;CHAR(RANDBETWEEN(65,90))))</f>
        <v>MO18 CN</v>
      </c>
      <c r="M83">
        <f ca="1">IF(G83="new","",IF(AND(G83="awaiting reg",L83&lt;&gt;""),"",IF(AND(G83="awaiting reg",L83=""),CHOOSE(RANDBETWEEN(1,2),"",RANDBETWEEN(1111111111,9999999999)),RANDBETWEEN(1111111111,9999999999))))</f>
        <v>6802438112</v>
      </c>
      <c r="N83" s="3">
        <f ca="1">IF(O83&lt;&gt;"",O83,IF(G83="delivery date requested",RANDBETWEEN(DATE(2020,5,1),DATE(2020,12,30)),""))</f>
        <v>44157</v>
      </c>
      <c r="O83" s="3">
        <f ca="1">IF(OR(G83="new",G83="awaiting reg", G83="delivery date requested"), "", K83+15)</f>
        <v>44157</v>
      </c>
      <c r="P83" s="3">
        <f ca="1">IF(G83="confirmed delivery",CHOOSE(RANDBETWEEN(1,4),RANDBETWEEN(DATE(2019,1,1),DATE(2020,3,28)),"","",""),IF(OR(G83="documents processing",G83="completed"),RANDBETWEEN(DATE(2019,1,1),DATE(2020,3,28)),""))</f>
        <v>43684</v>
      </c>
      <c r="Q83" t="b">
        <f t="shared" ca="1" si="15"/>
        <v>1</v>
      </c>
      <c r="R83" t="b">
        <f ca="1">IF(G83="confirmed delivery",IF(AND(P83&lt;&gt;"",Q83&lt;&gt;""),FALSE,CHOOSE(RANDBETWEEN(1,4),TRUE,FALSE,FALSE,FALSE)),IF(OR(G83="documents processing",G83="completed"),TRUE,FALSE))</f>
        <v>1</v>
      </c>
      <c r="S83" t="b">
        <f t="shared" ca="1" si="16"/>
        <v>1</v>
      </c>
      <c r="T83" t="b">
        <f ca="1">IF(G83="completed",TRUE,FALSE)</f>
        <v>0</v>
      </c>
    </row>
    <row r="84" spans="1:20" x14ac:dyDescent="0.25">
      <c r="A84">
        <f t="shared" ca="1" si="9"/>
        <v>46264</v>
      </c>
      <c r="B84" t="str">
        <f t="shared" ca="1" si="10"/>
        <v>Q18053</v>
      </c>
      <c r="C84" s="3">
        <f t="shared" ca="1" si="11"/>
        <v>43485</v>
      </c>
      <c r="D84" t="str">
        <f t="shared" ca="1" si="12"/>
        <v>Mercades</v>
      </c>
      <c r="E84" t="s">
        <v>161</v>
      </c>
      <c r="F84" t="s">
        <v>258</v>
      </c>
      <c r="G84" t="str">
        <f t="shared" ca="1" si="13"/>
        <v>completed</v>
      </c>
      <c r="I84" s="3" t="b">
        <f ca="1">IF(G84="new", CHOOSE(RANDBETWEEN(1,5),TRUE, FALSE, FALSE, FALSE, FALSE),FALSE)</f>
        <v>0</v>
      </c>
      <c r="J84" s="3" t="str">
        <f t="shared" ca="1" si="14"/>
        <v>Carter</v>
      </c>
      <c r="K84" s="3">
        <f t="shared" ca="1" si="17"/>
        <v>43988</v>
      </c>
      <c r="L84" t="str">
        <f ca="1">IF(G84="awaiting reg",CHOOSE(RANDBETWEEN(1,2), CHAR(RANDBETWEEN(65,90))&amp;CHAR(RANDBETWEEN(65,90))&amp;RANDBETWEEN(0,68)&amp;" "&amp;CHAR(RANDBETWEEN(65,90))&amp;CHAR(RANDBETWEEN(65,90)),""),IF(G84="new","",CHAR(RANDBETWEEN(65,90))&amp;CHAR(RANDBETWEEN(65,90))&amp;RANDBETWEEN(0,68)&amp;" "&amp;CHAR(RANDBETWEEN(65,90))&amp;CHAR(RANDBETWEEN(65,90))))</f>
        <v>TF30 TX</v>
      </c>
      <c r="M84">
        <f ca="1">IF(G84="new","",IF(AND(G84="awaiting reg",L84&lt;&gt;""),"",IF(AND(G84="awaiting reg",L84=""),CHOOSE(RANDBETWEEN(1,2),"",RANDBETWEEN(1111111111,9999999999)),RANDBETWEEN(1111111111,9999999999))))</f>
        <v>5574821183</v>
      </c>
      <c r="N84" s="3">
        <f ca="1">IF(O84&lt;&gt;"",O84,IF(G84="delivery date requested",RANDBETWEEN(DATE(2020,5,1),DATE(2020,12,30)),""))</f>
        <v>44003</v>
      </c>
      <c r="O84" s="3">
        <f ca="1">IF(OR(G84="new",G84="awaiting reg", G84="delivery date requested"), "", K84+15)</f>
        <v>44003</v>
      </c>
      <c r="P84" s="3">
        <f ca="1">IF(G84="confirmed delivery",CHOOSE(RANDBETWEEN(1,4),RANDBETWEEN(DATE(2019,1,1),DATE(2020,3,28)),"","",""),IF(OR(G84="documents processing",G84="completed"),RANDBETWEEN(DATE(2019,1,1),DATE(2020,3,28)),""))</f>
        <v>43763</v>
      </c>
      <c r="Q84" t="b">
        <f t="shared" ca="1" si="15"/>
        <v>1</v>
      </c>
      <c r="R84" t="b">
        <f ca="1">IF(G84="confirmed delivery",IF(AND(P84&lt;&gt;"",Q84&lt;&gt;""),FALSE,CHOOSE(RANDBETWEEN(1,4),TRUE,FALSE,FALSE,FALSE)),IF(OR(G84="documents processing",G84="completed"),TRUE,FALSE))</f>
        <v>1</v>
      </c>
      <c r="S84" t="b">
        <f t="shared" ca="1" si="16"/>
        <v>1</v>
      </c>
      <c r="T84" t="b">
        <f ca="1">IF(G84="completed",TRUE,FALSE)</f>
        <v>1</v>
      </c>
    </row>
    <row r="85" spans="1:20" x14ac:dyDescent="0.25">
      <c r="A85">
        <f t="shared" ca="1" si="9"/>
        <v>44502</v>
      </c>
      <c r="B85" t="str">
        <f t="shared" ca="1" si="10"/>
        <v>Q35375</v>
      </c>
      <c r="C85" s="3">
        <f t="shared" ca="1" si="11"/>
        <v>43597</v>
      </c>
      <c r="D85" t="str">
        <f t="shared" ca="1" si="12"/>
        <v>VW</v>
      </c>
      <c r="E85" t="s">
        <v>162</v>
      </c>
      <c r="F85" t="s">
        <v>259</v>
      </c>
      <c r="G85" t="str">
        <f t="shared" ca="1" si="13"/>
        <v>global vans processing</v>
      </c>
      <c r="I85" s="3" t="b">
        <f ca="1">IF(G85="new", CHOOSE(RANDBETWEEN(1,5),TRUE, FALSE, FALSE, FALSE, FALSE),FALSE)</f>
        <v>0</v>
      </c>
      <c r="J85" s="3" t="str">
        <f t="shared" ca="1" si="14"/>
        <v>Carter</v>
      </c>
      <c r="K85" s="3">
        <f t="shared" ca="1" si="17"/>
        <v>44077</v>
      </c>
      <c r="L85" t="str">
        <f ca="1">IF(G85="awaiting reg",CHOOSE(RANDBETWEEN(1,2), CHAR(RANDBETWEEN(65,90))&amp;CHAR(RANDBETWEEN(65,90))&amp;RANDBETWEEN(0,68)&amp;" "&amp;CHAR(RANDBETWEEN(65,90))&amp;CHAR(RANDBETWEEN(65,90)),""),IF(G85="new","",CHAR(RANDBETWEEN(65,90))&amp;CHAR(RANDBETWEEN(65,90))&amp;RANDBETWEEN(0,68)&amp;" "&amp;CHAR(RANDBETWEEN(65,90))&amp;CHAR(RANDBETWEEN(65,90))))</f>
        <v>QR22 HJ</v>
      </c>
      <c r="M85">
        <f ca="1">IF(G85="new","",IF(AND(G85="awaiting reg",L85&lt;&gt;""),"",IF(AND(G85="awaiting reg",L85=""),CHOOSE(RANDBETWEEN(1,2),"",RANDBETWEEN(1111111111,9999999999)),RANDBETWEEN(1111111111,9999999999))))</f>
        <v>1315785870</v>
      </c>
      <c r="N85" s="3">
        <f ca="1">IF(O85&lt;&gt;"",O85,IF(G85="delivery date requested",RANDBETWEEN(DATE(2020,5,1),DATE(2020,12,30)),""))</f>
        <v>44092</v>
      </c>
      <c r="O85" s="3">
        <f ca="1">IF(OR(G85="new",G85="awaiting reg", G85="delivery date requested"), "", K85+15)</f>
        <v>44092</v>
      </c>
      <c r="P85" s="3" t="str">
        <f ca="1">IF(G85="confirmed delivery",CHOOSE(RANDBETWEEN(1,4),RANDBETWEEN(DATE(2019,1,1),DATE(2020,3,28)),"","",""),IF(OR(G85="documents processing",G85="completed"),RANDBETWEEN(DATE(2019,1,1),DATE(2020,3,28)),""))</f>
        <v/>
      </c>
      <c r="Q85" t="b">
        <f t="shared" ca="1" si="15"/>
        <v>0</v>
      </c>
      <c r="R85" t="b">
        <f ca="1">IF(G85="confirmed delivery",IF(AND(P85&lt;&gt;"",Q85&lt;&gt;""),FALSE,CHOOSE(RANDBETWEEN(1,4),TRUE,FALSE,FALSE,FALSE)),IF(OR(G85="documents processing",G85="completed"),TRUE,FALSE))</f>
        <v>0</v>
      </c>
      <c r="S85" t="b">
        <f t="shared" ca="1" si="16"/>
        <v>0</v>
      </c>
      <c r="T85" t="b">
        <f ca="1">IF(G85="completed",TRUE,FALSE)</f>
        <v>0</v>
      </c>
    </row>
    <row r="86" spans="1:20" x14ac:dyDescent="0.25">
      <c r="A86">
        <f t="shared" ca="1" si="9"/>
        <v>99843</v>
      </c>
      <c r="B86" t="str">
        <f t="shared" ca="1" si="10"/>
        <v>Q64224</v>
      </c>
      <c r="C86" s="3">
        <f t="shared" ca="1" si="11"/>
        <v>43477</v>
      </c>
      <c r="D86" t="str">
        <f t="shared" ca="1" si="12"/>
        <v>Ford</v>
      </c>
      <c r="E86" t="s">
        <v>163</v>
      </c>
      <c r="F86" t="s">
        <v>260</v>
      </c>
      <c r="G86" t="str">
        <f t="shared" ca="1" si="13"/>
        <v>delivery date requested</v>
      </c>
      <c r="I86" s="3" t="b">
        <f ca="1">IF(G86="new", CHOOSE(RANDBETWEEN(1,5),TRUE, FALSE, FALSE, FALSE, FALSE),FALSE)</f>
        <v>0</v>
      </c>
      <c r="J86" s="3" t="str">
        <f t="shared" ca="1" si="14"/>
        <v>John</v>
      </c>
      <c r="K86" s="3">
        <f t="shared" ca="1" si="17"/>
        <v>44155</v>
      </c>
      <c r="L86" t="str">
        <f ca="1">IF(G86="awaiting reg",CHOOSE(RANDBETWEEN(1,2), CHAR(RANDBETWEEN(65,90))&amp;CHAR(RANDBETWEEN(65,90))&amp;RANDBETWEEN(0,68)&amp;" "&amp;CHAR(RANDBETWEEN(65,90))&amp;CHAR(RANDBETWEEN(65,90)),""),IF(G86="new","",CHAR(RANDBETWEEN(65,90))&amp;CHAR(RANDBETWEEN(65,90))&amp;RANDBETWEEN(0,68)&amp;" "&amp;CHAR(RANDBETWEEN(65,90))&amp;CHAR(RANDBETWEEN(65,90))))</f>
        <v>NU63 MA</v>
      </c>
      <c r="M86">
        <f ca="1">IF(G86="new","",IF(AND(G86="awaiting reg",L86&lt;&gt;""),"",IF(AND(G86="awaiting reg",L86=""),CHOOSE(RANDBETWEEN(1,2),"",RANDBETWEEN(1111111111,9999999999)),RANDBETWEEN(1111111111,9999999999))))</f>
        <v>4068187204</v>
      </c>
      <c r="N86" s="3">
        <f ca="1">IF(O86&lt;&gt;"",O86,IF(G86="delivery date requested",RANDBETWEEN(DATE(2020,5,1),DATE(2020,12,30)),""))</f>
        <v>44066</v>
      </c>
      <c r="O86" s="3" t="str">
        <f ca="1">IF(OR(G86="new",G86="awaiting reg", G86="delivery date requested"), "", K86+15)</f>
        <v/>
      </c>
      <c r="P86" s="3" t="str">
        <f ca="1">IF(G86="confirmed delivery",CHOOSE(RANDBETWEEN(1,4),RANDBETWEEN(DATE(2019,1,1),DATE(2020,3,28)),"","",""),IF(OR(G86="documents processing",G86="completed"),RANDBETWEEN(DATE(2019,1,1),DATE(2020,3,28)),""))</f>
        <v/>
      </c>
      <c r="Q86" t="b">
        <f t="shared" ca="1" si="15"/>
        <v>0</v>
      </c>
      <c r="R86" t="b">
        <f ca="1">IF(G86="confirmed delivery",IF(AND(P86&lt;&gt;"",Q86&lt;&gt;""),FALSE,CHOOSE(RANDBETWEEN(1,4),TRUE,FALSE,FALSE,FALSE)),IF(OR(G86="documents processing",G86="completed"),TRUE,FALSE))</f>
        <v>0</v>
      </c>
      <c r="S86" t="b">
        <f t="shared" ca="1" si="16"/>
        <v>0</v>
      </c>
      <c r="T86" t="b">
        <f ca="1">IF(G86="completed",TRUE,FALSE)</f>
        <v>0</v>
      </c>
    </row>
    <row r="87" spans="1:20" x14ac:dyDescent="0.25">
      <c r="A87">
        <f t="shared" ca="1" si="9"/>
        <v>38791</v>
      </c>
      <c r="B87" t="str">
        <f t="shared" ca="1" si="10"/>
        <v>Q11910</v>
      </c>
      <c r="C87" s="3">
        <f t="shared" ca="1" si="11"/>
        <v>43578</v>
      </c>
      <c r="D87" t="str">
        <f t="shared" ca="1" si="12"/>
        <v>Ford</v>
      </c>
      <c r="E87" t="s">
        <v>164</v>
      </c>
      <c r="F87" t="s">
        <v>261</v>
      </c>
      <c r="G87" t="str">
        <f t="shared" ca="1" si="13"/>
        <v>confirmed delivery</v>
      </c>
      <c r="I87" s="3" t="b">
        <f ca="1">IF(G87="new", CHOOSE(RANDBETWEEN(1,5),TRUE, FALSE, FALSE, FALSE, FALSE),FALSE)</f>
        <v>0</v>
      </c>
      <c r="J87" s="3" t="str">
        <f t="shared" ca="1" si="14"/>
        <v>Sophie</v>
      </c>
      <c r="K87" s="3">
        <f t="shared" ca="1" si="17"/>
        <v>44060</v>
      </c>
      <c r="L87" t="str">
        <f ca="1">IF(G87="awaiting reg",CHOOSE(RANDBETWEEN(1,2), CHAR(RANDBETWEEN(65,90))&amp;CHAR(RANDBETWEEN(65,90))&amp;RANDBETWEEN(0,68)&amp;" "&amp;CHAR(RANDBETWEEN(65,90))&amp;CHAR(RANDBETWEEN(65,90)),""),IF(G87="new","",CHAR(RANDBETWEEN(65,90))&amp;CHAR(RANDBETWEEN(65,90))&amp;RANDBETWEEN(0,68)&amp;" "&amp;CHAR(RANDBETWEEN(65,90))&amp;CHAR(RANDBETWEEN(65,90))))</f>
        <v>CT65 YM</v>
      </c>
      <c r="M87">
        <f ca="1">IF(G87="new","",IF(AND(G87="awaiting reg",L87&lt;&gt;""),"",IF(AND(G87="awaiting reg",L87=""),CHOOSE(RANDBETWEEN(1,2),"",RANDBETWEEN(1111111111,9999999999)),RANDBETWEEN(1111111111,9999999999))))</f>
        <v>9414945360</v>
      </c>
      <c r="N87" s="3">
        <f ca="1">IF(O87&lt;&gt;"",O87,IF(G87="delivery date requested",RANDBETWEEN(DATE(2020,5,1),DATE(2020,12,30)),""))</f>
        <v>44075</v>
      </c>
      <c r="O87" s="3">
        <f ca="1">IF(OR(G87="new",G87="awaiting reg", G87="delivery date requested"), "", K87+15)</f>
        <v>44075</v>
      </c>
      <c r="P87" s="3" t="str">
        <f ca="1">IF(G87="confirmed delivery",CHOOSE(RANDBETWEEN(1,4),RANDBETWEEN(DATE(2019,1,1),DATE(2020,3,28)),"","",""),IF(OR(G87="documents processing",G87="completed"),RANDBETWEEN(DATE(2019,1,1),DATE(2020,3,28)),""))</f>
        <v/>
      </c>
      <c r="Q87" t="str">
        <f t="shared" ca="1" si="15"/>
        <v>pending</v>
      </c>
      <c r="R87" t="b">
        <f ca="1">IF(G87="confirmed delivery",IF(AND(P87&lt;&gt;"",Q87&lt;&gt;""),FALSE,CHOOSE(RANDBETWEEN(1,4),TRUE,FALSE,FALSE,FALSE)),IF(OR(G87="documents processing",G87="completed"),TRUE,FALSE))</f>
        <v>0</v>
      </c>
      <c r="S87" t="b">
        <f t="shared" ca="1" si="16"/>
        <v>0</v>
      </c>
      <c r="T87" t="b">
        <f ca="1">IF(G87="completed",TRUE,FALSE)</f>
        <v>0</v>
      </c>
    </row>
    <row r="88" spans="1:20" x14ac:dyDescent="0.25">
      <c r="A88">
        <f t="shared" ca="1" si="9"/>
        <v>87597</v>
      </c>
      <c r="B88" t="str">
        <f t="shared" ca="1" si="10"/>
        <v>Q19254</v>
      </c>
      <c r="C88" s="3">
        <f t="shared" ca="1" si="11"/>
        <v>43896</v>
      </c>
      <c r="D88" t="str">
        <f t="shared" ca="1" si="12"/>
        <v>Nissan</v>
      </c>
      <c r="E88" t="s">
        <v>165</v>
      </c>
      <c r="F88" t="s">
        <v>262</v>
      </c>
      <c r="G88" t="str">
        <f t="shared" ca="1" si="13"/>
        <v>global vans processing</v>
      </c>
      <c r="I88" s="3" t="b">
        <f ca="1">IF(G88="new", CHOOSE(RANDBETWEEN(1,5),TRUE, FALSE, FALSE, FALSE, FALSE),FALSE)</f>
        <v>0</v>
      </c>
      <c r="J88" s="3" t="str">
        <f t="shared" ca="1" si="14"/>
        <v>Andrew</v>
      </c>
      <c r="K88" s="3">
        <f t="shared" ca="1" si="17"/>
        <v>44041</v>
      </c>
      <c r="L88" t="str">
        <f ca="1">IF(G88="awaiting reg",CHOOSE(RANDBETWEEN(1,2), CHAR(RANDBETWEEN(65,90))&amp;CHAR(RANDBETWEEN(65,90))&amp;RANDBETWEEN(0,68)&amp;" "&amp;CHAR(RANDBETWEEN(65,90))&amp;CHAR(RANDBETWEEN(65,90)),""),IF(G88="new","",CHAR(RANDBETWEEN(65,90))&amp;CHAR(RANDBETWEEN(65,90))&amp;RANDBETWEEN(0,68)&amp;" "&amp;CHAR(RANDBETWEEN(65,90))&amp;CHAR(RANDBETWEEN(65,90))))</f>
        <v>FK62 ML</v>
      </c>
      <c r="M88">
        <f ca="1">IF(G88="new","",IF(AND(G88="awaiting reg",L88&lt;&gt;""),"",IF(AND(G88="awaiting reg",L88=""),CHOOSE(RANDBETWEEN(1,2),"",RANDBETWEEN(1111111111,9999999999)),RANDBETWEEN(1111111111,9999999999))))</f>
        <v>2320956092</v>
      </c>
      <c r="N88" s="3">
        <f ca="1">IF(O88&lt;&gt;"",O88,IF(G88="delivery date requested",RANDBETWEEN(DATE(2020,5,1),DATE(2020,12,30)),""))</f>
        <v>44056</v>
      </c>
      <c r="O88" s="3">
        <f ca="1">IF(OR(G88="new",G88="awaiting reg", G88="delivery date requested"), "", K88+15)</f>
        <v>44056</v>
      </c>
      <c r="P88" s="3" t="str">
        <f ca="1">IF(G88="confirmed delivery",CHOOSE(RANDBETWEEN(1,4),RANDBETWEEN(DATE(2019,1,1),DATE(2020,3,28)),"","",""),IF(OR(G88="documents processing",G88="completed"),RANDBETWEEN(DATE(2019,1,1),DATE(2020,3,28)),""))</f>
        <v/>
      </c>
      <c r="Q88" t="b">
        <f t="shared" ca="1" si="15"/>
        <v>0</v>
      </c>
      <c r="R88" t="b">
        <f ca="1">IF(G88="confirmed delivery",IF(AND(P88&lt;&gt;"",Q88&lt;&gt;""),FALSE,CHOOSE(RANDBETWEEN(1,4),TRUE,FALSE,FALSE,FALSE)),IF(OR(G88="documents processing",G88="completed"),TRUE,FALSE))</f>
        <v>0</v>
      </c>
      <c r="S88" t="b">
        <f t="shared" ca="1" si="16"/>
        <v>0</v>
      </c>
      <c r="T88" t="b">
        <f ca="1">IF(G88="completed",TRUE,FALSE)</f>
        <v>0</v>
      </c>
    </row>
    <row r="89" spans="1:20" x14ac:dyDescent="0.25">
      <c r="A89">
        <f t="shared" ca="1" si="9"/>
        <v>57862</v>
      </c>
      <c r="B89" t="str">
        <f t="shared" ca="1" si="10"/>
        <v>Q61549</v>
      </c>
      <c r="C89" s="3">
        <f t="shared" ca="1" si="11"/>
        <v>43542</v>
      </c>
      <c r="D89" t="str">
        <f t="shared" ca="1" si="12"/>
        <v>Mercades</v>
      </c>
      <c r="E89" t="s">
        <v>166</v>
      </c>
      <c r="F89" t="s">
        <v>263</v>
      </c>
      <c r="G89" t="str">
        <f t="shared" ca="1" si="13"/>
        <v>documents processing</v>
      </c>
      <c r="I89" s="3" t="b">
        <f ca="1">IF(G89="new", CHOOSE(RANDBETWEEN(1,5),TRUE, FALSE, FALSE, FALSE, FALSE),FALSE)</f>
        <v>0</v>
      </c>
      <c r="J89" s="3" t="str">
        <f t="shared" ca="1" si="14"/>
        <v>James</v>
      </c>
      <c r="K89" s="3">
        <f t="shared" ca="1" si="17"/>
        <v>44179</v>
      </c>
      <c r="L89" t="str">
        <f ca="1">IF(G89="awaiting reg",CHOOSE(RANDBETWEEN(1,2), CHAR(RANDBETWEEN(65,90))&amp;CHAR(RANDBETWEEN(65,90))&amp;RANDBETWEEN(0,68)&amp;" "&amp;CHAR(RANDBETWEEN(65,90))&amp;CHAR(RANDBETWEEN(65,90)),""),IF(G89="new","",CHAR(RANDBETWEEN(65,90))&amp;CHAR(RANDBETWEEN(65,90))&amp;RANDBETWEEN(0,68)&amp;" "&amp;CHAR(RANDBETWEEN(65,90))&amp;CHAR(RANDBETWEEN(65,90))))</f>
        <v>MH11 XK</v>
      </c>
      <c r="M89">
        <f ca="1">IF(G89="new","",IF(AND(G89="awaiting reg",L89&lt;&gt;""),"",IF(AND(G89="awaiting reg",L89=""),CHOOSE(RANDBETWEEN(1,2),"",RANDBETWEEN(1111111111,9999999999)),RANDBETWEEN(1111111111,9999999999))))</f>
        <v>7027429987</v>
      </c>
      <c r="N89" s="3">
        <f ca="1">IF(O89&lt;&gt;"",O89,IF(G89="delivery date requested",RANDBETWEEN(DATE(2020,5,1),DATE(2020,12,30)),""))</f>
        <v>44194</v>
      </c>
      <c r="O89" s="3">
        <f ca="1">IF(OR(G89="new",G89="awaiting reg", G89="delivery date requested"), "", K89+15)</f>
        <v>44194</v>
      </c>
      <c r="P89" s="3">
        <f ca="1">IF(G89="confirmed delivery",CHOOSE(RANDBETWEEN(1,4),RANDBETWEEN(DATE(2019,1,1),DATE(2020,3,28)),"","",""),IF(OR(G89="documents processing",G89="completed"),RANDBETWEEN(DATE(2019,1,1),DATE(2020,3,28)),""))</f>
        <v>43599</v>
      </c>
      <c r="Q89" t="b">
        <f t="shared" ca="1" si="15"/>
        <v>1</v>
      </c>
      <c r="R89" t="b">
        <f ca="1">IF(G89="confirmed delivery",IF(AND(P89&lt;&gt;"",Q89&lt;&gt;""),FALSE,CHOOSE(RANDBETWEEN(1,4),TRUE,FALSE,FALSE,FALSE)),IF(OR(G89="documents processing",G89="completed"),TRUE,FALSE))</f>
        <v>1</v>
      </c>
      <c r="S89" t="b">
        <f t="shared" ca="1" si="16"/>
        <v>1</v>
      </c>
      <c r="T89" t="b">
        <f ca="1">IF(G89="completed",TRUE,FALSE)</f>
        <v>0</v>
      </c>
    </row>
    <row r="90" spans="1:20" x14ac:dyDescent="0.25">
      <c r="A90">
        <f t="shared" ca="1" si="9"/>
        <v>30708</v>
      </c>
      <c r="B90" t="str">
        <f t="shared" ca="1" si="10"/>
        <v>Q33721</v>
      </c>
      <c r="C90" s="3">
        <f t="shared" ca="1" si="11"/>
        <v>43731</v>
      </c>
      <c r="D90" t="str">
        <f t="shared" ca="1" si="12"/>
        <v>Mercades</v>
      </c>
      <c r="E90" t="s">
        <v>167</v>
      </c>
      <c r="F90" t="s">
        <v>264</v>
      </c>
      <c r="G90" t="str">
        <f t="shared" ca="1" si="13"/>
        <v>awaiting reg</v>
      </c>
      <c r="I90" s="3" t="b">
        <f ca="1">IF(G90="new", CHOOSE(RANDBETWEEN(1,5),TRUE, FALSE, FALSE, FALSE, FALSE),FALSE)</f>
        <v>0</v>
      </c>
      <c r="J90" s="3" t="str">
        <f t="shared" ca="1" si="14"/>
        <v>John</v>
      </c>
      <c r="K90" s="3">
        <f t="shared" ca="1" si="17"/>
        <v>44130</v>
      </c>
      <c r="L90" t="str">
        <f ca="1">IF(G90="awaiting reg",CHOOSE(RANDBETWEEN(1,2), CHAR(RANDBETWEEN(65,90))&amp;CHAR(RANDBETWEEN(65,90))&amp;RANDBETWEEN(0,68)&amp;" "&amp;CHAR(RANDBETWEEN(65,90))&amp;CHAR(RANDBETWEEN(65,90)),""),IF(G90="new","",CHAR(RANDBETWEEN(65,90))&amp;CHAR(RANDBETWEEN(65,90))&amp;RANDBETWEEN(0,68)&amp;" "&amp;CHAR(RANDBETWEEN(65,90))&amp;CHAR(RANDBETWEEN(65,90))))</f>
        <v>DB41 AT</v>
      </c>
      <c r="M90" t="str">
        <f ca="1">IF(G90="new","",IF(AND(G90="awaiting reg",L90&lt;&gt;""),"",IF(AND(G90="awaiting reg",L90=""),CHOOSE(RANDBETWEEN(1,2),"",RANDBETWEEN(1111111111,9999999999)),RANDBETWEEN(1111111111,9999999999))))</f>
        <v/>
      </c>
      <c r="N90" s="3" t="str">
        <f ca="1">IF(O90&lt;&gt;"",O90,IF(G90="delivery date requested",RANDBETWEEN(DATE(2020,5,1),DATE(2020,12,30)),""))</f>
        <v/>
      </c>
      <c r="O90" s="3" t="str">
        <f ca="1">IF(OR(G90="new",G90="awaiting reg", G90="delivery date requested"), "", K90+15)</f>
        <v/>
      </c>
      <c r="P90" s="3" t="str">
        <f ca="1">IF(G90="confirmed delivery",CHOOSE(RANDBETWEEN(1,4),RANDBETWEEN(DATE(2019,1,1),DATE(2020,3,28)),"","",""),IF(OR(G90="documents processing",G90="completed"),RANDBETWEEN(DATE(2019,1,1),DATE(2020,3,28)),""))</f>
        <v/>
      </c>
      <c r="Q90" t="b">
        <f t="shared" ca="1" si="15"/>
        <v>0</v>
      </c>
      <c r="R90" t="b">
        <f ca="1">IF(G90="confirmed delivery",IF(AND(P90&lt;&gt;"",Q90&lt;&gt;""),FALSE,CHOOSE(RANDBETWEEN(1,4),TRUE,FALSE,FALSE,FALSE)),IF(OR(G90="documents processing",G90="completed"),TRUE,FALSE))</f>
        <v>0</v>
      </c>
      <c r="S90" t="b">
        <f t="shared" ca="1" si="16"/>
        <v>0</v>
      </c>
      <c r="T90" t="b">
        <f ca="1">IF(G90="completed",TRUE,FALSE)</f>
        <v>0</v>
      </c>
    </row>
    <row r="91" spans="1:20" x14ac:dyDescent="0.25">
      <c r="A91">
        <f t="shared" ca="1" si="9"/>
        <v>65027</v>
      </c>
      <c r="B91" t="str">
        <f t="shared" ca="1" si="10"/>
        <v>Q69160</v>
      </c>
      <c r="C91" s="3">
        <f t="shared" ca="1" si="11"/>
        <v>43652</v>
      </c>
      <c r="D91" t="str">
        <f t="shared" ca="1" si="12"/>
        <v>VW</v>
      </c>
      <c r="E91" t="s">
        <v>168</v>
      </c>
      <c r="F91" t="s">
        <v>265</v>
      </c>
      <c r="G91" t="str">
        <f t="shared" ca="1" si="13"/>
        <v>documents processing</v>
      </c>
      <c r="I91" s="3" t="b">
        <f ca="1">IF(G91="new", CHOOSE(RANDBETWEEN(1,5),TRUE, FALSE, FALSE, FALSE, FALSE),FALSE)</f>
        <v>0</v>
      </c>
      <c r="J91" s="3" t="str">
        <f t="shared" ca="1" si="14"/>
        <v>John</v>
      </c>
      <c r="K91" s="3">
        <f t="shared" ca="1" si="17"/>
        <v>44110</v>
      </c>
      <c r="L91" t="str">
        <f ca="1">IF(G91="awaiting reg",CHOOSE(RANDBETWEEN(1,2), CHAR(RANDBETWEEN(65,90))&amp;CHAR(RANDBETWEEN(65,90))&amp;RANDBETWEEN(0,68)&amp;" "&amp;CHAR(RANDBETWEEN(65,90))&amp;CHAR(RANDBETWEEN(65,90)),""),IF(G91="new","",CHAR(RANDBETWEEN(65,90))&amp;CHAR(RANDBETWEEN(65,90))&amp;RANDBETWEEN(0,68)&amp;" "&amp;CHAR(RANDBETWEEN(65,90))&amp;CHAR(RANDBETWEEN(65,90))))</f>
        <v>GI34 CB</v>
      </c>
      <c r="M91">
        <f ca="1">IF(G91="new","",IF(AND(G91="awaiting reg",L91&lt;&gt;""),"",IF(AND(G91="awaiting reg",L91=""),CHOOSE(RANDBETWEEN(1,2),"",RANDBETWEEN(1111111111,9999999999)),RANDBETWEEN(1111111111,9999999999))))</f>
        <v>4193451201</v>
      </c>
      <c r="N91" s="3">
        <f ca="1">IF(O91&lt;&gt;"",O91,IF(G91="delivery date requested",RANDBETWEEN(DATE(2020,5,1),DATE(2020,12,30)),""))</f>
        <v>44125</v>
      </c>
      <c r="O91" s="3">
        <f ca="1">IF(OR(G91="new",G91="awaiting reg", G91="delivery date requested"), "", K91+15)</f>
        <v>44125</v>
      </c>
      <c r="P91" s="3">
        <f ca="1">IF(G91="confirmed delivery",CHOOSE(RANDBETWEEN(1,4),RANDBETWEEN(DATE(2019,1,1),DATE(2020,3,28)),"","",""),IF(OR(G91="documents processing",G91="completed"),RANDBETWEEN(DATE(2019,1,1),DATE(2020,3,28)),""))</f>
        <v>43786</v>
      </c>
      <c r="Q91" t="b">
        <f t="shared" ca="1" si="15"/>
        <v>1</v>
      </c>
      <c r="R91" t="b">
        <f ca="1">IF(G91="confirmed delivery",IF(AND(P91&lt;&gt;"",Q91&lt;&gt;""),FALSE,CHOOSE(RANDBETWEEN(1,4),TRUE,FALSE,FALSE,FALSE)),IF(OR(G91="documents processing",G91="completed"),TRUE,FALSE))</f>
        <v>1</v>
      </c>
      <c r="S91" t="b">
        <f t="shared" ca="1" si="16"/>
        <v>1</v>
      </c>
      <c r="T91" t="b">
        <f ca="1">IF(G91="completed",TRUE,FALSE)</f>
        <v>0</v>
      </c>
    </row>
    <row r="92" spans="1:20" x14ac:dyDescent="0.25">
      <c r="A92" t="str">
        <f t="shared" ca="1" si="9"/>
        <v/>
      </c>
      <c r="B92" t="str">
        <f t="shared" ca="1" si="10"/>
        <v>Q73902</v>
      </c>
      <c r="C92" s="3">
        <f t="shared" ca="1" si="11"/>
        <v>43784</v>
      </c>
      <c r="D92" t="str">
        <f t="shared" ca="1" si="12"/>
        <v>Mercades</v>
      </c>
      <c r="E92" t="s">
        <v>169</v>
      </c>
      <c r="F92" t="s">
        <v>266</v>
      </c>
      <c r="G92" t="str">
        <f t="shared" ca="1" si="13"/>
        <v>new</v>
      </c>
      <c r="I92" s="3" t="b">
        <f ca="1">IF(G92="new", CHOOSE(RANDBETWEEN(1,5),TRUE, FALSE, FALSE, FALSE, FALSE),FALSE)</f>
        <v>0</v>
      </c>
      <c r="J92" s="3" t="str">
        <f t="shared" ca="1" si="14"/>
        <v>Sophie</v>
      </c>
      <c r="K92" s="3">
        <f t="shared" ca="1" si="17"/>
        <v>44089</v>
      </c>
      <c r="L92" t="str">
        <f ca="1">IF(G92="awaiting reg",CHOOSE(RANDBETWEEN(1,2), CHAR(RANDBETWEEN(65,90))&amp;CHAR(RANDBETWEEN(65,90))&amp;RANDBETWEEN(0,68)&amp;" "&amp;CHAR(RANDBETWEEN(65,90))&amp;CHAR(RANDBETWEEN(65,90)),""),IF(G92="new","",CHAR(RANDBETWEEN(65,90))&amp;CHAR(RANDBETWEEN(65,90))&amp;RANDBETWEEN(0,68)&amp;" "&amp;CHAR(RANDBETWEEN(65,90))&amp;CHAR(RANDBETWEEN(65,90))))</f>
        <v/>
      </c>
      <c r="M92" t="str">
        <f ca="1">IF(G92="new","",IF(AND(G92="awaiting reg",L92&lt;&gt;""),"",IF(AND(G92="awaiting reg",L92=""),CHOOSE(RANDBETWEEN(1,2),"",RANDBETWEEN(1111111111,9999999999)),RANDBETWEEN(1111111111,9999999999))))</f>
        <v/>
      </c>
      <c r="N92" s="3" t="str">
        <f ca="1">IF(O92&lt;&gt;"",O92,IF(G92="delivery date requested",RANDBETWEEN(DATE(2020,5,1),DATE(2020,12,30)),""))</f>
        <v/>
      </c>
      <c r="O92" s="3" t="str">
        <f ca="1">IF(OR(G92="new",G92="awaiting reg", G92="delivery date requested"), "", K92+15)</f>
        <v/>
      </c>
      <c r="P92" s="3" t="str">
        <f ca="1">IF(G92="confirmed delivery",CHOOSE(RANDBETWEEN(1,4),RANDBETWEEN(DATE(2019,1,1),DATE(2020,3,28)),"","",""),IF(OR(G92="documents processing",G92="completed"),RANDBETWEEN(DATE(2019,1,1),DATE(2020,3,28)),""))</f>
        <v/>
      </c>
      <c r="Q92" t="b">
        <f t="shared" ca="1" si="15"/>
        <v>0</v>
      </c>
      <c r="R92" t="b">
        <f ca="1">IF(G92="confirmed delivery",IF(AND(P92&lt;&gt;"",Q92&lt;&gt;""),FALSE,CHOOSE(RANDBETWEEN(1,4),TRUE,FALSE,FALSE,FALSE)),IF(OR(G92="documents processing",G92="completed"),TRUE,FALSE))</f>
        <v>0</v>
      </c>
      <c r="S92" t="b">
        <f t="shared" ca="1" si="16"/>
        <v>0</v>
      </c>
      <c r="T92" t="b">
        <f ca="1">IF(G92="completed",TRUE,FALSE)</f>
        <v>0</v>
      </c>
    </row>
    <row r="93" spans="1:20" x14ac:dyDescent="0.25">
      <c r="A93">
        <f t="shared" ca="1" si="9"/>
        <v>56097</v>
      </c>
      <c r="B93" t="str">
        <f t="shared" ca="1" si="10"/>
        <v>Q66673</v>
      </c>
      <c r="C93" s="3">
        <f t="shared" ca="1" si="11"/>
        <v>43717</v>
      </c>
      <c r="D93" t="str">
        <f t="shared" ca="1" si="12"/>
        <v>Ford</v>
      </c>
      <c r="E93" t="s">
        <v>170</v>
      </c>
      <c r="F93" t="s">
        <v>267</v>
      </c>
      <c r="G93" t="str">
        <f t="shared" ca="1" si="13"/>
        <v>delivery date requested</v>
      </c>
      <c r="I93" s="3" t="b">
        <f ca="1">IF(G93="new", CHOOSE(RANDBETWEEN(1,5),TRUE, FALSE, FALSE, FALSE, FALSE),FALSE)</f>
        <v>0</v>
      </c>
      <c r="J93" s="3" t="str">
        <f t="shared" ca="1" si="14"/>
        <v>Charles</v>
      </c>
      <c r="K93" s="3">
        <f t="shared" ca="1" si="17"/>
        <v>43956</v>
      </c>
      <c r="L93" t="str">
        <f ca="1">IF(G93="awaiting reg",CHOOSE(RANDBETWEEN(1,2), CHAR(RANDBETWEEN(65,90))&amp;CHAR(RANDBETWEEN(65,90))&amp;RANDBETWEEN(0,68)&amp;" "&amp;CHAR(RANDBETWEEN(65,90))&amp;CHAR(RANDBETWEEN(65,90)),""),IF(G93="new","",CHAR(RANDBETWEEN(65,90))&amp;CHAR(RANDBETWEEN(65,90))&amp;RANDBETWEEN(0,68)&amp;" "&amp;CHAR(RANDBETWEEN(65,90))&amp;CHAR(RANDBETWEEN(65,90))))</f>
        <v>WD30 FJ</v>
      </c>
      <c r="M93">
        <f ca="1">IF(G93="new","",IF(AND(G93="awaiting reg",L93&lt;&gt;""),"",IF(AND(G93="awaiting reg",L93=""),CHOOSE(RANDBETWEEN(1,2),"",RANDBETWEEN(1111111111,9999999999)),RANDBETWEEN(1111111111,9999999999))))</f>
        <v>2681466920</v>
      </c>
      <c r="N93" s="3">
        <f ca="1">IF(O93&lt;&gt;"",O93,IF(G93="delivery date requested",RANDBETWEEN(DATE(2020,5,1),DATE(2020,12,30)),""))</f>
        <v>44164</v>
      </c>
      <c r="O93" s="3" t="str">
        <f ca="1">IF(OR(G93="new",G93="awaiting reg", G93="delivery date requested"), "", K93+15)</f>
        <v/>
      </c>
      <c r="P93" s="3" t="str">
        <f ca="1">IF(G93="confirmed delivery",CHOOSE(RANDBETWEEN(1,4),RANDBETWEEN(DATE(2019,1,1),DATE(2020,3,28)),"","",""),IF(OR(G93="documents processing",G93="completed"),RANDBETWEEN(DATE(2019,1,1),DATE(2020,3,28)),""))</f>
        <v/>
      </c>
      <c r="Q93" t="b">
        <f t="shared" ca="1" si="15"/>
        <v>0</v>
      </c>
      <c r="R93" t="b">
        <f ca="1">IF(G93="confirmed delivery",IF(AND(P93&lt;&gt;"",Q93&lt;&gt;""),FALSE,CHOOSE(RANDBETWEEN(1,4),TRUE,FALSE,FALSE,FALSE)),IF(OR(G93="documents processing",G93="completed"),TRUE,FALSE))</f>
        <v>0</v>
      </c>
      <c r="S93" t="b">
        <f t="shared" ca="1" si="16"/>
        <v>0</v>
      </c>
      <c r="T93" t="b">
        <f ca="1">IF(G93="completed",TRUE,FALSE)</f>
        <v>0</v>
      </c>
    </row>
    <row r="94" spans="1:20" x14ac:dyDescent="0.25">
      <c r="A94">
        <f t="shared" ca="1" si="9"/>
        <v>59524</v>
      </c>
      <c r="B94" t="str">
        <f t="shared" ca="1" si="10"/>
        <v>Q22865</v>
      </c>
      <c r="C94" s="3">
        <f t="shared" ca="1" si="11"/>
        <v>43885</v>
      </c>
      <c r="D94" t="str">
        <f t="shared" ca="1" si="12"/>
        <v>VW</v>
      </c>
      <c r="E94" t="s">
        <v>171</v>
      </c>
      <c r="F94" t="s">
        <v>268</v>
      </c>
      <c r="G94" t="str">
        <f t="shared" ca="1" si="13"/>
        <v>completed</v>
      </c>
      <c r="I94" s="3" t="b">
        <f ca="1">IF(G94="new", CHOOSE(RANDBETWEEN(1,5),TRUE, FALSE, FALSE, FALSE, FALSE),FALSE)</f>
        <v>0</v>
      </c>
      <c r="J94" s="3" t="str">
        <f t="shared" ca="1" si="14"/>
        <v>Andrew</v>
      </c>
      <c r="K94" s="3">
        <f t="shared" ca="1" si="17"/>
        <v>44095</v>
      </c>
      <c r="L94" t="str">
        <f ca="1">IF(G94="awaiting reg",CHOOSE(RANDBETWEEN(1,2), CHAR(RANDBETWEEN(65,90))&amp;CHAR(RANDBETWEEN(65,90))&amp;RANDBETWEEN(0,68)&amp;" "&amp;CHAR(RANDBETWEEN(65,90))&amp;CHAR(RANDBETWEEN(65,90)),""),IF(G94="new","",CHAR(RANDBETWEEN(65,90))&amp;CHAR(RANDBETWEEN(65,90))&amp;RANDBETWEEN(0,68)&amp;" "&amp;CHAR(RANDBETWEEN(65,90))&amp;CHAR(RANDBETWEEN(65,90))))</f>
        <v>HJ66 PU</v>
      </c>
      <c r="M94">
        <f ca="1">IF(G94="new","",IF(AND(G94="awaiting reg",L94&lt;&gt;""),"",IF(AND(G94="awaiting reg",L94=""),CHOOSE(RANDBETWEEN(1,2),"",RANDBETWEEN(1111111111,9999999999)),RANDBETWEEN(1111111111,9999999999))))</f>
        <v>1520068859</v>
      </c>
      <c r="N94" s="3">
        <f ca="1">IF(O94&lt;&gt;"",O94,IF(G94="delivery date requested",RANDBETWEEN(DATE(2020,5,1),DATE(2020,12,30)),""))</f>
        <v>44110</v>
      </c>
      <c r="O94" s="3">
        <f ca="1">IF(OR(G94="new",G94="awaiting reg", G94="delivery date requested"), "", K94+15)</f>
        <v>44110</v>
      </c>
      <c r="P94" s="3">
        <f ca="1">IF(G94="confirmed delivery",CHOOSE(RANDBETWEEN(1,4),RANDBETWEEN(DATE(2019,1,1),DATE(2020,3,28)),"","",""),IF(OR(G94="documents processing",G94="completed"),RANDBETWEEN(DATE(2019,1,1),DATE(2020,3,28)),""))</f>
        <v>43864</v>
      </c>
      <c r="Q94" t="b">
        <f t="shared" ca="1" si="15"/>
        <v>1</v>
      </c>
      <c r="R94" t="b">
        <f ca="1">IF(G94="confirmed delivery",IF(AND(P94&lt;&gt;"",Q94&lt;&gt;""),FALSE,CHOOSE(RANDBETWEEN(1,4),TRUE,FALSE,FALSE,FALSE)),IF(OR(G94="documents processing",G94="completed"),TRUE,FALSE))</f>
        <v>1</v>
      </c>
      <c r="S94" t="b">
        <f t="shared" ca="1" si="16"/>
        <v>1</v>
      </c>
      <c r="T94" t="b">
        <f ca="1">IF(G94="completed",TRUE,FALSE)</f>
        <v>1</v>
      </c>
    </row>
    <row r="95" spans="1:20" x14ac:dyDescent="0.25">
      <c r="A95">
        <f t="shared" ca="1" si="9"/>
        <v>74651</v>
      </c>
      <c r="B95" t="str">
        <f t="shared" ca="1" si="10"/>
        <v>Q86037</v>
      </c>
      <c r="C95" s="3">
        <f t="shared" ca="1" si="11"/>
        <v>43538</v>
      </c>
      <c r="D95" t="str">
        <f t="shared" ca="1" si="12"/>
        <v>Nissan</v>
      </c>
      <c r="E95" t="s">
        <v>172</v>
      </c>
      <c r="F95" t="s">
        <v>269</v>
      </c>
      <c r="G95" t="str">
        <f t="shared" ca="1" si="13"/>
        <v>completed</v>
      </c>
      <c r="I95" s="3" t="b">
        <f ca="1">IF(G95="new", CHOOSE(RANDBETWEEN(1,5),TRUE, FALSE, FALSE, FALSE, FALSE),FALSE)</f>
        <v>0</v>
      </c>
      <c r="J95" s="3" t="str">
        <f t="shared" ca="1" si="14"/>
        <v>Andrew</v>
      </c>
      <c r="K95" s="3">
        <f t="shared" ca="1" si="17"/>
        <v>43974</v>
      </c>
      <c r="L95" t="str">
        <f ca="1">IF(G95="awaiting reg",CHOOSE(RANDBETWEEN(1,2), CHAR(RANDBETWEEN(65,90))&amp;CHAR(RANDBETWEEN(65,90))&amp;RANDBETWEEN(0,68)&amp;" "&amp;CHAR(RANDBETWEEN(65,90))&amp;CHAR(RANDBETWEEN(65,90)),""),IF(G95="new","",CHAR(RANDBETWEEN(65,90))&amp;CHAR(RANDBETWEEN(65,90))&amp;RANDBETWEEN(0,68)&amp;" "&amp;CHAR(RANDBETWEEN(65,90))&amp;CHAR(RANDBETWEEN(65,90))))</f>
        <v>DJ41 RZ</v>
      </c>
      <c r="M95">
        <f ca="1">IF(G95="new","",IF(AND(G95="awaiting reg",L95&lt;&gt;""),"",IF(AND(G95="awaiting reg",L95=""),CHOOSE(RANDBETWEEN(1,2),"",RANDBETWEEN(1111111111,9999999999)),RANDBETWEEN(1111111111,9999999999))))</f>
        <v>4779931510</v>
      </c>
      <c r="N95" s="3">
        <f ca="1">IF(O95&lt;&gt;"",O95,IF(G95="delivery date requested",RANDBETWEEN(DATE(2020,5,1),DATE(2020,12,30)),""))</f>
        <v>43989</v>
      </c>
      <c r="O95" s="3">
        <f ca="1">IF(OR(G95="new",G95="awaiting reg", G95="delivery date requested"), "", K95+15)</f>
        <v>43989</v>
      </c>
      <c r="P95" s="3">
        <f ca="1">IF(G95="confirmed delivery",CHOOSE(RANDBETWEEN(1,4),RANDBETWEEN(DATE(2019,1,1),DATE(2020,3,28)),"","",""),IF(OR(G95="documents processing",G95="completed"),RANDBETWEEN(DATE(2019,1,1),DATE(2020,3,28)),""))</f>
        <v>43793</v>
      </c>
      <c r="Q95" t="b">
        <f t="shared" ca="1" si="15"/>
        <v>1</v>
      </c>
      <c r="R95" t="b">
        <f ca="1">IF(G95="confirmed delivery",IF(AND(P95&lt;&gt;"",Q95&lt;&gt;""),FALSE,CHOOSE(RANDBETWEEN(1,4),TRUE,FALSE,FALSE,FALSE)),IF(OR(G95="documents processing",G95="completed"),TRUE,FALSE))</f>
        <v>1</v>
      </c>
      <c r="S95" t="b">
        <f t="shared" ca="1" si="16"/>
        <v>1</v>
      </c>
      <c r="T95" t="b">
        <f ca="1">IF(G95="completed",TRUE,FALSE)</f>
        <v>1</v>
      </c>
    </row>
    <row r="96" spans="1:20" x14ac:dyDescent="0.25">
      <c r="A96">
        <f t="shared" ca="1" si="9"/>
        <v>98370</v>
      </c>
      <c r="B96" t="str">
        <f t="shared" ca="1" si="10"/>
        <v>Q25349</v>
      </c>
      <c r="C96" s="3">
        <f t="shared" ca="1" si="11"/>
        <v>43542</v>
      </c>
      <c r="D96" t="str">
        <f t="shared" ca="1" si="12"/>
        <v>VW</v>
      </c>
      <c r="E96" t="s">
        <v>173</v>
      </c>
      <c r="F96" t="s">
        <v>270</v>
      </c>
      <c r="G96" t="str">
        <f t="shared" ca="1" si="13"/>
        <v>completed</v>
      </c>
      <c r="I96" s="3" t="b">
        <f ca="1">IF(G96="new", CHOOSE(RANDBETWEEN(1,5),TRUE, FALSE, FALSE, FALSE, FALSE),FALSE)</f>
        <v>0</v>
      </c>
      <c r="J96" s="3" t="str">
        <f t="shared" ca="1" si="14"/>
        <v>Sophie</v>
      </c>
      <c r="K96" s="3">
        <f t="shared" ca="1" si="17"/>
        <v>44103</v>
      </c>
      <c r="L96" t="str">
        <f ca="1">IF(G96="awaiting reg",CHOOSE(RANDBETWEEN(1,2), CHAR(RANDBETWEEN(65,90))&amp;CHAR(RANDBETWEEN(65,90))&amp;RANDBETWEEN(0,68)&amp;" "&amp;CHAR(RANDBETWEEN(65,90))&amp;CHAR(RANDBETWEEN(65,90)),""),IF(G96="new","",CHAR(RANDBETWEEN(65,90))&amp;CHAR(RANDBETWEEN(65,90))&amp;RANDBETWEEN(0,68)&amp;" "&amp;CHAR(RANDBETWEEN(65,90))&amp;CHAR(RANDBETWEEN(65,90))))</f>
        <v>YH20 SG</v>
      </c>
      <c r="M96">
        <f ca="1">IF(G96="new","",IF(AND(G96="awaiting reg",L96&lt;&gt;""),"",IF(AND(G96="awaiting reg",L96=""),CHOOSE(RANDBETWEEN(1,2),"",RANDBETWEEN(1111111111,9999999999)),RANDBETWEEN(1111111111,9999999999))))</f>
        <v>9520583871</v>
      </c>
      <c r="N96" s="3">
        <f ca="1">IF(O96&lt;&gt;"",O96,IF(G96="delivery date requested",RANDBETWEEN(DATE(2020,5,1),DATE(2020,12,30)),""))</f>
        <v>44118</v>
      </c>
      <c r="O96" s="3">
        <f ca="1">IF(OR(G96="new",G96="awaiting reg", G96="delivery date requested"), "", K96+15)</f>
        <v>44118</v>
      </c>
      <c r="P96" s="3">
        <f ca="1">IF(G96="confirmed delivery",CHOOSE(RANDBETWEEN(1,4),RANDBETWEEN(DATE(2019,1,1),DATE(2020,3,28)),"","",""),IF(OR(G96="documents processing",G96="completed"),RANDBETWEEN(DATE(2019,1,1),DATE(2020,3,28)),""))</f>
        <v>43652</v>
      </c>
      <c r="Q96" t="b">
        <f t="shared" ca="1" si="15"/>
        <v>1</v>
      </c>
      <c r="R96" t="b">
        <f ca="1">IF(G96="confirmed delivery",IF(AND(P96&lt;&gt;"",Q96&lt;&gt;""),FALSE,CHOOSE(RANDBETWEEN(1,4),TRUE,FALSE,FALSE,FALSE)),IF(OR(G96="documents processing",G96="completed"),TRUE,FALSE))</f>
        <v>1</v>
      </c>
      <c r="S96" t="b">
        <f t="shared" ca="1" si="16"/>
        <v>1</v>
      </c>
      <c r="T96" t="b">
        <f ca="1">IF(G96="completed",TRUE,FALSE)</f>
        <v>1</v>
      </c>
    </row>
    <row r="97" spans="1:20" x14ac:dyDescent="0.25">
      <c r="A97">
        <f t="shared" ca="1" si="9"/>
        <v>76623</v>
      </c>
      <c r="B97" t="str">
        <f t="shared" ca="1" si="10"/>
        <v>Q28110</v>
      </c>
      <c r="C97" s="3">
        <f t="shared" ca="1" si="11"/>
        <v>43580</v>
      </c>
      <c r="D97" t="str">
        <f t="shared" ca="1" si="12"/>
        <v>Mercades</v>
      </c>
      <c r="E97" t="s">
        <v>174</v>
      </c>
      <c r="F97" t="s">
        <v>271</v>
      </c>
      <c r="G97" t="str">
        <f t="shared" ca="1" si="13"/>
        <v>confirmed delivery</v>
      </c>
      <c r="I97" s="3" t="b">
        <f ca="1">IF(G97="new", CHOOSE(RANDBETWEEN(1,5),TRUE, FALSE, FALSE, FALSE, FALSE),FALSE)</f>
        <v>0</v>
      </c>
      <c r="J97" s="3" t="str">
        <f t="shared" ca="1" si="14"/>
        <v>Charles</v>
      </c>
      <c r="K97" s="3">
        <f t="shared" ca="1" si="17"/>
        <v>43994</v>
      </c>
      <c r="L97" t="str">
        <f ca="1">IF(G97="awaiting reg",CHOOSE(RANDBETWEEN(1,2), CHAR(RANDBETWEEN(65,90))&amp;CHAR(RANDBETWEEN(65,90))&amp;RANDBETWEEN(0,68)&amp;" "&amp;CHAR(RANDBETWEEN(65,90))&amp;CHAR(RANDBETWEEN(65,90)),""),IF(G97="new","",CHAR(RANDBETWEEN(65,90))&amp;CHAR(RANDBETWEEN(65,90))&amp;RANDBETWEEN(0,68)&amp;" "&amp;CHAR(RANDBETWEEN(65,90))&amp;CHAR(RANDBETWEEN(65,90))))</f>
        <v>MG41 JY</v>
      </c>
      <c r="M97">
        <f ca="1">IF(G97="new","",IF(AND(G97="awaiting reg",L97&lt;&gt;""),"",IF(AND(G97="awaiting reg",L97=""),CHOOSE(RANDBETWEEN(1,2),"",RANDBETWEEN(1111111111,9999999999)),RANDBETWEEN(1111111111,9999999999))))</f>
        <v>9674800752</v>
      </c>
      <c r="N97" s="3">
        <f ca="1">IF(O97&lt;&gt;"",O97,IF(G97="delivery date requested",RANDBETWEEN(DATE(2020,5,1),DATE(2020,12,30)),""))</f>
        <v>44009</v>
      </c>
      <c r="O97" s="3">
        <f ca="1">IF(OR(G97="new",G97="awaiting reg", G97="delivery date requested"), "", K97+15)</f>
        <v>44009</v>
      </c>
      <c r="P97" s="3" t="str">
        <f ca="1">IF(G97="confirmed delivery",CHOOSE(RANDBETWEEN(1,4),RANDBETWEEN(DATE(2019,1,1),DATE(2020,3,28)),"","",""),IF(OR(G97="documents processing",G97="completed"),RANDBETWEEN(DATE(2019,1,1),DATE(2020,3,28)),""))</f>
        <v/>
      </c>
      <c r="Q97" t="str">
        <f t="shared" ca="1" si="15"/>
        <v>pending</v>
      </c>
      <c r="R97" t="b">
        <f ca="1">IF(G97="confirmed delivery",IF(AND(P97&lt;&gt;"",Q97&lt;&gt;""),FALSE,CHOOSE(RANDBETWEEN(1,4),TRUE,FALSE,FALSE,FALSE)),IF(OR(G97="documents processing",G97="completed"),TRUE,FALSE))</f>
        <v>0</v>
      </c>
      <c r="S97" t="b">
        <f t="shared" ca="1" si="16"/>
        <v>0</v>
      </c>
      <c r="T97" t="b">
        <f ca="1">IF(G97="completed",TRUE,FALSE)</f>
        <v>0</v>
      </c>
    </row>
    <row r="98" spans="1:20" x14ac:dyDescent="0.25">
      <c r="A98" t="str">
        <f t="shared" ca="1" si="9"/>
        <v/>
      </c>
      <c r="B98" t="str">
        <f t="shared" ca="1" si="10"/>
        <v>Q46634</v>
      </c>
      <c r="C98" s="3">
        <f t="shared" ca="1" si="11"/>
        <v>43898</v>
      </c>
      <c r="D98" t="str">
        <f t="shared" ca="1" si="12"/>
        <v>Nissan</v>
      </c>
      <c r="E98" t="s">
        <v>175</v>
      </c>
      <c r="F98" t="s">
        <v>272</v>
      </c>
      <c r="G98" t="str">
        <f t="shared" ca="1" si="13"/>
        <v>new</v>
      </c>
      <c r="I98" s="3" t="b">
        <f ca="1">IF(G98="new", CHOOSE(RANDBETWEEN(1,5),TRUE, FALSE, FALSE, FALSE, FALSE),FALSE)</f>
        <v>1</v>
      </c>
      <c r="J98" s="3" t="str">
        <f t="shared" ca="1" si="14"/>
        <v>John</v>
      </c>
      <c r="K98" s="3">
        <f t="shared" ca="1" si="17"/>
        <v>44097</v>
      </c>
      <c r="L98" t="str">
        <f ca="1">IF(G98="awaiting reg",CHOOSE(RANDBETWEEN(1,2), CHAR(RANDBETWEEN(65,90))&amp;CHAR(RANDBETWEEN(65,90))&amp;RANDBETWEEN(0,68)&amp;" "&amp;CHAR(RANDBETWEEN(65,90))&amp;CHAR(RANDBETWEEN(65,90)),""),IF(G98="new","",CHAR(RANDBETWEEN(65,90))&amp;CHAR(RANDBETWEEN(65,90))&amp;RANDBETWEEN(0,68)&amp;" "&amp;CHAR(RANDBETWEEN(65,90))&amp;CHAR(RANDBETWEEN(65,90))))</f>
        <v/>
      </c>
      <c r="M98" t="str">
        <f ca="1">IF(G98="new","",IF(AND(G98="awaiting reg",L98&lt;&gt;""),"",IF(AND(G98="awaiting reg",L98=""),CHOOSE(RANDBETWEEN(1,2),"",RANDBETWEEN(1111111111,9999999999)),RANDBETWEEN(1111111111,9999999999))))</f>
        <v/>
      </c>
      <c r="N98" s="3" t="str">
        <f ca="1">IF(O98&lt;&gt;"",O98,IF(G98="delivery date requested",RANDBETWEEN(DATE(2020,5,1),DATE(2020,12,30)),""))</f>
        <v/>
      </c>
      <c r="O98" s="3" t="str">
        <f ca="1">IF(OR(G98="new",G98="awaiting reg", G98="delivery date requested"), "", K98+15)</f>
        <v/>
      </c>
      <c r="P98" s="3" t="str">
        <f ca="1">IF(G98="confirmed delivery",CHOOSE(RANDBETWEEN(1,4),RANDBETWEEN(DATE(2019,1,1),DATE(2020,3,28)),"","",""),IF(OR(G98="documents processing",G98="completed"),RANDBETWEEN(DATE(2019,1,1),DATE(2020,3,28)),""))</f>
        <v/>
      </c>
      <c r="Q98" t="b">
        <f t="shared" ca="1" si="15"/>
        <v>0</v>
      </c>
      <c r="R98" t="b">
        <f ca="1">IF(G98="confirmed delivery",IF(AND(P98&lt;&gt;"",Q98&lt;&gt;""),FALSE,CHOOSE(RANDBETWEEN(1,4),TRUE,FALSE,FALSE,FALSE)),IF(OR(G98="documents processing",G98="completed"),TRUE,FALSE))</f>
        <v>0</v>
      </c>
      <c r="S98" t="b">
        <f t="shared" ca="1" si="16"/>
        <v>0</v>
      </c>
      <c r="T98" t="b">
        <f ca="1">IF(G98="completed",TRUE,FALSE)</f>
        <v>0</v>
      </c>
    </row>
    <row r="99" spans="1:20" x14ac:dyDescent="0.25">
      <c r="A99" t="str">
        <f t="shared" ca="1" si="9"/>
        <v/>
      </c>
      <c r="B99" t="str">
        <f t="shared" ca="1" si="10"/>
        <v>Q15880</v>
      </c>
      <c r="C99" s="3">
        <f t="shared" ca="1" si="11"/>
        <v>43763</v>
      </c>
      <c r="D99" t="str">
        <f t="shared" ca="1" si="12"/>
        <v>Nissan</v>
      </c>
      <c r="E99" t="s">
        <v>176</v>
      </c>
      <c r="F99" t="s">
        <v>273</v>
      </c>
      <c r="G99" t="str">
        <f t="shared" ca="1" si="13"/>
        <v>new</v>
      </c>
      <c r="I99" s="3" t="b">
        <f ca="1">IF(G99="new", CHOOSE(RANDBETWEEN(1,5),TRUE, FALSE, FALSE, FALSE, FALSE),FALSE)</f>
        <v>0</v>
      </c>
      <c r="J99" s="3" t="str">
        <f t="shared" ca="1" si="14"/>
        <v>John</v>
      </c>
      <c r="K99" s="3">
        <f t="shared" ca="1" si="17"/>
        <v>44024</v>
      </c>
      <c r="L99" t="str">
        <f ca="1">IF(G99="awaiting reg",CHOOSE(RANDBETWEEN(1,2), CHAR(RANDBETWEEN(65,90))&amp;CHAR(RANDBETWEEN(65,90))&amp;RANDBETWEEN(0,68)&amp;" "&amp;CHAR(RANDBETWEEN(65,90))&amp;CHAR(RANDBETWEEN(65,90)),""),IF(G99="new","",CHAR(RANDBETWEEN(65,90))&amp;CHAR(RANDBETWEEN(65,90))&amp;RANDBETWEEN(0,68)&amp;" "&amp;CHAR(RANDBETWEEN(65,90))&amp;CHAR(RANDBETWEEN(65,90))))</f>
        <v/>
      </c>
      <c r="M99" t="str">
        <f ca="1">IF(G99="new","",IF(AND(G99="awaiting reg",L99&lt;&gt;""),"",IF(AND(G99="awaiting reg",L99=""),CHOOSE(RANDBETWEEN(1,2),"",RANDBETWEEN(1111111111,9999999999)),RANDBETWEEN(1111111111,9999999999))))</f>
        <v/>
      </c>
      <c r="N99" s="3" t="str">
        <f ca="1">IF(O99&lt;&gt;"",O99,IF(G99="delivery date requested",RANDBETWEEN(DATE(2020,5,1),DATE(2020,12,30)),""))</f>
        <v/>
      </c>
      <c r="O99" s="3" t="str">
        <f ca="1">IF(OR(G99="new",G99="awaiting reg", G99="delivery date requested"), "", K99+15)</f>
        <v/>
      </c>
      <c r="P99" s="3" t="str">
        <f ca="1">IF(G99="confirmed delivery",CHOOSE(RANDBETWEEN(1,4),RANDBETWEEN(DATE(2019,1,1),DATE(2020,3,28)),"","",""),IF(OR(G99="documents processing",G99="completed"),RANDBETWEEN(DATE(2019,1,1),DATE(2020,3,28)),""))</f>
        <v/>
      </c>
      <c r="Q99" t="b">
        <f t="shared" ca="1" si="15"/>
        <v>0</v>
      </c>
      <c r="R99" t="b">
        <f ca="1">IF(G99="confirmed delivery",IF(AND(P99&lt;&gt;"",Q99&lt;&gt;""),FALSE,CHOOSE(RANDBETWEEN(1,4),TRUE,FALSE,FALSE,FALSE)),IF(OR(G99="documents processing",G99="completed"),TRUE,FALSE))</f>
        <v>0</v>
      </c>
      <c r="S99" t="b">
        <f t="shared" ca="1" si="16"/>
        <v>0</v>
      </c>
      <c r="T99" t="b">
        <f ca="1">IF(G99="completed",TRUE,FALSE)</f>
        <v>0</v>
      </c>
    </row>
    <row r="100" spans="1:20" x14ac:dyDescent="0.25">
      <c r="A100">
        <f t="shared" ca="1" si="9"/>
        <v>65081</v>
      </c>
      <c r="B100" t="str">
        <f t="shared" ca="1" si="10"/>
        <v>Q81051</v>
      </c>
      <c r="C100" s="3">
        <f t="shared" ca="1" si="11"/>
        <v>43710</v>
      </c>
      <c r="D100" t="str">
        <f t="shared" ca="1" si="12"/>
        <v>Nissan</v>
      </c>
      <c r="E100" t="s">
        <v>177</v>
      </c>
      <c r="F100" t="s">
        <v>274</v>
      </c>
      <c r="G100" t="str">
        <f t="shared" ca="1" si="13"/>
        <v>completed</v>
      </c>
      <c r="I100" s="3" t="b">
        <f ca="1">IF(G100="new", CHOOSE(RANDBETWEEN(1,5),TRUE, FALSE, FALSE, FALSE, FALSE),FALSE)</f>
        <v>0</v>
      </c>
      <c r="J100" s="3" t="str">
        <f t="shared" ca="1" si="14"/>
        <v>Sophie</v>
      </c>
      <c r="K100" s="3">
        <f t="shared" ca="1" si="17"/>
        <v>44065</v>
      </c>
      <c r="L100" t="str">
        <f ca="1">IF(G100="awaiting reg",CHOOSE(RANDBETWEEN(1,2), CHAR(RANDBETWEEN(65,90))&amp;CHAR(RANDBETWEEN(65,90))&amp;RANDBETWEEN(0,68)&amp;" "&amp;CHAR(RANDBETWEEN(65,90))&amp;CHAR(RANDBETWEEN(65,90)),""),IF(G100="new","",CHAR(RANDBETWEEN(65,90))&amp;CHAR(RANDBETWEEN(65,90))&amp;RANDBETWEEN(0,68)&amp;" "&amp;CHAR(RANDBETWEEN(65,90))&amp;CHAR(RANDBETWEEN(65,90))))</f>
        <v>BV5 KQ</v>
      </c>
      <c r="M100">
        <f ca="1">IF(G100="new","",IF(AND(G100="awaiting reg",L100&lt;&gt;""),"",IF(AND(G100="awaiting reg",L100=""),CHOOSE(RANDBETWEEN(1,2),"",RANDBETWEEN(1111111111,9999999999)),RANDBETWEEN(1111111111,9999999999))))</f>
        <v>4328208188</v>
      </c>
      <c r="N100" s="3">
        <f ca="1">IF(O100&lt;&gt;"",O100,IF(G100="delivery date requested",RANDBETWEEN(DATE(2020,5,1),DATE(2020,12,30)),""))</f>
        <v>44080</v>
      </c>
      <c r="O100" s="3">
        <f ca="1">IF(OR(G100="new",G100="awaiting reg", G100="delivery date requested"), "", K100+15)</f>
        <v>44080</v>
      </c>
      <c r="P100" s="3">
        <f ca="1">IF(G100="confirmed delivery",CHOOSE(RANDBETWEEN(1,4),RANDBETWEEN(DATE(2019,1,1),DATE(2020,3,28)),"","",""),IF(OR(G100="documents processing",G100="completed"),RANDBETWEEN(DATE(2019,1,1),DATE(2020,3,28)),""))</f>
        <v>43567</v>
      </c>
      <c r="Q100" t="b">
        <f t="shared" ca="1" si="15"/>
        <v>1</v>
      </c>
      <c r="R100" t="b">
        <f ca="1">IF(G100="confirmed delivery",IF(AND(P100&lt;&gt;"",Q100&lt;&gt;""),FALSE,CHOOSE(RANDBETWEEN(1,4),TRUE,FALSE,FALSE,FALSE)),IF(OR(G100="documents processing",G100="completed"),TRUE,FALSE))</f>
        <v>1</v>
      </c>
      <c r="S100" t="b">
        <f t="shared" ca="1" si="16"/>
        <v>1</v>
      </c>
      <c r="T100" t="b">
        <f ca="1">IF(G100="completed",TRUE,FALSE)</f>
        <v>1</v>
      </c>
    </row>
    <row r="101" spans="1:20" x14ac:dyDescent="0.25">
      <c r="A101">
        <f t="shared" ca="1" si="9"/>
        <v>79134</v>
      </c>
      <c r="B101" t="str">
        <f t="shared" ca="1" si="10"/>
        <v>Q88785</v>
      </c>
      <c r="C101" s="3">
        <f t="shared" ca="1" si="11"/>
        <v>43604</v>
      </c>
      <c r="D101" t="str">
        <f t="shared" ca="1" si="12"/>
        <v>VW</v>
      </c>
      <c r="E101" t="s">
        <v>178</v>
      </c>
      <c r="F101" t="s">
        <v>275</v>
      </c>
      <c r="G101" t="str">
        <f t="shared" ca="1" si="13"/>
        <v>global vans processing</v>
      </c>
      <c r="I101" s="3" t="b">
        <f ca="1">IF(G101="new", CHOOSE(RANDBETWEEN(1,5),TRUE, FALSE, FALSE, FALSE, FALSE),FALSE)</f>
        <v>0</v>
      </c>
      <c r="J101" s="3" t="str">
        <f t="shared" ca="1" si="14"/>
        <v>Charles</v>
      </c>
      <c r="K101" s="3">
        <f t="shared" ca="1" si="17"/>
        <v>44033</v>
      </c>
      <c r="L101" t="str">
        <f ca="1">IF(G101="awaiting reg",CHOOSE(RANDBETWEEN(1,2), CHAR(RANDBETWEEN(65,90))&amp;CHAR(RANDBETWEEN(65,90))&amp;RANDBETWEEN(0,68)&amp;" "&amp;CHAR(RANDBETWEEN(65,90))&amp;CHAR(RANDBETWEEN(65,90)),""),IF(G101="new","",CHAR(RANDBETWEEN(65,90))&amp;CHAR(RANDBETWEEN(65,90))&amp;RANDBETWEEN(0,68)&amp;" "&amp;CHAR(RANDBETWEEN(65,90))&amp;CHAR(RANDBETWEEN(65,90))))</f>
        <v>EO8 OK</v>
      </c>
      <c r="M101">
        <f ca="1">IF(G101="new","",IF(AND(G101="awaiting reg",L101&lt;&gt;""),"",IF(AND(G101="awaiting reg",L101=""),CHOOSE(RANDBETWEEN(1,2),"",RANDBETWEEN(1111111111,9999999999)),RANDBETWEEN(1111111111,9999999999))))</f>
        <v>9372087478</v>
      </c>
      <c r="N101" s="3">
        <f ca="1">IF(O101&lt;&gt;"",O101,IF(G101="delivery date requested",RANDBETWEEN(DATE(2020,5,1),DATE(2020,12,30)),""))</f>
        <v>44048</v>
      </c>
      <c r="O101" s="3">
        <f ca="1">IF(OR(G101="new",G101="awaiting reg", G101="delivery date requested"), "", K101+15)</f>
        <v>44048</v>
      </c>
      <c r="P101" s="3" t="str">
        <f ca="1">IF(G101="confirmed delivery",CHOOSE(RANDBETWEEN(1,4),RANDBETWEEN(DATE(2019,1,1),DATE(2020,3,28)),"","",""),IF(OR(G101="documents processing",G101="completed"),RANDBETWEEN(DATE(2019,1,1),DATE(2020,3,28)),""))</f>
        <v/>
      </c>
      <c r="Q101" t="b">
        <f t="shared" ca="1" si="15"/>
        <v>0</v>
      </c>
      <c r="R101" t="b">
        <f ca="1">IF(G101="confirmed delivery",IF(AND(P101&lt;&gt;"",Q101&lt;&gt;""),FALSE,CHOOSE(RANDBETWEEN(1,4),TRUE,FALSE,FALSE,FALSE)),IF(OR(G101="documents processing",G101="completed"),TRUE,FALSE))</f>
        <v>0</v>
      </c>
      <c r="S101" t="b">
        <f t="shared" ca="1" si="16"/>
        <v>0</v>
      </c>
      <c r="T101" t="b">
        <f ca="1">IF(G101="completed",TRUE,FALSE)</f>
        <v>0</v>
      </c>
    </row>
    <row r="102" spans="1:20" x14ac:dyDescent="0.25">
      <c r="A102">
        <f t="shared" ca="1" si="9"/>
        <v>16876</v>
      </c>
      <c r="B102" t="str">
        <f t="shared" ca="1" si="10"/>
        <v>Q67205</v>
      </c>
      <c r="C102" s="3">
        <f t="shared" ca="1" si="11"/>
        <v>43771</v>
      </c>
      <c r="D102" t="str">
        <f t="shared" ca="1" si="12"/>
        <v>Mercades</v>
      </c>
      <c r="E102" t="s">
        <v>179</v>
      </c>
      <c r="F102" t="s">
        <v>276</v>
      </c>
      <c r="G102" t="str">
        <f t="shared" ca="1" si="13"/>
        <v>global vans processing</v>
      </c>
      <c r="I102" s="3" t="b">
        <f ca="1">IF(G102="new", CHOOSE(RANDBETWEEN(1,5),TRUE, FALSE, FALSE, FALSE, FALSE),FALSE)</f>
        <v>0</v>
      </c>
      <c r="J102" s="3" t="str">
        <f t="shared" ca="1" si="14"/>
        <v>James</v>
      </c>
      <c r="K102" s="3">
        <f t="shared" ca="1" si="17"/>
        <v>44127</v>
      </c>
      <c r="L102" t="str">
        <f ca="1">IF(G102="awaiting reg",CHOOSE(RANDBETWEEN(1,2), CHAR(RANDBETWEEN(65,90))&amp;CHAR(RANDBETWEEN(65,90))&amp;RANDBETWEEN(0,68)&amp;" "&amp;CHAR(RANDBETWEEN(65,90))&amp;CHAR(RANDBETWEEN(65,90)),""),IF(G102="new","",CHAR(RANDBETWEEN(65,90))&amp;CHAR(RANDBETWEEN(65,90))&amp;RANDBETWEEN(0,68)&amp;" "&amp;CHAR(RANDBETWEEN(65,90))&amp;CHAR(RANDBETWEEN(65,90))))</f>
        <v>MR51 AI</v>
      </c>
      <c r="M102">
        <f ca="1">IF(G102="new","",IF(AND(G102="awaiting reg",L102&lt;&gt;""),"",IF(AND(G102="awaiting reg",L102=""),CHOOSE(RANDBETWEEN(1,2),"",RANDBETWEEN(1111111111,9999999999)),RANDBETWEEN(1111111111,9999999999))))</f>
        <v>1773694717</v>
      </c>
      <c r="N102" s="3">
        <f ca="1">IF(O102&lt;&gt;"",O102,IF(G102="delivery date requested",RANDBETWEEN(DATE(2020,5,1),DATE(2020,12,30)),""))</f>
        <v>44142</v>
      </c>
      <c r="O102" s="3">
        <f ca="1">IF(OR(G102="new",G102="awaiting reg", G102="delivery date requested"), "", K102+15)</f>
        <v>44142</v>
      </c>
      <c r="P102" s="3" t="str">
        <f ca="1">IF(G102="confirmed delivery",CHOOSE(RANDBETWEEN(1,4),RANDBETWEEN(DATE(2019,1,1),DATE(2020,3,28)),"","",""),IF(OR(G102="documents processing",G102="completed"),RANDBETWEEN(DATE(2019,1,1),DATE(2020,3,28)),""))</f>
        <v/>
      </c>
      <c r="Q102" t="b">
        <f t="shared" ca="1" si="15"/>
        <v>0</v>
      </c>
      <c r="R102" t="b">
        <f ca="1">IF(G102="confirmed delivery",IF(AND(P102&lt;&gt;"",Q102&lt;&gt;""),FALSE,CHOOSE(RANDBETWEEN(1,4),TRUE,FALSE,FALSE,FALSE)),IF(OR(G102="documents processing",G102="completed"),TRUE,FALSE))</f>
        <v>0</v>
      </c>
      <c r="S102" t="b">
        <f t="shared" ca="1" si="16"/>
        <v>0</v>
      </c>
      <c r="T102" t="b">
        <f ca="1">IF(G102="completed",TRUE,FALSE)</f>
        <v>0</v>
      </c>
    </row>
    <row r="103" spans="1:20" x14ac:dyDescent="0.25">
      <c r="A103">
        <f t="shared" ca="1" si="9"/>
        <v>37916</v>
      </c>
      <c r="B103" t="str">
        <f t="shared" ca="1" si="10"/>
        <v>Q71731</v>
      </c>
      <c r="C103" s="3">
        <f t="shared" ca="1" si="11"/>
        <v>43594</v>
      </c>
      <c r="D103" t="str">
        <f t="shared" ca="1" si="12"/>
        <v>Ford</v>
      </c>
      <c r="E103" t="s">
        <v>180</v>
      </c>
      <c r="F103" t="s">
        <v>277</v>
      </c>
      <c r="G103" t="str">
        <f t="shared" ca="1" si="13"/>
        <v>confirmed delivery</v>
      </c>
      <c r="I103" s="3" t="b">
        <f ca="1">IF(G103="new", CHOOSE(RANDBETWEEN(1,5),TRUE, FALSE, FALSE, FALSE, FALSE),FALSE)</f>
        <v>0</v>
      </c>
      <c r="J103" s="3" t="str">
        <f t="shared" ca="1" si="14"/>
        <v>Andrew</v>
      </c>
      <c r="K103" s="3">
        <f t="shared" ca="1" si="17"/>
        <v>44121</v>
      </c>
      <c r="L103" t="str">
        <f ca="1">IF(G103="awaiting reg",CHOOSE(RANDBETWEEN(1,2), CHAR(RANDBETWEEN(65,90))&amp;CHAR(RANDBETWEEN(65,90))&amp;RANDBETWEEN(0,68)&amp;" "&amp;CHAR(RANDBETWEEN(65,90))&amp;CHAR(RANDBETWEEN(65,90)),""),IF(G103="new","",CHAR(RANDBETWEEN(65,90))&amp;CHAR(RANDBETWEEN(65,90))&amp;RANDBETWEEN(0,68)&amp;" "&amp;CHAR(RANDBETWEEN(65,90))&amp;CHAR(RANDBETWEEN(65,90))))</f>
        <v>EH4 MH</v>
      </c>
      <c r="M103">
        <f ca="1">IF(G103="new","",IF(AND(G103="awaiting reg",L103&lt;&gt;""),"",IF(AND(G103="awaiting reg",L103=""),CHOOSE(RANDBETWEEN(1,2),"",RANDBETWEEN(1111111111,9999999999)),RANDBETWEEN(1111111111,9999999999))))</f>
        <v>8412390470</v>
      </c>
      <c r="N103" s="3">
        <f ca="1">IF(O103&lt;&gt;"",O103,IF(G103="delivery date requested",RANDBETWEEN(DATE(2020,5,1),DATE(2020,12,30)),""))</f>
        <v>44136</v>
      </c>
      <c r="O103" s="3">
        <f ca="1">IF(OR(G103="new",G103="awaiting reg", G103="delivery date requested"), "", K103+15)</f>
        <v>44136</v>
      </c>
      <c r="P103" s="3" t="str">
        <f ca="1">IF(G103="confirmed delivery",CHOOSE(RANDBETWEEN(1,4),RANDBETWEEN(DATE(2019,1,1),DATE(2020,3,28)),"","",""),IF(OR(G103="documents processing",G103="completed"),RANDBETWEEN(DATE(2019,1,1),DATE(2020,3,28)),""))</f>
        <v/>
      </c>
      <c r="Q103" t="b">
        <f t="shared" ca="1" si="15"/>
        <v>0</v>
      </c>
      <c r="R103" t="b">
        <f ca="1">IF(G103="confirmed delivery",IF(AND(P103&lt;&gt;"",Q103&lt;&gt;""),FALSE,CHOOSE(RANDBETWEEN(1,4),TRUE,FALSE,FALSE,FALSE)),IF(OR(G103="documents processing",G103="completed"),TRUE,FALSE))</f>
        <v>0</v>
      </c>
      <c r="S103" t="b">
        <f t="shared" ca="1" si="16"/>
        <v>1</v>
      </c>
      <c r="T103" t="b">
        <f ca="1">IF(G103="completed",TRUE,FALSE)</f>
        <v>0</v>
      </c>
    </row>
    <row r="104" spans="1:20" x14ac:dyDescent="0.25">
      <c r="A104">
        <f t="shared" ca="1" si="9"/>
        <v>45576</v>
      </c>
      <c r="B104" t="str">
        <f t="shared" ca="1" si="10"/>
        <v>Q82255</v>
      </c>
      <c r="C104" s="3">
        <f t="shared" ca="1" si="11"/>
        <v>43634</v>
      </c>
      <c r="D104" t="str">
        <f t="shared" ca="1" si="12"/>
        <v>Nissan</v>
      </c>
      <c r="E104" t="s">
        <v>181</v>
      </c>
      <c r="F104" t="s">
        <v>278</v>
      </c>
      <c r="G104" t="str">
        <f t="shared" ca="1" si="13"/>
        <v>awaiting reg</v>
      </c>
      <c r="I104" s="3" t="b">
        <f ca="1">IF(G104="new", CHOOSE(RANDBETWEEN(1,5),TRUE, FALSE, FALSE, FALSE, FALSE),FALSE)</f>
        <v>0</v>
      </c>
      <c r="J104" s="3" t="str">
        <f t="shared" ca="1" si="14"/>
        <v>Andrew</v>
      </c>
      <c r="K104" s="3">
        <f t="shared" ca="1" si="17"/>
        <v>44093</v>
      </c>
      <c r="L104" t="str">
        <f ca="1">IF(G104="awaiting reg",CHOOSE(RANDBETWEEN(1,2), CHAR(RANDBETWEEN(65,90))&amp;CHAR(RANDBETWEEN(65,90))&amp;RANDBETWEEN(0,68)&amp;" "&amp;CHAR(RANDBETWEEN(65,90))&amp;CHAR(RANDBETWEEN(65,90)),""),IF(G104="new","",CHAR(RANDBETWEEN(65,90))&amp;CHAR(RANDBETWEEN(65,90))&amp;RANDBETWEEN(0,68)&amp;" "&amp;CHAR(RANDBETWEEN(65,90))&amp;CHAR(RANDBETWEEN(65,90))))</f>
        <v/>
      </c>
      <c r="M104" t="str">
        <f ca="1">IF(G104="new","",IF(AND(G104="awaiting reg",L104&lt;&gt;""),"",IF(AND(G104="awaiting reg",L104=""),CHOOSE(RANDBETWEEN(1,2),"",RANDBETWEEN(1111111111,9999999999)),RANDBETWEEN(1111111111,9999999999))))</f>
        <v/>
      </c>
      <c r="N104" s="3" t="str">
        <f ca="1">IF(O104&lt;&gt;"",O104,IF(G104="delivery date requested",RANDBETWEEN(DATE(2020,5,1),DATE(2020,12,30)),""))</f>
        <v/>
      </c>
      <c r="O104" s="3" t="str">
        <f ca="1">IF(OR(G104="new",G104="awaiting reg", G104="delivery date requested"), "", K104+15)</f>
        <v/>
      </c>
      <c r="P104" s="3" t="str">
        <f ca="1">IF(G104="confirmed delivery",CHOOSE(RANDBETWEEN(1,4),RANDBETWEEN(DATE(2019,1,1),DATE(2020,3,28)),"","",""),IF(OR(G104="documents processing",G104="completed"),RANDBETWEEN(DATE(2019,1,1),DATE(2020,3,28)),""))</f>
        <v/>
      </c>
      <c r="Q104" t="b">
        <f t="shared" ca="1" si="15"/>
        <v>0</v>
      </c>
      <c r="R104" t="b">
        <f ca="1">IF(G104="confirmed delivery",IF(AND(P104&lt;&gt;"",Q104&lt;&gt;""),FALSE,CHOOSE(RANDBETWEEN(1,4),TRUE,FALSE,FALSE,FALSE)),IF(OR(G104="documents processing",G104="completed"),TRUE,FALSE))</f>
        <v>0</v>
      </c>
      <c r="S104" t="b">
        <f t="shared" ca="1" si="16"/>
        <v>0</v>
      </c>
      <c r="T104" t="b">
        <f ca="1">IF(G104="completed",TRUE,FALSE)</f>
        <v>0</v>
      </c>
    </row>
    <row r="105" spans="1:20" x14ac:dyDescent="0.25">
      <c r="A105" t="str">
        <f t="shared" ca="1" si="9"/>
        <v/>
      </c>
      <c r="B105" t="str">
        <f t="shared" ca="1" si="10"/>
        <v>Q93220</v>
      </c>
      <c r="C105" s="3">
        <f t="shared" ca="1" si="11"/>
        <v>43551</v>
      </c>
      <c r="D105" t="str">
        <f t="shared" ca="1" si="12"/>
        <v>Mercades</v>
      </c>
      <c r="E105" t="s">
        <v>182</v>
      </c>
      <c r="F105" t="s">
        <v>279</v>
      </c>
      <c r="G105" t="str">
        <f t="shared" ca="1" si="13"/>
        <v>new</v>
      </c>
      <c r="I105" s="3" t="b">
        <f ca="1">IF(G105="new", CHOOSE(RANDBETWEEN(1,5),TRUE, FALSE, FALSE, FALSE, FALSE),FALSE)</f>
        <v>0</v>
      </c>
      <c r="J105" s="3" t="str">
        <f t="shared" ca="1" si="14"/>
        <v>James</v>
      </c>
      <c r="K105" s="3">
        <f t="shared" ca="1" si="17"/>
        <v>44080</v>
      </c>
      <c r="L105" t="str">
        <f ca="1">IF(G105="awaiting reg",CHOOSE(RANDBETWEEN(1,2), CHAR(RANDBETWEEN(65,90))&amp;CHAR(RANDBETWEEN(65,90))&amp;RANDBETWEEN(0,68)&amp;" "&amp;CHAR(RANDBETWEEN(65,90))&amp;CHAR(RANDBETWEEN(65,90)),""),IF(G105="new","",CHAR(RANDBETWEEN(65,90))&amp;CHAR(RANDBETWEEN(65,90))&amp;RANDBETWEEN(0,68)&amp;" "&amp;CHAR(RANDBETWEEN(65,90))&amp;CHAR(RANDBETWEEN(65,90))))</f>
        <v/>
      </c>
      <c r="M105" t="str">
        <f ca="1">IF(G105="new","",IF(AND(G105="awaiting reg",L105&lt;&gt;""),"",IF(AND(G105="awaiting reg",L105=""),CHOOSE(RANDBETWEEN(1,2),"",RANDBETWEEN(1111111111,9999999999)),RANDBETWEEN(1111111111,9999999999))))</f>
        <v/>
      </c>
      <c r="N105" s="3" t="str">
        <f ca="1">IF(O105&lt;&gt;"",O105,IF(G105="delivery date requested",RANDBETWEEN(DATE(2020,5,1),DATE(2020,12,30)),""))</f>
        <v/>
      </c>
      <c r="O105" s="3" t="str">
        <f ca="1">IF(OR(G105="new",G105="awaiting reg", G105="delivery date requested"), "", K105+15)</f>
        <v/>
      </c>
      <c r="P105" s="3" t="str">
        <f ca="1">IF(G105="confirmed delivery",CHOOSE(RANDBETWEEN(1,4),RANDBETWEEN(DATE(2019,1,1),DATE(2020,3,28)),"","",""),IF(OR(G105="documents processing",G105="completed"),RANDBETWEEN(DATE(2019,1,1),DATE(2020,3,28)),""))</f>
        <v/>
      </c>
      <c r="Q105" t="b">
        <f t="shared" ca="1" si="15"/>
        <v>0</v>
      </c>
      <c r="R105" t="b">
        <f ca="1">IF(G105="confirmed delivery",IF(AND(P105&lt;&gt;"",Q105&lt;&gt;""),FALSE,CHOOSE(RANDBETWEEN(1,4),TRUE,FALSE,FALSE,FALSE)),IF(OR(G105="documents processing",G105="completed"),TRUE,FALSE))</f>
        <v>0</v>
      </c>
      <c r="S105" t="b">
        <f t="shared" ca="1" si="16"/>
        <v>0</v>
      </c>
      <c r="T105" t="b">
        <f ca="1">IF(G105="completed",TRUE,FALSE)</f>
        <v>0</v>
      </c>
    </row>
    <row r="106" spans="1:20" x14ac:dyDescent="0.25">
      <c r="A106">
        <f t="shared" ca="1" si="9"/>
        <v>88779</v>
      </c>
      <c r="B106" t="str">
        <f t="shared" ca="1" si="10"/>
        <v>Q11392</v>
      </c>
      <c r="C106" s="3">
        <f t="shared" ca="1" si="11"/>
        <v>43908</v>
      </c>
      <c r="D106" t="str">
        <f t="shared" ca="1" si="12"/>
        <v>VW</v>
      </c>
      <c r="E106" t="s">
        <v>183</v>
      </c>
      <c r="F106" t="s">
        <v>280</v>
      </c>
      <c r="G106" t="str">
        <f t="shared" ca="1" si="13"/>
        <v>documents processing</v>
      </c>
      <c r="I106" s="3" t="b">
        <f ca="1">IF(G106="new", CHOOSE(RANDBETWEEN(1,5),TRUE, FALSE, FALSE, FALSE, FALSE),FALSE)</f>
        <v>0</v>
      </c>
      <c r="J106" s="3" t="str">
        <f t="shared" ca="1" si="14"/>
        <v>Carter</v>
      </c>
      <c r="K106" s="3">
        <f t="shared" ca="1" si="17"/>
        <v>44019</v>
      </c>
      <c r="L106" t="str">
        <f ca="1">IF(G106="awaiting reg",CHOOSE(RANDBETWEEN(1,2), CHAR(RANDBETWEEN(65,90))&amp;CHAR(RANDBETWEEN(65,90))&amp;RANDBETWEEN(0,68)&amp;" "&amp;CHAR(RANDBETWEEN(65,90))&amp;CHAR(RANDBETWEEN(65,90)),""),IF(G106="new","",CHAR(RANDBETWEEN(65,90))&amp;CHAR(RANDBETWEEN(65,90))&amp;RANDBETWEEN(0,68)&amp;" "&amp;CHAR(RANDBETWEEN(65,90))&amp;CHAR(RANDBETWEEN(65,90))))</f>
        <v>US36 WX</v>
      </c>
      <c r="M106">
        <f ca="1">IF(G106="new","",IF(AND(G106="awaiting reg",L106&lt;&gt;""),"",IF(AND(G106="awaiting reg",L106=""),CHOOSE(RANDBETWEEN(1,2),"",RANDBETWEEN(1111111111,9999999999)),RANDBETWEEN(1111111111,9999999999))))</f>
        <v>4100971122</v>
      </c>
      <c r="N106" s="3">
        <f ca="1">IF(O106&lt;&gt;"",O106,IF(G106="delivery date requested",RANDBETWEEN(DATE(2020,5,1),DATE(2020,12,30)),""))</f>
        <v>44034</v>
      </c>
      <c r="O106" s="3">
        <f ca="1">IF(OR(G106="new",G106="awaiting reg", G106="delivery date requested"), "", K106+15)</f>
        <v>44034</v>
      </c>
      <c r="P106" s="3">
        <f ca="1">IF(G106="confirmed delivery",CHOOSE(RANDBETWEEN(1,4),RANDBETWEEN(DATE(2019,1,1),DATE(2020,3,28)),"","",""),IF(OR(G106="documents processing",G106="completed"),RANDBETWEEN(DATE(2019,1,1),DATE(2020,3,28)),""))</f>
        <v>43544</v>
      </c>
      <c r="Q106" t="b">
        <f t="shared" ca="1" si="15"/>
        <v>1</v>
      </c>
      <c r="R106" t="b">
        <f ca="1">IF(G106="confirmed delivery",IF(AND(P106&lt;&gt;"",Q106&lt;&gt;""),FALSE,CHOOSE(RANDBETWEEN(1,4),TRUE,FALSE,FALSE,FALSE)),IF(OR(G106="documents processing",G106="completed"),TRUE,FALSE))</f>
        <v>1</v>
      </c>
      <c r="S106" t="b">
        <f t="shared" ca="1" si="16"/>
        <v>1</v>
      </c>
      <c r="T106" t="b">
        <f ca="1">IF(G106="completed",TRUE,FALSE)</f>
        <v>0</v>
      </c>
    </row>
    <row r="107" spans="1:20" x14ac:dyDescent="0.25">
      <c r="A107">
        <f t="shared" ca="1" si="9"/>
        <v>26985</v>
      </c>
      <c r="B107" t="str">
        <f t="shared" ca="1" si="10"/>
        <v>Q69019</v>
      </c>
      <c r="C107" s="3">
        <f t="shared" ca="1" si="11"/>
        <v>43823</v>
      </c>
      <c r="D107" t="str">
        <f t="shared" ca="1" si="12"/>
        <v>VW</v>
      </c>
      <c r="E107" t="s">
        <v>184</v>
      </c>
      <c r="F107" t="s">
        <v>281</v>
      </c>
      <c r="G107" t="str">
        <f t="shared" ca="1" si="13"/>
        <v>delivery date requested</v>
      </c>
      <c r="I107" s="3" t="b">
        <f ca="1">IF(G107="new", CHOOSE(RANDBETWEEN(1,5),TRUE, FALSE, FALSE, FALSE, FALSE),FALSE)</f>
        <v>0</v>
      </c>
      <c r="J107" s="3" t="str">
        <f t="shared" ca="1" si="14"/>
        <v>John</v>
      </c>
      <c r="K107" s="3">
        <f t="shared" ca="1" si="17"/>
        <v>44088</v>
      </c>
      <c r="L107" t="str">
        <f ca="1">IF(G107="awaiting reg",CHOOSE(RANDBETWEEN(1,2), CHAR(RANDBETWEEN(65,90))&amp;CHAR(RANDBETWEEN(65,90))&amp;RANDBETWEEN(0,68)&amp;" "&amp;CHAR(RANDBETWEEN(65,90))&amp;CHAR(RANDBETWEEN(65,90)),""),IF(G107="new","",CHAR(RANDBETWEEN(65,90))&amp;CHAR(RANDBETWEEN(65,90))&amp;RANDBETWEEN(0,68)&amp;" "&amp;CHAR(RANDBETWEEN(65,90))&amp;CHAR(RANDBETWEEN(65,90))))</f>
        <v>WA39 OX</v>
      </c>
      <c r="M107">
        <f ca="1">IF(G107="new","",IF(AND(G107="awaiting reg",L107&lt;&gt;""),"",IF(AND(G107="awaiting reg",L107=""),CHOOSE(RANDBETWEEN(1,2),"",RANDBETWEEN(1111111111,9999999999)),RANDBETWEEN(1111111111,9999999999))))</f>
        <v>4778685073</v>
      </c>
      <c r="N107" s="3">
        <f ca="1">IF(O107&lt;&gt;"",O107,IF(G107="delivery date requested",RANDBETWEEN(DATE(2020,5,1),DATE(2020,12,30)),""))</f>
        <v>44094</v>
      </c>
      <c r="O107" s="3" t="str">
        <f ca="1">IF(OR(G107="new",G107="awaiting reg", G107="delivery date requested"), "", K107+15)</f>
        <v/>
      </c>
      <c r="P107" s="3" t="str">
        <f ca="1">IF(G107="confirmed delivery",CHOOSE(RANDBETWEEN(1,4),RANDBETWEEN(DATE(2019,1,1),DATE(2020,3,28)),"","",""),IF(OR(G107="documents processing",G107="completed"),RANDBETWEEN(DATE(2019,1,1),DATE(2020,3,28)),""))</f>
        <v/>
      </c>
      <c r="Q107" t="b">
        <f t="shared" ca="1" si="15"/>
        <v>0</v>
      </c>
      <c r="R107" t="b">
        <f ca="1">IF(G107="confirmed delivery",IF(AND(P107&lt;&gt;"",Q107&lt;&gt;""),FALSE,CHOOSE(RANDBETWEEN(1,4),TRUE,FALSE,FALSE,FALSE)),IF(OR(G107="documents processing",G107="completed"),TRUE,FALSE))</f>
        <v>0</v>
      </c>
      <c r="S107" t="b">
        <f t="shared" ca="1" si="16"/>
        <v>0</v>
      </c>
      <c r="T107" t="b">
        <f ca="1">IF(G107="completed",TRUE,FALSE)</f>
        <v>0</v>
      </c>
    </row>
    <row r="108" spans="1:20" x14ac:dyDescent="0.25">
      <c r="A108">
        <f t="shared" ca="1" si="9"/>
        <v>13569</v>
      </c>
      <c r="B108" t="str">
        <f t="shared" ca="1" si="10"/>
        <v>Q51093</v>
      </c>
      <c r="C108" s="3">
        <f t="shared" ca="1" si="11"/>
        <v>43809</v>
      </c>
      <c r="D108" t="str">
        <f t="shared" ca="1" si="12"/>
        <v>Mercades</v>
      </c>
      <c r="E108" t="s">
        <v>185</v>
      </c>
      <c r="F108" t="s">
        <v>282</v>
      </c>
      <c r="G108" t="str">
        <f t="shared" ca="1" si="13"/>
        <v>documents processing</v>
      </c>
      <c r="I108" s="3" t="b">
        <f ca="1">IF(G108="new", CHOOSE(RANDBETWEEN(1,5),TRUE, FALSE, FALSE, FALSE, FALSE),FALSE)</f>
        <v>0</v>
      </c>
      <c r="J108" s="3" t="str">
        <f t="shared" ca="1" si="14"/>
        <v>Charles</v>
      </c>
      <c r="K108" s="3">
        <f t="shared" ca="1" si="17"/>
        <v>44140</v>
      </c>
      <c r="L108" t="str">
        <f ca="1">IF(G108="awaiting reg",CHOOSE(RANDBETWEEN(1,2), CHAR(RANDBETWEEN(65,90))&amp;CHAR(RANDBETWEEN(65,90))&amp;RANDBETWEEN(0,68)&amp;" "&amp;CHAR(RANDBETWEEN(65,90))&amp;CHAR(RANDBETWEEN(65,90)),""),IF(G108="new","",CHAR(RANDBETWEEN(65,90))&amp;CHAR(RANDBETWEEN(65,90))&amp;RANDBETWEEN(0,68)&amp;" "&amp;CHAR(RANDBETWEEN(65,90))&amp;CHAR(RANDBETWEEN(65,90))))</f>
        <v>WS24 FC</v>
      </c>
      <c r="M108">
        <f ca="1">IF(G108="new","",IF(AND(G108="awaiting reg",L108&lt;&gt;""),"",IF(AND(G108="awaiting reg",L108=""),CHOOSE(RANDBETWEEN(1,2),"",RANDBETWEEN(1111111111,9999999999)),RANDBETWEEN(1111111111,9999999999))))</f>
        <v>3396825237</v>
      </c>
      <c r="N108" s="3">
        <f ca="1">IF(O108&lt;&gt;"",O108,IF(G108="delivery date requested",RANDBETWEEN(DATE(2020,5,1),DATE(2020,12,30)),""))</f>
        <v>44155</v>
      </c>
      <c r="O108" s="3">
        <f ca="1">IF(OR(G108="new",G108="awaiting reg", G108="delivery date requested"), "", K108+15)</f>
        <v>44155</v>
      </c>
      <c r="P108" s="3">
        <f ca="1">IF(G108="confirmed delivery",CHOOSE(RANDBETWEEN(1,4),RANDBETWEEN(DATE(2019,1,1),DATE(2020,3,28)),"","",""),IF(OR(G108="documents processing",G108="completed"),RANDBETWEEN(DATE(2019,1,1),DATE(2020,3,28)),""))</f>
        <v>43775</v>
      </c>
      <c r="Q108" t="b">
        <f t="shared" ca="1" si="15"/>
        <v>1</v>
      </c>
      <c r="R108" t="b">
        <f ca="1">IF(G108="confirmed delivery",IF(AND(P108&lt;&gt;"",Q108&lt;&gt;""),FALSE,CHOOSE(RANDBETWEEN(1,4),TRUE,FALSE,FALSE,FALSE)),IF(OR(G108="documents processing",G108="completed"),TRUE,FALSE))</f>
        <v>1</v>
      </c>
      <c r="S108" t="b">
        <f t="shared" ca="1" si="16"/>
        <v>1</v>
      </c>
      <c r="T108" t="b">
        <f ca="1">IF(G108="completed",TRUE,FALSE)</f>
        <v>0</v>
      </c>
    </row>
    <row r="109" spans="1:20" x14ac:dyDescent="0.25">
      <c r="A109">
        <f t="shared" ca="1" si="9"/>
        <v>25922</v>
      </c>
      <c r="B109" t="str">
        <f t="shared" ca="1" si="10"/>
        <v>Q75027</v>
      </c>
      <c r="C109" s="3">
        <f t="shared" ca="1" si="11"/>
        <v>43803</v>
      </c>
      <c r="D109" t="str">
        <f t="shared" ca="1" si="12"/>
        <v>Ford</v>
      </c>
      <c r="E109" t="s">
        <v>186</v>
      </c>
      <c r="F109" t="s">
        <v>283</v>
      </c>
      <c r="G109" t="str">
        <f t="shared" ca="1" si="13"/>
        <v>awaiting reg</v>
      </c>
      <c r="I109" s="3" t="b">
        <f ca="1">IF(G109="new", CHOOSE(RANDBETWEEN(1,5),TRUE, FALSE, FALSE, FALSE, FALSE),FALSE)</f>
        <v>0</v>
      </c>
      <c r="J109" s="3" t="str">
        <f t="shared" ca="1" si="14"/>
        <v>Charles</v>
      </c>
      <c r="K109" s="3">
        <f t="shared" ca="1" si="17"/>
        <v>44115</v>
      </c>
      <c r="L109" t="str">
        <f ca="1">IF(G109="awaiting reg",CHOOSE(RANDBETWEEN(1,2), CHAR(RANDBETWEEN(65,90))&amp;CHAR(RANDBETWEEN(65,90))&amp;RANDBETWEEN(0,68)&amp;" "&amp;CHAR(RANDBETWEEN(65,90))&amp;CHAR(RANDBETWEEN(65,90)),""),IF(G109="new","",CHAR(RANDBETWEEN(65,90))&amp;CHAR(RANDBETWEEN(65,90))&amp;RANDBETWEEN(0,68)&amp;" "&amp;CHAR(RANDBETWEEN(65,90))&amp;CHAR(RANDBETWEEN(65,90))))</f>
        <v/>
      </c>
      <c r="M109" t="str">
        <f ca="1">IF(G109="new","",IF(AND(G109="awaiting reg",L109&lt;&gt;""),"",IF(AND(G109="awaiting reg",L109=""),CHOOSE(RANDBETWEEN(1,2),"",RANDBETWEEN(1111111111,9999999999)),RANDBETWEEN(1111111111,9999999999))))</f>
        <v/>
      </c>
      <c r="N109" s="3" t="str">
        <f ca="1">IF(O109&lt;&gt;"",O109,IF(G109="delivery date requested",RANDBETWEEN(DATE(2020,5,1),DATE(2020,12,30)),""))</f>
        <v/>
      </c>
      <c r="O109" s="3" t="str">
        <f ca="1">IF(OR(G109="new",G109="awaiting reg", G109="delivery date requested"), "", K109+15)</f>
        <v/>
      </c>
      <c r="P109" s="3" t="str">
        <f ca="1">IF(G109="confirmed delivery",CHOOSE(RANDBETWEEN(1,4),RANDBETWEEN(DATE(2019,1,1),DATE(2020,3,28)),"","",""),IF(OR(G109="documents processing",G109="completed"),RANDBETWEEN(DATE(2019,1,1),DATE(2020,3,28)),""))</f>
        <v/>
      </c>
      <c r="Q109" t="b">
        <f t="shared" ca="1" si="15"/>
        <v>0</v>
      </c>
      <c r="R109" t="b">
        <f ca="1">IF(G109="confirmed delivery",IF(AND(P109&lt;&gt;"",Q109&lt;&gt;""),FALSE,CHOOSE(RANDBETWEEN(1,4),TRUE,FALSE,FALSE,FALSE)),IF(OR(G109="documents processing",G109="completed"),TRUE,FALSE))</f>
        <v>0</v>
      </c>
      <c r="S109" t="b">
        <f t="shared" ca="1" si="16"/>
        <v>0</v>
      </c>
      <c r="T109" t="b">
        <f ca="1">IF(G109="completed",TRUE,FALSE)</f>
        <v>0</v>
      </c>
    </row>
    <row r="110" spans="1:20" x14ac:dyDescent="0.25">
      <c r="A110">
        <f t="shared" ca="1" si="9"/>
        <v>97490</v>
      </c>
      <c r="B110" t="str">
        <f t="shared" ca="1" si="10"/>
        <v>Q45183</v>
      </c>
      <c r="C110" s="3">
        <f t="shared" ca="1" si="11"/>
        <v>43789</v>
      </c>
      <c r="D110" t="str">
        <f t="shared" ca="1" si="12"/>
        <v>VW</v>
      </c>
      <c r="E110" t="s">
        <v>187</v>
      </c>
      <c r="F110" t="s">
        <v>284</v>
      </c>
      <c r="G110" t="str">
        <f t="shared" ca="1" si="13"/>
        <v>confirmed delivery</v>
      </c>
      <c r="I110" s="3" t="b">
        <f ca="1">IF(G110="new", CHOOSE(RANDBETWEEN(1,5),TRUE, FALSE, FALSE, FALSE, FALSE),FALSE)</f>
        <v>0</v>
      </c>
      <c r="J110" s="3" t="str">
        <f t="shared" ca="1" si="14"/>
        <v>Andrew</v>
      </c>
      <c r="K110" s="3">
        <f t="shared" ca="1" si="17"/>
        <v>44093</v>
      </c>
      <c r="L110" t="str">
        <f ca="1">IF(G110="awaiting reg",CHOOSE(RANDBETWEEN(1,2), CHAR(RANDBETWEEN(65,90))&amp;CHAR(RANDBETWEEN(65,90))&amp;RANDBETWEEN(0,68)&amp;" "&amp;CHAR(RANDBETWEEN(65,90))&amp;CHAR(RANDBETWEEN(65,90)),""),IF(G110="new","",CHAR(RANDBETWEEN(65,90))&amp;CHAR(RANDBETWEEN(65,90))&amp;RANDBETWEEN(0,68)&amp;" "&amp;CHAR(RANDBETWEEN(65,90))&amp;CHAR(RANDBETWEEN(65,90))))</f>
        <v>SZ7 RF</v>
      </c>
      <c r="M110">
        <f ca="1">IF(G110="new","",IF(AND(G110="awaiting reg",L110&lt;&gt;""),"",IF(AND(G110="awaiting reg",L110=""),CHOOSE(RANDBETWEEN(1,2),"",RANDBETWEEN(1111111111,9999999999)),RANDBETWEEN(1111111111,9999999999))))</f>
        <v>6716165054</v>
      </c>
      <c r="N110" s="3">
        <f ca="1">IF(O110&lt;&gt;"",O110,IF(G110="delivery date requested",RANDBETWEEN(DATE(2020,5,1),DATE(2020,12,30)),""))</f>
        <v>44108</v>
      </c>
      <c r="O110" s="3">
        <f ca="1">IF(OR(G110="new",G110="awaiting reg", G110="delivery date requested"), "", K110+15)</f>
        <v>44108</v>
      </c>
      <c r="P110" s="3" t="str">
        <f ca="1">IF(G110="confirmed delivery",CHOOSE(RANDBETWEEN(1,4),RANDBETWEEN(DATE(2019,1,1),DATE(2020,3,28)),"","",""),IF(OR(G110="documents processing",G110="completed"),RANDBETWEEN(DATE(2019,1,1),DATE(2020,3,28)),""))</f>
        <v/>
      </c>
      <c r="Q110" t="b">
        <f t="shared" ca="1" si="15"/>
        <v>0</v>
      </c>
      <c r="R110" t="b">
        <f ca="1">IF(G110="confirmed delivery",IF(AND(P110&lt;&gt;"",Q110&lt;&gt;""),FALSE,CHOOSE(RANDBETWEEN(1,4),TRUE,FALSE,FALSE,FALSE)),IF(OR(G110="documents processing",G110="completed"),TRUE,FALSE))</f>
        <v>0</v>
      </c>
      <c r="S110" t="b">
        <f t="shared" ca="1" si="16"/>
        <v>0</v>
      </c>
      <c r="T110" t="b">
        <f ca="1">IF(G110="completed",TRUE,FALSE)</f>
        <v>0</v>
      </c>
    </row>
    <row r="111" spans="1:20" x14ac:dyDescent="0.25">
      <c r="A111" t="str">
        <f t="shared" ca="1" si="9"/>
        <v/>
      </c>
      <c r="B111" t="str">
        <f t="shared" ca="1" si="10"/>
        <v>Q16499</v>
      </c>
      <c r="C111" s="3">
        <f t="shared" ca="1" si="11"/>
        <v>43820</v>
      </c>
      <c r="D111" t="str">
        <f t="shared" ca="1" si="12"/>
        <v>Mercades</v>
      </c>
      <c r="E111" t="s">
        <v>188</v>
      </c>
      <c r="F111" t="s">
        <v>285</v>
      </c>
      <c r="G111" t="str">
        <f t="shared" ca="1" si="13"/>
        <v>new</v>
      </c>
      <c r="I111" s="3" t="b">
        <f ca="1">IF(G111="new", CHOOSE(RANDBETWEEN(1,5),TRUE, FALSE, FALSE, FALSE, FALSE),FALSE)</f>
        <v>0</v>
      </c>
      <c r="J111" s="3" t="str">
        <f t="shared" ca="1" si="14"/>
        <v>Carter</v>
      </c>
      <c r="K111" s="3">
        <f t="shared" ca="1" si="17"/>
        <v>43963</v>
      </c>
      <c r="L111" t="str">
        <f ca="1">IF(G111="awaiting reg",CHOOSE(RANDBETWEEN(1,2), CHAR(RANDBETWEEN(65,90))&amp;CHAR(RANDBETWEEN(65,90))&amp;RANDBETWEEN(0,68)&amp;" "&amp;CHAR(RANDBETWEEN(65,90))&amp;CHAR(RANDBETWEEN(65,90)),""),IF(G111="new","",CHAR(RANDBETWEEN(65,90))&amp;CHAR(RANDBETWEEN(65,90))&amp;RANDBETWEEN(0,68)&amp;" "&amp;CHAR(RANDBETWEEN(65,90))&amp;CHAR(RANDBETWEEN(65,90))))</f>
        <v/>
      </c>
      <c r="M111" t="str">
        <f ca="1">IF(G111="new","",IF(AND(G111="awaiting reg",L111&lt;&gt;""),"",IF(AND(G111="awaiting reg",L111=""),CHOOSE(RANDBETWEEN(1,2),"",RANDBETWEEN(1111111111,9999999999)),RANDBETWEEN(1111111111,9999999999))))</f>
        <v/>
      </c>
      <c r="N111" s="3" t="str">
        <f ca="1">IF(O111&lt;&gt;"",O111,IF(G111="delivery date requested",RANDBETWEEN(DATE(2020,5,1),DATE(2020,12,30)),""))</f>
        <v/>
      </c>
      <c r="O111" s="3" t="str">
        <f ca="1">IF(OR(G111="new",G111="awaiting reg", G111="delivery date requested"), "", K111+15)</f>
        <v/>
      </c>
      <c r="P111" s="3" t="str">
        <f ca="1">IF(G111="confirmed delivery",CHOOSE(RANDBETWEEN(1,4),RANDBETWEEN(DATE(2019,1,1),DATE(2020,3,28)),"","",""),IF(OR(G111="documents processing",G111="completed"),RANDBETWEEN(DATE(2019,1,1),DATE(2020,3,28)),""))</f>
        <v/>
      </c>
      <c r="Q111" t="b">
        <f t="shared" ca="1" si="15"/>
        <v>0</v>
      </c>
      <c r="R111" t="b">
        <f ca="1">IF(G111="confirmed delivery",IF(AND(P111&lt;&gt;"",Q111&lt;&gt;""),FALSE,CHOOSE(RANDBETWEEN(1,4),TRUE,FALSE,FALSE,FALSE)),IF(OR(G111="documents processing",G111="completed"),TRUE,FALSE))</f>
        <v>0</v>
      </c>
      <c r="S111" t="b">
        <f t="shared" ca="1" si="16"/>
        <v>0</v>
      </c>
      <c r="T111" t="b">
        <f ca="1">IF(G111="completed",TRUE,FALSE)</f>
        <v>0</v>
      </c>
    </row>
    <row r="112" spans="1:20" x14ac:dyDescent="0.25">
      <c r="A112">
        <f t="shared" ca="1" si="9"/>
        <v>49770</v>
      </c>
      <c r="B112" t="str">
        <f t="shared" ca="1" si="10"/>
        <v>Q86448</v>
      </c>
      <c r="C112" s="3">
        <f t="shared" ca="1" si="11"/>
        <v>43745</v>
      </c>
      <c r="D112" t="str">
        <f t="shared" ca="1" si="12"/>
        <v>VW</v>
      </c>
      <c r="E112" t="s">
        <v>189</v>
      </c>
      <c r="F112" t="s">
        <v>286</v>
      </c>
      <c r="G112" t="str">
        <f t="shared" ca="1" si="13"/>
        <v>documents processing</v>
      </c>
      <c r="I112" s="3" t="b">
        <f ca="1">IF(G112="new", CHOOSE(RANDBETWEEN(1,5),TRUE, FALSE, FALSE, FALSE, FALSE),FALSE)</f>
        <v>0</v>
      </c>
      <c r="J112" s="3" t="str">
        <f t="shared" ca="1" si="14"/>
        <v>Charles</v>
      </c>
      <c r="K112" s="3">
        <f t="shared" ca="1" si="17"/>
        <v>43989</v>
      </c>
      <c r="L112" t="str">
        <f ca="1">IF(G112="awaiting reg",CHOOSE(RANDBETWEEN(1,2), CHAR(RANDBETWEEN(65,90))&amp;CHAR(RANDBETWEEN(65,90))&amp;RANDBETWEEN(0,68)&amp;" "&amp;CHAR(RANDBETWEEN(65,90))&amp;CHAR(RANDBETWEEN(65,90)),""),IF(G112="new","",CHAR(RANDBETWEEN(65,90))&amp;CHAR(RANDBETWEEN(65,90))&amp;RANDBETWEEN(0,68)&amp;" "&amp;CHAR(RANDBETWEEN(65,90))&amp;CHAR(RANDBETWEEN(65,90))))</f>
        <v>HH5 IV</v>
      </c>
      <c r="M112">
        <f ca="1">IF(G112="new","",IF(AND(G112="awaiting reg",L112&lt;&gt;""),"",IF(AND(G112="awaiting reg",L112=""),CHOOSE(RANDBETWEEN(1,2),"",RANDBETWEEN(1111111111,9999999999)),RANDBETWEEN(1111111111,9999999999))))</f>
        <v>3816194733</v>
      </c>
      <c r="N112" s="3">
        <f ca="1">IF(O112&lt;&gt;"",O112,IF(G112="delivery date requested",RANDBETWEEN(DATE(2020,5,1),DATE(2020,12,30)),""))</f>
        <v>44004</v>
      </c>
      <c r="O112" s="3">
        <f ca="1">IF(OR(G112="new",G112="awaiting reg", G112="delivery date requested"), "", K112+15)</f>
        <v>44004</v>
      </c>
      <c r="P112" s="3">
        <f ca="1">IF(G112="confirmed delivery",CHOOSE(RANDBETWEEN(1,4),RANDBETWEEN(DATE(2019,1,1),DATE(2020,3,28)),"","",""),IF(OR(G112="documents processing",G112="completed"),RANDBETWEEN(DATE(2019,1,1),DATE(2020,3,28)),""))</f>
        <v>43834</v>
      </c>
      <c r="Q112" t="b">
        <f t="shared" ca="1" si="15"/>
        <v>1</v>
      </c>
      <c r="R112" t="b">
        <f ca="1">IF(G112="confirmed delivery",IF(AND(P112&lt;&gt;"",Q112&lt;&gt;""),FALSE,CHOOSE(RANDBETWEEN(1,4),TRUE,FALSE,FALSE,FALSE)),IF(OR(G112="documents processing",G112="completed"),TRUE,FALSE))</f>
        <v>1</v>
      </c>
      <c r="S112" t="b">
        <f t="shared" ca="1" si="16"/>
        <v>1</v>
      </c>
      <c r="T112" t="b">
        <f ca="1">IF(G112="completed",TRUE,FALSE)</f>
        <v>0</v>
      </c>
    </row>
    <row r="113" spans="1:20" x14ac:dyDescent="0.25">
      <c r="A113">
        <f t="shared" ca="1" si="9"/>
        <v>24432</v>
      </c>
      <c r="B113" t="str">
        <f t="shared" ca="1" si="10"/>
        <v>Q33006</v>
      </c>
      <c r="C113" s="3">
        <f t="shared" ca="1" si="11"/>
        <v>43735</v>
      </c>
      <c r="D113" t="str">
        <f t="shared" ca="1" si="12"/>
        <v>Nissan</v>
      </c>
      <c r="E113" t="s">
        <v>190</v>
      </c>
      <c r="F113" t="s">
        <v>287</v>
      </c>
      <c r="G113" t="str">
        <f t="shared" ca="1" si="13"/>
        <v>completed</v>
      </c>
      <c r="I113" s="3" t="b">
        <f ca="1">IF(G113="new", CHOOSE(RANDBETWEEN(1,5),TRUE, FALSE, FALSE, FALSE, FALSE),FALSE)</f>
        <v>0</v>
      </c>
      <c r="J113" s="3" t="str">
        <f t="shared" ca="1" si="14"/>
        <v>James</v>
      </c>
      <c r="K113" s="3">
        <f t="shared" ca="1" si="17"/>
        <v>44110</v>
      </c>
      <c r="L113" t="str">
        <f ca="1">IF(G113="awaiting reg",CHOOSE(RANDBETWEEN(1,2), CHAR(RANDBETWEEN(65,90))&amp;CHAR(RANDBETWEEN(65,90))&amp;RANDBETWEEN(0,68)&amp;" "&amp;CHAR(RANDBETWEEN(65,90))&amp;CHAR(RANDBETWEEN(65,90)),""),IF(G113="new","",CHAR(RANDBETWEEN(65,90))&amp;CHAR(RANDBETWEEN(65,90))&amp;RANDBETWEEN(0,68)&amp;" "&amp;CHAR(RANDBETWEEN(65,90))&amp;CHAR(RANDBETWEEN(65,90))))</f>
        <v>GT8 LS</v>
      </c>
      <c r="M113">
        <f ca="1">IF(G113="new","",IF(AND(G113="awaiting reg",L113&lt;&gt;""),"",IF(AND(G113="awaiting reg",L113=""),CHOOSE(RANDBETWEEN(1,2),"",RANDBETWEEN(1111111111,9999999999)),RANDBETWEEN(1111111111,9999999999))))</f>
        <v>9574491443</v>
      </c>
      <c r="N113" s="3">
        <f ca="1">IF(O113&lt;&gt;"",O113,IF(G113="delivery date requested",RANDBETWEEN(DATE(2020,5,1),DATE(2020,12,30)),""))</f>
        <v>44125</v>
      </c>
      <c r="O113" s="3">
        <f ca="1">IF(OR(G113="new",G113="awaiting reg", G113="delivery date requested"), "", K113+15)</f>
        <v>44125</v>
      </c>
      <c r="P113" s="3">
        <f ca="1">IF(G113="confirmed delivery",CHOOSE(RANDBETWEEN(1,4),RANDBETWEEN(DATE(2019,1,1),DATE(2020,3,28)),"","",""),IF(OR(G113="documents processing",G113="completed"),RANDBETWEEN(DATE(2019,1,1),DATE(2020,3,28)),""))</f>
        <v>43827</v>
      </c>
      <c r="Q113" t="b">
        <f t="shared" ca="1" si="15"/>
        <v>1</v>
      </c>
      <c r="R113" t="b">
        <f ca="1">IF(G113="confirmed delivery",IF(AND(P113&lt;&gt;"",Q113&lt;&gt;""),FALSE,CHOOSE(RANDBETWEEN(1,4),TRUE,FALSE,FALSE,FALSE)),IF(OR(G113="documents processing",G113="completed"),TRUE,FALSE))</f>
        <v>1</v>
      </c>
      <c r="S113" t="b">
        <f t="shared" ca="1" si="16"/>
        <v>1</v>
      </c>
      <c r="T113" t="b">
        <f ca="1">IF(G113="completed",TRUE,FALSE)</f>
        <v>1</v>
      </c>
    </row>
    <row r="114" spans="1:20" x14ac:dyDescent="0.25">
      <c r="A114">
        <f t="shared" ca="1" si="9"/>
        <v>97139</v>
      </c>
      <c r="B114" t="str">
        <f t="shared" ca="1" si="10"/>
        <v>Q55547</v>
      </c>
      <c r="C114" s="3">
        <f t="shared" ca="1" si="11"/>
        <v>43670</v>
      </c>
      <c r="D114" t="str">
        <f t="shared" ca="1" si="12"/>
        <v>Nissan</v>
      </c>
      <c r="E114" t="s">
        <v>191</v>
      </c>
      <c r="F114" t="s">
        <v>288</v>
      </c>
      <c r="G114" t="str">
        <f t="shared" ca="1" si="13"/>
        <v>completed</v>
      </c>
      <c r="I114" s="3" t="b">
        <f ca="1">IF(G114="new", CHOOSE(RANDBETWEEN(1,5),TRUE, FALSE, FALSE, FALSE, FALSE),FALSE)</f>
        <v>0</v>
      </c>
      <c r="J114" s="3" t="str">
        <f t="shared" ca="1" si="14"/>
        <v>Sophie</v>
      </c>
      <c r="K114" s="3">
        <f t="shared" ca="1" si="17"/>
        <v>44193</v>
      </c>
      <c r="L114" t="str">
        <f ca="1">IF(G114="awaiting reg",CHOOSE(RANDBETWEEN(1,2), CHAR(RANDBETWEEN(65,90))&amp;CHAR(RANDBETWEEN(65,90))&amp;RANDBETWEEN(0,68)&amp;" "&amp;CHAR(RANDBETWEEN(65,90))&amp;CHAR(RANDBETWEEN(65,90)),""),IF(G114="new","",CHAR(RANDBETWEEN(65,90))&amp;CHAR(RANDBETWEEN(65,90))&amp;RANDBETWEEN(0,68)&amp;" "&amp;CHAR(RANDBETWEEN(65,90))&amp;CHAR(RANDBETWEEN(65,90))))</f>
        <v>TI64 MQ</v>
      </c>
      <c r="M114">
        <f ca="1">IF(G114="new","",IF(AND(G114="awaiting reg",L114&lt;&gt;""),"",IF(AND(G114="awaiting reg",L114=""),CHOOSE(RANDBETWEEN(1,2),"",RANDBETWEEN(1111111111,9999999999)),RANDBETWEEN(1111111111,9999999999))))</f>
        <v>8573396279</v>
      </c>
      <c r="N114" s="3">
        <f ca="1">IF(O114&lt;&gt;"",O114,IF(G114="delivery date requested",RANDBETWEEN(DATE(2020,5,1),DATE(2020,12,30)),""))</f>
        <v>44208</v>
      </c>
      <c r="O114" s="3">
        <f ca="1">IF(OR(G114="new",G114="awaiting reg", G114="delivery date requested"), "", K114+15)</f>
        <v>44208</v>
      </c>
      <c r="P114" s="3">
        <f ca="1">IF(G114="confirmed delivery",CHOOSE(RANDBETWEEN(1,4),RANDBETWEEN(DATE(2019,1,1),DATE(2020,3,28)),"","",""),IF(OR(G114="documents processing",G114="completed"),RANDBETWEEN(DATE(2019,1,1),DATE(2020,3,28)),""))</f>
        <v>43730</v>
      </c>
      <c r="Q114" t="b">
        <f t="shared" ca="1" si="15"/>
        <v>1</v>
      </c>
      <c r="R114" t="b">
        <f ca="1">IF(G114="confirmed delivery",IF(AND(P114&lt;&gt;"",Q114&lt;&gt;""),FALSE,CHOOSE(RANDBETWEEN(1,4),TRUE,FALSE,FALSE,FALSE)),IF(OR(G114="documents processing",G114="completed"),TRUE,FALSE))</f>
        <v>1</v>
      </c>
      <c r="S114" t="b">
        <f t="shared" ca="1" si="16"/>
        <v>1</v>
      </c>
      <c r="T114" t="b">
        <f ca="1">IF(G114="completed",TRUE,FALSE)</f>
        <v>1</v>
      </c>
    </row>
    <row r="115" spans="1:20" x14ac:dyDescent="0.25">
      <c r="A115">
        <f t="shared" ca="1" si="9"/>
        <v>16406</v>
      </c>
      <c r="B115" t="str">
        <f t="shared" ca="1" si="10"/>
        <v>Q47428</v>
      </c>
      <c r="C115" s="3">
        <f t="shared" ca="1" si="11"/>
        <v>43809</v>
      </c>
      <c r="D115" t="str">
        <f t="shared" ca="1" si="12"/>
        <v>Mercades</v>
      </c>
      <c r="E115" t="s">
        <v>192</v>
      </c>
      <c r="F115" t="s">
        <v>289</v>
      </c>
      <c r="G115" t="str">
        <f t="shared" ca="1" si="13"/>
        <v>global vans processing</v>
      </c>
      <c r="I115" s="3" t="b">
        <f ca="1">IF(G115="new", CHOOSE(RANDBETWEEN(1,5),TRUE, FALSE, FALSE, FALSE, FALSE),FALSE)</f>
        <v>0</v>
      </c>
      <c r="J115" s="3" t="str">
        <f t="shared" ca="1" si="14"/>
        <v>Andrew</v>
      </c>
      <c r="K115" s="3">
        <f t="shared" ca="1" si="17"/>
        <v>44111</v>
      </c>
      <c r="L115" t="str">
        <f ca="1">IF(G115="awaiting reg",CHOOSE(RANDBETWEEN(1,2), CHAR(RANDBETWEEN(65,90))&amp;CHAR(RANDBETWEEN(65,90))&amp;RANDBETWEEN(0,68)&amp;" "&amp;CHAR(RANDBETWEEN(65,90))&amp;CHAR(RANDBETWEEN(65,90)),""),IF(G115="new","",CHAR(RANDBETWEEN(65,90))&amp;CHAR(RANDBETWEEN(65,90))&amp;RANDBETWEEN(0,68)&amp;" "&amp;CHAR(RANDBETWEEN(65,90))&amp;CHAR(RANDBETWEEN(65,90))))</f>
        <v>EH56 YM</v>
      </c>
      <c r="M115">
        <f ca="1">IF(G115="new","",IF(AND(G115="awaiting reg",L115&lt;&gt;""),"",IF(AND(G115="awaiting reg",L115=""),CHOOSE(RANDBETWEEN(1,2),"",RANDBETWEEN(1111111111,9999999999)),RANDBETWEEN(1111111111,9999999999))))</f>
        <v>7889644039</v>
      </c>
      <c r="N115" s="3">
        <f ca="1">IF(O115&lt;&gt;"",O115,IF(G115="delivery date requested",RANDBETWEEN(DATE(2020,5,1),DATE(2020,12,30)),""))</f>
        <v>44126</v>
      </c>
      <c r="O115" s="3">
        <f ca="1">IF(OR(G115="new",G115="awaiting reg", G115="delivery date requested"), "", K115+15)</f>
        <v>44126</v>
      </c>
      <c r="P115" s="3" t="str">
        <f ca="1">IF(G115="confirmed delivery",CHOOSE(RANDBETWEEN(1,4),RANDBETWEEN(DATE(2019,1,1),DATE(2020,3,28)),"","",""),IF(OR(G115="documents processing",G115="completed"),RANDBETWEEN(DATE(2019,1,1),DATE(2020,3,28)),""))</f>
        <v/>
      </c>
      <c r="Q115" t="b">
        <f t="shared" ca="1" si="15"/>
        <v>0</v>
      </c>
      <c r="R115" t="b">
        <f ca="1">IF(G115="confirmed delivery",IF(AND(P115&lt;&gt;"",Q115&lt;&gt;""),FALSE,CHOOSE(RANDBETWEEN(1,4),TRUE,FALSE,FALSE,FALSE)),IF(OR(G115="documents processing",G115="completed"),TRUE,FALSE))</f>
        <v>0</v>
      </c>
      <c r="S115" t="b">
        <f t="shared" ca="1" si="16"/>
        <v>0</v>
      </c>
      <c r="T115" t="b">
        <f ca="1">IF(G115="completed",TRUE,FALSE)</f>
        <v>0</v>
      </c>
    </row>
    <row r="116" spans="1:20" x14ac:dyDescent="0.25">
      <c r="A116">
        <f t="shared" ca="1" si="9"/>
        <v>97751</v>
      </c>
      <c r="B116" t="str">
        <f t="shared" ca="1" si="10"/>
        <v>Q81705</v>
      </c>
      <c r="C116" s="3">
        <f t="shared" ca="1" si="11"/>
        <v>43836</v>
      </c>
      <c r="D116" t="str">
        <f t="shared" ca="1" si="12"/>
        <v>Mercades</v>
      </c>
      <c r="E116" t="s">
        <v>193</v>
      </c>
      <c r="F116" t="s">
        <v>290</v>
      </c>
      <c r="G116" t="str">
        <f t="shared" ca="1" si="13"/>
        <v>confirmed delivery</v>
      </c>
      <c r="I116" s="3" t="b">
        <f ca="1">IF(G116="new", CHOOSE(RANDBETWEEN(1,5),TRUE, FALSE, FALSE, FALSE, FALSE),FALSE)</f>
        <v>0</v>
      </c>
      <c r="J116" s="3" t="str">
        <f t="shared" ca="1" si="14"/>
        <v>Andrew</v>
      </c>
      <c r="K116" s="3">
        <f t="shared" ca="1" si="17"/>
        <v>44142</v>
      </c>
      <c r="L116" t="str">
        <f ca="1">IF(G116="awaiting reg",CHOOSE(RANDBETWEEN(1,2), CHAR(RANDBETWEEN(65,90))&amp;CHAR(RANDBETWEEN(65,90))&amp;RANDBETWEEN(0,68)&amp;" "&amp;CHAR(RANDBETWEEN(65,90))&amp;CHAR(RANDBETWEEN(65,90)),""),IF(G116="new","",CHAR(RANDBETWEEN(65,90))&amp;CHAR(RANDBETWEEN(65,90))&amp;RANDBETWEEN(0,68)&amp;" "&amp;CHAR(RANDBETWEEN(65,90))&amp;CHAR(RANDBETWEEN(65,90))))</f>
        <v>LW39 AW</v>
      </c>
      <c r="M116">
        <f ca="1">IF(G116="new","",IF(AND(G116="awaiting reg",L116&lt;&gt;""),"",IF(AND(G116="awaiting reg",L116=""),CHOOSE(RANDBETWEEN(1,2),"",RANDBETWEEN(1111111111,9999999999)),RANDBETWEEN(1111111111,9999999999))))</f>
        <v>9891804464</v>
      </c>
      <c r="N116" s="3">
        <f ca="1">IF(O116&lt;&gt;"",O116,IF(G116="delivery date requested",RANDBETWEEN(DATE(2020,5,1),DATE(2020,12,30)),""))</f>
        <v>44157</v>
      </c>
      <c r="O116" s="3">
        <f ca="1">IF(OR(G116="new",G116="awaiting reg", G116="delivery date requested"), "", K116+15)</f>
        <v>44157</v>
      </c>
      <c r="P116" s="3" t="str">
        <f ca="1">IF(G116="confirmed delivery",CHOOSE(RANDBETWEEN(1,4),RANDBETWEEN(DATE(2019,1,1),DATE(2020,3,28)),"","",""),IF(OR(G116="documents processing",G116="completed"),RANDBETWEEN(DATE(2019,1,1),DATE(2020,3,28)),""))</f>
        <v/>
      </c>
      <c r="Q116" t="b">
        <f t="shared" ca="1" si="15"/>
        <v>0</v>
      </c>
      <c r="R116" t="b">
        <f ca="1">IF(G116="confirmed delivery",IF(AND(P116&lt;&gt;"",Q116&lt;&gt;""),FALSE,CHOOSE(RANDBETWEEN(1,4),TRUE,FALSE,FALSE,FALSE)),IF(OR(G116="documents processing",G116="completed"),TRUE,FALSE))</f>
        <v>1</v>
      </c>
      <c r="S116" t="b">
        <f t="shared" ca="1" si="16"/>
        <v>0</v>
      </c>
      <c r="T116" t="b">
        <f ca="1">IF(G116="completed",TRUE,FALSE)</f>
        <v>0</v>
      </c>
    </row>
    <row r="117" spans="1:20" x14ac:dyDescent="0.25">
      <c r="A117">
        <f t="shared" ca="1" si="9"/>
        <v>46630</v>
      </c>
      <c r="B117" t="str">
        <f t="shared" ca="1" si="10"/>
        <v>Q36525</v>
      </c>
      <c r="C117" s="3">
        <f t="shared" ca="1" si="11"/>
        <v>43706</v>
      </c>
      <c r="D117" t="str">
        <f t="shared" ca="1" si="12"/>
        <v>VW</v>
      </c>
      <c r="E117" t="s">
        <v>194</v>
      </c>
      <c r="F117" t="s">
        <v>291</v>
      </c>
      <c r="G117" t="str">
        <f t="shared" ca="1" si="13"/>
        <v>global vans processing</v>
      </c>
      <c r="I117" s="3" t="b">
        <f ca="1">IF(G117="new", CHOOSE(RANDBETWEEN(1,5),TRUE, FALSE, FALSE, FALSE, FALSE),FALSE)</f>
        <v>0</v>
      </c>
      <c r="J117" s="3" t="str">
        <f t="shared" ca="1" si="14"/>
        <v>Charles</v>
      </c>
      <c r="K117" s="3">
        <f t="shared" ca="1" si="17"/>
        <v>44041</v>
      </c>
      <c r="L117" t="str">
        <f ca="1">IF(G117="awaiting reg",CHOOSE(RANDBETWEEN(1,2), CHAR(RANDBETWEEN(65,90))&amp;CHAR(RANDBETWEEN(65,90))&amp;RANDBETWEEN(0,68)&amp;" "&amp;CHAR(RANDBETWEEN(65,90))&amp;CHAR(RANDBETWEEN(65,90)),""),IF(G117="new","",CHAR(RANDBETWEEN(65,90))&amp;CHAR(RANDBETWEEN(65,90))&amp;RANDBETWEEN(0,68)&amp;" "&amp;CHAR(RANDBETWEEN(65,90))&amp;CHAR(RANDBETWEEN(65,90))))</f>
        <v>HI17 DA</v>
      </c>
      <c r="M117">
        <f ca="1">IF(G117="new","",IF(AND(G117="awaiting reg",L117&lt;&gt;""),"",IF(AND(G117="awaiting reg",L117=""),CHOOSE(RANDBETWEEN(1,2),"",RANDBETWEEN(1111111111,9999999999)),RANDBETWEEN(1111111111,9999999999))))</f>
        <v>1390211176</v>
      </c>
      <c r="N117" s="3">
        <f ca="1">IF(O117&lt;&gt;"",O117,IF(G117="delivery date requested",RANDBETWEEN(DATE(2020,5,1),DATE(2020,12,30)),""))</f>
        <v>44056</v>
      </c>
      <c r="O117" s="3">
        <f ca="1">IF(OR(G117="new",G117="awaiting reg", G117="delivery date requested"), "", K117+15)</f>
        <v>44056</v>
      </c>
      <c r="P117" s="3" t="str">
        <f ca="1">IF(G117="confirmed delivery",CHOOSE(RANDBETWEEN(1,4),RANDBETWEEN(DATE(2019,1,1),DATE(2020,3,28)),"","",""),IF(OR(G117="documents processing",G117="completed"),RANDBETWEEN(DATE(2019,1,1),DATE(2020,3,28)),""))</f>
        <v/>
      </c>
      <c r="Q117" t="b">
        <f t="shared" ca="1" si="15"/>
        <v>0</v>
      </c>
      <c r="R117" t="b">
        <f ca="1">IF(G117="confirmed delivery",IF(AND(P117&lt;&gt;"",Q117&lt;&gt;""),FALSE,CHOOSE(RANDBETWEEN(1,4),TRUE,FALSE,FALSE,FALSE)),IF(OR(G117="documents processing",G117="completed"),TRUE,FALSE))</f>
        <v>0</v>
      </c>
      <c r="S117" t="b">
        <f t="shared" ca="1" si="16"/>
        <v>0</v>
      </c>
      <c r="T117" t="b">
        <f ca="1">IF(G117="completed",TRUE,FALSE)</f>
        <v>0</v>
      </c>
    </row>
    <row r="118" spans="1:20" x14ac:dyDescent="0.25">
      <c r="A118">
        <f t="shared" ca="1" si="9"/>
        <v>25708</v>
      </c>
      <c r="B118" t="str">
        <f t="shared" ca="1" si="10"/>
        <v>Q83628</v>
      </c>
      <c r="C118" s="3">
        <f t="shared" ca="1" si="11"/>
        <v>43780</v>
      </c>
      <c r="D118" t="str">
        <f t="shared" ca="1" si="12"/>
        <v>Ford</v>
      </c>
      <c r="E118" t="s">
        <v>195</v>
      </c>
      <c r="F118" t="s">
        <v>292</v>
      </c>
      <c r="G118" t="str">
        <f t="shared" ca="1" si="13"/>
        <v>documents processing</v>
      </c>
      <c r="I118" s="3" t="b">
        <f ca="1">IF(G118="new", CHOOSE(RANDBETWEEN(1,5),TRUE, FALSE, FALSE, FALSE, FALSE),FALSE)</f>
        <v>0</v>
      </c>
      <c r="J118" s="3" t="str">
        <f t="shared" ca="1" si="14"/>
        <v>Sophie</v>
      </c>
      <c r="K118" s="3">
        <f t="shared" ca="1" si="17"/>
        <v>44036</v>
      </c>
      <c r="L118" t="str">
        <f ca="1">IF(G118="awaiting reg",CHOOSE(RANDBETWEEN(1,2), CHAR(RANDBETWEEN(65,90))&amp;CHAR(RANDBETWEEN(65,90))&amp;RANDBETWEEN(0,68)&amp;" "&amp;CHAR(RANDBETWEEN(65,90))&amp;CHAR(RANDBETWEEN(65,90)),""),IF(G118="new","",CHAR(RANDBETWEEN(65,90))&amp;CHAR(RANDBETWEEN(65,90))&amp;RANDBETWEEN(0,68)&amp;" "&amp;CHAR(RANDBETWEEN(65,90))&amp;CHAR(RANDBETWEEN(65,90))))</f>
        <v>AZ20 MW</v>
      </c>
      <c r="M118">
        <f ca="1">IF(G118="new","",IF(AND(G118="awaiting reg",L118&lt;&gt;""),"",IF(AND(G118="awaiting reg",L118=""),CHOOSE(RANDBETWEEN(1,2),"",RANDBETWEEN(1111111111,9999999999)),RANDBETWEEN(1111111111,9999999999))))</f>
        <v>7760000380</v>
      </c>
      <c r="N118" s="3">
        <f ca="1">IF(O118&lt;&gt;"",O118,IF(G118="delivery date requested",RANDBETWEEN(DATE(2020,5,1),DATE(2020,12,30)),""))</f>
        <v>44051</v>
      </c>
      <c r="O118" s="3">
        <f ca="1">IF(OR(G118="new",G118="awaiting reg", G118="delivery date requested"), "", K118+15)</f>
        <v>44051</v>
      </c>
      <c r="P118" s="3">
        <f ca="1">IF(G118="confirmed delivery",CHOOSE(RANDBETWEEN(1,4),RANDBETWEEN(DATE(2019,1,1),DATE(2020,3,28)),"","",""),IF(OR(G118="documents processing",G118="completed"),RANDBETWEEN(DATE(2019,1,1),DATE(2020,3,28)),""))</f>
        <v>43686</v>
      </c>
      <c r="Q118" t="b">
        <f t="shared" ca="1" si="15"/>
        <v>1</v>
      </c>
      <c r="R118" t="b">
        <f ca="1">IF(G118="confirmed delivery",IF(AND(P118&lt;&gt;"",Q118&lt;&gt;""),FALSE,CHOOSE(RANDBETWEEN(1,4),TRUE,FALSE,FALSE,FALSE)),IF(OR(G118="documents processing",G118="completed"),TRUE,FALSE))</f>
        <v>1</v>
      </c>
      <c r="S118" t="b">
        <f t="shared" ca="1" si="16"/>
        <v>1</v>
      </c>
      <c r="T118" t="b">
        <f ca="1">IF(G118="completed",TRUE,FALSE)</f>
        <v>0</v>
      </c>
    </row>
    <row r="119" spans="1:20" x14ac:dyDescent="0.25">
      <c r="A119">
        <f t="shared" ca="1" si="9"/>
        <v>13668</v>
      </c>
      <c r="B119" t="str">
        <f t="shared" ca="1" si="10"/>
        <v>Q32123</v>
      </c>
      <c r="C119" s="3">
        <f t="shared" ca="1" si="11"/>
        <v>43793</v>
      </c>
      <c r="D119" t="str">
        <f t="shared" ca="1" si="12"/>
        <v>Nissan</v>
      </c>
      <c r="E119" t="s">
        <v>196</v>
      </c>
      <c r="F119" t="s">
        <v>293</v>
      </c>
      <c r="G119" t="str">
        <f t="shared" ca="1" si="13"/>
        <v>awaiting reg</v>
      </c>
      <c r="I119" s="3" t="b">
        <f ca="1">IF(G119="new", CHOOSE(RANDBETWEEN(1,5),TRUE, FALSE, FALSE, FALSE, FALSE),FALSE)</f>
        <v>0</v>
      </c>
      <c r="J119" s="3" t="str">
        <f t="shared" ca="1" si="14"/>
        <v>Andrew</v>
      </c>
      <c r="K119" s="3">
        <f t="shared" ca="1" si="17"/>
        <v>44091</v>
      </c>
      <c r="L119" t="str">
        <f ca="1">IF(G119="awaiting reg",CHOOSE(RANDBETWEEN(1,2), CHAR(RANDBETWEEN(65,90))&amp;CHAR(RANDBETWEEN(65,90))&amp;RANDBETWEEN(0,68)&amp;" "&amp;CHAR(RANDBETWEEN(65,90))&amp;CHAR(RANDBETWEEN(65,90)),""),IF(G119="new","",CHAR(RANDBETWEEN(65,90))&amp;CHAR(RANDBETWEEN(65,90))&amp;RANDBETWEEN(0,68)&amp;" "&amp;CHAR(RANDBETWEEN(65,90))&amp;CHAR(RANDBETWEEN(65,90))))</f>
        <v/>
      </c>
      <c r="M119">
        <f ca="1">IF(G119="new","",IF(AND(G119="awaiting reg",L119&lt;&gt;""),"",IF(AND(G119="awaiting reg",L119=""),CHOOSE(RANDBETWEEN(1,2),"",RANDBETWEEN(1111111111,9999999999)),RANDBETWEEN(1111111111,9999999999))))</f>
        <v>2477903714</v>
      </c>
      <c r="N119" s="3" t="str">
        <f ca="1">IF(O119&lt;&gt;"",O119,IF(G119="delivery date requested",RANDBETWEEN(DATE(2020,5,1),DATE(2020,12,30)),""))</f>
        <v/>
      </c>
      <c r="O119" s="3" t="str">
        <f ca="1">IF(OR(G119="new",G119="awaiting reg", G119="delivery date requested"), "", K119+15)</f>
        <v/>
      </c>
      <c r="P119" s="3" t="str">
        <f ca="1">IF(G119="confirmed delivery",CHOOSE(RANDBETWEEN(1,4),RANDBETWEEN(DATE(2019,1,1),DATE(2020,3,28)),"","",""),IF(OR(G119="documents processing",G119="completed"),RANDBETWEEN(DATE(2019,1,1),DATE(2020,3,28)),""))</f>
        <v/>
      </c>
      <c r="Q119" t="b">
        <f t="shared" ca="1" si="15"/>
        <v>0</v>
      </c>
      <c r="R119" t="b">
        <f ca="1">IF(G119="confirmed delivery",IF(AND(P119&lt;&gt;"",Q119&lt;&gt;""),FALSE,CHOOSE(RANDBETWEEN(1,4),TRUE,FALSE,FALSE,FALSE)),IF(OR(G119="documents processing",G119="completed"),TRUE,FALSE))</f>
        <v>0</v>
      </c>
      <c r="S119" t="b">
        <f t="shared" ca="1" si="16"/>
        <v>0</v>
      </c>
      <c r="T119" t="b">
        <f ca="1">IF(G119="completed",TRUE,FALSE)</f>
        <v>0</v>
      </c>
    </row>
    <row r="120" spans="1:20" x14ac:dyDescent="0.25">
      <c r="A120" t="str">
        <f t="shared" ca="1" si="9"/>
        <v/>
      </c>
      <c r="B120" t="str">
        <f t="shared" ca="1" si="10"/>
        <v>Q56262</v>
      </c>
      <c r="C120" s="3">
        <f t="shared" ca="1" si="11"/>
        <v>43775</v>
      </c>
      <c r="D120" t="str">
        <f t="shared" ca="1" si="12"/>
        <v>VW</v>
      </c>
      <c r="E120" t="s">
        <v>197</v>
      </c>
      <c r="F120" t="s">
        <v>294</v>
      </c>
      <c r="G120" t="str">
        <f t="shared" ca="1" si="13"/>
        <v>new</v>
      </c>
      <c r="I120" s="3" t="b">
        <f ca="1">IF(G120="new", CHOOSE(RANDBETWEEN(1,5),TRUE, FALSE, FALSE, FALSE, FALSE),FALSE)</f>
        <v>0</v>
      </c>
      <c r="J120" s="3" t="str">
        <f t="shared" ca="1" si="14"/>
        <v>James</v>
      </c>
      <c r="K120" s="3">
        <f t="shared" ca="1" si="17"/>
        <v>44161</v>
      </c>
      <c r="L120" t="str">
        <f ca="1">IF(G120="awaiting reg",CHOOSE(RANDBETWEEN(1,2), CHAR(RANDBETWEEN(65,90))&amp;CHAR(RANDBETWEEN(65,90))&amp;RANDBETWEEN(0,68)&amp;" "&amp;CHAR(RANDBETWEEN(65,90))&amp;CHAR(RANDBETWEEN(65,90)),""),IF(G120="new","",CHAR(RANDBETWEEN(65,90))&amp;CHAR(RANDBETWEEN(65,90))&amp;RANDBETWEEN(0,68)&amp;" "&amp;CHAR(RANDBETWEEN(65,90))&amp;CHAR(RANDBETWEEN(65,90))))</f>
        <v/>
      </c>
      <c r="M120" t="str">
        <f ca="1">IF(G120="new","",IF(AND(G120="awaiting reg",L120&lt;&gt;""),"",IF(AND(G120="awaiting reg",L120=""),CHOOSE(RANDBETWEEN(1,2),"",RANDBETWEEN(1111111111,9999999999)),RANDBETWEEN(1111111111,9999999999))))</f>
        <v/>
      </c>
      <c r="N120" s="3" t="str">
        <f ca="1">IF(O120&lt;&gt;"",O120,IF(G120="delivery date requested",RANDBETWEEN(DATE(2020,5,1),DATE(2020,12,30)),""))</f>
        <v/>
      </c>
      <c r="O120" s="3" t="str">
        <f ca="1">IF(OR(G120="new",G120="awaiting reg", G120="delivery date requested"), "", K120+15)</f>
        <v/>
      </c>
      <c r="P120" s="3" t="str">
        <f ca="1">IF(G120="confirmed delivery",CHOOSE(RANDBETWEEN(1,4),RANDBETWEEN(DATE(2019,1,1),DATE(2020,3,28)),"","",""),IF(OR(G120="documents processing",G120="completed"),RANDBETWEEN(DATE(2019,1,1),DATE(2020,3,28)),""))</f>
        <v/>
      </c>
      <c r="Q120" t="b">
        <f t="shared" ca="1" si="15"/>
        <v>0</v>
      </c>
      <c r="R120" t="b">
        <f ca="1">IF(G120="confirmed delivery",IF(AND(P120&lt;&gt;"",Q120&lt;&gt;""),FALSE,CHOOSE(RANDBETWEEN(1,4),TRUE,FALSE,FALSE,FALSE)),IF(OR(G120="documents processing",G120="completed"),TRUE,FALSE))</f>
        <v>0</v>
      </c>
      <c r="S120" t="b">
        <f t="shared" ca="1" si="16"/>
        <v>0</v>
      </c>
      <c r="T120" t="b">
        <f ca="1">IF(G120="completed",TRUE,FALSE)</f>
        <v>0</v>
      </c>
    </row>
    <row r="121" spans="1:20" x14ac:dyDescent="0.25">
      <c r="A121">
        <f t="shared" ca="1" si="9"/>
        <v>43032</v>
      </c>
      <c r="B121" t="str">
        <f t="shared" ca="1" si="10"/>
        <v>Q23224</v>
      </c>
      <c r="C121" s="3">
        <f t="shared" ca="1" si="11"/>
        <v>43545</v>
      </c>
      <c r="D121" t="str">
        <f t="shared" ca="1" si="12"/>
        <v>VW</v>
      </c>
      <c r="E121" t="s">
        <v>198</v>
      </c>
      <c r="F121" t="s">
        <v>295</v>
      </c>
      <c r="G121" t="str">
        <f t="shared" ca="1" si="13"/>
        <v>awaiting reg</v>
      </c>
      <c r="I121" s="3" t="b">
        <f ca="1">IF(G121="new", CHOOSE(RANDBETWEEN(1,5),TRUE, FALSE, FALSE, FALSE, FALSE),FALSE)</f>
        <v>0</v>
      </c>
      <c r="J121" s="3" t="str">
        <f t="shared" ca="1" si="14"/>
        <v>Andrew</v>
      </c>
      <c r="K121" s="3">
        <f t="shared" ca="1" si="17"/>
        <v>44082</v>
      </c>
      <c r="L121" t="str">
        <f ca="1">IF(G121="awaiting reg",CHOOSE(RANDBETWEEN(1,2), CHAR(RANDBETWEEN(65,90))&amp;CHAR(RANDBETWEEN(65,90))&amp;RANDBETWEEN(0,68)&amp;" "&amp;CHAR(RANDBETWEEN(65,90))&amp;CHAR(RANDBETWEEN(65,90)),""),IF(G121="new","",CHAR(RANDBETWEEN(65,90))&amp;CHAR(RANDBETWEEN(65,90))&amp;RANDBETWEEN(0,68)&amp;" "&amp;CHAR(RANDBETWEEN(65,90))&amp;CHAR(RANDBETWEEN(65,90))))</f>
        <v/>
      </c>
      <c r="M121">
        <f ca="1">IF(G121="new","",IF(AND(G121="awaiting reg",L121&lt;&gt;""),"",IF(AND(G121="awaiting reg",L121=""),CHOOSE(RANDBETWEEN(1,2),"",RANDBETWEEN(1111111111,9999999999)),RANDBETWEEN(1111111111,9999999999))))</f>
        <v>3279340932</v>
      </c>
      <c r="N121" s="3" t="str">
        <f ca="1">IF(O121&lt;&gt;"",O121,IF(G121="delivery date requested",RANDBETWEEN(DATE(2020,5,1),DATE(2020,12,30)),""))</f>
        <v/>
      </c>
      <c r="O121" s="3" t="str">
        <f ca="1">IF(OR(G121="new",G121="awaiting reg", G121="delivery date requested"), "", K121+15)</f>
        <v/>
      </c>
      <c r="P121" s="3" t="str">
        <f ca="1">IF(G121="confirmed delivery",CHOOSE(RANDBETWEEN(1,4),RANDBETWEEN(DATE(2019,1,1),DATE(2020,3,28)),"","",""),IF(OR(G121="documents processing",G121="completed"),RANDBETWEEN(DATE(2019,1,1),DATE(2020,3,28)),""))</f>
        <v/>
      </c>
      <c r="Q121" t="b">
        <f t="shared" ca="1" si="15"/>
        <v>0</v>
      </c>
      <c r="R121" t="b">
        <f ca="1">IF(G121="confirmed delivery",IF(AND(P121&lt;&gt;"",Q121&lt;&gt;""),FALSE,CHOOSE(RANDBETWEEN(1,4),TRUE,FALSE,FALSE,FALSE)),IF(OR(G121="documents processing",G121="completed"),TRUE,FALSE))</f>
        <v>0</v>
      </c>
      <c r="S121" t="b">
        <f t="shared" ca="1" si="16"/>
        <v>0</v>
      </c>
      <c r="T121" t="b">
        <f ca="1">IF(G121="completed",TRUE,FALSE)</f>
        <v>0</v>
      </c>
    </row>
    <row r="122" spans="1:20" x14ac:dyDescent="0.25">
      <c r="A122">
        <f t="shared" ca="1" si="9"/>
        <v>67863</v>
      </c>
      <c r="B122" t="str">
        <f t="shared" ca="1" si="10"/>
        <v>Q46164</v>
      </c>
      <c r="C122" s="3">
        <f t="shared" ca="1" si="11"/>
        <v>43611</v>
      </c>
      <c r="D122" t="str">
        <f t="shared" ca="1" si="12"/>
        <v>Ford</v>
      </c>
      <c r="E122" t="s">
        <v>199</v>
      </c>
      <c r="F122" t="s">
        <v>296</v>
      </c>
      <c r="G122" t="str">
        <f t="shared" ca="1" si="13"/>
        <v>documents processing</v>
      </c>
      <c r="I122" s="3" t="b">
        <f ca="1">IF(G122="new", CHOOSE(RANDBETWEEN(1,5),TRUE, FALSE, FALSE, FALSE, FALSE),FALSE)</f>
        <v>0</v>
      </c>
      <c r="J122" s="3" t="str">
        <f t="shared" ca="1" si="14"/>
        <v>Charles</v>
      </c>
      <c r="K122" s="3">
        <f t="shared" ca="1" si="17"/>
        <v>43984</v>
      </c>
      <c r="L122" t="str">
        <f ca="1">IF(G122="awaiting reg",CHOOSE(RANDBETWEEN(1,2), CHAR(RANDBETWEEN(65,90))&amp;CHAR(RANDBETWEEN(65,90))&amp;RANDBETWEEN(0,68)&amp;" "&amp;CHAR(RANDBETWEEN(65,90))&amp;CHAR(RANDBETWEEN(65,90)),""),IF(G122="new","",CHAR(RANDBETWEEN(65,90))&amp;CHAR(RANDBETWEEN(65,90))&amp;RANDBETWEEN(0,68)&amp;" "&amp;CHAR(RANDBETWEEN(65,90))&amp;CHAR(RANDBETWEEN(65,90))))</f>
        <v>QN44 PL</v>
      </c>
      <c r="M122">
        <f ca="1">IF(G122="new","",IF(AND(G122="awaiting reg",L122&lt;&gt;""),"",IF(AND(G122="awaiting reg",L122=""),CHOOSE(RANDBETWEEN(1,2),"",RANDBETWEEN(1111111111,9999999999)),RANDBETWEEN(1111111111,9999999999))))</f>
        <v>3543841374</v>
      </c>
      <c r="N122" s="3">
        <f ca="1">IF(O122&lt;&gt;"",O122,IF(G122="delivery date requested",RANDBETWEEN(DATE(2020,5,1),DATE(2020,12,30)),""))</f>
        <v>43999</v>
      </c>
      <c r="O122" s="3">
        <f ca="1">IF(OR(G122="new",G122="awaiting reg", G122="delivery date requested"), "", K122+15)</f>
        <v>43999</v>
      </c>
      <c r="P122" s="3">
        <f ca="1">IF(G122="confirmed delivery",CHOOSE(RANDBETWEEN(1,4),RANDBETWEEN(DATE(2019,1,1),DATE(2020,3,28)),"","",""),IF(OR(G122="documents processing",G122="completed"),RANDBETWEEN(DATE(2019,1,1),DATE(2020,3,28)),""))</f>
        <v>43495</v>
      </c>
      <c r="Q122" t="b">
        <f t="shared" ca="1" si="15"/>
        <v>1</v>
      </c>
      <c r="R122" t="b">
        <f ca="1">IF(G122="confirmed delivery",IF(AND(P122&lt;&gt;"",Q122&lt;&gt;""),FALSE,CHOOSE(RANDBETWEEN(1,4),TRUE,FALSE,FALSE,FALSE)),IF(OR(G122="documents processing",G122="completed"),TRUE,FALSE))</f>
        <v>1</v>
      </c>
      <c r="S122" t="b">
        <f t="shared" ca="1" si="16"/>
        <v>1</v>
      </c>
      <c r="T122" t="b">
        <f ca="1">IF(G122="completed",TRUE,FALSE)</f>
        <v>0</v>
      </c>
    </row>
    <row r="123" spans="1:20" x14ac:dyDescent="0.25">
      <c r="A123">
        <f t="shared" ca="1" si="9"/>
        <v>27697</v>
      </c>
      <c r="B123" t="str">
        <f t="shared" ca="1" si="10"/>
        <v>Q22330</v>
      </c>
      <c r="C123" s="3">
        <f t="shared" ca="1" si="11"/>
        <v>43571</v>
      </c>
      <c r="D123" t="str">
        <f t="shared" ca="1" si="12"/>
        <v>Nissan</v>
      </c>
      <c r="E123" t="s">
        <v>200</v>
      </c>
      <c r="F123" t="s">
        <v>297</v>
      </c>
      <c r="G123" t="str">
        <f t="shared" ca="1" si="13"/>
        <v>documents processing</v>
      </c>
      <c r="I123" s="3" t="b">
        <f ca="1">IF(G123="new", CHOOSE(RANDBETWEEN(1,5),TRUE, FALSE, FALSE, FALSE, FALSE),FALSE)</f>
        <v>0</v>
      </c>
      <c r="J123" s="3" t="str">
        <f t="shared" ca="1" si="14"/>
        <v>Charles</v>
      </c>
      <c r="K123" s="3">
        <f t="shared" ca="1" si="17"/>
        <v>44184</v>
      </c>
      <c r="L123" t="str">
        <f ca="1">IF(G123="awaiting reg",CHOOSE(RANDBETWEEN(1,2), CHAR(RANDBETWEEN(65,90))&amp;CHAR(RANDBETWEEN(65,90))&amp;RANDBETWEEN(0,68)&amp;" "&amp;CHAR(RANDBETWEEN(65,90))&amp;CHAR(RANDBETWEEN(65,90)),""),IF(G123="new","",CHAR(RANDBETWEEN(65,90))&amp;CHAR(RANDBETWEEN(65,90))&amp;RANDBETWEEN(0,68)&amp;" "&amp;CHAR(RANDBETWEEN(65,90))&amp;CHAR(RANDBETWEEN(65,90))))</f>
        <v>ZE18 AK</v>
      </c>
      <c r="M123">
        <f ca="1">IF(G123="new","",IF(AND(G123="awaiting reg",L123&lt;&gt;""),"",IF(AND(G123="awaiting reg",L123=""),CHOOSE(RANDBETWEEN(1,2),"",RANDBETWEEN(1111111111,9999999999)),RANDBETWEEN(1111111111,9999999999))))</f>
        <v>5701390143</v>
      </c>
      <c r="N123" s="3">
        <f ca="1">IF(O123&lt;&gt;"",O123,IF(G123="delivery date requested",RANDBETWEEN(DATE(2020,5,1),DATE(2020,12,30)),""))</f>
        <v>44199</v>
      </c>
      <c r="O123" s="3">
        <f ca="1">IF(OR(G123="new",G123="awaiting reg", G123="delivery date requested"), "", K123+15)</f>
        <v>44199</v>
      </c>
      <c r="P123" s="3">
        <f ca="1">IF(G123="confirmed delivery",CHOOSE(RANDBETWEEN(1,4),RANDBETWEEN(DATE(2019,1,1),DATE(2020,3,28)),"","",""),IF(OR(G123="documents processing",G123="completed"),RANDBETWEEN(DATE(2019,1,1),DATE(2020,3,28)),""))</f>
        <v>43509</v>
      </c>
      <c r="Q123" t="b">
        <f t="shared" ca="1" si="15"/>
        <v>1</v>
      </c>
      <c r="R123" t="b">
        <f ca="1">IF(G123="confirmed delivery",IF(AND(P123&lt;&gt;"",Q123&lt;&gt;""),FALSE,CHOOSE(RANDBETWEEN(1,4),TRUE,FALSE,FALSE,FALSE)),IF(OR(G123="documents processing",G123="completed"),TRUE,FALSE))</f>
        <v>1</v>
      </c>
      <c r="S123" t="b">
        <f t="shared" ca="1" si="16"/>
        <v>1</v>
      </c>
      <c r="T123" t="b">
        <f ca="1">IF(G123="completed",TRUE,FALSE)</f>
        <v>0</v>
      </c>
    </row>
    <row r="124" spans="1:20" x14ac:dyDescent="0.25">
      <c r="A124">
        <f t="shared" ca="1" si="9"/>
        <v>16540</v>
      </c>
      <c r="B124" t="str">
        <f t="shared" ca="1" si="10"/>
        <v>Q19313</v>
      </c>
      <c r="C124" s="3">
        <f t="shared" ca="1" si="11"/>
        <v>43677</v>
      </c>
      <c r="D124" t="str">
        <f t="shared" ca="1" si="12"/>
        <v>Nissan</v>
      </c>
      <c r="E124" t="s">
        <v>201</v>
      </c>
      <c r="F124" t="s">
        <v>298</v>
      </c>
      <c r="G124" t="str">
        <f t="shared" ca="1" si="13"/>
        <v>confirmed delivery</v>
      </c>
      <c r="I124" s="3" t="b">
        <f ca="1">IF(G124="new", CHOOSE(RANDBETWEEN(1,5),TRUE, FALSE, FALSE, FALSE, FALSE),FALSE)</f>
        <v>0</v>
      </c>
      <c r="J124" s="3" t="str">
        <f t="shared" ca="1" si="14"/>
        <v>John</v>
      </c>
      <c r="K124" s="3">
        <f t="shared" ca="1" si="17"/>
        <v>43979</v>
      </c>
      <c r="L124" t="str">
        <f ca="1">IF(G124="awaiting reg",CHOOSE(RANDBETWEEN(1,2), CHAR(RANDBETWEEN(65,90))&amp;CHAR(RANDBETWEEN(65,90))&amp;RANDBETWEEN(0,68)&amp;" "&amp;CHAR(RANDBETWEEN(65,90))&amp;CHAR(RANDBETWEEN(65,90)),""),IF(G124="new","",CHAR(RANDBETWEEN(65,90))&amp;CHAR(RANDBETWEEN(65,90))&amp;RANDBETWEEN(0,68)&amp;" "&amp;CHAR(RANDBETWEEN(65,90))&amp;CHAR(RANDBETWEEN(65,90))))</f>
        <v>PN52 VU</v>
      </c>
      <c r="M124">
        <f ca="1">IF(G124="new","",IF(AND(G124="awaiting reg",L124&lt;&gt;""),"",IF(AND(G124="awaiting reg",L124=""),CHOOSE(RANDBETWEEN(1,2),"",RANDBETWEEN(1111111111,9999999999)),RANDBETWEEN(1111111111,9999999999))))</f>
        <v>9501262633</v>
      </c>
      <c r="N124" s="3">
        <f ca="1">IF(O124&lt;&gt;"",O124,IF(G124="delivery date requested",RANDBETWEEN(DATE(2020,5,1),DATE(2020,12,30)),""))</f>
        <v>43994</v>
      </c>
      <c r="O124" s="3">
        <f ca="1">IF(OR(G124="new",G124="awaiting reg", G124="delivery date requested"), "", K124+15)</f>
        <v>43994</v>
      </c>
      <c r="P124" s="3" t="str">
        <f ca="1">IF(G124="confirmed delivery",CHOOSE(RANDBETWEEN(1,4),RANDBETWEEN(DATE(2019,1,1),DATE(2020,3,28)),"","",""),IF(OR(G124="documents processing",G124="completed"),RANDBETWEEN(DATE(2019,1,1),DATE(2020,3,28)),""))</f>
        <v/>
      </c>
      <c r="Q124" t="b">
        <f t="shared" ca="1" si="15"/>
        <v>0</v>
      </c>
      <c r="R124" t="b">
        <f ca="1">IF(G124="confirmed delivery",IF(AND(P124&lt;&gt;"",Q124&lt;&gt;""),FALSE,CHOOSE(RANDBETWEEN(1,4),TRUE,FALSE,FALSE,FALSE)),IF(OR(G124="documents processing",G124="completed"),TRUE,FALSE))</f>
        <v>0</v>
      </c>
      <c r="S124" t="b">
        <f t="shared" ca="1" si="16"/>
        <v>1</v>
      </c>
      <c r="T124" t="b">
        <f ca="1">IF(G124="completed",TRUE,FALSE)</f>
        <v>0</v>
      </c>
    </row>
    <row r="125" spans="1:20" x14ac:dyDescent="0.25">
      <c r="A125">
        <f t="shared" ca="1" si="9"/>
        <v>53406</v>
      </c>
      <c r="B125" t="str">
        <f t="shared" ca="1" si="10"/>
        <v>Q73575</v>
      </c>
      <c r="C125" s="3">
        <f t="shared" ca="1" si="11"/>
        <v>43518</v>
      </c>
      <c r="D125" t="str">
        <f t="shared" ca="1" si="12"/>
        <v>VW</v>
      </c>
      <c r="E125" t="s">
        <v>202</v>
      </c>
      <c r="F125" t="s">
        <v>299</v>
      </c>
      <c r="G125" t="str">
        <f t="shared" ca="1" si="13"/>
        <v>delivery date requested</v>
      </c>
      <c r="I125" s="3" t="b">
        <f ca="1">IF(G125="new", CHOOSE(RANDBETWEEN(1,5),TRUE, FALSE, FALSE, FALSE, FALSE),FALSE)</f>
        <v>0</v>
      </c>
      <c r="J125" s="3" t="str">
        <f t="shared" ca="1" si="14"/>
        <v>Charles</v>
      </c>
      <c r="K125" s="3">
        <f t="shared" ca="1" si="17"/>
        <v>44162</v>
      </c>
      <c r="L125" t="str">
        <f ca="1">IF(G125="awaiting reg",CHOOSE(RANDBETWEEN(1,2), CHAR(RANDBETWEEN(65,90))&amp;CHAR(RANDBETWEEN(65,90))&amp;RANDBETWEEN(0,68)&amp;" "&amp;CHAR(RANDBETWEEN(65,90))&amp;CHAR(RANDBETWEEN(65,90)),""),IF(G125="new","",CHAR(RANDBETWEEN(65,90))&amp;CHAR(RANDBETWEEN(65,90))&amp;RANDBETWEEN(0,68)&amp;" "&amp;CHAR(RANDBETWEEN(65,90))&amp;CHAR(RANDBETWEEN(65,90))))</f>
        <v>NY23 SL</v>
      </c>
      <c r="M125">
        <f ca="1">IF(G125="new","",IF(AND(G125="awaiting reg",L125&lt;&gt;""),"",IF(AND(G125="awaiting reg",L125=""),CHOOSE(RANDBETWEEN(1,2),"",RANDBETWEEN(1111111111,9999999999)),RANDBETWEEN(1111111111,9999999999))))</f>
        <v>4596400800</v>
      </c>
      <c r="N125" s="3">
        <f ca="1">IF(O125&lt;&gt;"",O125,IF(G125="delivery date requested",RANDBETWEEN(DATE(2020,5,1),DATE(2020,12,30)),""))</f>
        <v>44088</v>
      </c>
      <c r="O125" s="3" t="str">
        <f ca="1">IF(OR(G125="new",G125="awaiting reg", G125="delivery date requested"), "", K125+15)</f>
        <v/>
      </c>
      <c r="P125" s="3" t="str">
        <f ca="1">IF(G125="confirmed delivery",CHOOSE(RANDBETWEEN(1,4),RANDBETWEEN(DATE(2019,1,1),DATE(2020,3,28)),"","",""),IF(OR(G125="documents processing",G125="completed"),RANDBETWEEN(DATE(2019,1,1),DATE(2020,3,28)),""))</f>
        <v/>
      </c>
      <c r="Q125" t="b">
        <f t="shared" ca="1" si="15"/>
        <v>0</v>
      </c>
      <c r="R125" t="b">
        <f ca="1">IF(G125="confirmed delivery",IF(AND(P125&lt;&gt;"",Q125&lt;&gt;""),FALSE,CHOOSE(RANDBETWEEN(1,4),TRUE,FALSE,FALSE,FALSE)),IF(OR(G125="documents processing",G125="completed"),TRUE,FALSE))</f>
        <v>0</v>
      </c>
      <c r="S125" t="b">
        <f t="shared" ca="1" si="16"/>
        <v>0</v>
      </c>
      <c r="T125" t="b">
        <f ca="1">IF(G125="completed",TRUE,FALSE)</f>
        <v>0</v>
      </c>
    </row>
    <row r="126" spans="1:20" x14ac:dyDescent="0.25">
      <c r="A126">
        <f t="shared" ca="1" si="9"/>
        <v>14612</v>
      </c>
      <c r="B126" t="str">
        <f t="shared" ca="1" si="10"/>
        <v>Q97237</v>
      </c>
      <c r="C126" s="3">
        <f t="shared" ca="1" si="11"/>
        <v>43789</v>
      </c>
      <c r="D126" t="str">
        <f t="shared" ca="1" si="12"/>
        <v>Mercades</v>
      </c>
      <c r="E126" t="s">
        <v>203</v>
      </c>
      <c r="F126" t="s">
        <v>300</v>
      </c>
      <c r="G126" t="str">
        <f t="shared" ca="1" si="13"/>
        <v>global vans processing</v>
      </c>
      <c r="I126" s="3" t="b">
        <f ca="1">IF(G126="new", CHOOSE(RANDBETWEEN(1,5),TRUE, FALSE, FALSE, FALSE, FALSE),FALSE)</f>
        <v>0</v>
      </c>
      <c r="J126" s="3" t="str">
        <f t="shared" ca="1" si="14"/>
        <v>Sophie</v>
      </c>
      <c r="K126" s="3">
        <f t="shared" ca="1" si="17"/>
        <v>44056</v>
      </c>
      <c r="L126" t="str">
        <f ca="1">IF(G126="awaiting reg",CHOOSE(RANDBETWEEN(1,2), CHAR(RANDBETWEEN(65,90))&amp;CHAR(RANDBETWEEN(65,90))&amp;RANDBETWEEN(0,68)&amp;" "&amp;CHAR(RANDBETWEEN(65,90))&amp;CHAR(RANDBETWEEN(65,90)),""),IF(G126="new","",CHAR(RANDBETWEEN(65,90))&amp;CHAR(RANDBETWEEN(65,90))&amp;RANDBETWEEN(0,68)&amp;" "&amp;CHAR(RANDBETWEEN(65,90))&amp;CHAR(RANDBETWEEN(65,90))))</f>
        <v>OX37 VV</v>
      </c>
      <c r="M126">
        <f ca="1">IF(G126="new","",IF(AND(G126="awaiting reg",L126&lt;&gt;""),"",IF(AND(G126="awaiting reg",L126=""),CHOOSE(RANDBETWEEN(1,2),"",RANDBETWEEN(1111111111,9999999999)),RANDBETWEEN(1111111111,9999999999))))</f>
        <v>7252437875</v>
      </c>
      <c r="N126" s="3">
        <f ca="1">IF(O126&lt;&gt;"",O126,IF(G126="delivery date requested",RANDBETWEEN(DATE(2020,5,1),DATE(2020,12,30)),""))</f>
        <v>44071</v>
      </c>
      <c r="O126" s="3">
        <f ca="1">IF(OR(G126="new",G126="awaiting reg", G126="delivery date requested"), "", K126+15)</f>
        <v>44071</v>
      </c>
      <c r="P126" s="3" t="str">
        <f ca="1">IF(G126="confirmed delivery",CHOOSE(RANDBETWEEN(1,4),RANDBETWEEN(DATE(2019,1,1),DATE(2020,3,28)),"","",""),IF(OR(G126="documents processing",G126="completed"),RANDBETWEEN(DATE(2019,1,1),DATE(2020,3,28)),""))</f>
        <v/>
      </c>
      <c r="Q126" t="b">
        <f t="shared" ca="1" si="15"/>
        <v>0</v>
      </c>
      <c r="R126" t="b">
        <f ca="1">IF(G126="confirmed delivery",IF(AND(P126&lt;&gt;"",Q126&lt;&gt;""),FALSE,CHOOSE(RANDBETWEEN(1,4),TRUE,FALSE,FALSE,FALSE)),IF(OR(G126="documents processing",G126="completed"),TRUE,FALSE))</f>
        <v>0</v>
      </c>
      <c r="S126" t="b">
        <f t="shared" ca="1" si="16"/>
        <v>0</v>
      </c>
      <c r="T126" t="b">
        <f ca="1">IF(G126="completed",TRUE,FALSE)</f>
        <v>0</v>
      </c>
    </row>
    <row r="127" spans="1:20" x14ac:dyDescent="0.25">
      <c r="A127">
        <f t="shared" ca="1" si="9"/>
        <v>74318</v>
      </c>
      <c r="B127" t="str">
        <f t="shared" ca="1" si="10"/>
        <v>Q61362</v>
      </c>
      <c r="C127" s="3">
        <f t="shared" ca="1" si="11"/>
        <v>43525</v>
      </c>
      <c r="D127" t="str">
        <f t="shared" ca="1" si="12"/>
        <v>Mercades</v>
      </c>
      <c r="E127" t="s">
        <v>204</v>
      </c>
      <c r="F127" t="s">
        <v>301</v>
      </c>
      <c r="G127" t="str">
        <f t="shared" ca="1" si="13"/>
        <v>awaiting reg</v>
      </c>
      <c r="I127" s="3" t="b">
        <f ca="1">IF(G127="new", CHOOSE(RANDBETWEEN(1,5),TRUE, FALSE, FALSE, FALSE, FALSE),FALSE)</f>
        <v>0</v>
      </c>
      <c r="J127" s="3" t="str">
        <f t="shared" ca="1" si="14"/>
        <v>Andrew</v>
      </c>
      <c r="K127" s="3">
        <f t="shared" ca="1" si="17"/>
        <v>44170</v>
      </c>
      <c r="L127" t="str">
        <f ca="1">IF(G127="awaiting reg",CHOOSE(RANDBETWEEN(1,2), CHAR(RANDBETWEEN(65,90))&amp;CHAR(RANDBETWEEN(65,90))&amp;RANDBETWEEN(0,68)&amp;" "&amp;CHAR(RANDBETWEEN(65,90))&amp;CHAR(RANDBETWEEN(65,90)),""),IF(G127="new","",CHAR(RANDBETWEEN(65,90))&amp;CHAR(RANDBETWEEN(65,90))&amp;RANDBETWEEN(0,68)&amp;" "&amp;CHAR(RANDBETWEEN(65,90))&amp;CHAR(RANDBETWEEN(65,90))))</f>
        <v/>
      </c>
      <c r="M127">
        <f ca="1">IF(G127="new","",IF(AND(G127="awaiting reg",L127&lt;&gt;""),"",IF(AND(G127="awaiting reg",L127=""),CHOOSE(RANDBETWEEN(1,2),"",RANDBETWEEN(1111111111,9999999999)),RANDBETWEEN(1111111111,9999999999))))</f>
        <v>2581006896</v>
      </c>
      <c r="N127" s="3" t="str">
        <f ca="1">IF(O127&lt;&gt;"",O127,IF(G127="delivery date requested",RANDBETWEEN(DATE(2020,5,1),DATE(2020,12,30)),""))</f>
        <v/>
      </c>
      <c r="O127" s="3" t="str">
        <f ca="1">IF(OR(G127="new",G127="awaiting reg", G127="delivery date requested"), "", K127+15)</f>
        <v/>
      </c>
      <c r="P127" s="3" t="str">
        <f ca="1">IF(G127="confirmed delivery",CHOOSE(RANDBETWEEN(1,4),RANDBETWEEN(DATE(2019,1,1),DATE(2020,3,28)),"","",""),IF(OR(G127="documents processing",G127="completed"),RANDBETWEEN(DATE(2019,1,1),DATE(2020,3,28)),""))</f>
        <v/>
      </c>
      <c r="Q127" t="b">
        <f t="shared" ca="1" si="15"/>
        <v>0</v>
      </c>
      <c r="R127" t="b">
        <f ca="1">IF(G127="confirmed delivery",IF(AND(P127&lt;&gt;"",Q127&lt;&gt;""),FALSE,CHOOSE(RANDBETWEEN(1,4),TRUE,FALSE,FALSE,FALSE)),IF(OR(G127="documents processing",G127="completed"),TRUE,FALSE))</f>
        <v>0</v>
      </c>
      <c r="S127" t="b">
        <f t="shared" ca="1" si="16"/>
        <v>0</v>
      </c>
      <c r="T127" t="b">
        <f ca="1">IF(G127="completed",TRUE,FALSE)</f>
        <v>0</v>
      </c>
    </row>
    <row r="128" spans="1:20" x14ac:dyDescent="0.25">
      <c r="A128">
        <f t="shared" ca="1" si="9"/>
        <v>11732</v>
      </c>
      <c r="B128" t="str">
        <f t="shared" ca="1" si="10"/>
        <v>Q76051</v>
      </c>
      <c r="C128" s="3">
        <f t="shared" ca="1" si="11"/>
        <v>43904</v>
      </c>
      <c r="D128" t="str">
        <f t="shared" ca="1" si="12"/>
        <v>Nissan</v>
      </c>
      <c r="E128" t="s">
        <v>205</v>
      </c>
      <c r="F128" t="s">
        <v>302</v>
      </c>
      <c r="G128" t="str">
        <f t="shared" ca="1" si="13"/>
        <v>awaiting reg</v>
      </c>
      <c r="I128" s="3" t="b">
        <f ca="1">IF(G128="new", CHOOSE(RANDBETWEEN(1,5),TRUE, FALSE, FALSE, FALSE, FALSE),FALSE)</f>
        <v>0</v>
      </c>
      <c r="J128" s="3" t="str">
        <f t="shared" ca="1" si="14"/>
        <v>Charles</v>
      </c>
      <c r="K128" s="3">
        <f t="shared" ca="1" si="17"/>
        <v>43981</v>
      </c>
      <c r="L128" t="str">
        <f ca="1">IF(G128="awaiting reg",CHOOSE(RANDBETWEEN(1,2), CHAR(RANDBETWEEN(65,90))&amp;CHAR(RANDBETWEEN(65,90))&amp;RANDBETWEEN(0,68)&amp;" "&amp;CHAR(RANDBETWEEN(65,90))&amp;CHAR(RANDBETWEEN(65,90)),""),IF(G128="new","",CHAR(RANDBETWEEN(65,90))&amp;CHAR(RANDBETWEEN(65,90))&amp;RANDBETWEEN(0,68)&amp;" "&amp;CHAR(RANDBETWEEN(65,90))&amp;CHAR(RANDBETWEEN(65,90))))</f>
        <v>UX11 AZ</v>
      </c>
      <c r="M128" t="str">
        <f ca="1">IF(G128="new","",IF(AND(G128="awaiting reg",L128&lt;&gt;""),"",IF(AND(G128="awaiting reg",L128=""),CHOOSE(RANDBETWEEN(1,2),"",RANDBETWEEN(1111111111,9999999999)),RANDBETWEEN(1111111111,9999999999))))</f>
        <v/>
      </c>
      <c r="N128" s="3" t="str">
        <f ca="1">IF(O128&lt;&gt;"",O128,IF(G128="delivery date requested",RANDBETWEEN(DATE(2020,5,1),DATE(2020,12,30)),""))</f>
        <v/>
      </c>
      <c r="O128" s="3" t="str">
        <f ca="1">IF(OR(G128="new",G128="awaiting reg", G128="delivery date requested"), "", K128+15)</f>
        <v/>
      </c>
      <c r="P128" s="3" t="str">
        <f ca="1">IF(G128="confirmed delivery",CHOOSE(RANDBETWEEN(1,4),RANDBETWEEN(DATE(2019,1,1),DATE(2020,3,28)),"","",""),IF(OR(G128="documents processing",G128="completed"),RANDBETWEEN(DATE(2019,1,1),DATE(2020,3,28)),""))</f>
        <v/>
      </c>
      <c r="Q128" t="b">
        <f t="shared" ca="1" si="15"/>
        <v>0</v>
      </c>
      <c r="R128" t="b">
        <f ca="1">IF(G128="confirmed delivery",IF(AND(P128&lt;&gt;"",Q128&lt;&gt;""),FALSE,CHOOSE(RANDBETWEEN(1,4),TRUE,FALSE,FALSE,FALSE)),IF(OR(G128="documents processing",G128="completed"),TRUE,FALSE))</f>
        <v>0</v>
      </c>
      <c r="S128" t="b">
        <f t="shared" ca="1" si="16"/>
        <v>0</v>
      </c>
      <c r="T128" t="b">
        <f ca="1">IF(G128="completed",TRUE,FALSE)</f>
        <v>0</v>
      </c>
    </row>
    <row r="129" spans="1:20" x14ac:dyDescent="0.25">
      <c r="A129">
        <f t="shared" ca="1" si="9"/>
        <v>70340</v>
      </c>
      <c r="B129" t="str">
        <f t="shared" ca="1" si="10"/>
        <v>Q13544</v>
      </c>
      <c r="C129" s="3">
        <f t="shared" ca="1" si="11"/>
        <v>43907</v>
      </c>
      <c r="D129" t="str">
        <f t="shared" ca="1" si="12"/>
        <v>VW</v>
      </c>
      <c r="E129" t="s">
        <v>206</v>
      </c>
      <c r="F129" t="s">
        <v>303</v>
      </c>
      <c r="G129" t="str">
        <f t="shared" ca="1" si="13"/>
        <v>awaiting reg</v>
      </c>
      <c r="I129" s="3" t="b">
        <f ca="1">IF(G129="new", CHOOSE(RANDBETWEEN(1,5),TRUE, FALSE, FALSE, FALSE, FALSE),FALSE)</f>
        <v>0</v>
      </c>
      <c r="J129" s="3" t="str">
        <f t="shared" ca="1" si="14"/>
        <v>Carter</v>
      </c>
      <c r="K129" s="3">
        <f t="shared" ca="1" si="17"/>
        <v>43964</v>
      </c>
      <c r="L129" t="str">
        <f ca="1">IF(G129="awaiting reg",CHOOSE(RANDBETWEEN(1,2), CHAR(RANDBETWEEN(65,90))&amp;CHAR(RANDBETWEEN(65,90))&amp;RANDBETWEEN(0,68)&amp;" "&amp;CHAR(RANDBETWEEN(65,90))&amp;CHAR(RANDBETWEEN(65,90)),""),IF(G129="new","",CHAR(RANDBETWEEN(65,90))&amp;CHAR(RANDBETWEEN(65,90))&amp;RANDBETWEEN(0,68)&amp;" "&amp;CHAR(RANDBETWEEN(65,90))&amp;CHAR(RANDBETWEEN(65,90))))</f>
        <v>RX15 JQ</v>
      </c>
      <c r="M129" t="str">
        <f ca="1">IF(G129="new","",IF(AND(G129="awaiting reg",L129&lt;&gt;""),"",IF(AND(G129="awaiting reg",L129=""),CHOOSE(RANDBETWEEN(1,2),"",RANDBETWEEN(1111111111,9999999999)),RANDBETWEEN(1111111111,9999999999))))</f>
        <v/>
      </c>
      <c r="N129" s="3" t="str">
        <f ca="1">IF(O129&lt;&gt;"",O129,IF(G129="delivery date requested",RANDBETWEEN(DATE(2020,5,1),DATE(2020,12,30)),""))</f>
        <v/>
      </c>
      <c r="O129" s="3" t="str">
        <f ca="1">IF(OR(G129="new",G129="awaiting reg", G129="delivery date requested"), "", K129+15)</f>
        <v/>
      </c>
      <c r="P129" s="3" t="str">
        <f ca="1">IF(G129="confirmed delivery",CHOOSE(RANDBETWEEN(1,4),RANDBETWEEN(DATE(2019,1,1),DATE(2020,3,28)),"","",""),IF(OR(G129="documents processing",G129="completed"),RANDBETWEEN(DATE(2019,1,1),DATE(2020,3,28)),""))</f>
        <v/>
      </c>
      <c r="Q129" t="b">
        <f t="shared" ca="1" si="15"/>
        <v>0</v>
      </c>
      <c r="R129" t="b">
        <f ca="1">IF(G129="confirmed delivery",IF(AND(P129&lt;&gt;"",Q129&lt;&gt;""),FALSE,CHOOSE(RANDBETWEEN(1,4),TRUE,FALSE,FALSE,FALSE)),IF(OR(G129="documents processing",G129="completed"),TRUE,FALSE))</f>
        <v>0</v>
      </c>
      <c r="S129" t="b">
        <f t="shared" ca="1" si="16"/>
        <v>0</v>
      </c>
      <c r="T129" t="b">
        <f ca="1">IF(G129="completed",TRUE,FALSE)</f>
        <v>0</v>
      </c>
    </row>
    <row r="130" spans="1:20" x14ac:dyDescent="0.25">
      <c r="A130">
        <f t="shared" ca="1" si="9"/>
        <v>73948</v>
      </c>
      <c r="B130" t="str">
        <f t="shared" ca="1" si="10"/>
        <v>Q57457</v>
      </c>
      <c r="C130" s="3">
        <f t="shared" ca="1" si="11"/>
        <v>43771</v>
      </c>
      <c r="D130" t="str">
        <f t="shared" ca="1" si="12"/>
        <v>VW</v>
      </c>
      <c r="E130" t="s">
        <v>202</v>
      </c>
      <c r="F130" t="s">
        <v>304</v>
      </c>
      <c r="G130" t="str">
        <f t="shared" ca="1" si="13"/>
        <v>awaiting reg</v>
      </c>
      <c r="I130" s="3" t="b">
        <f ca="1">IF(G130="new", CHOOSE(RANDBETWEEN(1,5),TRUE, FALSE, FALSE, FALSE, FALSE),FALSE)</f>
        <v>0</v>
      </c>
      <c r="J130" s="3" t="str">
        <f t="shared" ca="1" si="14"/>
        <v>Andrew</v>
      </c>
      <c r="K130" s="3">
        <f t="shared" ca="1" si="17"/>
        <v>44038</v>
      </c>
      <c r="L130" t="str">
        <f ca="1">IF(G130="awaiting reg",CHOOSE(RANDBETWEEN(1,2), CHAR(RANDBETWEEN(65,90))&amp;CHAR(RANDBETWEEN(65,90))&amp;RANDBETWEEN(0,68)&amp;" "&amp;CHAR(RANDBETWEEN(65,90))&amp;CHAR(RANDBETWEEN(65,90)),""),IF(G130="new","",CHAR(RANDBETWEEN(65,90))&amp;CHAR(RANDBETWEEN(65,90))&amp;RANDBETWEEN(0,68)&amp;" "&amp;CHAR(RANDBETWEEN(65,90))&amp;CHAR(RANDBETWEEN(65,90))))</f>
        <v/>
      </c>
      <c r="M130">
        <f ca="1">IF(G130="new","",IF(AND(G130="awaiting reg",L130&lt;&gt;""),"",IF(AND(G130="awaiting reg",L130=""),CHOOSE(RANDBETWEEN(1,2),"",RANDBETWEEN(1111111111,9999999999)),RANDBETWEEN(1111111111,9999999999))))</f>
        <v>3168776451</v>
      </c>
      <c r="N130" s="3" t="str">
        <f ca="1">IF(O130&lt;&gt;"",O130,IF(G130="delivery date requested",RANDBETWEEN(DATE(2020,5,1),DATE(2020,12,30)),""))</f>
        <v/>
      </c>
      <c r="O130" s="3" t="str">
        <f ca="1">IF(OR(G130="new",G130="awaiting reg", G130="delivery date requested"), "", K130+15)</f>
        <v/>
      </c>
      <c r="P130" s="3" t="str">
        <f ca="1">IF(G130="confirmed delivery",CHOOSE(RANDBETWEEN(1,4),RANDBETWEEN(DATE(2019,1,1),DATE(2020,3,28)),"","",""),IF(OR(G130="documents processing",G130="completed"),RANDBETWEEN(DATE(2019,1,1),DATE(2020,3,28)),""))</f>
        <v/>
      </c>
      <c r="Q130" t="b">
        <f t="shared" ca="1" si="15"/>
        <v>0</v>
      </c>
      <c r="R130" t="b">
        <f ca="1">IF(G130="confirmed delivery",IF(AND(P130&lt;&gt;"",Q130&lt;&gt;""),FALSE,CHOOSE(RANDBETWEEN(1,4),TRUE,FALSE,FALSE,FALSE)),IF(OR(G130="documents processing",G130="completed"),TRUE,FALSE))</f>
        <v>0</v>
      </c>
      <c r="S130" t="b">
        <f t="shared" ca="1" si="16"/>
        <v>0</v>
      </c>
      <c r="T130" t="b">
        <f ca="1">IF(G130="completed",TRUE,FALSE)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54C2-44D2-4811-9746-9E0B4878848C}">
  <dimension ref="A2:I10"/>
  <sheetViews>
    <sheetView topLeftCell="A28" workbookViewId="0">
      <selection activeCell="I130" sqref="I130"/>
    </sheetView>
  </sheetViews>
  <sheetFormatPr defaultRowHeight="15" x14ac:dyDescent="0.25"/>
  <cols>
    <col min="1" max="1" width="39.7109375" bestFit="1" customWidth="1"/>
    <col min="2" max="2" width="10.140625" bestFit="1" customWidth="1"/>
    <col min="3" max="3" width="5.140625" bestFit="1" customWidth="1"/>
    <col min="4" max="4" width="7.7109375" bestFit="1" customWidth="1"/>
    <col min="5" max="5" width="15.42578125" bestFit="1" customWidth="1"/>
    <col min="6" max="6" width="16.140625" bestFit="1" customWidth="1"/>
    <col min="7" max="7" width="11.7109375" bestFit="1" customWidth="1"/>
    <col min="8" max="8" width="36.7109375" bestFit="1" customWidth="1"/>
    <col min="9" max="9" width="17" bestFit="1" customWidth="1"/>
  </cols>
  <sheetData>
    <row r="2" spans="1:9" x14ac:dyDescent="0.25">
      <c r="I2">
        <f ca="1">IF(G2="new", RANDBETWEEN(DATE(2020,5,1),DATE(2020,12,30)), RANDBETWEEN(DATE(2020,5,1),DATE(2020,12,30)))</f>
        <v>44066</v>
      </c>
    </row>
    <row r="7" spans="1:9" x14ac:dyDescent="0.25">
      <c r="A7" s="5"/>
      <c r="B7" s="5"/>
      <c r="C7" s="5"/>
      <c r="D7" s="5"/>
      <c r="E7" s="5"/>
      <c r="F7" s="5"/>
      <c r="G7" s="5"/>
      <c r="H7" s="5"/>
      <c r="I7" s="5"/>
    </row>
    <row r="8" spans="1:9" x14ac:dyDescent="0.25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31</v>
      </c>
      <c r="I8" t="s">
        <v>26</v>
      </c>
    </row>
    <row r="10" spans="1:9" ht="44.25" customHeight="1" x14ac:dyDescent="0.25">
      <c r="I10" s="1" t="s">
        <v>32</v>
      </c>
    </row>
  </sheetData>
  <mergeCells count="1">
    <mergeCell ref="A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A35D-E83B-47D8-B3A4-2BE576C8DD7F}">
  <dimension ref="A1:I6"/>
  <sheetViews>
    <sheetView workbookViewId="0">
      <selection activeCell="G2" sqref="G2:H2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42.7109375" bestFit="1" customWidth="1"/>
    <col min="8" max="8" width="62.5703125" bestFit="1" customWidth="1"/>
    <col min="9" max="9" width="9.7109375" bestFit="1" customWidth="1"/>
  </cols>
  <sheetData>
    <row r="1" spans="1:9" x14ac:dyDescent="0.25">
      <c r="A1" s="6" t="s">
        <v>39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33</v>
      </c>
      <c r="H2" t="s">
        <v>36</v>
      </c>
      <c r="I2" t="s">
        <v>38</v>
      </c>
    </row>
    <row r="4" spans="1:9" ht="45.75" customHeight="1" x14ac:dyDescent="0.25">
      <c r="G4" s="1" t="s">
        <v>34</v>
      </c>
      <c r="H4" s="1" t="s">
        <v>35</v>
      </c>
    </row>
    <row r="6" spans="1:9" x14ac:dyDescent="0.25">
      <c r="G6" s="5" t="s">
        <v>37</v>
      </c>
      <c r="H6" s="5"/>
    </row>
  </sheetData>
  <mergeCells count="2">
    <mergeCell ref="G6:H6"/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5CBB-3695-41B1-8252-8D7D6A83B9D0}">
  <dimension ref="A1:I8"/>
  <sheetViews>
    <sheetView topLeftCell="B1" workbookViewId="0">
      <selection activeCell="C7" sqref="C7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56.5703125" bestFit="1" customWidth="1"/>
    <col min="8" max="8" width="52.140625" bestFit="1" customWidth="1"/>
  </cols>
  <sheetData>
    <row r="1" spans="1:9" x14ac:dyDescent="0.25">
      <c r="A1" s="8" t="s">
        <v>42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8</v>
      </c>
      <c r="H2" t="s">
        <v>9</v>
      </c>
      <c r="I2" t="s">
        <v>38</v>
      </c>
    </row>
    <row r="4" spans="1:9" ht="45" customHeight="1" x14ac:dyDescent="0.25">
      <c r="G4" s="1" t="s">
        <v>40</v>
      </c>
      <c r="H4" s="1" t="s">
        <v>40</v>
      </c>
    </row>
    <row r="5" spans="1:9" x14ac:dyDescent="0.25">
      <c r="G5" s="1"/>
      <c r="H5" s="1"/>
    </row>
    <row r="6" spans="1:9" x14ac:dyDescent="0.25">
      <c r="G6" s="7" t="s">
        <v>41</v>
      </c>
      <c r="H6" s="7"/>
    </row>
    <row r="7" spans="1:9" x14ac:dyDescent="0.25">
      <c r="G7" s="1"/>
      <c r="H7" s="1"/>
    </row>
    <row r="8" spans="1:9" x14ac:dyDescent="0.25">
      <c r="G8" s="1"/>
      <c r="H8" s="1"/>
    </row>
  </sheetData>
  <mergeCells count="2">
    <mergeCell ref="G6:H6"/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A8DD6-AA83-495F-BA3D-9E9A318F105D}">
  <dimension ref="A1:I4"/>
  <sheetViews>
    <sheetView workbookViewId="0">
      <selection activeCell="A2" sqref="A2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19.7109375" bestFit="1" customWidth="1"/>
    <col min="8" max="8" width="65.42578125" bestFit="1" customWidth="1"/>
  </cols>
  <sheetData>
    <row r="1" spans="1:9" x14ac:dyDescent="0.25">
      <c r="A1" s="8" t="s">
        <v>43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10</v>
      </c>
      <c r="H2" t="s">
        <v>23</v>
      </c>
      <c r="I2" t="s">
        <v>26</v>
      </c>
    </row>
    <row r="4" spans="1:9" ht="29.25" customHeight="1" x14ac:dyDescent="0.25">
      <c r="H4" s="1" t="s">
        <v>24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62EC-F4FD-487D-BEC2-3C2B0C5F3D4E}">
  <dimension ref="A1:H4"/>
  <sheetViews>
    <sheetView workbookViewId="0">
      <selection activeCell="H2" sqref="H2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19.7109375" bestFit="1" customWidth="1"/>
    <col min="8" max="8" width="9.7109375" bestFit="1" customWidth="1"/>
  </cols>
  <sheetData>
    <row r="1" spans="1:8" x14ac:dyDescent="0.25">
      <c r="A1" s="6" t="s">
        <v>22</v>
      </c>
      <c r="B1" s="6"/>
      <c r="C1" s="6"/>
      <c r="D1" s="6"/>
      <c r="E1" s="6"/>
      <c r="F1" s="6"/>
      <c r="G1" s="6"/>
      <c r="H1" s="6"/>
    </row>
    <row r="2" spans="1:8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10</v>
      </c>
      <c r="H2" t="s">
        <v>26</v>
      </c>
    </row>
    <row r="4" spans="1:8" x14ac:dyDescent="0.25">
      <c r="A4" s="5" t="s">
        <v>21</v>
      </c>
      <c r="B4" s="5"/>
      <c r="C4" s="5"/>
      <c r="D4" s="5"/>
      <c r="E4" s="5"/>
      <c r="F4" s="5"/>
      <c r="G4" s="5"/>
    </row>
  </sheetData>
  <mergeCells count="2">
    <mergeCell ref="A4:G4"/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8325-2288-4CAE-A09E-FE75385B54FA}">
  <dimension ref="A1:L8"/>
  <sheetViews>
    <sheetView topLeftCell="G1" workbookViewId="0">
      <selection activeCell="H2" sqref="H2:K2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19.7109375" bestFit="1" customWidth="1"/>
    <col min="8" max="8" width="30.85546875" customWidth="1"/>
    <col min="9" max="9" width="29.140625" customWidth="1"/>
    <col min="10" max="10" width="29.42578125" customWidth="1"/>
    <col min="11" max="11" width="34.7109375" customWidth="1"/>
  </cols>
  <sheetData>
    <row r="1" spans="1:12" x14ac:dyDescent="0.25">
      <c r="A1" s="6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2" ht="50.25" customHeight="1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10</v>
      </c>
      <c r="H2" s="1" t="s">
        <v>18</v>
      </c>
      <c r="I2" s="1" t="s">
        <v>14</v>
      </c>
      <c r="J2" s="1" t="s">
        <v>15</v>
      </c>
      <c r="K2" t="s">
        <v>11</v>
      </c>
      <c r="L2" s="1" t="s">
        <v>26</v>
      </c>
    </row>
    <row r="4" spans="1:12" ht="36" customHeight="1" x14ac:dyDescent="0.25">
      <c r="H4" s="1" t="s">
        <v>19</v>
      </c>
      <c r="I4" s="7" t="s">
        <v>17</v>
      </c>
      <c r="J4" s="7"/>
      <c r="K4" s="7"/>
    </row>
    <row r="6" spans="1:12" ht="45.75" customHeight="1" x14ac:dyDescent="0.25">
      <c r="I6" s="1" t="s">
        <v>12</v>
      </c>
      <c r="J6" s="1" t="s">
        <v>16</v>
      </c>
      <c r="K6" s="1" t="s">
        <v>13</v>
      </c>
    </row>
    <row r="8" spans="1:12" x14ac:dyDescent="0.25">
      <c r="I8" s="10" t="s">
        <v>25</v>
      </c>
      <c r="J8" s="10"/>
      <c r="K8" s="10"/>
    </row>
  </sheetData>
  <mergeCells count="3">
    <mergeCell ref="I4:K4"/>
    <mergeCell ref="A1:K1"/>
    <mergeCell ref="I8:K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15B31-C040-47D4-AC13-0909CC2F23D9}">
  <dimension ref="A1:I6"/>
  <sheetViews>
    <sheetView workbookViewId="0">
      <selection activeCell="H2" sqref="H2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19.7109375" bestFit="1" customWidth="1"/>
    <col min="8" max="8" width="33" customWidth="1"/>
    <col min="9" max="9" width="9.7109375" bestFit="1" customWidth="1"/>
  </cols>
  <sheetData>
    <row r="1" spans="1:9" x14ac:dyDescent="0.25">
      <c r="A1" s="6" t="s">
        <v>22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10</v>
      </c>
      <c r="H2" t="s">
        <v>27</v>
      </c>
      <c r="I2" t="s">
        <v>26</v>
      </c>
    </row>
    <row r="4" spans="1:9" ht="28.5" customHeight="1" x14ac:dyDescent="0.25">
      <c r="H4" s="1" t="s">
        <v>28</v>
      </c>
    </row>
    <row r="5" spans="1:9" ht="16.5" customHeight="1" x14ac:dyDescent="0.25"/>
    <row r="6" spans="1:9" ht="44.25" customHeight="1" x14ac:dyDescent="0.25">
      <c r="H6" s="1" t="s">
        <v>29</v>
      </c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41DA4-A787-49EB-B2F1-EC54BA3ACDF0}">
  <dimension ref="A1:H4"/>
  <sheetViews>
    <sheetView workbookViewId="0">
      <selection activeCell="F21" sqref="F21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19.7109375" bestFit="1" customWidth="1"/>
    <col min="8" max="8" width="9.7109375" bestFit="1" customWidth="1"/>
  </cols>
  <sheetData>
    <row r="1" spans="1:8" x14ac:dyDescent="0.25">
      <c r="A1" s="6" t="s">
        <v>22</v>
      </c>
      <c r="B1" s="6"/>
      <c r="C1" s="6"/>
      <c r="D1" s="6"/>
      <c r="E1" s="6"/>
      <c r="F1" s="6"/>
      <c r="G1" s="6"/>
      <c r="H1" s="6"/>
    </row>
    <row r="2" spans="1:8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10</v>
      </c>
      <c r="H2" t="s">
        <v>26</v>
      </c>
    </row>
    <row r="4" spans="1:8" x14ac:dyDescent="0.25">
      <c r="A4" s="5" t="s">
        <v>30</v>
      </c>
      <c r="B4" s="5"/>
      <c r="C4" s="5"/>
      <c r="D4" s="5"/>
      <c r="E4" s="5"/>
      <c r="F4" s="5"/>
      <c r="G4" s="5"/>
      <c r="H4" s="5"/>
    </row>
  </sheetData>
  <mergeCells count="2">
    <mergeCell ref="A1:H1"/>
    <mergeCell ref="A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All Orders</vt:lpstr>
      <vt:lpstr>New Orders</vt:lpstr>
      <vt:lpstr>Awaiting Reg</vt:lpstr>
      <vt:lpstr>Delivery Date Requested</vt:lpstr>
      <vt:lpstr>Awaiting Global Confirmation</vt:lpstr>
      <vt:lpstr>Confirmed Delivery</vt:lpstr>
      <vt:lpstr>Awaiting Payment</vt:lpstr>
      <vt:lpstr>Completed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2020-04-16T17:44:46Z</dcterms:created>
  <dcterms:modified xsi:type="dcterms:W3CDTF">2020-09-10T12:34:38Z</dcterms:modified>
</cp:coreProperties>
</file>