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cuments\Computing\GitHub Projects\dealer-portal\"/>
    </mc:Choice>
  </mc:AlternateContent>
  <xr:revisionPtr revIDLastSave="0" documentId="13_ncr:1_{35106E36-86FF-4DA5-B950-4264CDF527B5}" xr6:coauthVersionLast="45" xr6:coauthVersionMax="45" xr10:uidLastSave="{00000000-0000-0000-0000-000000000000}"/>
  <bookViews>
    <workbookView xWindow="27210" yWindow="-110" windowWidth="19420" windowHeight="11020" xr2:uid="{C0E94681-FF64-43DE-8D47-A89B08858785}"/>
  </bookViews>
  <sheets>
    <sheet name="Sheet1" sheetId="9" r:id="rId1"/>
    <sheet name="All Orders" sheetId="1" r:id="rId2"/>
    <sheet name="New Orders" sheetId="2" r:id="rId3"/>
    <sheet name="Awaiting Reg" sheetId="3" r:id="rId4"/>
    <sheet name="Delivery Date Requested" sheetId="4" r:id="rId5"/>
    <sheet name="Awaiting Global Confirmation" sheetId="5" r:id="rId6"/>
    <sheet name="Confirmed Delivery" sheetId="6" r:id="rId7"/>
    <sheet name="Awaiting Payment" sheetId="7" r:id="rId8"/>
    <sheet name="Completed Order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G36" i="9" l="1"/>
  <c r="R36" i="9" s="1"/>
  <c r="G37" i="9"/>
  <c r="R37" i="9" s="1"/>
  <c r="G38" i="9"/>
  <c r="R38" i="9" s="1"/>
  <c r="G39" i="9"/>
  <c r="G40" i="9"/>
  <c r="R40" i="9" s="1"/>
  <c r="G41" i="9"/>
  <c r="R41" i="9" s="1"/>
  <c r="G42" i="9"/>
  <c r="R42" i="9" s="1"/>
  <c r="G43" i="9"/>
  <c r="R43" i="9" s="1"/>
  <c r="G44" i="9"/>
  <c r="R44" i="9" s="1"/>
  <c r="G45" i="9"/>
  <c r="R45" i="9" s="1"/>
  <c r="G46" i="9"/>
  <c r="R46" i="9" s="1"/>
  <c r="G47" i="9"/>
  <c r="R47" i="9" s="1"/>
  <c r="G48" i="9"/>
  <c r="R48" i="9" s="1"/>
  <c r="G49" i="9"/>
  <c r="R49" i="9" s="1"/>
  <c r="G50" i="9"/>
  <c r="R50" i="9" s="1"/>
  <c r="G51" i="9"/>
  <c r="R51" i="9" s="1"/>
  <c r="G52" i="9"/>
  <c r="R52" i="9" s="1"/>
  <c r="G53" i="9"/>
  <c r="R53" i="9" s="1"/>
  <c r="G54" i="9"/>
  <c r="R54" i="9" s="1"/>
  <c r="G55" i="9"/>
  <c r="R55" i="9" s="1"/>
  <c r="G56" i="9"/>
  <c r="R56" i="9" s="1"/>
  <c r="G57" i="9"/>
  <c r="R57" i="9" s="1"/>
  <c r="G58" i="9"/>
  <c r="R58" i="9" s="1"/>
  <c r="G59" i="9"/>
  <c r="R59" i="9" s="1"/>
  <c r="G60" i="9"/>
  <c r="R60" i="9" s="1"/>
  <c r="G61" i="9"/>
  <c r="G62" i="9"/>
  <c r="R62" i="9" s="1"/>
  <c r="G63" i="9"/>
  <c r="R63" i="9" s="1"/>
  <c r="G64" i="9"/>
  <c r="R64" i="9" s="1"/>
  <c r="G65" i="9"/>
  <c r="G66" i="9"/>
  <c r="R66" i="9" s="1"/>
  <c r="G67" i="9"/>
  <c r="R67" i="9" s="1"/>
  <c r="G68" i="9"/>
  <c r="R68" i="9" s="1"/>
  <c r="G69" i="9"/>
  <c r="G70" i="9"/>
  <c r="R70" i="9" s="1"/>
  <c r="G71" i="9"/>
  <c r="R71" i="9" s="1"/>
  <c r="G72" i="9"/>
  <c r="R72" i="9" s="1"/>
  <c r="G73" i="9"/>
  <c r="R73" i="9" s="1"/>
  <c r="G74" i="9"/>
  <c r="R74" i="9" s="1"/>
  <c r="G75" i="9"/>
  <c r="R75" i="9" s="1"/>
  <c r="G76" i="9"/>
  <c r="R76" i="9" s="1"/>
  <c r="G77" i="9"/>
  <c r="R77" i="9" s="1"/>
  <c r="G78" i="9"/>
  <c r="R78" i="9" s="1"/>
  <c r="G79" i="9"/>
  <c r="R79" i="9" s="1"/>
  <c r="G80" i="9"/>
  <c r="R80" i="9" s="1"/>
  <c r="G81" i="9"/>
  <c r="G82" i="9"/>
  <c r="R82" i="9" s="1"/>
  <c r="G83" i="9"/>
  <c r="R83" i="9" s="1"/>
  <c r="G84" i="9"/>
  <c r="R84" i="9" s="1"/>
  <c r="G85" i="9"/>
  <c r="R85" i="9" s="1"/>
  <c r="G86" i="9"/>
  <c r="G87" i="9"/>
  <c r="R87" i="9" s="1"/>
  <c r="G88" i="9"/>
  <c r="G89" i="9"/>
  <c r="G90" i="9"/>
  <c r="R90" i="9" s="1"/>
  <c r="G91" i="9"/>
  <c r="R91" i="9" s="1"/>
  <c r="G92" i="9"/>
  <c r="R92" i="9" s="1"/>
  <c r="G93" i="9"/>
  <c r="R93" i="9" s="1"/>
  <c r="G94" i="9"/>
  <c r="R94" i="9" s="1"/>
  <c r="G95" i="9"/>
  <c r="R95" i="9" s="1"/>
  <c r="G96" i="9"/>
  <c r="R96" i="9" s="1"/>
  <c r="G97" i="9"/>
  <c r="G98" i="9"/>
  <c r="R98" i="9" s="1"/>
  <c r="G99" i="9"/>
  <c r="G100" i="9"/>
  <c r="R100" i="9" s="1"/>
  <c r="G101" i="9"/>
  <c r="R101" i="9" s="1"/>
  <c r="G102" i="9"/>
  <c r="G103" i="9"/>
  <c r="R103" i="9" s="1"/>
  <c r="G104" i="9"/>
  <c r="G105" i="9"/>
  <c r="R105" i="9" s="1"/>
  <c r="G106" i="9"/>
  <c r="R106" i="9" s="1"/>
  <c r="G107" i="9"/>
  <c r="R107" i="9" s="1"/>
  <c r="G108" i="9"/>
  <c r="G109" i="9"/>
  <c r="R109" i="9" s="1"/>
  <c r="G110" i="9"/>
  <c r="G111" i="9"/>
  <c r="G112" i="9"/>
  <c r="R112" i="9" s="1"/>
  <c r="G113" i="9"/>
  <c r="G114" i="9"/>
  <c r="R114" i="9" s="1"/>
  <c r="G115" i="9"/>
  <c r="R115" i="9" s="1"/>
  <c r="G116" i="9"/>
  <c r="R116" i="9" s="1"/>
  <c r="G117" i="9"/>
  <c r="R117" i="9" s="1"/>
  <c r="G118" i="9"/>
  <c r="R118" i="9" s="1"/>
  <c r="G119" i="9"/>
  <c r="R119" i="9" s="1"/>
  <c r="G120" i="9"/>
  <c r="R120" i="9" s="1"/>
  <c r="G121" i="9"/>
  <c r="R121" i="9" s="1"/>
  <c r="G122" i="9"/>
  <c r="G123" i="9"/>
  <c r="R123" i="9" s="1"/>
  <c r="G124" i="9"/>
  <c r="R124" i="9" s="1"/>
  <c r="G125" i="9"/>
  <c r="G126" i="9"/>
  <c r="R126" i="9" s="1"/>
  <c r="G127" i="9"/>
  <c r="R127" i="9" s="1"/>
  <c r="G128" i="9"/>
  <c r="R128" i="9" s="1"/>
  <c r="G129" i="9"/>
  <c r="G130" i="9"/>
  <c r="R130" i="9" s="1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G3" i="9"/>
  <c r="R3" i="9" s="1"/>
  <c r="G4" i="9"/>
  <c r="R4" i="9" s="1"/>
  <c r="G5" i="9"/>
  <c r="R5" i="9" s="1"/>
  <c r="G6" i="9"/>
  <c r="R6" i="9" s="1"/>
  <c r="G7" i="9"/>
  <c r="R7" i="9" s="1"/>
  <c r="G8" i="9"/>
  <c r="G9" i="9"/>
  <c r="R9" i="9" s="1"/>
  <c r="G10" i="9"/>
  <c r="R10" i="9" s="1"/>
  <c r="G11" i="9"/>
  <c r="R11" i="9" s="1"/>
  <c r="G12" i="9"/>
  <c r="G13" i="9"/>
  <c r="R13" i="9" s="1"/>
  <c r="G14" i="9"/>
  <c r="R14" i="9" s="1"/>
  <c r="G15" i="9"/>
  <c r="R15" i="9" s="1"/>
  <c r="G16" i="9"/>
  <c r="R16" i="9" s="1"/>
  <c r="G17" i="9"/>
  <c r="G18" i="9"/>
  <c r="G19" i="9"/>
  <c r="R19" i="9" s="1"/>
  <c r="G20" i="9"/>
  <c r="G21" i="9"/>
  <c r="G22" i="9"/>
  <c r="R22" i="9" s="1"/>
  <c r="G23" i="9"/>
  <c r="R23" i="9" s="1"/>
  <c r="G24" i="9"/>
  <c r="R24" i="9" s="1"/>
  <c r="G25" i="9"/>
  <c r="R25" i="9" s="1"/>
  <c r="G26" i="9"/>
  <c r="G27" i="9"/>
  <c r="R27" i="9" s="1"/>
  <c r="G28" i="9"/>
  <c r="R28" i="9" s="1"/>
  <c r="G29" i="9"/>
  <c r="R29" i="9" s="1"/>
  <c r="G30" i="9"/>
  <c r="R30" i="9" s="1"/>
  <c r="G31" i="9"/>
  <c r="R31" i="9" s="1"/>
  <c r="G32" i="9"/>
  <c r="G33" i="9"/>
  <c r="R33" i="9" s="1"/>
  <c r="G34" i="9"/>
  <c r="R34" i="9" s="1"/>
  <c r="G35" i="9"/>
  <c r="G2" i="9"/>
  <c r="R2" i="9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2" i="9"/>
  <c r="B2" i="9"/>
  <c r="Q12" i="9" l="1"/>
  <c r="R12" i="9"/>
  <c r="Q35" i="9"/>
  <c r="R35" i="9"/>
  <c r="Q122" i="9"/>
  <c r="R122" i="9"/>
  <c r="Q26" i="9"/>
  <c r="R26" i="9"/>
  <c r="Q113" i="9"/>
  <c r="R113" i="9"/>
  <c r="Q81" i="9"/>
  <c r="R81" i="9"/>
  <c r="Q17" i="9"/>
  <c r="R17" i="9"/>
  <c r="Q104" i="9"/>
  <c r="R104" i="9"/>
  <c r="Q88" i="9"/>
  <c r="R88" i="9"/>
  <c r="Q18" i="9"/>
  <c r="R18" i="9"/>
  <c r="Q65" i="9"/>
  <c r="R65" i="9"/>
  <c r="Q32" i="9"/>
  <c r="R32" i="9"/>
  <c r="Q8" i="9"/>
  <c r="R8" i="9"/>
  <c r="Q111" i="9"/>
  <c r="R111" i="9"/>
  <c r="Q39" i="9"/>
  <c r="R39" i="9"/>
  <c r="Q89" i="9"/>
  <c r="R89" i="9"/>
  <c r="Q110" i="9"/>
  <c r="R110" i="9"/>
  <c r="Q102" i="9"/>
  <c r="R102" i="9"/>
  <c r="Q86" i="9"/>
  <c r="R86" i="9"/>
  <c r="Q97" i="9"/>
  <c r="R97" i="9"/>
  <c r="Q125" i="9"/>
  <c r="R125" i="9"/>
  <c r="Q69" i="9"/>
  <c r="R69" i="9"/>
  <c r="Q61" i="9"/>
  <c r="R61" i="9"/>
  <c r="Q20" i="9"/>
  <c r="R20" i="9"/>
  <c r="Q99" i="9"/>
  <c r="R99" i="9"/>
  <c r="Q129" i="9"/>
  <c r="R129" i="9"/>
  <c r="Q21" i="9"/>
  <c r="R21" i="9"/>
  <c r="Q108" i="9"/>
  <c r="R108" i="9"/>
  <c r="N93" i="9"/>
  <c r="Q93" i="9"/>
  <c r="N77" i="9"/>
  <c r="Q77" i="9"/>
  <c r="N28" i="9"/>
  <c r="Q28" i="9"/>
  <c r="N4" i="9"/>
  <c r="Q4" i="9"/>
  <c r="N123" i="9"/>
  <c r="Q123" i="9"/>
  <c r="N115" i="9"/>
  <c r="Q115" i="9"/>
  <c r="N107" i="9"/>
  <c r="Q107" i="9"/>
  <c r="N91" i="9"/>
  <c r="Q91" i="9"/>
  <c r="N83" i="9"/>
  <c r="Q83" i="9"/>
  <c r="N75" i="9"/>
  <c r="Q75" i="9"/>
  <c r="N67" i="9"/>
  <c r="Q67" i="9"/>
  <c r="N59" i="9"/>
  <c r="Q59" i="9"/>
  <c r="N51" i="9"/>
  <c r="Q51" i="9"/>
  <c r="N43" i="9"/>
  <c r="Q43" i="9"/>
  <c r="N27" i="9"/>
  <c r="Q27" i="9"/>
  <c r="N19" i="9"/>
  <c r="Q19" i="9"/>
  <c r="N11" i="9"/>
  <c r="Q11" i="9"/>
  <c r="N3" i="9"/>
  <c r="Q3" i="9"/>
  <c r="N130" i="9"/>
  <c r="Q130" i="9"/>
  <c r="N114" i="9"/>
  <c r="Q114" i="9"/>
  <c r="N106" i="9"/>
  <c r="Q106" i="9"/>
  <c r="N98" i="9"/>
  <c r="Q98" i="9"/>
  <c r="N90" i="9"/>
  <c r="Q90" i="9"/>
  <c r="N82" i="9"/>
  <c r="Q82" i="9"/>
  <c r="N74" i="9"/>
  <c r="Q74" i="9"/>
  <c r="N66" i="9"/>
  <c r="Q66" i="9"/>
  <c r="N58" i="9"/>
  <c r="Q58" i="9"/>
  <c r="N50" i="9"/>
  <c r="Q50" i="9"/>
  <c r="N42" i="9"/>
  <c r="Q42" i="9"/>
  <c r="N22" i="9"/>
  <c r="Q22" i="9"/>
  <c r="N117" i="9"/>
  <c r="Q117" i="9"/>
  <c r="N34" i="9"/>
  <c r="Q34" i="9"/>
  <c r="N10" i="9"/>
  <c r="Q10" i="9"/>
  <c r="N121" i="9"/>
  <c r="Q121" i="9"/>
  <c r="N105" i="9"/>
  <c r="Q105" i="9"/>
  <c r="N73" i="9"/>
  <c r="Q73" i="9"/>
  <c r="N49" i="9"/>
  <c r="Q49" i="9"/>
  <c r="N33" i="9"/>
  <c r="Q33" i="9"/>
  <c r="N9" i="9"/>
  <c r="Q9" i="9"/>
  <c r="N128" i="9"/>
  <c r="Q128" i="9"/>
  <c r="N80" i="9"/>
  <c r="Q80" i="9"/>
  <c r="N72" i="9"/>
  <c r="Q72" i="9"/>
  <c r="N64" i="9"/>
  <c r="Q64" i="9"/>
  <c r="N56" i="9"/>
  <c r="Q56" i="9"/>
  <c r="N48" i="9"/>
  <c r="Q48" i="9"/>
  <c r="N40" i="9"/>
  <c r="Q40" i="9"/>
  <c r="N101" i="9"/>
  <c r="Q101" i="9"/>
  <c r="N53" i="9"/>
  <c r="Q53" i="9"/>
  <c r="N57" i="9"/>
  <c r="Q57" i="9"/>
  <c r="N24" i="9"/>
  <c r="Q24" i="9"/>
  <c r="N16" i="9"/>
  <c r="Q16" i="9"/>
  <c r="N127" i="9"/>
  <c r="Q127" i="9"/>
  <c r="N119" i="9"/>
  <c r="Q119" i="9"/>
  <c r="N103" i="9"/>
  <c r="Q103" i="9"/>
  <c r="N95" i="9"/>
  <c r="Q95" i="9"/>
  <c r="N87" i="9"/>
  <c r="Q87" i="9"/>
  <c r="N79" i="9"/>
  <c r="Q79" i="9"/>
  <c r="N71" i="9"/>
  <c r="Q71" i="9"/>
  <c r="N63" i="9"/>
  <c r="Q63" i="9"/>
  <c r="N55" i="9"/>
  <c r="Q55" i="9"/>
  <c r="N47" i="9"/>
  <c r="Q47" i="9"/>
  <c r="N14" i="9"/>
  <c r="Q14" i="9"/>
  <c r="N41" i="9"/>
  <c r="Q41" i="9"/>
  <c r="N25" i="9"/>
  <c r="Q25" i="9"/>
  <c r="N120" i="9"/>
  <c r="Q120" i="9"/>
  <c r="N112" i="9"/>
  <c r="Q112" i="9"/>
  <c r="N96" i="9"/>
  <c r="Q96" i="9"/>
  <c r="N31" i="9"/>
  <c r="Q31" i="9"/>
  <c r="N23" i="9"/>
  <c r="Q23" i="9"/>
  <c r="N15" i="9"/>
  <c r="Q15" i="9"/>
  <c r="N7" i="9"/>
  <c r="Q7" i="9"/>
  <c r="N126" i="9"/>
  <c r="Q126" i="9"/>
  <c r="N118" i="9"/>
  <c r="Q118" i="9"/>
  <c r="N94" i="9"/>
  <c r="Q94" i="9"/>
  <c r="N78" i="9"/>
  <c r="Q78" i="9"/>
  <c r="N70" i="9"/>
  <c r="Q70" i="9"/>
  <c r="N62" i="9"/>
  <c r="Q62" i="9"/>
  <c r="N54" i="9"/>
  <c r="Q54" i="9"/>
  <c r="N46" i="9"/>
  <c r="Q46" i="9"/>
  <c r="N38" i="9"/>
  <c r="Q38" i="9"/>
  <c r="N6" i="9"/>
  <c r="Q6" i="9"/>
  <c r="N37" i="9"/>
  <c r="Q37" i="9"/>
  <c r="N30" i="9"/>
  <c r="Q30" i="9"/>
  <c r="N109" i="9"/>
  <c r="Q109" i="9"/>
  <c r="N85" i="9"/>
  <c r="Q85" i="9"/>
  <c r="N45" i="9"/>
  <c r="Q45" i="9"/>
  <c r="N29" i="9"/>
  <c r="Q29" i="9"/>
  <c r="N13" i="9"/>
  <c r="Q13" i="9"/>
  <c r="N5" i="9"/>
  <c r="Q5" i="9"/>
  <c r="N124" i="9"/>
  <c r="Q124" i="9"/>
  <c r="N116" i="9"/>
  <c r="Q116" i="9"/>
  <c r="N100" i="9"/>
  <c r="Q100" i="9"/>
  <c r="N92" i="9"/>
  <c r="Q92" i="9"/>
  <c r="N84" i="9"/>
  <c r="P84" i="9" s="1"/>
  <c r="Q84" i="9"/>
  <c r="N76" i="9"/>
  <c r="Q76" i="9"/>
  <c r="N68" i="9"/>
  <c r="Q68" i="9"/>
  <c r="N60" i="9"/>
  <c r="Q60" i="9"/>
  <c r="N52" i="9"/>
  <c r="P52" i="9" s="1"/>
  <c r="Q52" i="9"/>
  <c r="N44" i="9"/>
  <c r="Q44" i="9"/>
  <c r="N36" i="9"/>
  <c r="Q36" i="9"/>
  <c r="O12" i="9"/>
  <c r="N12" i="9"/>
  <c r="O35" i="9"/>
  <c r="N35" i="9"/>
  <c r="O122" i="9"/>
  <c r="N122" i="9"/>
  <c r="O21" i="9"/>
  <c r="N21" i="9"/>
  <c r="P21" i="9" s="1"/>
  <c r="O129" i="9"/>
  <c r="N129" i="9"/>
  <c r="O113" i="9"/>
  <c r="N113" i="9"/>
  <c r="O97" i="9"/>
  <c r="N97" i="9"/>
  <c r="O89" i="9"/>
  <c r="N89" i="9"/>
  <c r="O81" i="9"/>
  <c r="N81" i="9"/>
  <c r="O65" i="9"/>
  <c r="N65" i="9"/>
  <c r="O17" i="9"/>
  <c r="N17" i="9"/>
  <c r="O104" i="9"/>
  <c r="N104" i="9"/>
  <c r="O88" i="9"/>
  <c r="N88" i="9"/>
  <c r="O18" i="9"/>
  <c r="N18" i="9"/>
  <c r="O32" i="9"/>
  <c r="N32" i="9"/>
  <c r="O8" i="9"/>
  <c r="N8" i="9"/>
  <c r="O111" i="9"/>
  <c r="N111" i="9"/>
  <c r="O39" i="9"/>
  <c r="N39" i="9"/>
  <c r="O20" i="9"/>
  <c r="N20" i="9"/>
  <c r="O110" i="9"/>
  <c r="N110" i="9"/>
  <c r="P110" i="9" s="1"/>
  <c r="O102" i="9"/>
  <c r="N102" i="9"/>
  <c r="O86" i="9"/>
  <c r="P86" i="9" s="1"/>
  <c r="N86" i="9"/>
  <c r="O99" i="9"/>
  <c r="N99" i="9"/>
  <c r="O26" i="9"/>
  <c r="N26" i="9"/>
  <c r="O125" i="9"/>
  <c r="N125" i="9"/>
  <c r="O69" i="9"/>
  <c r="N69" i="9"/>
  <c r="O61" i="9"/>
  <c r="N61" i="9"/>
  <c r="O108" i="9"/>
  <c r="N108" i="9"/>
  <c r="O91" i="9"/>
  <c r="P51" i="9"/>
  <c r="O51" i="9"/>
  <c r="P11" i="9"/>
  <c r="O11" i="9"/>
  <c r="O130" i="9"/>
  <c r="P130" i="9" s="1"/>
  <c r="P114" i="9"/>
  <c r="O114" i="9"/>
  <c r="P106" i="9"/>
  <c r="O106" i="9"/>
  <c r="P98" i="9"/>
  <c r="O98" i="9"/>
  <c r="O90" i="9"/>
  <c r="P90" i="9" s="1"/>
  <c r="P82" i="9"/>
  <c r="O82" i="9"/>
  <c r="O74" i="9"/>
  <c r="P74" i="9" s="1"/>
  <c r="O66" i="9"/>
  <c r="O58" i="9"/>
  <c r="P58" i="9" s="1"/>
  <c r="P50" i="9"/>
  <c r="O50" i="9"/>
  <c r="P42" i="9"/>
  <c r="O42" i="9"/>
  <c r="P123" i="9"/>
  <c r="O123" i="9"/>
  <c r="O83" i="9"/>
  <c r="P83" i="9" s="1"/>
  <c r="P3" i="9"/>
  <c r="O3" i="9"/>
  <c r="O10" i="9"/>
  <c r="P10" i="9" s="1"/>
  <c r="O121" i="9"/>
  <c r="P121" i="9" s="1"/>
  <c r="P105" i="9"/>
  <c r="O105" i="9"/>
  <c r="O73" i="9"/>
  <c r="P57" i="9"/>
  <c r="O57" i="9"/>
  <c r="P49" i="9"/>
  <c r="O49" i="9"/>
  <c r="P41" i="9"/>
  <c r="O41" i="9"/>
  <c r="P28" i="9"/>
  <c r="O28" i="9"/>
  <c r="O43" i="9"/>
  <c r="P43" i="9" s="1"/>
  <c r="P27" i="9"/>
  <c r="O27" i="9"/>
  <c r="O34" i="9"/>
  <c r="P34" i="9" s="1"/>
  <c r="P33" i="9"/>
  <c r="O33" i="9"/>
  <c r="O25" i="9"/>
  <c r="P9" i="9"/>
  <c r="O9" i="9"/>
  <c r="P128" i="9"/>
  <c r="O128" i="9"/>
  <c r="O120" i="9"/>
  <c r="P112" i="9"/>
  <c r="O112" i="9"/>
  <c r="P96" i="9"/>
  <c r="O96" i="9"/>
  <c r="P80" i="9"/>
  <c r="O80" i="9"/>
  <c r="P72" i="9"/>
  <c r="O72" i="9"/>
  <c r="O64" i="9"/>
  <c r="P56" i="9"/>
  <c r="O56" i="9"/>
  <c r="O48" i="9"/>
  <c r="P48" i="9" s="1"/>
  <c r="P40" i="9"/>
  <c r="O40" i="9"/>
  <c r="O75" i="9"/>
  <c r="P19" i="9"/>
  <c r="O19" i="9"/>
  <c r="P24" i="9"/>
  <c r="O24" i="9"/>
  <c r="P16" i="9"/>
  <c r="O16" i="9"/>
  <c r="P127" i="9"/>
  <c r="O127" i="9"/>
  <c r="P119" i="9"/>
  <c r="O119" i="9"/>
  <c r="P103" i="9"/>
  <c r="O103" i="9"/>
  <c r="O95" i="9"/>
  <c r="P87" i="9"/>
  <c r="O87" i="9"/>
  <c r="O79" i="9"/>
  <c r="P79" i="9" s="1"/>
  <c r="P71" i="9"/>
  <c r="O71" i="9"/>
  <c r="P63" i="9"/>
  <c r="O63" i="9"/>
  <c r="P55" i="9"/>
  <c r="O55" i="9"/>
  <c r="O47" i="9"/>
  <c r="O107" i="9"/>
  <c r="P107" i="9" s="1"/>
  <c r="O67" i="9"/>
  <c r="P67" i="9" s="1"/>
  <c r="O23" i="9"/>
  <c r="P23" i="9" s="1"/>
  <c r="O126" i="9"/>
  <c r="P94" i="9"/>
  <c r="O94" i="9"/>
  <c r="O78" i="9"/>
  <c r="P78" i="9" s="1"/>
  <c r="O70" i="9"/>
  <c r="O62" i="9"/>
  <c r="P62" i="9" s="1"/>
  <c r="O54" i="9"/>
  <c r="P46" i="9"/>
  <c r="O46" i="9"/>
  <c r="P38" i="9"/>
  <c r="O38" i="9"/>
  <c r="O115" i="9"/>
  <c r="P115" i="9" s="1"/>
  <c r="P59" i="9"/>
  <c r="O59" i="9"/>
  <c r="O31" i="9"/>
  <c r="P31" i="9" s="1"/>
  <c r="P7" i="9"/>
  <c r="O7" i="9"/>
  <c r="P118" i="9"/>
  <c r="O118" i="9"/>
  <c r="P30" i="9"/>
  <c r="O30" i="9"/>
  <c r="P22" i="9"/>
  <c r="O22" i="9"/>
  <c r="P14" i="9"/>
  <c r="O14" i="9"/>
  <c r="P6" i="9"/>
  <c r="O6" i="9"/>
  <c r="O117" i="9"/>
  <c r="P109" i="9"/>
  <c r="O109" i="9"/>
  <c r="O101" i="9"/>
  <c r="P101" i="9" s="1"/>
  <c r="O93" i="9"/>
  <c r="P93" i="9" s="1"/>
  <c r="O85" i="9"/>
  <c r="P85" i="9" s="1"/>
  <c r="O77" i="9"/>
  <c r="P77" i="9" s="1"/>
  <c r="P53" i="9"/>
  <c r="O53" i="9"/>
  <c r="O45" i="9"/>
  <c r="P45" i="9" s="1"/>
  <c r="P37" i="9"/>
  <c r="O37" i="9"/>
  <c r="O4" i="9"/>
  <c r="P15" i="9"/>
  <c r="O15" i="9"/>
  <c r="P29" i="9"/>
  <c r="O29" i="9"/>
  <c r="P13" i="9"/>
  <c r="O13" i="9"/>
  <c r="P5" i="9"/>
  <c r="O5" i="9"/>
  <c r="P124" i="9"/>
  <c r="O124" i="9"/>
  <c r="O116" i="9"/>
  <c r="O100" i="9"/>
  <c r="P100" i="9" s="1"/>
  <c r="O92" i="9"/>
  <c r="P92" i="9" s="1"/>
  <c r="O84" i="9"/>
  <c r="P76" i="9"/>
  <c r="O76" i="9"/>
  <c r="P68" i="9"/>
  <c r="O68" i="9"/>
  <c r="P60" i="9"/>
  <c r="O60" i="9"/>
  <c r="O52" i="9"/>
  <c r="P44" i="9"/>
  <c r="O44" i="9"/>
  <c r="P36" i="9"/>
  <c r="O36" i="9"/>
  <c r="P88" i="9"/>
  <c r="P122" i="9"/>
  <c r="P18" i="9"/>
  <c r="O2" i="9"/>
  <c r="Q2" i="9"/>
  <c r="P99" i="9"/>
  <c r="P35" i="9"/>
  <c r="P66" i="9"/>
  <c r="P12" i="9"/>
  <c r="P129" i="9"/>
  <c r="P113" i="9"/>
  <c r="P97" i="9"/>
  <c r="P89" i="9"/>
  <c r="P81" i="9"/>
  <c r="P73" i="9"/>
  <c r="P65" i="9"/>
  <c r="P17" i="9"/>
  <c r="P120" i="9"/>
  <c r="P104" i="9"/>
  <c r="P64" i="9"/>
  <c r="P75" i="9"/>
  <c r="P26" i="9"/>
  <c r="P25" i="9"/>
  <c r="P32" i="9"/>
  <c r="P8" i="9"/>
  <c r="P111" i="9"/>
  <c r="P95" i="9"/>
  <c r="P47" i="9"/>
  <c r="P39" i="9"/>
  <c r="P126" i="9"/>
  <c r="P102" i="9"/>
  <c r="P70" i="9"/>
  <c r="P54" i="9"/>
  <c r="P125" i="9"/>
  <c r="P117" i="9"/>
  <c r="P69" i="9"/>
  <c r="P61" i="9"/>
  <c r="P20" i="9"/>
  <c r="P116" i="9"/>
  <c r="P108" i="9"/>
  <c r="N2" i="9"/>
  <c r="I28" i="9"/>
  <c r="M28" i="9" s="1"/>
  <c r="I43" i="9"/>
  <c r="J43" i="9" s="1"/>
  <c r="I4" i="9"/>
  <c r="J4" i="9" s="1"/>
  <c r="P4" i="9"/>
  <c r="I115" i="9"/>
  <c r="J115" i="9" s="1"/>
  <c r="I10" i="9"/>
  <c r="J10" i="9" s="1"/>
  <c r="I13" i="9"/>
  <c r="M13" i="9" s="1"/>
  <c r="I5" i="9"/>
  <c r="M5" i="9" s="1"/>
  <c r="K67" i="9"/>
  <c r="L67" i="9" s="1"/>
  <c r="K44" i="9"/>
  <c r="L44" i="9" s="1"/>
  <c r="K51" i="9"/>
  <c r="L51" i="9" s="1"/>
  <c r="K43" i="9"/>
  <c r="L43" i="9" s="1"/>
  <c r="K115" i="9"/>
  <c r="L115" i="9" s="1"/>
  <c r="K84" i="9"/>
  <c r="L84" i="9" s="1"/>
  <c r="K104" i="9"/>
  <c r="L104" i="9" s="1"/>
  <c r="K80" i="9"/>
  <c r="L80" i="9" s="1"/>
  <c r="K59" i="9"/>
  <c r="L59" i="9" s="1"/>
  <c r="K36" i="9"/>
  <c r="L36" i="9" s="1"/>
  <c r="K99" i="9"/>
  <c r="L99" i="9" s="1"/>
  <c r="K76" i="9"/>
  <c r="L76" i="9" s="1"/>
  <c r="K56" i="9"/>
  <c r="L56" i="9" s="1"/>
  <c r="K128" i="9"/>
  <c r="L128" i="9" s="1"/>
  <c r="K96" i="9"/>
  <c r="L96" i="9" s="1"/>
  <c r="K75" i="9"/>
  <c r="L75" i="9" s="1"/>
  <c r="K52" i="9"/>
  <c r="L52" i="9" s="1"/>
  <c r="K123" i="9"/>
  <c r="L123" i="9" s="1"/>
  <c r="K92" i="9"/>
  <c r="L92" i="9" s="1"/>
  <c r="K72" i="9"/>
  <c r="L72" i="9" s="1"/>
  <c r="K120" i="9"/>
  <c r="L120" i="9" s="1"/>
  <c r="K91" i="9"/>
  <c r="L91" i="9" s="1"/>
  <c r="K68" i="9"/>
  <c r="L68" i="9" s="1"/>
  <c r="K48" i="9"/>
  <c r="L48" i="9" s="1"/>
  <c r="K88" i="9"/>
  <c r="L88" i="9" s="1"/>
  <c r="K112" i="9"/>
  <c r="L112" i="9" s="1"/>
  <c r="K64" i="9"/>
  <c r="L64" i="9" s="1"/>
  <c r="K107" i="9"/>
  <c r="L107" i="9" s="1"/>
  <c r="K83" i="9"/>
  <c r="L83" i="9" s="1"/>
  <c r="K60" i="9"/>
  <c r="L60" i="9" s="1"/>
  <c r="K40" i="9"/>
  <c r="L40" i="9" s="1"/>
  <c r="K130" i="9"/>
  <c r="L130" i="9" s="1"/>
  <c r="K122" i="9"/>
  <c r="L122" i="9" s="1"/>
  <c r="K114" i="9"/>
  <c r="L114" i="9" s="1"/>
  <c r="K106" i="9"/>
  <c r="L106" i="9" s="1"/>
  <c r="K98" i="9"/>
  <c r="L98" i="9" s="1"/>
  <c r="K90" i="9"/>
  <c r="L90" i="9" s="1"/>
  <c r="K82" i="9"/>
  <c r="L82" i="9" s="1"/>
  <c r="K74" i="9"/>
  <c r="L74" i="9" s="1"/>
  <c r="K66" i="9"/>
  <c r="L66" i="9" s="1"/>
  <c r="K58" i="9"/>
  <c r="L58" i="9" s="1"/>
  <c r="K50" i="9"/>
  <c r="L50" i="9" s="1"/>
  <c r="K42" i="9"/>
  <c r="L42" i="9" s="1"/>
  <c r="K129" i="9"/>
  <c r="L129" i="9" s="1"/>
  <c r="K121" i="9"/>
  <c r="L121" i="9" s="1"/>
  <c r="K113" i="9"/>
  <c r="L113" i="9" s="1"/>
  <c r="K105" i="9"/>
  <c r="L105" i="9" s="1"/>
  <c r="K97" i="9"/>
  <c r="L97" i="9" s="1"/>
  <c r="K89" i="9"/>
  <c r="L89" i="9" s="1"/>
  <c r="K81" i="9"/>
  <c r="L81" i="9" s="1"/>
  <c r="K73" i="9"/>
  <c r="L73" i="9" s="1"/>
  <c r="K65" i="9"/>
  <c r="L65" i="9" s="1"/>
  <c r="K57" i="9"/>
  <c r="L57" i="9" s="1"/>
  <c r="K49" i="9"/>
  <c r="L49" i="9" s="1"/>
  <c r="K41" i="9"/>
  <c r="L41" i="9" s="1"/>
  <c r="I107" i="9"/>
  <c r="K127" i="9"/>
  <c r="L127" i="9" s="1"/>
  <c r="K119" i="9"/>
  <c r="L119" i="9" s="1"/>
  <c r="K111" i="9"/>
  <c r="L111" i="9" s="1"/>
  <c r="K103" i="9"/>
  <c r="L103" i="9" s="1"/>
  <c r="K95" i="9"/>
  <c r="L95" i="9" s="1"/>
  <c r="K87" i="9"/>
  <c r="L87" i="9" s="1"/>
  <c r="K79" i="9"/>
  <c r="L79" i="9" s="1"/>
  <c r="K71" i="9"/>
  <c r="L71" i="9" s="1"/>
  <c r="K63" i="9"/>
  <c r="L63" i="9" s="1"/>
  <c r="K55" i="9"/>
  <c r="L55" i="9" s="1"/>
  <c r="K47" i="9"/>
  <c r="L47" i="9" s="1"/>
  <c r="K39" i="9"/>
  <c r="L39" i="9" s="1"/>
  <c r="I70" i="9"/>
  <c r="M70" i="9" s="1"/>
  <c r="K126" i="9"/>
  <c r="L126" i="9" s="1"/>
  <c r="K118" i="9"/>
  <c r="L118" i="9" s="1"/>
  <c r="K110" i="9"/>
  <c r="L110" i="9" s="1"/>
  <c r="K102" i="9"/>
  <c r="L102" i="9" s="1"/>
  <c r="K94" i="9"/>
  <c r="L94" i="9" s="1"/>
  <c r="K86" i="9"/>
  <c r="L86" i="9" s="1"/>
  <c r="K78" i="9"/>
  <c r="L78" i="9" s="1"/>
  <c r="K70" i="9"/>
  <c r="L70" i="9" s="1"/>
  <c r="K62" i="9"/>
  <c r="L62" i="9" s="1"/>
  <c r="K54" i="9"/>
  <c r="L54" i="9" s="1"/>
  <c r="K46" i="9"/>
  <c r="L46" i="9" s="1"/>
  <c r="K38" i="9"/>
  <c r="L38" i="9" s="1"/>
  <c r="I51" i="9"/>
  <c r="K125" i="9"/>
  <c r="L125" i="9" s="1"/>
  <c r="K117" i="9"/>
  <c r="L117" i="9" s="1"/>
  <c r="K109" i="9"/>
  <c r="L109" i="9" s="1"/>
  <c r="K101" i="9"/>
  <c r="L101" i="9" s="1"/>
  <c r="K93" i="9"/>
  <c r="L93" i="9" s="1"/>
  <c r="K85" i="9"/>
  <c r="L85" i="9" s="1"/>
  <c r="K77" i="9"/>
  <c r="L77" i="9" s="1"/>
  <c r="K69" i="9"/>
  <c r="L69" i="9" s="1"/>
  <c r="K61" i="9"/>
  <c r="L61" i="9" s="1"/>
  <c r="K53" i="9"/>
  <c r="L53" i="9" s="1"/>
  <c r="K45" i="9"/>
  <c r="L45" i="9" s="1"/>
  <c r="K37" i="9"/>
  <c r="L37" i="9" s="1"/>
  <c r="I38" i="9"/>
  <c r="J38" i="9" s="1"/>
  <c r="K124" i="9"/>
  <c r="L124" i="9" s="1"/>
  <c r="K116" i="9"/>
  <c r="L116" i="9" s="1"/>
  <c r="K108" i="9"/>
  <c r="L108" i="9" s="1"/>
  <c r="K100" i="9"/>
  <c r="L100" i="9" s="1"/>
  <c r="I99" i="9"/>
  <c r="I67" i="9"/>
  <c r="I94" i="9"/>
  <c r="J94" i="9" s="1"/>
  <c r="I62" i="9"/>
  <c r="J62" i="9" s="1"/>
  <c r="I91" i="9"/>
  <c r="I59" i="9"/>
  <c r="I86" i="9"/>
  <c r="J86" i="9" s="1"/>
  <c r="I54" i="9"/>
  <c r="J54" i="9" s="1"/>
  <c r="I83" i="9"/>
  <c r="I123" i="9"/>
  <c r="I78" i="9"/>
  <c r="J78" i="9" s="1"/>
  <c r="I46" i="9"/>
  <c r="J46" i="9" s="1"/>
  <c r="I75" i="9"/>
  <c r="I130" i="9"/>
  <c r="J130" i="9" s="1"/>
  <c r="I122" i="9"/>
  <c r="J122" i="9" s="1"/>
  <c r="I114" i="9"/>
  <c r="J114" i="9" s="1"/>
  <c r="I106" i="9"/>
  <c r="J106" i="9" s="1"/>
  <c r="I98" i="9"/>
  <c r="J98" i="9" s="1"/>
  <c r="I90" i="9"/>
  <c r="J90" i="9" s="1"/>
  <c r="I82" i="9"/>
  <c r="J82" i="9" s="1"/>
  <c r="I74" i="9"/>
  <c r="J74" i="9" s="1"/>
  <c r="I66" i="9"/>
  <c r="J66" i="9" s="1"/>
  <c r="I58" i="9"/>
  <c r="J58" i="9" s="1"/>
  <c r="I50" i="9"/>
  <c r="J50" i="9" s="1"/>
  <c r="I42" i="9"/>
  <c r="J42" i="9" s="1"/>
  <c r="I129" i="9"/>
  <c r="J129" i="9" s="1"/>
  <c r="I121" i="9"/>
  <c r="J121" i="9" s="1"/>
  <c r="I113" i="9"/>
  <c r="J113" i="9" s="1"/>
  <c r="I105" i="9"/>
  <c r="J105" i="9" s="1"/>
  <c r="I97" i="9"/>
  <c r="J97" i="9" s="1"/>
  <c r="I89" i="9"/>
  <c r="J89" i="9" s="1"/>
  <c r="I81" i="9"/>
  <c r="J81" i="9" s="1"/>
  <c r="I73" i="9"/>
  <c r="J73" i="9" s="1"/>
  <c r="I65" i="9"/>
  <c r="J65" i="9" s="1"/>
  <c r="I57" i="9"/>
  <c r="J57" i="9" s="1"/>
  <c r="I49" i="9"/>
  <c r="J49" i="9" s="1"/>
  <c r="I41" i="9"/>
  <c r="J41" i="9" s="1"/>
  <c r="I128" i="9"/>
  <c r="J128" i="9" s="1"/>
  <c r="I120" i="9"/>
  <c r="J120" i="9" s="1"/>
  <c r="I112" i="9"/>
  <c r="J112" i="9" s="1"/>
  <c r="I104" i="9"/>
  <c r="J104" i="9" s="1"/>
  <c r="I96" i="9"/>
  <c r="J96" i="9" s="1"/>
  <c r="I88" i="9"/>
  <c r="J88" i="9" s="1"/>
  <c r="I80" i="9"/>
  <c r="J80" i="9" s="1"/>
  <c r="I72" i="9"/>
  <c r="J72" i="9" s="1"/>
  <c r="I64" i="9"/>
  <c r="J64" i="9" s="1"/>
  <c r="I56" i="9"/>
  <c r="J56" i="9" s="1"/>
  <c r="I48" i="9"/>
  <c r="J48" i="9" s="1"/>
  <c r="I40" i="9"/>
  <c r="J40" i="9" s="1"/>
  <c r="I127" i="9"/>
  <c r="J127" i="9" s="1"/>
  <c r="I119" i="9"/>
  <c r="J119" i="9" s="1"/>
  <c r="I111" i="9"/>
  <c r="J111" i="9" s="1"/>
  <c r="I103" i="9"/>
  <c r="J103" i="9" s="1"/>
  <c r="I95" i="9"/>
  <c r="J95" i="9" s="1"/>
  <c r="I87" i="9"/>
  <c r="J87" i="9" s="1"/>
  <c r="I79" i="9"/>
  <c r="J79" i="9" s="1"/>
  <c r="I71" i="9"/>
  <c r="J71" i="9" s="1"/>
  <c r="I63" i="9"/>
  <c r="J63" i="9" s="1"/>
  <c r="I55" i="9"/>
  <c r="J55" i="9" s="1"/>
  <c r="I47" i="9"/>
  <c r="J47" i="9" s="1"/>
  <c r="I39" i="9"/>
  <c r="J39" i="9" s="1"/>
  <c r="I126" i="9"/>
  <c r="J126" i="9" s="1"/>
  <c r="I118" i="9"/>
  <c r="J118" i="9" s="1"/>
  <c r="I110" i="9"/>
  <c r="J110" i="9" s="1"/>
  <c r="I102" i="9"/>
  <c r="J102" i="9" s="1"/>
  <c r="I125" i="9"/>
  <c r="J125" i="9" s="1"/>
  <c r="I117" i="9"/>
  <c r="J117" i="9" s="1"/>
  <c r="I109" i="9"/>
  <c r="J109" i="9" s="1"/>
  <c r="I101" i="9"/>
  <c r="J101" i="9" s="1"/>
  <c r="I93" i="9"/>
  <c r="J93" i="9" s="1"/>
  <c r="I85" i="9"/>
  <c r="J85" i="9" s="1"/>
  <c r="I77" i="9"/>
  <c r="J77" i="9" s="1"/>
  <c r="I69" i="9"/>
  <c r="J69" i="9" s="1"/>
  <c r="I61" i="9"/>
  <c r="J61" i="9" s="1"/>
  <c r="I53" i="9"/>
  <c r="J53" i="9" s="1"/>
  <c r="I45" i="9"/>
  <c r="I37" i="9"/>
  <c r="I124" i="9"/>
  <c r="J124" i="9" s="1"/>
  <c r="I116" i="9"/>
  <c r="J116" i="9" s="1"/>
  <c r="I108" i="9"/>
  <c r="J108" i="9" s="1"/>
  <c r="I100" i="9"/>
  <c r="J100" i="9" s="1"/>
  <c r="I92" i="9"/>
  <c r="J92" i="9" s="1"/>
  <c r="I84" i="9"/>
  <c r="J84" i="9" s="1"/>
  <c r="I76" i="9"/>
  <c r="J76" i="9" s="1"/>
  <c r="I68" i="9"/>
  <c r="J68" i="9" s="1"/>
  <c r="I60" i="9"/>
  <c r="J60" i="9" s="1"/>
  <c r="I52" i="9"/>
  <c r="J52" i="9" s="1"/>
  <c r="I44" i="9"/>
  <c r="J44" i="9" s="1"/>
  <c r="I36" i="9"/>
  <c r="I20" i="9"/>
  <c r="I12" i="9"/>
  <c r="K2" i="9"/>
  <c r="L2" i="9" s="1"/>
  <c r="I34" i="9"/>
  <c r="J34" i="9" s="1"/>
  <c r="I26" i="9"/>
  <c r="J26" i="9" s="1"/>
  <c r="I18" i="9"/>
  <c r="J18" i="9" s="1"/>
  <c r="I33" i="9"/>
  <c r="J33" i="9" s="1"/>
  <c r="I25" i="9"/>
  <c r="J25" i="9" s="1"/>
  <c r="I17" i="9"/>
  <c r="J17" i="9" s="1"/>
  <c r="I9" i="9"/>
  <c r="J9" i="9" s="1"/>
  <c r="I32" i="9"/>
  <c r="J32" i="9" s="1"/>
  <c r="I24" i="9"/>
  <c r="J24" i="9" s="1"/>
  <c r="I16" i="9"/>
  <c r="J16" i="9" s="1"/>
  <c r="I8" i="9"/>
  <c r="J8" i="9" s="1"/>
  <c r="I31" i="9"/>
  <c r="I23" i="9"/>
  <c r="I15" i="9"/>
  <c r="I7" i="9"/>
  <c r="J7" i="9" s="1"/>
  <c r="I30" i="9"/>
  <c r="J30" i="9" s="1"/>
  <c r="I22" i="9"/>
  <c r="J22" i="9" s="1"/>
  <c r="I14" i="9"/>
  <c r="I6" i="9"/>
  <c r="I29" i="9"/>
  <c r="I21" i="9"/>
  <c r="I35" i="9"/>
  <c r="J35" i="9" s="1"/>
  <c r="I27" i="9"/>
  <c r="J27" i="9" s="1"/>
  <c r="I19" i="9"/>
  <c r="J19" i="9" s="1"/>
  <c r="I11" i="9"/>
  <c r="J11" i="9" s="1"/>
  <c r="I3" i="9"/>
  <c r="J3" i="9" s="1"/>
  <c r="I2" i="9"/>
  <c r="K18" i="9"/>
  <c r="L18" i="9" s="1"/>
  <c r="K12" i="9"/>
  <c r="L12" i="9" s="1"/>
  <c r="K10" i="9"/>
  <c r="L10" i="9" s="1"/>
  <c r="K28" i="9"/>
  <c r="L28" i="9" s="1"/>
  <c r="K26" i="9"/>
  <c r="L26" i="9" s="1"/>
  <c r="K20" i="9"/>
  <c r="L20" i="9" s="1"/>
  <c r="K4" i="9"/>
  <c r="L4" i="9" s="1"/>
  <c r="K34" i="9"/>
  <c r="L34" i="9" s="1"/>
  <c r="K33" i="9"/>
  <c r="L33" i="9" s="1"/>
  <c r="K25" i="9"/>
  <c r="L25" i="9" s="1"/>
  <c r="K17" i="9"/>
  <c r="L17" i="9" s="1"/>
  <c r="K9" i="9"/>
  <c r="L9" i="9" s="1"/>
  <c r="K32" i="9"/>
  <c r="L32" i="9" s="1"/>
  <c r="K24" i="9"/>
  <c r="L24" i="9" s="1"/>
  <c r="K16" i="9"/>
  <c r="L16" i="9" s="1"/>
  <c r="K8" i="9"/>
  <c r="L8" i="9" s="1"/>
  <c r="K31" i="9"/>
  <c r="L31" i="9" s="1"/>
  <c r="K23" i="9"/>
  <c r="L23" i="9" s="1"/>
  <c r="K15" i="9"/>
  <c r="L15" i="9" s="1"/>
  <c r="K7" i="9"/>
  <c r="L7" i="9" s="1"/>
  <c r="K30" i="9"/>
  <c r="L30" i="9" s="1"/>
  <c r="K22" i="9"/>
  <c r="L22" i="9" s="1"/>
  <c r="K14" i="9"/>
  <c r="L14" i="9" s="1"/>
  <c r="K6" i="9"/>
  <c r="L6" i="9" s="1"/>
  <c r="K29" i="9"/>
  <c r="L29" i="9" s="1"/>
  <c r="K21" i="9"/>
  <c r="L21" i="9" s="1"/>
  <c r="K13" i="9"/>
  <c r="L13" i="9" s="1"/>
  <c r="K5" i="9"/>
  <c r="L5" i="9" s="1"/>
  <c r="K35" i="9"/>
  <c r="L35" i="9" s="1"/>
  <c r="K27" i="9"/>
  <c r="L27" i="9" s="1"/>
  <c r="K19" i="9"/>
  <c r="L19" i="9" s="1"/>
  <c r="K11" i="9"/>
  <c r="L11" i="9" s="1"/>
  <c r="K3" i="9"/>
  <c r="L3" i="9" s="1"/>
  <c r="J13" i="9"/>
  <c r="P91" i="9" l="1"/>
  <c r="P2" i="9"/>
  <c r="M10" i="9"/>
  <c r="M4" i="9"/>
  <c r="J5" i="9"/>
  <c r="M43" i="9"/>
  <c r="M115" i="9"/>
  <c r="J28" i="9"/>
  <c r="M104" i="9"/>
  <c r="M74" i="9"/>
  <c r="M101" i="9"/>
  <c r="M80" i="9"/>
  <c r="M62" i="9"/>
  <c r="M86" i="9"/>
  <c r="M87" i="9"/>
  <c r="M57" i="9"/>
  <c r="M129" i="9"/>
  <c r="M114" i="9"/>
  <c r="J70" i="9"/>
  <c r="M52" i="9"/>
  <c r="M69" i="9"/>
  <c r="M121" i="9"/>
  <c r="M111" i="9"/>
  <c r="M102" i="9"/>
  <c r="M89" i="9"/>
  <c r="M112" i="9"/>
  <c r="M61" i="9"/>
  <c r="M113" i="9"/>
  <c r="M71" i="9"/>
  <c r="M96" i="9"/>
  <c r="M94" i="9"/>
  <c r="M44" i="9"/>
  <c r="M110" i="9"/>
  <c r="J67" i="9"/>
  <c r="M67" i="9"/>
  <c r="M60" i="9"/>
  <c r="M73" i="9"/>
  <c r="M48" i="9"/>
  <c r="M93" i="9"/>
  <c r="M76" i="9"/>
  <c r="M38" i="9"/>
  <c r="M64" i="9"/>
  <c r="M124" i="9"/>
  <c r="M46" i="9"/>
  <c r="M72" i="9"/>
  <c r="M98" i="9"/>
  <c r="J83" i="9"/>
  <c r="M83" i="9"/>
  <c r="J99" i="9"/>
  <c r="M99" i="9"/>
  <c r="M108" i="9"/>
  <c r="M85" i="9"/>
  <c r="M65" i="9"/>
  <c r="M81" i="9"/>
  <c r="M41" i="9"/>
  <c r="M82" i="9"/>
  <c r="M116" i="9"/>
  <c r="M79" i="9"/>
  <c r="M88" i="9"/>
  <c r="M97" i="9"/>
  <c r="M90" i="9"/>
  <c r="J37" i="9"/>
  <c r="M37" i="9"/>
  <c r="J45" i="9"/>
  <c r="M45" i="9"/>
  <c r="J59" i="9"/>
  <c r="M59" i="9"/>
  <c r="J51" i="9"/>
  <c r="M51" i="9"/>
  <c r="M68" i="9"/>
  <c r="M109" i="9"/>
  <c r="M54" i="9"/>
  <c r="M118" i="9"/>
  <c r="M95" i="9"/>
  <c r="M40" i="9"/>
  <c r="M42" i="9"/>
  <c r="M106" i="9"/>
  <c r="J91" i="9"/>
  <c r="M91" i="9"/>
  <c r="M53" i="9"/>
  <c r="M117" i="9"/>
  <c r="M126" i="9"/>
  <c r="M39" i="9"/>
  <c r="M103" i="9"/>
  <c r="M50" i="9"/>
  <c r="M105" i="9"/>
  <c r="J123" i="9"/>
  <c r="M123" i="9"/>
  <c r="J107" i="9"/>
  <c r="M107" i="9"/>
  <c r="M84" i="9"/>
  <c r="M125" i="9"/>
  <c r="M47" i="9"/>
  <c r="M56" i="9"/>
  <c r="M120" i="9"/>
  <c r="M58" i="9"/>
  <c r="M122" i="9"/>
  <c r="J36" i="9"/>
  <c r="M36" i="9"/>
  <c r="M92" i="9"/>
  <c r="M78" i="9"/>
  <c r="M49" i="9"/>
  <c r="M55" i="9"/>
  <c r="M119" i="9"/>
  <c r="M128" i="9"/>
  <c r="M66" i="9"/>
  <c r="M130" i="9"/>
  <c r="J75" i="9"/>
  <c r="M75" i="9"/>
  <c r="M100" i="9"/>
  <c r="M77" i="9"/>
  <c r="M63" i="9"/>
  <c r="M127" i="9"/>
  <c r="M32" i="9"/>
  <c r="M17" i="9"/>
  <c r="M25" i="9"/>
  <c r="M33" i="9"/>
  <c r="M11" i="9"/>
  <c r="M8" i="9"/>
  <c r="M19" i="9"/>
  <c r="M16" i="9"/>
  <c r="M34" i="9"/>
  <c r="M27" i="9"/>
  <c r="M24" i="9"/>
  <c r="J15" i="9"/>
  <c r="M15" i="9"/>
  <c r="M35" i="9"/>
  <c r="M18" i="9"/>
  <c r="J21" i="9"/>
  <c r="M21" i="9"/>
  <c r="J23" i="9"/>
  <c r="M23" i="9"/>
  <c r="J20" i="9"/>
  <c r="M20" i="9"/>
  <c r="M22" i="9"/>
  <c r="J29" i="9"/>
  <c r="M29" i="9"/>
  <c r="J31" i="9"/>
  <c r="M31" i="9"/>
  <c r="J12" i="9"/>
  <c r="M12" i="9"/>
  <c r="M9" i="9"/>
  <c r="M30" i="9"/>
  <c r="J6" i="9"/>
  <c r="M6" i="9"/>
  <c r="M26" i="9"/>
  <c r="J14" i="9"/>
  <c r="M14" i="9"/>
  <c r="M3" i="9"/>
  <c r="M7" i="9"/>
  <c r="J2" i="9"/>
  <c r="M2" i="9"/>
</calcChain>
</file>

<file path=xl/sharedStrings.xml><?xml version="1.0" encoding="utf-8"?>
<sst xmlns="http://schemas.openxmlformats.org/spreadsheetml/2006/main" count="374" uniqueCount="307">
  <si>
    <t>Order Number</t>
  </si>
  <si>
    <t>Order Number (their own order reference)</t>
  </si>
  <si>
    <t>Q Number</t>
  </si>
  <si>
    <t>Date</t>
  </si>
  <si>
    <t>Vehicle</t>
  </si>
  <si>
    <t>Customer Name</t>
  </si>
  <si>
    <t>Delivery Address</t>
  </si>
  <si>
    <t>Registration</t>
  </si>
  <si>
    <t>Registration Number(green if filled, red textbox when empty</t>
  </si>
  <si>
    <t>Chassis Number(green if filled, red textbox when empty</t>
  </si>
  <si>
    <t>Registration Number</t>
  </si>
  <si>
    <t>Delivery note</t>
  </si>
  <si>
    <t>On upload of AFRL, registered keeped should be validated, maybe with a tickbox</t>
  </si>
  <si>
    <t>On upload of delivery note, customer signee milage and date of delivery should be validated</t>
  </si>
  <si>
    <t>AFRL</t>
  </si>
  <si>
    <t>Invoice</t>
  </si>
  <si>
    <t>On upload of invoice, invoice amount and who invoice is to should be validated</t>
  </si>
  <si>
    <t>(if not uploaded, cell highlighted red with upload button, if uploaded, cell highlighted green with tick) if they need to edit, they must email global vans.</t>
  </si>
  <si>
    <t xml:space="preserve">Date of Registration </t>
  </si>
  <si>
    <t>(red textbox if not entered, green cell with date if uploaded)</t>
  </si>
  <si>
    <t>Columns to show on Confirmed Delivery Page</t>
  </si>
  <si>
    <t>No inputs on this tab</t>
  </si>
  <si>
    <t>Columns to Show on Awaiting Global Confirmation Tab</t>
  </si>
  <si>
    <t xml:space="preserve">Actual Delivery Date </t>
  </si>
  <si>
    <t>Cell should be red with a text box in. Once date is entered, order should be moved to next tab and table should be refreshed</t>
  </si>
  <si>
    <t>When all 3 are uploaded, order should be moved to next tab, table should be refreshed</t>
  </si>
  <si>
    <t>More info</t>
  </si>
  <si>
    <t>Payment Recived</t>
  </si>
  <si>
    <t>Cell highlighted red with tick box in</t>
  </si>
  <si>
    <t>Once tick box in ticked, order should be moved to completed orders tab and table should be refreshed</t>
  </si>
  <si>
    <t>No inputs</t>
  </si>
  <si>
    <t>Status (to show which tab to look into?)</t>
  </si>
  <si>
    <t>Buttons to display order form</t>
  </si>
  <si>
    <t xml:space="preserve">ETA </t>
  </si>
  <si>
    <t>if not entered, cell highlighted red with text box. If uploaded, display date with cell highlighted green</t>
  </si>
  <si>
    <t>Cell highlighted red when not ticked. Once ticked, cell should be uneditable and highlighted green</t>
  </si>
  <si>
    <t>Confirm Order (tick box)</t>
  </si>
  <si>
    <t>Only when both are complete is the order moved to next tab and table is refreshed</t>
  </si>
  <si>
    <t>More Info</t>
  </si>
  <si>
    <t>Columns to Display on New Orders Tab</t>
  </si>
  <si>
    <t>If not entered, cell should be highlighted red with a textbox. If entered, cell should be highlighted green and display the number displayed and uneditable</t>
  </si>
  <si>
    <t>Only once both are entered does this order move to the next tab, with the table being refreshed</t>
  </si>
  <si>
    <t>Columns to Show on Awaiting Reg/Chassis Tab</t>
  </si>
  <si>
    <t>Columns to Show on Delivery Date Requested Tab</t>
  </si>
  <si>
    <t>Status</t>
  </si>
  <si>
    <t xml:space="preserve">Order Number </t>
  </si>
  <si>
    <t>Confirm Order</t>
  </si>
  <si>
    <t>Chassis</t>
  </si>
  <si>
    <t>Actual Delivery Date</t>
  </si>
  <si>
    <t>Bradley Briley</t>
  </si>
  <si>
    <t>Abel Maravilla</t>
  </si>
  <si>
    <t>Karla Eason</t>
  </si>
  <si>
    <t>Paulita Lister</t>
  </si>
  <si>
    <t>Vania Blomberg</t>
  </si>
  <si>
    <t>Hannelore Wenz</t>
  </si>
  <si>
    <t>Brandi Eshleman</t>
  </si>
  <si>
    <t>Mistie Uselton</t>
  </si>
  <si>
    <t>Caridad Enders</t>
  </si>
  <si>
    <t>Diedra Croff</t>
  </si>
  <si>
    <t>Dovie Ostrander</t>
  </si>
  <si>
    <t>Marguerite Whigham</t>
  </si>
  <si>
    <t>Pasquale Lytton</t>
  </si>
  <si>
    <t>Natasha Sandridge</t>
  </si>
  <si>
    <t>Lesha Bourgeois</t>
  </si>
  <si>
    <t>Jermaine Hartlage</t>
  </si>
  <si>
    <t>Ivonne Kampen</t>
  </si>
  <si>
    <t>Dorsey Polito</t>
  </si>
  <si>
    <t>Quiana Rachal</t>
  </si>
  <si>
    <t>Salvatore Saban</t>
  </si>
  <si>
    <t>Junko Dowdell</t>
  </si>
  <si>
    <t>Trey Trimm</t>
  </si>
  <si>
    <t>Lieselotte Bair</t>
  </si>
  <si>
    <t>Jacquelin Soliman</t>
  </si>
  <si>
    <t>Judy Drager</t>
  </si>
  <si>
    <t>Kacey Richart</t>
  </si>
  <si>
    <t>Yajaira Talbert</t>
  </si>
  <si>
    <t>Stephany Marguez</t>
  </si>
  <si>
    <t>Lynda Eilerman</t>
  </si>
  <si>
    <t>Sherlyn Mcbay</t>
  </si>
  <si>
    <t>Anastacia Hintzen</t>
  </si>
  <si>
    <t>BD3 9ED</t>
  </si>
  <si>
    <t>PE6 8LW</t>
  </si>
  <si>
    <t>TN22 3RT</t>
  </si>
  <si>
    <t>SE22 0QW</t>
  </si>
  <si>
    <t>DN12 4BZ</t>
  </si>
  <si>
    <t>CB1 2NJ</t>
  </si>
  <si>
    <t>SN14 6XW</t>
  </si>
  <si>
    <t>NR20 3RD</t>
  </si>
  <si>
    <t>DT1 2EL</t>
  </si>
  <si>
    <t>EX35 6PB</t>
  </si>
  <si>
    <t>DH9 9PB</t>
  </si>
  <si>
    <t>NN16 9UJ</t>
  </si>
  <si>
    <t>SG8 7JZ</t>
  </si>
  <si>
    <t>HD6 2DP</t>
  </si>
  <si>
    <t>AB10 7AS</t>
  </si>
  <si>
    <t>S6 1WS</t>
  </si>
  <si>
    <t>CF37 2SN</t>
  </si>
  <si>
    <t>IP22 1AQ</t>
  </si>
  <si>
    <t>ML2 7TQ</t>
  </si>
  <si>
    <t>GU9 0NB</t>
  </si>
  <si>
    <t>BN14 9LP</t>
  </si>
  <si>
    <t>TD9 8PL</t>
  </si>
  <si>
    <t>BL5 3AG</t>
  </si>
  <si>
    <t>CB8 0EA</t>
  </si>
  <si>
    <t>SY3 9EZ</t>
  </si>
  <si>
    <t>ME19 4GB</t>
  </si>
  <si>
    <t>DH9 0HS</t>
  </si>
  <si>
    <t>EX35 6AR</t>
  </si>
  <si>
    <t>DE21 4DS</t>
  </si>
  <si>
    <t>BS15 8AG</t>
  </si>
  <si>
    <t>SP1 2FA</t>
  </si>
  <si>
    <t>Consuela Evans</t>
  </si>
  <si>
    <t>Maren Bagnall</t>
  </si>
  <si>
    <t>Jennie Helms</t>
  </si>
  <si>
    <t>Danyell Bains</t>
  </si>
  <si>
    <t>Angelina Brunt</t>
  </si>
  <si>
    <t>Lurline Orear</t>
  </si>
  <si>
    <t>Iris Dellinger</t>
  </si>
  <si>
    <t>Adeline Rubalcava</t>
  </si>
  <si>
    <t>Keila Yocum</t>
  </si>
  <si>
    <t>Lashonda Fregoso</t>
  </si>
  <si>
    <t>Trinh Meunier</t>
  </si>
  <si>
    <t>Irene Guynn</t>
  </si>
  <si>
    <t>Zofia Strobel</t>
  </si>
  <si>
    <t>Milda Holsey</t>
  </si>
  <si>
    <t>Tracee Dahlen</t>
  </si>
  <si>
    <t>Lorena Pringle</t>
  </si>
  <si>
    <t>Kirsten Yokley</t>
  </si>
  <si>
    <t>Santina Scheff</t>
  </si>
  <si>
    <t>Jennell Barber</t>
  </si>
  <si>
    <t>Isis Wrede</t>
  </si>
  <si>
    <t>Verona Glanton</t>
  </si>
  <si>
    <t>Maggie Vieyra</t>
  </si>
  <si>
    <t>Elyse Edie</t>
  </si>
  <si>
    <t>Marcene Huck</t>
  </si>
  <si>
    <t>Hortense Vreeland</t>
  </si>
  <si>
    <t>Gemma Weddell</t>
  </si>
  <si>
    <t>Breanna Woolston</t>
  </si>
  <si>
    <t>Mariette Pedro</t>
  </si>
  <si>
    <t>Erik Gately</t>
  </si>
  <si>
    <t>Terica Pouliot</t>
  </si>
  <si>
    <t>Antonia Fleischmann</t>
  </si>
  <si>
    <t>Particia Valls</t>
  </si>
  <si>
    <t>Savannah Delacerda</t>
  </si>
  <si>
    <t>Marcelo Landaverde</t>
  </si>
  <si>
    <t>Dwain Ralls</t>
  </si>
  <si>
    <t>Janis Gant</t>
  </si>
  <si>
    <t>Tammie Fane</t>
  </si>
  <si>
    <t>Gwyn Milledge</t>
  </si>
  <si>
    <t>Fay Feliz</t>
  </si>
  <si>
    <t>Sharlene Ciotti</t>
  </si>
  <si>
    <t>Deb Kohl</t>
  </si>
  <si>
    <t>Malcom Epling</t>
  </si>
  <si>
    <t>Zada Mccraw</t>
  </si>
  <si>
    <t>Lucinda Clinard</t>
  </si>
  <si>
    <t>Joel Decker</t>
  </si>
  <si>
    <t>Orlando Sangster</t>
  </si>
  <si>
    <t>Johnathon Posada</t>
  </si>
  <si>
    <t>Janene Mcewan</t>
  </si>
  <si>
    <t>Mckinley Roysden</t>
  </si>
  <si>
    <t>Shelby Bowley</t>
  </si>
  <si>
    <t>Annett Zhang</t>
  </si>
  <si>
    <t>Leoma Domino</t>
  </si>
  <si>
    <t>Maia Lukasiewicz</t>
  </si>
  <si>
    <t>Khadijah Lesh</t>
  </si>
  <si>
    <t>Lea Juliano</t>
  </si>
  <si>
    <t>Stefany Meder</t>
  </si>
  <si>
    <t>Jordan Slattery</t>
  </si>
  <si>
    <t>Molly Neifert</t>
  </si>
  <si>
    <t>Winnie Yingling</t>
  </si>
  <si>
    <t>Niki Queener</t>
  </si>
  <si>
    <t>Tia Gorney</t>
  </si>
  <si>
    <t>Dulce Fawley</t>
  </si>
  <si>
    <t>Terrie Highsmith</t>
  </si>
  <si>
    <t>Gilberte Mattos</t>
  </si>
  <si>
    <t>Ebonie Tessman</t>
  </si>
  <si>
    <t>Mayola Stahlman</t>
  </si>
  <si>
    <t>Lani Pilger</t>
  </si>
  <si>
    <t>Caius Gibbons</t>
  </si>
  <si>
    <t>Colton Goddard</t>
  </si>
  <si>
    <t>Pollyanna Major</t>
  </si>
  <si>
    <t>Dilan Prince</t>
  </si>
  <si>
    <t>Nikhil Cruz</t>
  </si>
  <si>
    <t>Kacper Logan</t>
  </si>
  <si>
    <t>Vicki Palacios</t>
  </si>
  <si>
    <t>Nate Pineda</t>
  </si>
  <si>
    <t>Quinn Livingston</t>
  </si>
  <si>
    <t>Kobi Simpson</t>
  </si>
  <si>
    <t>Brogan Cowan</t>
  </si>
  <si>
    <t>Kiya Kaur</t>
  </si>
  <si>
    <t>Maddy Corona</t>
  </si>
  <si>
    <t>Andreea Becker</t>
  </si>
  <si>
    <t>Dannielle Kearns</t>
  </si>
  <si>
    <t>Brandy Bradley</t>
  </si>
  <si>
    <t>Sadie Quintero</t>
  </si>
  <si>
    <t>Kadie Vo</t>
  </si>
  <si>
    <t>Sharna Herring</t>
  </si>
  <si>
    <t>Boris Bates</t>
  </si>
  <si>
    <t>Cheyanne Hogg</t>
  </si>
  <si>
    <t>Cosmo Haley</t>
  </si>
  <si>
    <t>Lylah Villa</t>
  </si>
  <si>
    <t>Mikayla Lamb</t>
  </si>
  <si>
    <t>Bhavik Frank</t>
  </si>
  <si>
    <t>Shaquille Young</t>
  </si>
  <si>
    <t>Lainey Irwin</t>
  </si>
  <si>
    <t>Kirsten Holder</t>
  </si>
  <si>
    <t>Amira Ferry</t>
  </si>
  <si>
    <t>Kaiden Galloway</t>
  </si>
  <si>
    <t>SK10 5RS</t>
  </si>
  <si>
    <t>TW13 5NR</t>
  </si>
  <si>
    <t>CO3 9AH</t>
  </si>
  <si>
    <t>SY14 8JT</t>
  </si>
  <si>
    <t>SG18 0HT</t>
  </si>
  <si>
    <t>BT17 9PX</t>
  </si>
  <si>
    <t>NG15 6EQ</t>
  </si>
  <si>
    <t>HA0 2RP</t>
  </si>
  <si>
    <t>N16 8LP</t>
  </si>
  <si>
    <t>M24 5RZ</t>
  </si>
  <si>
    <t>BB12 9EX</t>
  </si>
  <si>
    <t>G42 0NG</t>
  </si>
  <si>
    <t>DE12 7DB</t>
  </si>
  <si>
    <t>CM0 7NU</t>
  </si>
  <si>
    <t>DL13 5NQ</t>
  </si>
  <si>
    <t>N22 7UG</t>
  </si>
  <si>
    <t>BB5 1PY</t>
  </si>
  <si>
    <t>CW9 5RN</t>
  </si>
  <si>
    <t>SW9 9PX</t>
  </si>
  <si>
    <t>WC2N 4LL</t>
  </si>
  <si>
    <t>LS22 6AG</t>
  </si>
  <si>
    <t>CB22 4RD</t>
  </si>
  <si>
    <t>CO5 9UG</t>
  </si>
  <si>
    <t>RG8 8NL</t>
  </si>
  <si>
    <t>S44 6EU</t>
  </si>
  <si>
    <t>SL7 1TB</t>
  </si>
  <si>
    <t>B79 9DB</t>
  </si>
  <si>
    <t>G45 0PW</t>
  </si>
  <si>
    <t>CM2 8UF</t>
  </si>
  <si>
    <t>HU13 0SP</t>
  </si>
  <si>
    <t>SA8 4DU</t>
  </si>
  <si>
    <t>BS35 2AX</t>
  </si>
  <si>
    <t>S60 1HT</t>
  </si>
  <si>
    <t>HD4 5DH</t>
  </si>
  <si>
    <t>SA64 0HP</t>
  </si>
  <si>
    <t>EN2 7NU</t>
  </si>
  <si>
    <t>SR3 3SZ</t>
  </si>
  <si>
    <t>BA3 3DH</t>
  </si>
  <si>
    <t>GY1 3YU</t>
  </si>
  <si>
    <t>PO15 6HR</t>
  </si>
  <si>
    <t>IV27 4DP</t>
  </si>
  <si>
    <t>S40 1LW</t>
  </si>
  <si>
    <t>S65 3RH</t>
  </si>
  <si>
    <t>CH66 2JX</t>
  </si>
  <si>
    <t>YO41 5LW</t>
  </si>
  <si>
    <t>HX2 8DQ</t>
  </si>
  <si>
    <t>MK8 9BU</t>
  </si>
  <si>
    <t>AL5 3NS</t>
  </si>
  <si>
    <t>AB34 5BJ</t>
  </si>
  <si>
    <t>SN6 6JR</t>
  </si>
  <si>
    <t>AB56 4PD</t>
  </si>
  <si>
    <t>WA10 2PG</t>
  </si>
  <si>
    <t>CF3 0DE</t>
  </si>
  <si>
    <t>GL2 7NB</t>
  </si>
  <si>
    <t>S13 9AQ</t>
  </si>
  <si>
    <t>BT79 0AH</t>
  </si>
  <si>
    <t>DE7 4AL</t>
  </si>
  <si>
    <t>EH16 5RH</t>
  </si>
  <si>
    <t>W1T 4RG</t>
  </si>
  <si>
    <t>LL14 5DF</t>
  </si>
  <si>
    <t>G60 5NB</t>
  </si>
  <si>
    <t>BS34 8PA</t>
  </si>
  <si>
    <t>BT19 6DP</t>
  </si>
  <si>
    <t>PO32 6QH</t>
  </si>
  <si>
    <t>PR3 3JE</t>
  </si>
  <si>
    <t>BN26 6JH</t>
  </si>
  <si>
    <t>TQ12 1RN</t>
  </si>
  <si>
    <t>IP19 1AS</t>
  </si>
  <si>
    <t>BS13 8BP</t>
  </si>
  <si>
    <t>CT20 1SJ</t>
  </si>
  <si>
    <t>E2 6DT</t>
  </si>
  <si>
    <t>TR2 5PL</t>
  </si>
  <si>
    <t>NE32 3DP</t>
  </si>
  <si>
    <t>PR4 5QY</t>
  </si>
  <si>
    <t>LS15 8SN</t>
  </si>
  <si>
    <t>CH4 8JS</t>
  </si>
  <si>
    <t>LE18 3TZ</t>
  </si>
  <si>
    <t>ML10 6GR</t>
  </si>
  <si>
    <t>OX29 5RS</t>
  </si>
  <si>
    <t>W9 3BW</t>
  </si>
  <si>
    <t>TA9 3HP</t>
  </si>
  <si>
    <t>DG9 0DJ</t>
  </si>
  <si>
    <t>LA1 1HY</t>
  </si>
  <si>
    <t>CM1 2ET</t>
  </si>
  <si>
    <t>TW4 7DH</t>
  </si>
  <si>
    <t>SW3 5JE</t>
  </si>
  <si>
    <t>W1B 5TJ</t>
  </si>
  <si>
    <t>WS15 2PG</t>
  </si>
  <si>
    <t>DY9 9HN</t>
  </si>
  <si>
    <t>LL53 5NX</t>
  </si>
  <si>
    <t>CM15 8PA</t>
  </si>
  <si>
    <t>ST15 8PS</t>
  </si>
  <si>
    <t>LL18 5PN</t>
  </si>
  <si>
    <t>CT6 7HW</t>
  </si>
  <si>
    <t>TN24 9ND</t>
  </si>
  <si>
    <t>B23 5NP</t>
  </si>
  <si>
    <t>SN3 4SL</t>
  </si>
  <si>
    <t>PO5 1LH</t>
  </si>
  <si>
    <t>Payment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</si>
</sst>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04D2-5ADC-4825-BDAA-B474E703AAB2}">
  <dimension ref="A1:R130"/>
  <sheetViews>
    <sheetView tabSelected="1" workbookViewId="0">
      <selection activeCell="R130" sqref="A1:R130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11" bestFit="1" customWidth="1"/>
    <col min="4" max="4" width="9.5703125" bestFit="1" customWidth="1"/>
    <col min="5" max="5" width="20" bestFit="1" customWidth="1"/>
    <col min="6" max="6" width="16.140625" bestFit="1" customWidth="1"/>
    <col min="7" max="7" width="26.85546875" bestFit="1" customWidth="1"/>
    <col min="8" max="8" width="15" customWidth="1"/>
    <col min="9" max="9" width="11" bestFit="1" customWidth="1"/>
    <col min="10" max="10" width="13.85546875" bestFit="1" customWidth="1"/>
    <col min="11" max="11" width="11.7109375" bestFit="1" customWidth="1"/>
    <col min="12" max="12" width="11.42578125" bestFit="1" customWidth="1"/>
    <col min="13" max="14" width="19.28515625" bestFit="1" customWidth="1"/>
    <col min="15" max="17" width="24.5703125" bestFit="1" customWidth="1"/>
    <col min="18" max="18" width="16.42578125" bestFit="1" customWidth="1"/>
  </cols>
  <sheetData>
    <row r="1" spans="1:18" x14ac:dyDescent="0.25">
      <c r="A1" t="s">
        <v>45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44</v>
      </c>
      <c r="H1" t="s">
        <v>38</v>
      </c>
      <c r="I1" t="s">
        <v>33</v>
      </c>
      <c r="J1" t="s">
        <v>46</v>
      </c>
      <c r="K1" t="s">
        <v>7</v>
      </c>
      <c r="L1" t="s">
        <v>47</v>
      </c>
      <c r="M1" t="s">
        <v>48</v>
      </c>
      <c r="N1" s="2" t="s">
        <v>18</v>
      </c>
      <c r="O1" s="1" t="s">
        <v>14</v>
      </c>
      <c r="P1" s="1" t="s">
        <v>15</v>
      </c>
      <c r="Q1" t="s">
        <v>11</v>
      </c>
      <c r="R1" t="s">
        <v>306</v>
      </c>
    </row>
    <row r="2" spans="1:18" x14ac:dyDescent="0.25">
      <c r="B2" t="str">
        <f ca="1">"Q"&amp;RANDBETWEEN(11111,99999)</f>
        <v>Q67837</v>
      </c>
      <c r="C2" s="3">
        <f ca="1">RANDBETWEEN(DATE(2019,1,1),DATE(2020,3,28))</f>
        <v>43917</v>
      </c>
      <c r="D2" t="str">
        <f ca="1">CHOOSE(RANDBETWEEN(1,4),"Ford","Mercades","Nissan", "VW")</f>
        <v>Ford</v>
      </c>
      <c r="E2" s="4" t="s">
        <v>49</v>
      </c>
      <c r="F2" t="s">
        <v>80</v>
      </c>
      <c r="G2" t="str">
        <f ca="1">CHOOSE(RANDBETWEEN(1,7), "new", "awaiting reg", "delivery date requested", "awaiting global confirmation", "confirmed delivery", "awaiting payment", "completed")</f>
        <v>confirmed delivery</v>
      </c>
      <c r="I2" s="3">
        <f ca="1">IF(G2="new",CHOOSE(RANDBETWEEN(1,2),"",RANDBETWEEN(DATE(2020,5,1),DATE(2020,12,30))), RANDBETWEEN(DATE(2020,5,1),DATE(2020,12,30)))</f>
        <v>43958</v>
      </c>
      <c r="J2" t="b">
        <f ca="1">IF(AND(G2="new",I2&lt;&gt;""),FALSE,IF(AND(G2="new",I2=""),CHOOSE(RANDBETWEEN(1,2),TRUE,FALSE),TRUE))</f>
        <v>1</v>
      </c>
      <c r="K2" t="str">
        <f ca="1">IF(G2="awaiting reg",CHOOSE(RANDBETWEEN(1,2), CHAR(RANDBETWEEN(65,90))&amp;CHAR(RANDBETWEEN(65,90))&amp;RANDBETWEEN(0,68)&amp;" "&amp;CHAR(RANDBETWEEN(65,90))&amp;CHAR(RANDBETWEEN(65,90)),""),IF(G2="new","",CHAR(RANDBETWEEN(65,90))&amp;CHAR(RANDBETWEEN(65,90))&amp;RANDBETWEEN(0,68)&amp;" "&amp;CHAR(RANDBETWEEN(65,90))&amp;CHAR(RANDBETWEEN(65,90))))</f>
        <v>IH35 PY</v>
      </c>
      <c r="L2">
        <f ca="1">IF(G2="new","",IF(AND(G2="awaiting reg",K2&lt;&gt;""),"",IF(AND(G2="awaiting reg",K2=""),CHOOSE(RANDBETWEEN(1,2),"",RANDBETWEEN(1111111111,9999999999)),RANDBETWEEN(1111111111,9999999999))))</f>
        <v>7233609527</v>
      </c>
      <c r="M2" s="3">
        <f ca="1">IF(OR(G2="new",G2="awaiting reg", G2="delivery date requested"), "", I2+15)</f>
        <v>43973</v>
      </c>
      <c r="N2" s="3" t="str">
        <f ca="1">IF(G2="confirmed delivery",CHOOSE(RANDBETWEEN(1,4),RANDBETWEEN(DATE(2019,1,1),DATE(2020,3,28)),"","",""),IF(OR(G2="awaiting payment",G2="completed"),RANDBETWEEN(DATE(2019,1,1),DATE(2020,3,28)),""))</f>
        <v/>
      </c>
      <c r="O2" t="str">
        <f ca="1">IF(G2="confirmed delivery",CHOOSE(RANDBETWEEN(1,4),"styles/assets/preview.pdf","","",""),IF(OR(G2="awaiting payment",G2="completed"),"styles/assets/preview.pdf",""))</f>
        <v/>
      </c>
      <c r="P2" t="str">
        <f ca="1">IF(G2="confirmed delivery",IF(AND(N2&lt;&gt;"",O2&lt;&gt;""),"",CHOOSE(RANDBETWEEN(1,4),"styles/assets/preview.pdf","","","")),IF(OR(G2="awaiting payment",G2="completed"),"styles/assets/preview.pdf",""))</f>
        <v>styles/assets/preview.pdf</v>
      </c>
      <c r="Q2" t="str">
        <f ca="1">IF(G2="confirmed delivery",CHOOSE(RANDBETWEEN(1,4),"styles/assets/preview.pdf","","",""),IF(OR(G2="awaiting payment",G2="completed"),"styles/assets/preview.pdf",""))</f>
        <v>styles/assets/preview.pdf</v>
      </c>
      <c r="R2" t="b">
        <f ca="1">IF(G2="completed",TRUE,FALSE)</f>
        <v>0</v>
      </c>
    </row>
    <row r="3" spans="1:18" x14ac:dyDescent="0.25">
      <c r="B3" t="str">
        <f ca="1">"Q"&amp;RANDBETWEEN(11111,99999)</f>
        <v>Q28916</v>
      </c>
      <c r="C3" s="3">
        <f t="shared" ref="C3:C66" ca="1" si="0">RANDBETWEEN(DATE(2019,1,1),DATE(2020,3,28))</f>
        <v>43515</v>
      </c>
      <c r="D3" t="str">
        <f t="shared" ref="D3:D66" ca="1" si="1">CHOOSE(RANDBETWEEN(1,4),"Ford","Mercades","Nissan", "VW")</f>
        <v>Nissan</v>
      </c>
      <c r="E3" t="s">
        <v>50</v>
      </c>
      <c r="F3" t="s">
        <v>81</v>
      </c>
      <c r="G3" t="str">
        <f t="shared" ref="G3:G66" ca="1" si="2">CHOOSE(RANDBETWEEN(1,7), "new", "awaiting reg", "delivery date requested", "awaiting global confirmation", "confirmed delivery", "awaiting payment", "completed")</f>
        <v>new</v>
      </c>
      <c r="I3" s="3" t="str">
        <f ca="1">IF(G3="new",CHOOSE(RANDBETWEEN(1,2),"",RANDBETWEEN(DATE(2020,5,1),DATE(2020,12,30))), RANDBETWEEN(DATE(2020,5,1),DATE(2020,12,30)))</f>
        <v/>
      </c>
      <c r="J3" t="b">
        <f ca="1">IF(AND(G3="new",I3&lt;&gt;""),FALSE,IF(AND(G3="new",I3=""),CHOOSE(RANDBETWEEN(1,2),TRUE,FALSE),TRUE))</f>
        <v>1</v>
      </c>
      <c r="K3" t="str">
        <f ca="1">IF(G3="awaiting reg",CHOOSE(RANDBETWEEN(1,2), CHAR(RANDBETWEEN(65,90))&amp;CHAR(RANDBETWEEN(65,90))&amp;RANDBETWEEN(0,68)&amp;" "&amp;CHAR(RANDBETWEEN(65,90))&amp;CHAR(RANDBETWEEN(65,90)),""),IF(G3="new","",CHAR(RANDBETWEEN(65,90))&amp;CHAR(RANDBETWEEN(65,90))&amp;RANDBETWEEN(0,68)&amp;" "&amp;CHAR(RANDBETWEEN(65,90))&amp;CHAR(RANDBETWEEN(65,90))))</f>
        <v/>
      </c>
      <c r="L3" t="str">
        <f ca="1">IF(G3="new","",IF(AND(G3="awaiting reg",K3&lt;&gt;""),"",IF(AND(G3="awaiting reg",K3=""),CHOOSE(RANDBETWEEN(1,2),"",RANDBETWEEN(1111111111,9999999999)),RANDBETWEEN(1111111111,9999999999))))</f>
        <v/>
      </c>
      <c r="M3" s="3" t="str">
        <f ca="1">IF(OR(G3="new",G3="awaiting reg", G3="delivery date requested"), "", I3+15)</f>
        <v/>
      </c>
      <c r="N3" s="3" t="str">
        <f t="shared" ref="N3:N66" ca="1" si="3">IF(G3="confirmed delivery",CHOOSE(RANDBETWEEN(1,4),RANDBETWEEN(DATE(2019,1,1),DATE(2020,3,28)),"","",""),IF(OR(G3="awaiting payment",G3="completed"),RANDBETWEEN(DATE(2019,1,1),DATE(2020,3,28)),""))</f>
        <v/>
      </c>
      <c r="O3" t="str">
        <f t="shared" ref="O3:O66" ca="1" si="4">IF(G3="confirmed delivery",CHOOSE(RANDBETWEEN(1,4),"styles/assets/preview.pdf","","",""),IF(OR(G3="awaiting payment",G3="completed"),"styles/assets/preview.pdf",""))</f>
        <v/>
      </c>
      <c r="P3" t="str">
        <f t="shared" ref="P3:P66" ca="1" si="5">IF(G3="confirmed delivery",IF(AND(N3&lt;&gt;"",O3&lt;&gt;""),"",CHOOSE(RANDBETWEEN(1,4),"styles/assets/preview.pdf","","","")),IF(OR(G3="awaiting payment",G3="completed"),"styles/assets/preview.pdf",""))</f>
        <v/>
      </c>
      <c r="Q3" t="str">
        <f t="shared" ref="Q3:Q66" ca="1" si="6">IF(G3="confirmed delivery",CHOOSE(RANDBETWEEN(1,4),"styles/assets/preview.pdf","","",""),IF(OR(G3="awaiting payment",G3="completed"),"styles/assets/preview.pdf",""))</f>
        <v/>
      </c>
      <c r="R3" t="b">
        <f t="shared" ref="R3:R66" ca="1" si="7">IF(G3="completed",TRUE,FALSE)</f>
        <v>0</v>
      </c>
    </row>
    <row r="4" spans="1:18" x14ac:dyDescent="0.25">
      <c r="B4" t="str">
        <f t="shared" ref="B4:B66" ca="1" si="8">"Q"&amp;RANDBETWEEN(11111,99999)</f>
        <v>Q71437</v>
      </c>
      <c r="C4" s="3">
        <f t="shared" ca="1" si="0"/>
        <v>43828</v>
      </c>
      <c r="D4" t="str">
        <f t="shared" ca="1" si="1"/>
        <v>VW</v>
      </c>
      <c r="E4" t="s">
        <v>51</v>
      </c>
      <c r="F4" t="s">
        <v>82</v>
      </c>
      <c r="G4" t="str">
        <f t="shared" ca="1" si="2"/>
        <v>confirmed delivery</v>
      </c>
      <c r="I4" s="3">
        <f ca="1">IF(G4="new",CHOOSE(RANDBETWEEN(1,2),"",RANDBETWEEN(DATE(2020,5,1),DATE(2020,12,30))), RANDBETWEEN(DATE(2020,5,1),DATE(2020,12,30)))</f>
        <v>44174</v>
      </c>
      <c r="J4" t="b">
        <f ca="1">IF(AND(G4="new",I4&lt;&gt;""),FALSE,IF(AND(G4="new",I4=""),CHOOSE(RANDBETWEEN(1,2),TRUE,FALSE),TRUE))</f>
        <v>1</v>
      </c>
      <c r="K4" t="str">
        <f ca="1">IF(G4="awaiting reg",CHOOSE(RANDBETWEEN(1,2), CHAR(RANDBETWEEN(65,90))&amp;CHAR(RANDBETWEEN(65,90))&amp;RANDBETWEEN(0,68)&amp;" "&amp;CHAR(RANDBETWEEN(65,90))&amp;CHAR(RANDBETWEEN(65,90)),""),IF(G4="new","",CHAR(RANDBETWEEN(65,90))&amp;CHAR(RANDBETWEEN(65,90))&amp;RANDBETWEEN(0,68)&amp;" "&amp;CHAR(RANDBETWEEN(65,90))&amp;CHAR(RANDBETWEEN(65,90))))</f>
        <v>DK56 FU</v>
      </c>
      <c r="L4">
        <f ca="1">IF(G4="new","",IF(AND(G4="awaiting reg",K4&lt;&gt;""),"",IF(AND(G4="awaiting reg",K4=""),CHOOSE(RANDBETWEEN(1,2),"",RANDBETWEEN(1111111111,9999999999)),RANDBETWEEN(1111111111,9999999999))))</f>
        <v>9822730119</v>
      </c>
      <c r="M4" s="3">
        <f ca="1">IF(OR(G4="new",G4="awaiting reg", G4="delivery date requested"), "", I4+15)</f>
        <v>44189</v>
      </c>
      <c r="N4" s="3" t="str">
        <f t="shared" ca="1" si="3"/>
        <v/>
      </c>
      <c r="O4" t="str">
        <f t="shared" ca="1" si="4"/>
        <v/>
      </c>
      <c r="P4" t="str">
        <f t="shared" ca="1" si="5"/>
        <v/>
      </c>
      <c r="Q4" t="str">
        <f t="shared" ca="1" si="6"/>
        <v>styles/assets/preview.pdf</v>
      </c>
      <c r="R4" t="b">
        <f t="shared" ca="1" si="7"/>
        <v>0</v>
      </c>
    </row>
    <row r="5" spans="1:18" x14ac:dyDescent="0.25">
      <c r="B5" t="str">
        <f t="shared" ca="1" si="8"/>
        <v>Q29253</v>
      </c>
      <c r="C5" s="3">
        <f t="shared" ca="1" si="0"/>
        <v>43704</v>
      </c>
      <c r="D5" t="str">
        <f t="shared" ca="1" si="1"/>
        <v>Nissan</v>
      </c>
      <c r="E5" t="s">
        <v>52</v>
      </c>
      <c r="F5" t="s">
        <v>83</v>
      </c>
      <c r="G5" t="str">
        <f t="shared" ca="1" si="2"/>
        <v>completed</v>
      </c>
      <c r="I5" s="3">
        <f ca="1">IF(G5="new",CHOOSE(RANDBETWEEN(1,2),"",RANDBETWEEN(DATE(2020,5,1),DATE(2020,12,30))), RANDBETWEEN(DATE(2020,5,1),DATE(2020,12,30)))</f>
        <v>44195</v>
      </c>
      <c r="J5" t="b">
        <f ca="1">IF(AND(G5="new",I5&lt;&gt;""),FALSE,IF(AND(G5="new",I5=""),CHOOSE(RANDBETWEEN(1,2),TRUE,FALSE),TRUE))</f>
        <v>1</v>
      </c>
      <c r="K5" t="str">
        <f ca="1">IF(G5="awaiting reg",CHOOSE(RANDBETWEEN(1,2), CHAR(RANDBETWEEN(65,90))&amp;CHAR(RANDBETWEEN(65,90))&amp;RANDBETWEEN(0,68)&amp;" "&amp;CHAR(RANDBETWEEN(65,90))&amp;CHAR(RANDBETWEEN(65,90)),""),IF(G5="new","",CHAR(RANDBETWEEN(65,90))&amp;CHAR(RANDBETWEEN(65,90))&amp;RANDBETWEEN(0,68)&amp;" "&amp;CHAR(RANDBETWEEN(65,90))&amp;CHAR(RANDBETWEEN(65,90))))</f>
        <v>RC29 EO</v>
      </c>
      <c r="L5">
        <f ca="1">IF(G5="new","",IF(AND(G5="awaiting reg",K5&lt;&gt;""),"",IF(AND(G5="awaiting reg",K5=""),CHOOSE(RANDBETWEEN(1,2),"",RANDBETWEEN(1111111111,9999999999)),RANDBETWEEN(1111111111,9999999999))))</f>
        <v>4350559544</v>
      </c>
      <c r="M5" s="3">
        <f ca="1">IF(OR(G5="new",G5="awaiting reg", G5="delivery date requested"), "", I5+15)</f>
        <v>44210</v>
      </c>
      <c r="N5" s="3">
        <f t="shared" ca="1" si="3"/>
        <v>43704</v>
      </c>
      <c r="O5" t="str">
        <f t="shared" ca="1" si="4"/>
        <v>styles/assets/preview.pdf</v>
      </c>
      <c r="P5" t="str">
        <f t="shared" ca="1" si="5"/>
        <v>styles/assets/preview.pdf</v>
      </c>
      <c r="Q5" t="str">
        <f t="shared" ca="1" si="6"/>
        <v>styles/assets/preview.pdf</v>
      </c>
      <c r="R5" t="b">
        <f t="shared" ca="1" si="7"/>
        <v>1</v>
      </c>
    </row>
    <row r="6" spans="1:18" x14ac:dyDescent="0.25">
      <c r="B6" t="str">
        <f t="shared" ca="1" si="8"/>
        <v>Q55386</v>
      </c>
      <c r="C6" s="3">
        <f t="shared" ca="1" si="0"/>
        <v>43724</v>
      </c>
      <c r="D6" t="str">
        <f t="shared" ca="1" si="1"/>
        <v>Mercades</v>
      </c>
      <c r="E6" t="s">
        <v>53</v>
      </c>
      <c r="F6" t="s">
        <v>84</v>
      </c>
      <c r="G6" t="str">
        <f t="shared" ca="1" si="2"/>
        <v>confirmed delivery</v>
      </c>
      <c r="I6" s="3">
        <f ca="1">IF(G6="new",CHOOSE(RANDBETWEEN(1,2),"",RANDBETWEEN(DATE(2020,5,1),DATE(2020,12,30))), RANDBETWEEN(DATE(2020,5,1),DATE(2020,12,30)))</f>
        <v>44146</v>
      </c>
      <c r="J6" t="b">
        <f ca="1">IF(AND(G6="new",I6&lt;&gt;""),FALSE,IF(AND(G6="new",I6=""),CHOOSE(RANDBETWEEN(1,2),TRUE,FALSE),TRUE))</f>
        <v>1</v>
      </c>
      <c r="K6" t="str">
        <f ca="1">IF(G6="awaiting reg",CHOOSE(RANDBETWEEN(1,2), CHAR(RANDBETWEEN(65,90))&amp;CHAR(RANDBETWEEN(65,90))&amp;RANDBETWEEN(0,68)&amp;" "&amp;CHAR(RANDBETWEEN(65,90))&amp;CHAR(RANDBETWEEN(65,90)),""),IF(G6="new","",CHAR(RANDBETWEEN(65,90))&amp;CHAR(RANDBETWEEN(65,90))&amp;RANDBETWEEN(0,68)&amp;" "&amp;CHAR(RANDBETWEEN(65,90))&amp;CHAR(RANDBETWEEN(65,90))))</f>
        <v>FZ38 MF</v>
      </c>
      <c r="L6">
        <f ca="1">IF(G6="new","",IF(AND(G6="awaiting reg",K6&lt;&gt;""),"",IF(AND(G6="awaiting reg",K6=""),CHOOSE(RANDBETWEEN(1,2),"",RANDBETWEEN(1111111111,9999999999)),RANDBETWEEN(1111111111,9999999999))))</f>
        <v>6990101761</v>
      </c>
      <c r="M6" s="3">
        <f ca="1">IF(OR(G6="new",G6="awaiting reg", G6="delivery date requested"), "", I6+15)</f>
        <v>44161</v>
      </c>
      <c r="N6" s="3" t="str">
        <f t="shared" ca="1" si="3"/>
        <v/>
      </c>
      <c r="O6" t="str">
        <f t="shared" ca="1" si="4"/>
        <v/>
      </c>
      <c r="P6" t="str">
        <f t="shared" ca="1" si="5"/>
        <v/>
      </c>
      <c r="Q6" t="str">
        <f t="shared" ca="1" si="6"/>
        <v/>
      </c>
      <c r="R6" t="b">
        <f t="shared" ca="1" si="7"/>
        <v>0</v>
      </c>
    </row>
    <row r="7" spans="1:18" x14ac:dyDescent="0.25">
      <c r="B7" t="str">
        <f t="shared" ca="1" si="8"/>
        <v>Q62511</v>
      </c>
      <c r="C7" s="3">
        <f t="shared" ca="1" si="0"/>
        <v>43905</v>
      </c>
      <c r="D7" t="str">
        <f t="shared" ca="1" si="1"/>
        <v>Mercades</v>
      </c>
      <c r="E7" t="s">
        <v>54</v>
      </c>
      <c r="F7" t="s">
        <v>85</v>
      </c>
      <c r="G7" t="str">
        <f t="shared" ca="1" si="2"/>
        <v>awaiting payment</v>
      </c>
      <c r="I7" s="3">
        <f ca="1">IF(G7="new",CHOOSE(RANDBETWEEN(1,2),"",RANDBETWEEN(DATE(2020,5,1),DATE(2020,12,30))), RANDBETWEEN(DATE(2020,5,1),DATE(2020,12,30)))</f>
        <v>44101</v>
      </c>
      <c r="J7" t="b">
        <f ca="1">IF(AND(G7="new",I7&lt;&gt;""),FALSE,IF(AND(G7="new",I7=""),CHOOSE(RANDBETWEEN(1,2),TRUE,FALSE),TRUE))</f>
        <v>1</v>
      </c>
      <c r="K7" t="str">
        <f ca="1">IF(G7="awaiting reg",CHOOSE(RANDBETWEEN(1,2), CHAR(RANDBETWEEN(65,90))&amp;CHAR(RANDBETWEEN(65,90))&amp;RANDBETWEEN(0,68)&amp;" "&amp;CHAR(RANDBETWEEN(65,90))&amp;CHAR(RANDBETWEEN(65,90)),""),IF(G7="new","",CHAR(RANDBETWEEN(65,90))&amp;CHAR(RANDBETWEEN(65,90))&amp;RANDBETWEEN(0,68)&amp;" "&amp;CHAR(RANDBETWEEN(65,90))&amp;CHAR(RANDBETWEEN(65,90))))</f>
        <v>EE41 PL</v>
      </c>
      <c r="L7">
        <f ca="1">IF(G7="new","",IF(AND(G7="awaiting reg",K7&lt;&gt;""),"",IF(AND(G7="awaiting reg",K7=""),CHOOSE(RANDBETWEEN(1,2),"",RANDBETWEEN(1111111111,9999999999)),RANDBETWEEN(1111111111,9999999999))))</f>
        <v>7565539855</v>
      </c>
      <c r="M7" s="3">
        <f ca="1">IF(OR(G7="new",G7="awaiting reg", G7="delivery date requested"), "", I7+15)</f>
        <v>44116</v>
      </c>
      <c r="N7" s="3">
        <f t="shared" ca="1" si="3"/>
        <v>43626</v>
      </c>
      <c r="O7" t="str">
        <f t="shared" ca="1" si="4"/>
        <v>styles/assets/preview.pdf</v>
      </c>
      <c r="P7" t="str">
        <f t="shared" ca="1" si="5"/>
        <v>styles/assets/preview.pdf</v>
      </c>
      <c r="Q7" t="str">
        <f t="shared" ca="1" si="6"/>
        <v>styles/assets/preview.pdf</v>
      </c>
      <c r="R7" t="b">
        <f t="shared" ca="1" si="7"/>
        <v>0</v>
      </c>
    </row>
    <row r="8" spans="1:18" x14ac:dyDescent="0.25">
      <c r="B8" t="str">
        <f t="shared" ca="1" si="8"/>
        <v>Q28538</v>
      </c>
      <c r="C8" s="3">
        <f t="shared" ca="1" si="0"/>
        <v>43582</v>
      </c>
      <c r="D8" t="str">
        <f t="shared" ca="1" si="1"/>
        <v>Ford</v>
      </c>
      <c r="E8" t="s">
        <v>55</v>
      </c>
      <c r="F8" t="s">
        <v>86</v>
      </c>
      <c r="G8" t="str">
        <f t="shared" ca="1" si="2"/>
        <v>completed</v>
      </c>
      <c r="I8" s="3">
        <f ca="1">IF(G8="new",CHOOSE(RANDBETWEEN(1,2),"",RANDBETWEEN(DATE(2020,5,1),DATE(2020,12,30))), RANDBETWEEN(DATE(2020,5,1),DATE(2020,12,30)))</f>
        <v>44069</v>
      </c>
      <c r="J8" t="b">
        <f ca="1">IF(AND(G8="new",I8&lt;&gt;""),FALSE,IF(AND(G8="new",I8=""),CHOOSE(RANDBETWEEN(1,2),TRUE,FALSE),TRUE))</f>
        <v>1</v>
      </c>
      <c r="K8" t="str">
        <f ca="1">IF(G8="awaiting reg",CHOOSE(RANDBETWEEN(1,2), CHAR(RANDBETWEEN(65,90))&amp;CHAR(RANDBETWEEN(65,90))&amp;RANDBETWEEN(0,68)&amp;" "&amp;CHAR(RANDBETWEEN(65,90))&amp;CHAR(RANDBETWEEN(65,90)),""),IF(G8="new","",CHAR(RANDBETWEEN(65,90))&amp;CHAR(RANDBETWEEN(65,90))&amp;RANDBETWEEN(0,68)&amp;" "&amp;CHAR(RANDBETWEEN(65,90))&amp;CHAR(RANDBETWEEN(65,90))))</f>
        <v>SH49 BT</v>
      </c>
      <c r="L8">
        <f ca="1">IF(G8="new","",IF(AND(G8="awaiting reg",K8&lt;&gt;""),"",IF(AND(G8="awaiting reg",K8=""),CHOOSE(RANDBETWEEN(1,2),"",RANDBETWEEN(1111111111,9999999999)),RANDBETWEEN(1111111111,9999999999))))</f>
        <v>7563654028</v>
      </c>
      <c r="M8" s="3">
        <f ca="1">IF(OR(G8="new",G8="awaiting reg", G8="delivery date requested"), "", I8+15)</f>
        <v>44084</v>
      </c>
      <c r="N8" s="3">
        <f t="shared" ca="1" si="3"/>
        <v>43650</v>
      </c>
      <c r="O8" t="str">
        <f t="shared" ca="1" si="4"/>
        <v>styles/assets/preview.pdf</v>
      </c>
      <c r="P8" t="str">
        <f t="shared" ca="1" si="5"/>
        <v>styles/assets/preview.pdf</v>
      </c>
      <c r="Q8" t="str">
        <f t="shared" ca="1" si="6"/>
        <v>styles/assets/preview.pdf</v>
      </c>
      <c r="R8" t="b">
        <f t="shared" ca="1" si="7"/>
        <v>1</v>
      </c>
    </row>
    <row r="9" spans="1:18" x14ac:dyDescent="0.25">
      <c r="B9" t="str">
        <f t="shared" ca="1" si="8"/>
        <v>Q25434</v>
      </c>
      <c r="C9" s="3">
        <f t="shared" ca="1" si="0"/>
        <v>43546</v>
      </c>
      <c r="D9" t="str">
        <f t="shared" ca="1" si="1"/>
        <v>Mercades</v>
      </c>
      <c r="E9" t="s">
        <v>56</v>
      </c>
      <c r="F9" t="s">
        <v>87</v>
      </c>
      <c r="G9" t="str">
        <f t="shared" ca="1" si="2"/>
        <v>confirmed delivery</v>
      </c>
      <c r="I9" s="3">
        <f ca="1">IF(G9="new",CHOOSE(RANDBETWEEN(1,2),"",RANDBETWEEN(DATE(2020,5,1),DATE(2020,12,30))), RANDBETWEEN(DATE(2020,5,1),DATE(2020,12,30)))</f>
        <v>44173</v>
      </c>
      <c r="J9" t="b">
        <f ca="1">IF(AND(G9="new",I9&lt;&gt;""),FALSE,IF(AND(G9="new",I9=""),CHOOSE(RANDBETWEEN(1,2),TRUE,FALSE),TRUE))</f>
        <v>1</v>
      </c>
      <c r="K9" t="str">
        <f ca="1">IF(G9="awaiting reg",CHOOSE(RANDBETWEEN(1,2), CHAR(RANDBETWEEN(65,90))&amp;CHAR(RANDBETWEEN(65,90))&amp;RANDBETWEEN(0,68)&amp;" "&amp;CHAR(RANDBETWEEN(65,90))&amp;CHAR(RANDBETWEEN(65,90)),""),IF(G9="new","",CHAR(RANDBETWEEN(65,90))&amp;CHAR(RANDBETWEEN(65,90))&amp;RANDBETWEEN(0,68)&amp;" "&amp;CHAR(RANDBETWEEN(65,90))&amp;CHAR(RANDBETWEEN(65,90))))</f>
        <v>KV66 GA</v>
      </c>
      <c r="L9">
        <f ca="1">IF(G9="new","",IF(AND(G9="awaiting reg",K9&lt;&gt;""),"",IF(AND(G9="awaiting reg",K9=""),CHOOSE(RANDBETWEEN(1,2),"",RANDBETWEEN(1111111111,9999999999)),RANDBETWEEN(1111111111,9999999999))))</f>
        <v>9402165914</v>
      </c>
      <c r="M9" s="3">
        <f ca="1">IF(OR(G9="new",G9="awaiting reg", G9="delivery date requested"), "", I9+15)</f>
        <v>44188</v>
      </c>
      <c r="N9" s="3" t="str">
        <f t="shared" ca="1" si="3"/>
        <v/>
      </c>
      <c r="O9" t="str">
        <f t="shared" ca="1" si="4"/>
        <v/>
      </c>
      <c r="P9" t="str">
        <f t="shared" ca="1" si="5"/>
        <v>styles/assets/preview.pdf</v>
      </c>
      <c r="Q9" t="str">
        <f t="shared" ca="1" si="6"/>
        <v>styles/assets/preview.pdf</v>
      </c>
      <c r="R9" t="b">
        <f t="shared" ca="1" si="7"/>
        <v>0</v>
      </c>
    </row>
    <row r="10" spans="1:18" x14ac:dyDescent="0.25">
      <c r="B10" t="str">
        <f t="shared" ca="1" si="8"/>
        <v>Q12536</v>
      </c>
      <c r="C10" s="3">
        <f t="shared" ca="1" si="0"/>
        <v>43770</v>
      </c>
      <c r="D10" t="str">
        <f t="shared" ca="1" si="1"/>
        <v>VW</v>
      </c>
      <c r="E10" t="s">
        <v>57</v>
      </c>
      <c r="F10" t="s">
        <v>88</v>
      </c>
      <c r="G10" t="str">
        <f t="shared" ca="1" si="2"/>
        <v>delivery date requested</v>
      </c>
      <c r="I10" s="3">
        <f ca="1">IF(G10="new",CHOOSE(RANDBETWEEN(1,2),"",RANDBETWEEN(DATE(2020,5,1),DATE(2020,12,30))), RANDBETWEEN(DATE(2020,5,1),DATE(2020,12,30)))</f>
        <v>44167</v>
      </c>
      <c r="J10" t="b">
        <f ca="1">IF(AND(G10="new",I10&lt;&gt;""),FALSE,IF(AND(G10="new",I10=""),CHOOSE(RANDBETWEEN(1,2),TRUE,FALSE),TRUE))</f>
        <v>1</v>
      </c>
      <c r="K10" t="str">
        <f ca="1">IF(G10="awaiting reg",CHOOSE(RANDBETWEEN(1,2), CHAR(RANDBETWEEN(65,90))&amp;CHAR(RANDBETWEEN(65,90))&amp;RANDBETWEEN(0,68)&amp;" "&amp;CHAR(RANDBETWEEN(65,90))&amp;CHAR(RANDBETWEEN(65,90)),""),IF(G10="new","",CHAR(RANDBETWEEN(65,90))&amp;CHAR(RANDBETWEEN(65,90))&amp;RANDBETWEEN(0,68)&amp;" "&amp;CHAR(RANDBETWEEN(65,90))&amp;CHAR(RANDBETWEEN(65,90))))</f>
        <v>SD21 CU</v>
      </c>
      <c r="L10">
        <f ca="1">IF(G10="new","",IF(AND(G10="awaiting reg",K10&lt;&gt;""),"",IF(AND(G10="awaiting reg",K10=""),CHOOSE(RANDBETWEEN(1,2),"",RANDBETWEEN(1111111111,9999999999)),RANDBETWEEN(1111111111,9999999999))))</f>
        <v>5980828638</v>
      </c>
      <c r="M10" s="3" t="str">
        <f ca="1">IF(OR(G10="new",G10="awaiting reg", G10="delivery date requested"), "", I10+15)</f>
        <v/>
      </c>
      <c r="N10" s="3" t="str">
        <f t="shared" ca="1" si="3"/>
        <v/>
      </c>
      <c r="O10" t="str">
        <f t="shared" ca="1" si="4"/>
        <v/>
      </c>
      <c r="P10" t="str">
        <f t="shared" ca="1" si="5"/>
        <v/>
      </c>
      <c r="Q10" t="str">
        <f t="shared" ca="1" si="6"/>
        <v/>
      </c>
      <c r="R10" t="b">
        <f t="shared" ca="1" si="7"/>
        <v>0</v>
      </c>
    </row>
    <row r="11" spans="1:18" x14ac:dyDescent="0.25">
      <c r="B11" t="str">
        <f t="shared" ca="1" si="8"/>
        <v>Q49424</v>
      </c>
      <c r="C11" s="3">
        <f t="shared" ca="1" si="0"/>
        <v>43760</v>
      </c>
      <c r="D11" t="str">
        <f t="shared" ca="1" si="1"/>
        <v>Nissan</v>
      </c>
      <c r="E11" t="s">
        <v>58</v>
      </c>
      <c r="F11" t="s">
        <v>89</v>
      </c>
      <c r="G11" t="str">
        <f t="shared" ca="1" si="2"/>
        <v>completed</v>
      </c>
      <c r="I11" s="3">
        <f ca="1">IF(G11="new",CHOOSE(RANDBETWEEN(1,2),"",RANDBETWEEN(DATE(2020,5,1),DATE(2020,12,30))), RANDBETWEEN(DATE(2020,5,1),DATE(2020,12,30)))</f>
        <v>44189</v>
      </c>
      <c r="J11" t="b">
        <f ca="1">IF(AND(G11="new",I11&lt;&gt;""),FALSE,IF(AND(G11="new",I11=""),CHOOSE(RANDBETWEEN(1,2),TRUE,FALSE),TRUE))</f>
        <v>1</v>
      </c>
      <c r="K11" t="str">
        <f ca="1">IF(G11="awaiting reg",CHOOSE(RANDBETWEEN(1,2), CHAR(RANDBETWEEN(65,90))&amp;CHAR(RANDBETWEEN(65,90))&amp;RANDBETWEEN(0,68)&amp;" "&amp;CHAR(RANDBETWEEN(65,90))&amp;CHAR(RANDBETWEEN(65,90)),""),IF(G11="new","",CHAR(RANDBETWEEN(65,90))&amp;CHAR(RANDBETWEEN(65,90))&amp;RANDBETWEEN(0,68)&amp;" "&amp;CHAR(RANDBETWEEN(65,90))&amp;CHAR(RANDBETWEEN(65,90))))</f>
        <v>XZ19 VS</v>
      </c>
      <c r="L11">
        <f ca="1">IF(G11="new","",IF(AND(G11="awaiting reg",K11&lt;&gt;""),"",IF(AND(G11="awaiting reg",K11=""),CHOOSE(RANDBETWEEN(1,2),"",RANDBETWEEN(1111111111,9999999999)),RANDBETWEEN(1111111111,9999999999))))</f>
        <v>4262585805</v>
      </c>
      <c r="M11" s="3">
        <f ca="1">IF(OR(G11="new",G11="awaiting reg", G11="delivery date requested"), "", I11+15)</f>
        <v>44204</v>
      </c>
      <c r="N11" s="3">
        <f t="shared" ca="1" si="3"/>
        <v>43884</v>
      </c>
      <c r="O11" t="str">
        <f t="shared" ca="1" si="4"/>
        <v>styles/assets/preview.pdf</v>
      </c>
      <c r="P11" t="str">
        <f t="shared" ca="1" si="5"/>
        <v>styles/assets/preview.pdf</v>
      </c>
      <c r="Q11" t="str">
        <f t="shared" ca="1" si="6"/>
        <v>styles/assets/preview.pdf</v>
      </c>
      <c r="R11" t="b">
        <f t="shared" ca="1" si="7"/>
        <v>1</v>
      </c>
    </row>
    <row r="12" spans="1:18" x14ac:dyDescent="0.25">
      <c r="B12" t="str">
        <f t="shared" ca="1" si="8"/>
        <v>Q83221</v>
      </c>
      <c r="C12" s="3">
        <f t="shared" ca="1" si="0"/>
        <v>43500</v>
      </c>
      <c r="D12" t="str">
        <f t="shared" ca="1" si="1"/>
        <v>Mercades</v>
      </c>
      <c r="E12" t="s">
        <v>59</v>
      </c>
      <c r="F12" t="s">
        <v>90</v>
      </c>
      <c r="G12" t="str">
        <f t="shared" ca="1" si="2"/>
        <v>new</v>
      </c>
      <c r="I12" s="3">
        <f ca="1">IF(G12="new",CHOOSE(RANDBETWEEN(1,2),"",RANDBETWEEN(DATE(2020,5,1),DATE(2020,12,30))), RANDBETWEEN(DATE(2020,5,1),DATE(2020,12,30)))</f>
        <v>43970</v>
      </c>
      <c r="J12" t="b">
        <f ca="1">IF(AND(G12="new",I12&lt;&gt;""),FALSE,IF(AND(G12="new",I12=""),CHOOSE(RANDBETWEEN(1,2),TRUE,FALSE),TRUE))</f>
        <v>0</v>
      </c>
      <c r="K12" t="str">
        <f ca="1">IF(G12="awaiting reg",CHOOSE(RANDBETWEEN(1,2), CHAR(RANDBETWEEN(65,90))&amp;CHAR(RANDBETWEEN(65,90))&amp;RANDBETWEEN(0,68)&amp;" "&amp;CHAR(RANDBETWEEN(65,90))&amp;CHAR(RANDBETWEEN(65,90)),""),IF(G12="new","",CHAR(RANDBETWEEN(65,90))&amp;CHAR(RANDBETWEEN(65,90))&amp;RANDBETWEEN(0,68)&amp;" "&amp;CHAR(RANDBETWEEN(65,90))&amp;CHAR(RANDBETWEEN(65,90))))</f>
        <v/>
      </c>
      <c r="L12" t="str">
        <f ca="1">IF(G12="new","",IF(AND(G12="awaiting reg",K12&lt;&gt;""),"",IF(AND(G12="awaiting reg",K12=""),CHOOSE(RANDBETWEEN(1,2),"",RANDBETWEEN(1111111111,9999999999)),RANDBETWEEN(1111111111,9999999999))))</f>
        <v/>
      </c>
      <c r="M12" s="3" t="str">
        <f ca="1">IF(OR(G12="new",G12="awaiting reg", G12="delivery date requested"), "", I12+15)</f>
        <v/>
      </c>
      <c r="N12" s="3" t="str">
        <f t="shared" ca="1" si="3"/>
        <v/>
      </c>
      <c r="O12" t="str">
        <f t="shared" ca="1" si="4"/>
        <v/>
      </c>
      <c r="P12" t="str">
        <f t="shared" ca="1" si="5"/>
        <v/>
      </c>
      <c r="Q12" t="str">
        <f t="shared" ca="1" si="6"/>
        <v/>
      </c>
      <c r="R12" t="b">
        <f t="shared" ca="1" si="7"/>
        <v>0</v>
      </c>
    </row>
    <row r="13" spans="1:18" x14ac:dyDescent="0.25">
      <c r="B13" t="str">
        <f t="shared" ca="1" si="8"/>
        <v>Q78350</v>
      </c>
      <c r="C13" s="3">
        <f t="shared" ca="1" si="0"/>
        <v>43821</v>
      </c>
      <c r="D13" t="str">
        <f t="shared" ca="1" si="1"/>
        <v>VW</v>
      </c>
      <c r="E13" t="s">
        <v>60</v>
      </c>
      <c r="F13" t="s">
        <v>91</v>
      </c>
      <c r="G13" t="str">
        <f t="shared" ca="1" si="2"/>
        <v>completed</v>
      </c>
      <c r="I13" s="3">
        <f ca="1">IF(G13="new",CHOOSE(RANDBETWEEN(1,2),"",RANDBETWEEN(DATE(2020,5,1),DATE(2020,12,30))), RANDBETWEEN(DATE(2020,5,1),DATE(2020,12,30)))</f>
        <v>43956</v>
      </c>
      <c r="J13" t="b">
        <f ca="1">IF(AND(G13="new",I13&lt;&gt;""),FALSE,IF(AND(G13="new",I13=""),CHOOSE(RANDBETWEEN(1,2),TRUE,FALSE),TRUE))</f>
        <v>1</v>
      </c>
      <c r="K13" t="str">
        <f ca="1">IF(G13="awaiting reg",CHOOSE(RANDBETWEEN(1,2), CHAR(RANDBETWEEN(65,90))&amp;CHAR(RANDBETWEEN(65,90))&amp;RANDBETWEEN(0,68)&amp;" "&amp;CHAR(RANDBETWEEN(65,90))&amp;CHAR(RANDBETWEEN(65,90)),""),IF(G13="new","",CHAR(RANDBETWEEN(65,90))&amp;CHAR(RANDBETWEEN(65,90))&amp;RANDBETWEEN(0,68)&amp;" "&amp;CHAR(RANDBETWEEN(65,90))&amp;CHAR(RANDBETWEEN(65,90))))</f>
        <v>OP68 AF</v>
      </c>
      <c r="L13">
        <f ca="1">IF(G13="new","",IF(AND(G13="awaiting reg",K13&lt;&gt;""),"",IF(AND(G13="awaiting reg",K13=""),CHOOSE(RANDBETWEEN(1,2),"",RANDBETWEEN(1111111111,9999999999)),RANDBETWEEN(1111111111,9999999999))))</f>
        <v>7103142948</v>
      </c>
      <c r="M13" s="3">
        <f ca="1">IF(OR(G13="new",G13="awaiting reg", G13="delivery date requested"), "", I13+15)</f>
        <v>43971</v>
      </c>
      <c r="N13" s="3">
        <f t="shared" ca="1" si="3"/>
        <v>43895</v>
      </c>
      <c r="O13" t="str">
        <f t="shared" ca="1" si="4"/>
        <v>styles/assets/preview.pdf</v>
      </c>
      <c r="P13" t="str">
        <f t="shared" ca="1" si="5"/>
        <v>styles/assets/preview.pdf</v>
      </c>
      <c r="Q13" t="str">
        <f t="shared" ca="1" si="6"/>
        <v>styles/assets/preview.pdf</v>
      </c>
      <c r="R13" t="b">
        <f t="shared" ca="1" si="7"/>
        <v>1</v>
      </c>
    </row>
    <row r="14" spans="1:18" x14ac:dyDescent="0.25">
      <c r="B14" t="str">
        <f t="shared" ca="1" si="8"/>
        <v>Q62578</v>
      </c>
      <c r="C14" s="3">
        <f t="shared" ca="1" si="0"/>
        <v>43658</v>
      </c>
      <c r="D14" t="str">
        <f t="shared" ca="1" si="1"/>
        <v>VW</v>
      </c>
      <c r="E14" t="s">
        <v>61</v>
      </c>
      <c r="F14" t="s">
        <v>92</v>
      </c>
      <c r="G14" t="str">
        <f t="shared" ca="1" si="2"/>
        <v>awaiting global confirmation</v>
      </c>
      <c r="I14" s="3">
        <f ca="1">IF(G14="new",CHOOSE(RANDBETWEEN(1,2),"",RANDBETWEEN(DATE(2020,5,1),DATE(2020,12,30))), RANDBETWEEN(DATE(2020,5,1),DATE(2020,12,30)))</f>
        <v>44099</v>
      </c>
      <c r="J14" t="b">
        <f ca="1">IF(AND(G14="new",I14&lt;&gt;""),FALSE,IF(AND(G14="new",I14=""),CHOOSE(RANDBETWEEN(1,2),TRUE,FALSE),TRUE))</f>
        <v>1</v>
      </c>
      <c r="K14" t="str">
        <f ca="1">IF(G14="awaiting reg",CHOOSE(RANDBETWEEN(1,2), CHAR(RANDBETWEEN(65,90))&amp;CHAR(RANDBETWEEN(65,90))&amp;RANDBETWEEN(0,68)&amp;" "&amp;CHAR(RANDBETWEEN(65,90))&amp;CHAR(RANDBETWEEN(65,90)),""),IF(G14="new","",CHAR(RANDBETWEEN(65,90))&amp;CHAR(RANDBETWEEN(65,90))&amp;RANDBETWEEN(0,68)&amp;" "&amp;CHAR(RANDBETWEEN(65,90))&amp;CHAR(RANDBETWEEN(65,90))))</f>
        <v>LC65 FN</v>
      </c>
      <c r="L14">
        <f ca="1">IF(G14="new","",IF(AND(G14="awaiting reg",K14&lt;&gt;""),"",IF(AND(G14="awaiting reg",K14=""),CHOOSE(RANDBETWEEN(1,2),"",RANDBETWEEN(1111111111,9999999999)),RANDBETWEEN(1111111111,9999999999))))</f>
        <v>6545036136</v>
      </c>
      <c r="M14" s="3">
        <f ca="1">IF(OR(G14="new",G14="awaiting reg", G14="delivery date requested"), "", I14+15)</f>
        <v>44114</v>
      </c>
      <c r="N14" s="3" t="str">
        <f t="shared" ca="1" si="3"/>
        <v/>
      </c>
      <c r="O14" t="str">
        <f t="shared" ca="1" si="4"/>
        <v/>
      </c>
      <c r="P14" t="str">
        <f t="shared" ca="1" si="5"/>
        <v/>
      </c>
      <c r="Q14" t="str">
        <f t="shared" ca="1" si="6"/>
        <v/>
      </c>
      <c r="R14" t="b">
        <f t="shared" ca="1" si="7"/>
        <v>0</v>
      </c>
    </row>
    <row r="15" spans="1:18" x14ac:dyDescent="0.25">
      <c r="B15" t="str">
        <f t="shared" ca="1" si="8"/>
        <v>Q55191</v>
      </c>
      <c r="C15" s="3">
        <f t="shared" ca="1" si="0"/>
        <v>43499</v>
      </c>
      <c r="D15" t="str">
        <f t="shared" ca="1" si="1"/>
        <v>Nissan</v>
      </c>
      <c r="E15" t="s">
        <v>62</v>
      </c>
      <c r="F15" t="s">
        <v>93</v>
      </c>
      <c r="G15" t="str">
        <f t="shared" ca="1" si="2"/>
        <v>delivery date requested</v>
      </c>
      <c r="I15" s="3">
        <f ca="1">IF(G15="new",CHOOSE(RANDBETWEEN(1,2),"",RANDBETWEEN(DATE(2020,5,1),DATE(2020,12,30))), RANDBETWEEN(DATE(2020,5,1),DATE(2020,12,30)))</f>
        <v>43982</v>
      </c>
      <c r="J15" t="b">
        <f ca="1">IF(AND(G15="new",I15&lt;&gt;""),FALSE,IF(AND(G15="new",I15=""),CHOOSE(RANDBETWEEN(1,2),TRUE,FALSE),TRUE))</f>
        <v>1</v>
      </c>
      <c r="K15" t="str">
        <f ca="1">IF(G15="awaiting reg",CHOOSE(RANDBETWEEN(1,2), CHAR(RANDBETWEEN(65,90))&amp;CHAR(RANDBETWEEN(65,90))&amp;RANDBETWEEN(0,68)&amp;" "&amp;CHAR(RANDBETWEEN(65,90))&amp;CHAR(RANDBETWEEN(65,90)),""),IF(G15="new","",CHAR(RANDBETWEEN(65,90))&amp;CHAR(RANDBETWEEN(65,90))&amp;RANDBETWEEN(0,68)&amp;" "&amp;CHAR(RANDBETWEEN(65,90))&amp;CHAR(RANDBETWEEN(65,90))))</f>
        <v>YR12 ZX</v>
      </c>
      <c r="L15">
        <f ca="1">IF(G15="new","",IF(AND(G15="awaiting reg",K15&lt;&gt;""),"",IF(AND(G15="awaiting reg",K15=""),CHOOSE(RANDBETWEEN(1,2),"",RANDBETWEEN(1111111111,9999999999)),RANDBETWEEN(1111111111,9999999999))))</f>
        <v>3904787279</v>
      </c>
      <c r="M15" s="3" t="str">
        <f ca="1">IF(OR(G15="new",G15="awaiting reg", G15="delivery date requested"), "", I15+15)</f>
        <v/>
      </c>
      <c r="N15" s="3" t="str">
        <f t="shared" ca="1" si="3"/>
        <v/>
      </c>
      <c r="O15" t="str">
        <f t="shared" ca="1" si="4"/>
        <v/>
      </c>
      <c r="P15" t="str">
        <f t="shared" ca="1" si="5"/>
        <v/>
      </c>
      <c r="Q15" t="str">
        <f t="shared" ca="1" si="6"/>
        <v/>
      </c>
      <c r="R15" t="b">
        <f t="shared" ca="1" si="7"/>
        <v>0</v>
      </c>
    </row>
    <row r="16" spans="1:18" x14ac:dyDescent="0.25">
      <c r="B16" t="str">
        <f t="shared" ca="1" si="8"/>
        <v>Q26074</v>
      </c>
      <c r="C16" s="3">
        <f t="shared" ca="1" si="0"/>
        <v>43544</v>
      </c>
      <c r="D16" t="str">
        <f t="shared" ca="1" si="1"/>
        <v>Nissan</v>
      </c>
      <c r="E16" t="s">
        <v>63</v>
      </c>
      <c r="F16" t="s">
        <v>94</v>
      </c>
      <c r="G16" t="str">
        <f t="shared" ca="1" si="2"/>
        <v>new</v>
      </c>
      <c r="I16" s="3">
        <f ca="1">IF(G16="new",CHOOSE(RANDBETWEEN(1,2),"",RANDBETWEEN(DATE(2020,5,1),DATE(2020,12,30))), RANDBETWEEN(DATE(2020,5,1),DATE(2020,12,30)))</f>
        <v>43976</v>
      </c>
      <c r="J16" t="b">
        <f ca="1">IF(AND(G16="new",I16&lt;&gt;""),FALSE,IF(AND(G16="new",I16=""),CHOOSE(RANDBETWEEN(1,2),TRUE,FALSE),TRUE))</f>
        <v>0</v>
      </c>
      <c r="K16" t="str">
        <f ca="1">IF(G16="awaiting reg",CHOOSE(RANDBETWEEN(1,2), CHAR(RANDBETWEEN(65,90))&amp;CHAR(RANDBETWEEN(65,90))&amp;RANDBETWEEN(0,68)&amp;" "&amp;CHAR(RANDBETWEEN(65,90))&amp;CHAR(RANDBETWEEN(65,90)),""),IF(G16="new","",CHAR(RANDBETWEEN(65,90))&amp;CHAR(RANDBETWEEN(65,90))&amp;RANDBETWEEN(0,68)&amp;" "&amp;CHAR(RANDBETWEEN(65,90))&amp;CHAR(RANDBETWEEN(65,90))))</f>
        <v/>
      </c>
      <c r="L16" t="str">
        <f ca="1">IF(G16="new","",IF(AND(G16="awaiting reg",K16&lt;&gt;""),"",IF(AND(G16="awaiting reg",K16=""),CHOOSE(RANDBETWEEN(1,2),"",RANDBETWEEN(1111111111,9999999999)),RANDBETWEEN(1111111111,9999999999))))</f>
        <v/>
      </c>
      <c r="M16" s="3" t="str">
        <f ca="1">IF(OR(G16="new",G16="awaiting reg", G16="delivery date requested"), "", I16+15)</f>
        <v/>
      </c>
      <c r="N16" s="3" t="str">
        <f t="shared" ca="1" si="3"/>
        <v/>
      </c>
      <c r="O16" t="str">
        <f t="shared" ca="1" si="4"/>
        <v/>
      </c>
      <c r="P16" t="str">
        <f t="shared" ca="1" si="5"/>
        <v/>
      </c>
      <c r="Q16" t="str">
        <f t="shared" ca="1" si="6"/>
        <v/>
      </c>
      <c r="R16" t="b">
        <f t="shared" ca="1" si="7"/>
        <v>0</v>
      </c>
    </row>
    <row r="17" spans="2:18" x14ac:dyDescent="0.25">
      <c r="B17" t="str">
        <f t="shared" ca="1" si="8"/>
        <v>Q23006</v>
      </c>
      <c r="C17" s="3">
        <f t="shared" ca="1" si="0"/>
        <v>43662</v>
      </c>
      <c r="D17" t="str">
        <f t="shared" ca="1" si="1"/>
        <v>VW</v>
      </c>
      <c r="E17" t="s">
        <v>64</v>
      </c>
      <c r="F17" t="s">
        <v>95</v>
      </c>
      <c r="G17" t="str">
        <f t="shared" ca="1" si="2"/>
        <v>awaiting global confirmation</v>
      </c>
      <c r="I17" s="3">
        <f ca="1">IF(G17="new",CHOOSE(RANDBETWEEN(1,2),"",RANDBETWEEN(DATE(2020,5,1),DATE(2020,12,30))), RANDBETWEEN(DATE(2020,5,1),DATE(2020,12,30)))</f>
        <v>44194</v>
      </c>
      <c r="J17" t="b">
        <f ca="1">IF(AND(G17="new",I17&lt;&gt;""),FALSE,IF(AND(G17="new",I17=""),CHOOSE(RANDBETWEEN(1,2),TRUE,FALSE),TRUE))</f>
        <v>1</v>
      </c>
      <c r="K17" t="str">
        <f ca="1">IF(G17="awaiting reg",CHOOSE(RANDBETWEEN(1,2), CHAR(RANDBETWEEN(65,90))&amp;CHAR(RANDBETWEEN(65,90))&amp;RANDBETWEEN(0,68)&amp;" "&amp;CHAR(RANDBETWEEN(65,90))&amp;CHAR(RANDBETWEEN(65,90)),""),IF(G17="new","",CHAR(RANDBETWEEN(65,90))&amp;CHAR(RANDBETWEEN(65,90))&amp;RANDBETWEEN(0,68)&amp;" "&amp;CHAR(RANDBETWEEN(65,90))&amp;CHAR(RANDBETWEEN(65,90))))</f>
        <v>YB16 HR</v>
      </c>
      <c r="L17">
        <f ca="1">IF(G17="new","",IF(AND(G17="awaiting reg",K17&lt;&gt;""),"",IF(AND(G17="awaiting reg",K17=""),CHOOSE(RANDBETWEEN(1,2),"",RANDBETWEEN(1111111111,9999999999)),RANDBETWEEN(1111111111,9999999999))))</f>
        <v>1792958411</v>
      </c>
      <c r="M17" s="3">
        <f ca="1">IF(OR(G17="new",G17="awaiting reg", G17="delivery date requested"), "", I17+15)</f>
        <v>44209</v>
      </c>
      <c r="N17" s="3" t="str">
        <f t="shared" ca="1" si="3"/>
        <v/>
      </c>
      <c r="O17" t="str">
        <f t="shared" ca="1" si="4"/>
        <v/>
      </c>
      <c r="P17" t="str">
        <f t="shared" ca="1" si="5"/>
        <v/>
      </c>
      <c r="Q17" t="str">
        <f t="shared" ca="1" si="6"/>
        <v/>
      </c>
      <c r="R17" t="b">
        <f t="shared" ca="1" si="7"/>
        <v>0</v>
      </c>
    </row>
    <row r="18" spans="2:18" x14ac:dyDescent="0.25">
      <c r="B18" t="str">
        <f t="shared" ca="1" si="8"/>
        <v>Q95708</v>
      </c>
      <c r="C18" s="3">
        <f t="shared" ca="1" si="0"/>
        <v>43886</v>
      </c>
      <c r="D18" t="str">
        <f t="shared" ca="1" si="1"/>
        <v>Ford</v>
      </c>
      <c r="E18" t="s">
        <v>65</v>
      </c>
      <c r="F18" t="s">
        <v>96</v>
      </c>
      <c r="G18" t="str">
        <f t="shared" ca="1" si="2"/>
        <v>awaiting reg</v>
      </c>
      <c r="I18" s="3">
        <f ca="1">IF(G18="new",CHOOSE(RANDBETWEEN(1,2),"",RANDBETWEEN(DATE(2020,5,1),DATE(2020,12,30))), RANDBETWEEN(DATE(2020,5,1),DATE(2020,12,30)))</f>
        <v>44107</v>
      </c>
      <c r="J18" t="b">
        <f ca="1">IF(AND(G18="new",I18&lt;&gt;""),FALSE,IF(AND(G18="new",I18=""),CHOOSE(RANDBETWEEN(1,2),TRUE,FALSE),TRUE))</f>
        <v>1</v>
      </c>
      <c r="K18" t="str">
        <f ca="1">IF(G18="awaiting reg",CHOOSE(RANDBETWEEN(1,2), CHAR(RANDBETWEEN(65,90))&amp;CHAR(RANDBETWEEN(65,90))&amp;RANDBETWEEN(0,68)&amp;" "&amp;CHAR(RANDBETWEEN(65,90))&amp;CHAR(RANDBETWEEN(65,90)),""),IF(G18="new","",CHAR(RANDBETWEEN(65,90))&amp;CHAR(RANDBETWEEN(65,90))&amp;RANDBETWEEN(0,68)&amp;" "&amp;CHAR(RANDBETWEEN(65,90))&amp;CHAR(RANDBETWEEN(65,90))))</f>
        <v>LI20 XB</v>
      </c>
      <c r="L18" t="str">
        <f ca="1">IF(G18="new","",IF(AND(G18="awaiting reg",K18&lt;&gt;""),"",IF(AND(G18="awaiting reg",K18=""),CHOOSE(RANDBETWEEN(1,2),"",RANDBETWEEN(1111111111,9999999999)),RANDBETWEEN(1111111111,9999999999))))</f>
        <v/>
      </c>
      <c r="M18" s="3" t="str">
        <f ca="1">IF(OR(G18="new",G18="awaiting reg", G18="delivery date requested"), "", I18+15)</f>
        <v/>
      </c>
      <c r="N18" s="3" t="str">
        <f t="shared" ca="1" si="3"/>
        <v/>
      </c>
      <c r="O18" t="str">
        <f t="shared" ca="1" si="4"/>
        <v/>
      </c>
      <c r="P18" t="str">
        <f t="shared" ca="1" si="5"/>
        <v/>
      </c>
      <c r="Q18" t="str">
        <f t="shared" ca="1" si="6"/>
        <v/>
      </c>
      <c r="R18" t="b">
        <f t="shared" ca="1" si="7"/>
        <v>0</v>
      </c>
    </row>
    <row r="19" spans="2:18" x14ac:dyDescent="0.25">
      <c r="B19" t="str">
        <f t="shared" ca="1" si="8"/>
        <v>Q18392</v>
      </c>
      <c r="C19" s="3">
        <f t="shared" ca="1" si="0"/>
        <v>43614</v>
      </c>
      <c r="D19" t="str">
        <f t="shared" ca="1" si="1"/>
        <v>Ford</v>
      </c>
      <c r="E19" t="s">
        <v>66</v>
      </c>
      <c r="F19" t="s">
        <v>97</v>
      </c>
      <c r="G19" t="str">
        <f t="shared" ca="1" si="2"/>
        <v>new</v>
      </c>
      <c r="I19" s="3">
        <f ca="1">IF(G19="new",CHOOSE(RANDBETWEEN(1,2),"",RANDBETWEEN(DATE(2020,5,1),DATE(2020,12,30))), RANDBETWEEN(DATE(2020,5,1),DATE(2020,12,30)))</f>
        <v>44011</v>
      </c>
      <c r="J19" t="b">
        <f ca="1">IF(AND(G19="new",I19&lt;&gt;""),FALSE,IF(AND(G19="new",I19=""),CHOOSE(RANDBETWEEN(1,2),TRUE,FALSE),TRUE))</f>
        <v>0</v>
      </c>
      <c r="K19" t="str">
        <f ca="1">IF(G19="awaiting reg",CHOOSE(RANDBETWEEN(1,2), CHAR(RANDBETWEEN(65,90))&amp;CHAR(RANDBETWEEN(65,90))&amp;RANDBETWEEN(0,68)&amp;" "&amp;CHAR(RANDBETWEEN(65,90))&amp;CHAR(RANDBETWEEN(65,90)),""),IF(G19="new","",CHAR(RANDBETWEEN(65,90))&amp;CHAR(RANDBETWEEN(65,90))&amp;RANDBETWEEN(0,68)&amp;" "&amp;CHAR(RANDBETWEEN(65,90))&amp;CHAR(RANDBETWEEN(65,90))))</f>
        <v/>
      </c>
      <c r="L19" t="str">
        <f ca="1">IF(G19="new","",IF(AND(G19="awaiting reg",K19&lt;&gt;""),"",IF(AND(G19="awaiting reg",K19=""),CHOOSE(RANDBETWEEN(1,2),"",RANDBETWEEN(1111111111,9999999999)),RANDBETWEEN(1111111111,9999999999))))</f>
        <v/>
      </c>
      <c r="M19" s="3" t="str">
        <f ca="1">IF(OR(G19="new",G19="awaiting reg", G19="delivery date requested"), "", I19+15)</f>
        <v/>
      </c>
      <c r="N19" s="3" t="str">
        <f t="shared" ca="1" si="3"/>
        <v/>
      </c>
      <c r="O19" t="str">
        <f t="shared" ca="1" si="4"/>
        <v/>
      </c>
      <c r="P19" t="str">
        <f t="shared" ca="1" si="5"/>
        <v/>
      </c>
      <c r="Q19" t="str">
        <f t="shared" ca="1" si="6"/>
        <v/>
      </c>
      <c r="R19" t="b">
        <f t="shared" ca="1" si="7"/>
        <v>0</v>
      </c>
    </row>
    <row r="20" spans="2:18" x14ac:dyDescent="0.25">
      <c r="B20" t="str">
        <f t="shared" ca="1" si="8"/>
        <v>Q32351</v>
      </c>
      <c r="C20" s="3">
        <f t="shared" ca="1" si="0"/>
        <v>43728</v>
      </c>
      <c r="D20" t="str">
        <f t="shared" ca="1" si="1"/>
        <v>Nissan</v>
      </c>
      <c r="E20" t="s">
        <v>67</v>
      </c>
      <c r="F20" t="s">
        <v>98</v>
      </c>
      <c r="G20" t="str">
        <f t="shared" ca="1" si="2"/>
        <v>completed</v>
      </c>
      <c r="I20" s="3">
        <f ca="1">IF(G20="new",CHOOSE(RANDBETWEEN(1,2),"",RANDBETWEEN(DATE(2020,5,1),DATE(2020,12,30))), RANDBETWEEN(DATE(2020,5,1),DATE(2020,12,30)))</f>
        <v>44163</v>
      </c>
      <c r="J20" t="b">
        <f ca="1">IF(AND(G20="new",I20&lt;&gt;""),FALSE,IF(AND(G20="new",I20=""),CHOOSE(RANDBETWEEN(1,2),TRUE,FALSE),TRUE))</f>
        <v>1</v>
      </c>
      <c r="K20" t="str">
        <f ca="1">IF(G20="awaiting reg",CHOOSE(RANDBETWEEN(1,2), CHAR(RANDBETWEEN(65,90))&amp;CHAR(RANDBETWEEN(65,90))&amp;RANDBETWEEN(0,68)&amp;" "&amp;CHAR(RANDBETWEEN(65,90))&amp;CHAR(RANDBETWEEN(65,90)),""),IF(G20="new","",CHAR(RANDBETWEEN(65,90))&amp;CHAR(RANDBETWEEN(65,90))&amp;RANDBETWEEN(0,68)&amp;" "&amp;CHAR(RANDBETWEEN(65,90))&amp;CHAR(RANDBETWEEN(65,90))))</f>
        <v>BU17 RC</v>
      </c>
      <c r="L20">
        <f ca="1">IF(G20="new","",IF(AND(G20="awaiting reg",K20&lt;&gt;""),"",IF(AND(G20="awaiting reg",K20=""),CHOOSE(RANDBETWEEN(1,2),"",RANDBETWEEN(1111111111,9999999999)),RANDBETWEEN(1111111111,9999999999))))</f>
        <v>1697654250</v>
      </c>
      <c r="M20" s="3">
        <f ca="1">IF(OR(G20="new",G20="awaiting reg", G20="delivery date requested"), "", I20+15)</f>
        <v>44178</v>
      </c>
      <c r="N20" s="3">
        <f t="shared" ca="1" si="3"/>
        <v>43707</v>
      </c>
      <c r="O20" t="str">
        <f t="shared" ca="1" si="4"/>
        <v>styles/assets/preview.pdf</v>
      </c>
      <c r="P20" t="str">
        <f t="shared" ca="1" si="5"/>
        <v>styles/assets/preview.pdf</v>
      </c>
      <c r="Q20" t="str">
        <f t="shared" ca="1" si="6"/>
        <v>styles/assets/preview.pdf</v>
      </c>
      <c r="R20" t="b">
        <f t="shared" ca="1" si="7"/>
        <v>1</v>
      </c>
    </row>
    <row r="21" spans="2:18" x14ac:dyDescent="0.25">
      <c r="B21" t="str">
        <f t="shared" ca="1" si="8"/>
        <v>Q80216</v>
      </c>
      <c r="C21" s="3">
        <f t="shared" ca="1" si="0"/>
        <v>43486</v>
      </c>
      <c r="D21" t="str">
        <f t="shared" ca="1" si="1"/>
        <v>Nissan</v>
      </c>
      <c r="E21" t="s">
        <v>68</v>
      </c>
      <c r="F21" t="s">
        <v>99</v>
      </c>
      <c r="G21" t="str">
        <f t="shared" ca="1" si="2"/>
        <v>confirmed delivery</v>
      </c>
      <c r="I21" s="3">
        <f ca="1">IF(G21="new",CHOOSE(RANDBETWEEN(1,2),"",RANDBETWEEN(DATE(2020,5,1),DATE(2020,12,30))), RANDBETWEEN(DATE(2020,5,1),DATE(2020,12,30)))</f>
        <v>44120</v>
      </c>
      <c r="J21" t="b">
        <f ca="1">IF(AND(G21="new",I21&lt;&gt;""),FALSE,IF(AND(G21="new",I21=""),CHOOSE(RANDBETWEEN(1,2),TRUE,FALSE),TRUE))</f>
        <v>1</v>
      </c>
      <c r="K21" t="str">
        <f ca="1">IF(G21="awaiting reg",CHOOSE(RANDBETWEEN(1,2), CHAR(RANDBETWEEN(65,90))&amp;CHAR(RANDBETWEEN(65,90))&amp;RANDBETWEEN(0,68)&amp;" "&amp;CHAR(RANDBETWEEN(65,90))&amp;CHAR(RANDBETWEEN(65,90)),""),IF(G21="new","",CHAR(RANDBETWEEN(65,90))&amp;CHAR(RANDBETWEEN(65,90))&amp;RANDBETWEEN(0,68)&amp;" "&amp;CHAR(RANDBETWEEN(65,90))&amp;CHAR(RANDBETWEEN(65,90))))</f>
        <v>KK58 TZ</v>
      </c>
      <c r="L21">
        <f ca="1">IF(G21="new","",IF(AND(G21="awaiting reg",K21&lt;&gt;""),"",IF(AND(G21="awaiting reg",K21=""),CHOOSE(RANDBETWEEN(1,2),"",RANDBETWEEN(1111111111,9999999999)),RANDBETWEEN(1111111111,9999999999))))</f>
        <v>5609308240</v>
      </c>
      <c r="M21" s="3">
        <f ca="1">IF(OR(G21="new",G21="awaiting reg", G21="delivery date requested"), "", I21+15)</f>
        <v>44135</v>
      </c>
      <c r="N21" s="3" t="str">
        <f t="shared" ca="1" si="3"/>
        <v/>
      </c>
      <c r="O21" t="str">
        <f t="shared" ca="1" si="4"/>
        <v/>
      </c>
      <c r="P21" t="str">
        <f t="shared" ca="1" si="5"/>
        <v/>
      </c>
      <c r="Q21" t="str">
        <f t="shared" ca="1" si="6"/>
        <v/>
      </c>
      <c r="R21" t="b">
        <f t="shared" ca="1" si="7"/>
        <v>0</v>
      </c>
    </row>
    <row r="22" spans="2:18" x14ac:dyDescent="0.25">
      <c r="B22" t="str">
        <f t="shared" ca="1" si="8"/>
        <v>Q79864</v>
      </c>
      <c r="C22" s="3">
        <f t="shared" ca="1" si="0"/>
        <v>43600</v>
      </c>
      <c r="D22" t="str">
        <f t="shared" ca="1" si="1"/>
        <v>Ford</v>
      </c>
      <c r="E22" t="s">
        <v>69</v>
      </c>
      <c r="F22" t="s">
        <v>100</v>
      </c>
      <c r="G22" t="str">
        <f t="shared" ca="1" si="2"/>
        <v>delivery date requested</v>
      </c>
      <c r="I22" s="3">
        <f ca="1">IF(G22="new",CHOOSE(RANDBETWEEN(1,2),"",RANDBETWEEN(DATE(2020,5,1),DATE(2020,12,30))), RANDBETWEEN(DATE(2020,5,1),DATE(2020,12,30)))</f>
        <v>44063</v>
      </c>
      <c r="J22" t="b">
        <f ca="1">IF(AND(G22="new",I22&lt;&gt;""),FALSE,IF(AND(G22="new",I22=""),CHOOSE(RANDBETWEEN(1,2),TRUE,FALSE),TRUE))</f>
        <v>1</v>
      </c>
      <c r="K22" t="str">
        <f ca="1">IF(G22="awaiting reg",CHOOSE(RANDBETWEEN(1,2), CHAR(RANDBETWEEN(65,90))&amp;CHAR(RANDBETWEEN(65,90))&amp;RANDBETWEEN(0,68)&amp;" "&amp;CHAR(RANDBETWEEN(65,90))&amp;CHAR(RANDBETWEEN(65,90)),""),IF(G22="new","",CHAR(RANDBETWEEN(65,90))&amp;CHAR(RANDBETWEEN(65,90))&amp;RANDBETWEEN(0,68)&amp;" "&amp;CHAR(RANDBETWEEN(65,90))&amp;CHAR(RANDBETWEEN(65,90))))</f>
        <v>FU46 DP</v>
      </c>
      <c r="L22">
        <f ca="1">IF(G22="new","",IF(AND(G22="awaiting reg",K22&lt;&gt;""),"",IF(AND(G22="awaiting reg",K22=""),CHOOSE(RANDBETWEEN(1,2),"",RANDBETWEEN(1111111111,9999999999)),RANDBETWEEN(1111111111,9999999999))))</f>
        <v>3310177523</v>
      </c>
      <c r="M22" s="3" t="str">
        <f ca="1">IF(OR(G22="new",G22="awaiting reg", G22="delivery date requested"), "", I22+15)</f>
        <v/>
      </c>
      <c r="N22" s="3" t="str">
        <f t="shared" ca="1" si="3"/>
        <v/>
      </c>
      <c r="O22" t="str">
        <f t="shared" ca="1" si="4"/>
        <v/>
      </c>
      <c r="P22" t="str">
        <f t="shared" ca="1" si="5"/>
        <v/>
      </c>
      <c r="Q22" t="str">
        <f t="shared" ca="1" si="6"/>
        <v/>
      </c>
      <c r="R22" t="b">
        <f t="shared" ca="1" si="7"/>
        <v>0</v>
      </c>
    </row>
    <row r="23" spans="2:18" x14ac:dyDescent="0.25">
      <c r="B23" t="str">
        <f t="shared" ca="1" si="8"/>
        <v>Q48287</v>
      </c>
      <c r="C23" s="3">
        <f t="shared" ca="1" si="0"/>
        <v>43522</v>
      </c>
      <c r="D23" t="str">
        <f t="shared" ca="1" si="1"/>
        <v>Nissan</v>
      </c>
      <c r="E23" t="s">
        <v>70</v>
      </c>
      <c r="F23" t="s">
        <v>101</v>
      </c>
      <c r="G23" t="str">
        <f t="shared" ca="1" si="2"/>
        <v>awaiting payment</v>
      </c>
      <c r="I23" s="3">
        <f ca="1">IF(G23="new",CHOOSE(RANDBETWEEN(1,2),"",RANDBETWEEN(DATE(2020,5,1),DATE(2020,12,30))), RANDBETWEEN(DATE(2020,5,1),DATE(2020,12,30)))</f>
        <v>43973</v>
      </c>
      <c r="J23" t="b">
        <f ca="1">IF(AND(G23="new",I23&lt;&gt;""),FALSE,IF(AND(G23="new",I23=""),CHOOSE(RANDBETWEEN(1,2),TRUE,FALSE),TRUE))</f>
        <v>1</v>
      </c>
      <c r="K23" t="str">
        <f ca="1">IF(G23="awaiting reg",CHOOSE(RANDBETWEEN(1,2), CHAR(RANDBETWEEN(65,90))&amp;CHAR(RANDBETWEEN(65,90))&amp;RANDBETWEEN(0,68)&amp;" "&amp;CHAR(RANDBETWEEN(65,90))&amp;CHAR(RANDBETWEEN(65,90)),""),IF(G23="new","",CHAR(RANDBETWEEN(65,90))&amp;CHAR(RANDBETWEEN(65,90))&amp;RANDBETWEEN(0,68)&amp;" "&amp;CHAR(RANDBETWEEN(65,90))&amp;CHAR(RANDBETWEEN(65,90))))</f>
        <v>BJ23 JX</v>
      </c>
      <c r="L23">
        <f ca="1">IF(G23="new","",IF(AND(G23="awaiting reg",K23&lt;&gt;""),"",IF(AND(G23="awaiting reg",K23=""),CHOOSE(RANDBETWEEN(1,2),"",RANDBETWEEN(1111111111,9999999999)),RANDBETWEEN(1111111111,9999999999))))</f>
        <v>8304780232</v>
      </c>
      <c r="M23" s="3">
        <f ca="1">IF(OR(G23="new",G23="awaiting reg", G23="delivery date requested"), "", I23+15)</f>
        <v>43988</v>
      </c>
      <c r="N23" s="3">
        <f t="shared" ca="1" si="3"/>
        <v>43814</v>
      </c>
      <c r="O23" t="str">
        <f t="shared" ca="1" si="4"/>
        <v>styles/assets/preview.pdf</v>
      </c>
      <c r="P23" t="str">
        <f t="shared" ca="1" si="5"/>
        <v>styles/assets/preview.pdf</v>
      </c>
      <c r="Q23" t="str">
        <f t="shared" ca="1" si="6"/>
        <v>styles/assets/preview.pdf</v>
      </c>
      <c r="R23" t="b">
        <f t="shared" ca="1" si="7"/>
        <v>0</v>
      </c>
    </row>
    <row r="24" spans="2:18" x14ac:dyDescent="0.25">
      <c r="B24" t="str">
        <f t="shared" ca="1" si="8"/>
        <v>Q21469</v>
      </c>
      <c r="C24" s="3">
        <f t="shared" ca="1" si="0"/>
        <v>43636</v>
      </c>
      <c r="D24" t="str">
        <f t="shared" ca="1" si="1"/>
        <v>VW</v>
      </c>
      <c r="E24" t="s">
        <v>71</v>
      </c>
      <c r="F24" t="s">
        <v>102</v>
      </c>
      <c r="G24" t="str">
        <f t="shared" ca="1" si="2"/>
        <v>confirmed delivery</v>
      </c>
      <c r="I24" s="3">
        <f ca="1">IF(G24="new",CHOOSE(RANDBETWEEN(1,2),"",RANDBETWEEN(DATE(2020,5,1),DATE(2020,12,30))), RANDBETWEEN(DATE(2020,5,1),DATE(2020,12,30)))</f>
        <v>44033</v>
      </c>
      <c r="J24" t="b">
        <f ca="1">IF(AND(G24="new",I24&lt;&gt;""),FALSE,IF(AND(G24="new",I24=""),CHOOSE(RANDBETWEEN(1,2),TRUE,FALSE),TRUE))</f>
        <v>1</v>
      </c>
      <c r="K24" t="str">
        <f ca="1">IF(G24="awaiting reg",CHOOSE(RANDBETWEEN(1,2), CHAR(RANDBETWEEN(65,90))&amp;CHAR(RANDBETWEEN(65,90))&amp;RANDBETWEEN(0,68)&amp;" "&amp;CHAR(RANDBETWEEN(65,90))&amp;CHAR(RANDBETWEEN(65,90)),""),IF(G24="new","",CHAR(RANDBETWEEN(65,90))&amp;CHAR(RANDBETWEEN(65,90))&amp;RANDBETWEEN(0,68)&amp;" "&amp;CHAR(RANDBETWEEN(65,90))&amp;CHAR(RANDBETWEEN(65,90))))</f>
        <v>IB15 CV</v>
      </c>
      <c r="L24">
        <f ca="1">IF(G24="new","",IF(AND(G24="awaiting reg",K24&lt;&gt;""),"",IF(AND(G24="awaiting reg",K24=""),CHOOSE(RANDBETWEEN(1,2),"",RANDBETWEEN(1111111111,9999999999)),RANDBETWEEN(1111111111,9999999999))))</f>
        <v>4313441616</v>
      </c>
      <c r="M24" s="3">
        <f ca="1">IF(OR(G24="new",G24="awaiting reg", G24="delivery date requested"), "", I24+15)</f>
        <v>44048</v>
      </c>
      <c r="N24" s="3" t="str">
        <f t="shared" ca="1" si="3"/>
        <v/>
      </c>
      <c r="O24" t="str">
        <f t="shared" ca="1" si="4"/>
        <v>styles/assets/preview.pdf</v>
      </c>
      <c r="P24" t="str">
        <f t="shared" ca="1" si="5"/>
        <v/>
      </c>
      <c r="Q24" t="str">
        <f t="shared" ca="1" si="6"/>
        <v/>
      </c>
      <c r="R24" t="b">
        <f t="shared" ca="1" si="7"/>
        <v>0</v>
      </c>
    </row>
    <row r="25" spans="2:18" x14ac:dyDescent="0.25">
      <c r="B25" t="str">
        <f t="shared" ca="1" si="8"/>
        <v>Q42388</v>
      </c>
      <c r="C25" s="3">
        <f t="shared" ca="1" si="0"/>
        <v>43793</v>
      </c>
      <c r="D25" t="str">
        <f t="shared" ca="1" si="1"/>
        <v>Mercades</v>
      </c>
      <c r="E25" t="s">
        <v>72</v>
      </c>
      <c r="F25" t="s">
        <v>103</v>
      </c>
      <c r="G25" t="str">
        <f t="shared" ca="1" si="2"/>
        <v>confirmed delivery</v>
      </c>
      <c r="I25" s="3">
        <f ca="1">IF(G25="new",CHOOSE(RANDBETWEEN(1,2),"",RANDBETWEEN(DATE(2020,5,1),DATE(2020,12,30))), RANDBETWEEN(DATE(2020,5,1),DATE(2020,12,30)))</f>
        <v>44181</v>
      </c>
      <c r="J25" t="b">
        <f ca="1">IF(AND(G25="new",I25&lt;&gt;""),FALSE,IF(AND(G25="new",I25=""),CHOOSE(RANDBETWEEN(1,2),TRUE,FALSE),TRUE))</f>
        <v>1</v>
      </c>
      <c r="K25" t="str">
        <f ca="1">IF(G25="awaiting reg",CHOOSE(RANDBETWEEN(1,2), CHAR(RANDBETWEEN(65,90))&amp;CHAR(RANDBETWEEN(65,90))&amp;RANDBETWEEN(0,68)&amp;" "&amp;CHAR(RANDBETWEEN(65,90))&amp;CHAR(RANDBETWEEN(65,90)),""),IF(G25="new","",CHAR(RANDBETWEEN(65,90))&amp;CHAR(RANDBETWEEN(65,90))&amp;RANDBETWEEN(0,68)&amp;" "&amp;CHAR(RANDBETWEEN(65,90))&amp;CHAR(RANDBETWEEN(65,90))))</f>
        <v>SD66 ER</v>
      </c>
      <c r="L25">
        <f ca="1">IF(G25="new","",IF(AND(G25="awaiting reg",K25&lt;&gt;""),"",IF(AND(G25="awaiting reg",K25=""),CHOOSE(RANDBETWEEN(1,2),"",RANDBETWEEN(1111111111,9999999999)),RANDBETWEEN(1111111111,9999999999))))</f>
        <v>3232275803</v>
      </c>
      <c r="M25" s="3">
        <f ca="1">IF(OR(G25="new",G25="awaiting reg", G25="delivery date requested"), "", I25+15)</f>
        <v>44196</v>
      </c>
      <c r="N25" s="3" t="str">
        <f t="shared" ca="1" si="3"/>
        <v/>
      </c>
      <c r="O25" t="str">
        <f t="shared" ca="1" si="4"/>
        <v>styles/assets/preview.pdf</v>
      </c>
      <c r="P25" t="str">
        <f t="shared" ca="1" si="5"/>
        <v/>
      </c>
      <c r="Q25" t="str">
        <f t="shared" ca="1" si="6"/>
        <v/>
      </c>
      <c r="R25" t="b">
        <f t="shared" ca="1" si="7"/>
        <v>0</v>
      </c>
    </row>
    <row r="26" spans="2:18" x14ac:dyDescent="0.25">
      <c r="B26" t="str">
        <f t="shared" ca="1" si="8"/>
        <v>Q28882</v>
      </c>
      <c r="C26" s="3">
        <f t="shared" ca="1" si="0"/>
        <v>43779</v>
      </c>
      <c r="D26" t="str">
        <f t="shared" ca="1" si="1"/>
        <v>Mercades</v>
      </c>
      <c r="E26" t="s">
        <v>73</v>
      </c>
      <c r="F26" t="s">
        <v>104</v>
      </c>
      <c r="G26" t="str">
        <f t="shared" ca="1" si="2"/>
        <v>delivery date requested</v>
      </c>
      <c r="I26" s="3">
        <f ca="1">IF(G26="new",CHOOSE(RANDBETWEEN(1,2),"",RANDBETWEEN(DATE(2020,5,1),DATE(2020,12,30))), RANDBETWEEN(DATE(2020,5,1),DATE(2020,12,30)))</f>
        <v>43973</v>
      </c>
      <c r="J26" t="b">
        <f ca="1">IF(AND(G26="new",I26&lt;&gt;""),FALSE,IF(AND(G26="new",I26=""),CHOOSE(RANDBETWEEN(1,2),TRUE,FALSE),TRUE))</f>
        <v>1</v>
      </c>
      <c r="K26" t="str">
        <f ca="1">IF(G26="awaiting reg",CHOOSE(RANDBETWEEN(1,2), CHAR(RANDBETWEEN(65,90))&amp;CHAR(RANDBETWEEN(65,90))&amp;RANDBETWEEN(0,68)&amp;" "&amp;CHAR(RANDBETWEEN(65,90))&amp;CHAR(RANDBETWEEN(65,90)),""),IF(G26="new","",CHAR(RANDBETWEEN(65,90))&amp;CHAR(RANDBETWEEN(65,90))&amp;RANDBETWEEN(0,68)&amp;" "&amp;CHAR(RANDBETWEEN(65,90))&amp;CHAR(RANDBETWEEN(65,90))))</f>
        <v>MX18 QP</v>
      </c>
      <c r="L26">
        <f ca="1">IF(G26="new","",IF(AND(G26="awaiting reg",K26&lt;&gt;""),"",IF(AND(G26="awaiting reg",K26=""),CHOOSE(RANDBETWEEN(1,2),"",RANDBETWEEN(1111111111,9999999999)),RANDBETWEEN(1111111111,9999999999))))</f>
        <v>6710836283</v>
      </c>
      <c r="M26" s="3" t="str">
        <f ca="1">IF(OR(G26="new",G26="awaiting reg", G26="delivery date requested"), "", I26+15)</f>
        <v/>
      </c>
      <c r="N26" s="3" t="str">
        <f t="shared" ca="1" si="3"/>
        <v/>
      </c>
      <c r="O26" t="str">
        <f t="shared" ca="1" si="4"/>
        <v/>
      </c>
      <c r="P26" t="str">
        <f t="shared" ca="1" si="5"/>
        <v/>
      </c>
      <c r="Q26" t="str">
        <f t="shared" ca="1" si="6"/>
        <v/>
      </c>
      <c r="R26" t="b">
        <f t="shared" ca="1" si="7"/>
        <v>0</v>
      </c>
    </row>
    <row r="27" spans="2:18" x14ac:dyDescent="0.25">
      <c r="B27" t="str">
        <f t="shared" ca="1" si="8"/>
        <v>Q81480</v>
      </c>
      <c r="C27" s="3">
        <f t="shared" ca="1" si="0"/>
        <v>43717</v>
      </c>
      <c r="D27" t="str">
        <f t="shared" ca="1" si="1"/>
        <v>VW</v>
      </c>
      <c r="E27" t="s">
        <v>74</v>
      </c>
      <c r="F27" t="s">
        <v>105</v>
      </c>
      <c r="G27" t="str">
        <f t="shared" ca="1" si="2"/>
        <v>awaiting reg</v>
      </c>
      <c r="I27" s="3">
        <f ca="1">IF(G27="new",CHOOSE(RANDBETWEEN(1,2),"",RANDBETWEEN(DATE(2020,5,1),DATE(2020,12,30))), RANDBETWEEN(DATE(2020,5,1),DATE(2020,12,30)))</f>
        <v>44041</v>
      </c>
      <c r="J27" t="b">
        <f ca="1">IF(AND(G27="new",I27&lt;&gt;""),FALSE,IF(AND(G27="new",I27=""),CHOOSE(RANDBETWEEN(1,2),TRUE,FALSE),TRUE))</f>
        <v>1</v>
      </c>
      <c r="K27" t="str">
        <f ca="1">IF(G27="awaiting reg",CHOOSE(RANDBETWEEN(1,2), CHAR(RANDBETWEEN(65,90))&amp;CHAR(RANDBETWEEN(65,90))&amp;RANDBETWEEN(0,68)&amp;" "&amp;CHAR(RANDBETWEEN(65,90))&amp;CHAR(RANDBETWEEN(65,90)),""),IF(G27="new","",CHAR(RANDBETWEEN(65,90))&amp;CHAR(RANDBETWEEN(65,90))&amp;RANDBETWEEN(0,68)&amp;" "&amp;CHAR(RANDBETWEEN(65,90))&amp;CHAR(RANDBETWEEN(65,90))))</f>
        <v/>
      </c>
      <c r="L27" t="str">
        <f ca="1">IF(G27="new","",IF(AND(G27="awaiting reg",K27&lt;&gt;""),"",IF(AND(G27="awaiting reg",K27=""),CHOOSE(RANDBETWEEN(1,2),"",RANDBETWEEN(1111111111,9999999999)),RANDBETWEEN(1111111111,9999999999))))</f>
        <v/>
      </c>
      <c r="M27" s="3" t="str">
        <f ca="1">IF(OR(G27="new",G27="awaiting reg", G27="delivery date requested"), "", I27+15)</f>
        <v/>
      </c>
      <c r="N27" s="3" t="str">
        <f t="shared" ca="1" si="3"/>
        <v/>
      </c>
      <c r="O27" t="str">
        <f t="shared" ca="1" si="4"/>
        <v/>
      </c>
      <c r="P27" t="str">
        <f t="shared" ca="1" si="5"/>
        <v/>
      </c>
      <c r="Q27" t="str">
        <f t="shared" ca="1" si="6"/>
        <v/>
      </c>
      <c r="R27" t="b">
        <f t="shared" ca="1" si="7"/>
        <v>0</v>
      </c>
    </row>
    <row r="28" spans="2:18" x14ac:dyDescent="0.25">
      <c r="B28" t="str">
        <f t="shared" ca="1" si="8"/>
        <v>Q82470</v>
      </c>
      <c r="C28" s="3">
        <f t="shared" ca="1" si="0"/>
        <v>43732</v>
      </c>
      <c r="D28" t="str">
        <f t="shared" ca="1" si="1"/>
        <v>Nissan</v>
      </c>
      <c r="E28" t="s">
        <v>75</v>
      </c>
      <c r="F28" t="s">
        <v>106</v>
      </c>
      <c r="G28" t="str">
        <f t="shared" ca="1" si="2"/>
        <v>awaiting global confirmation</v>
      </c>
      <c r="I28" s="3">
        <f ca="1">IF(G28="new",CHOOSE(RANDBETWEEN(1,2),"",RANDBETWEEN(DATE(2020,5,1),DATE(2020,12,30))), RANDBETWEEN(DATE(2020,5,1),DATE(2020,12,30)))</f>
        <v>43964</v>
      </c>
      <c r="J28" t="b">
        <f ca="1">IF(AND(G28="new",I28&lt;&gt;""),FALSE,IF(AND(G28="new",I28=""),CHOOSE(RANDBETWEEN(1,2),TRUE,FALSE),TRUE))</f>
        <v>1</v>
      </c>
      <c r="K28" t="str">
        <f ca="1">IF(G28="awaiting reg",CHOOSE(RANDBETWEEN(1,2), CHAR(RANDBETWEEN(65,90))&amp;CHAR(RANDBETWEEN(65,90))&amp;RANDBETWEEN(0,68)&amp;" "&amp;CHAR(RANDBETWEEN(65,90))&amp;CHAR(RANDBETWEEN(65,90)),""),IF(G28="new","",CHAR(RANDBETWEEN(65,90))&amp;CHAR(RANDBETWEEN(65,90))&amp;RANDBETWEEN(0,68)&amp;" "&amp;CHAR(RANDBETWEEN(65,90))&amp;CHAR(RANDBETWEEN(65,90))))</f>
        <v>LY4 TE</v>
      </c>
      <c r="L28">
        <f ca="1">IF(G28="new","",IF(AND(G28="awaiting reg",K28&lt;&gt;""),"",IF(AND(G28="awaiting reg",K28=""),CHOOSE(RANDBETWEEN(1,2),"",RANDBETWEEN(1111111111,9999999999)),RANDBETWEEN(1111111111,9999999999))))</f>
        <v>2438199585</v>
      </c>
      <c r="M28" s="3">
        <f ca="1">IF(OR(G28="new",G28="awaiting reg", G28="delivery date requested"), "", I28+15)</f>
        <v>43979</v>
      </c>
      <c r="N28" s="3" t="str">
        <f t="shared" ca="1" si="3"/>
        <v/>
      </c>
      <c r="O28" t="str">
        <f t="shared" ca="1" si="4"/>
        <v/>
      </c>
      <c r="P28" t="str">
        <f t="shared" ca="1" si="5"/>
        <v/>
      </c>
      <c r="Q28" t="str">
        <f t="shared" ca="1" si="6"/>
        <v/>
      </c>
      <c r="R28" t="b">
        <f t="shared" ca="1" si="7"/>
        <v>0</v>
      </c>
    </row>
    <row r="29" spans="2:18" x14ac:dyDescent="0.25">
      <c r="B29" t="str">
        <f t="shared" ca="1" si="8"/>
        <v>Q69675</v>
      </c>
      <c r="C29" s="3">
        <f t="shared" ca="1" si="0"/>
        <v>43767</v>
      </c>
      <c r="D29" t="str">
        <f t="shared" ca="1" si="1"/>
        <v>Nissan</v>
      </c>
      <c r="E29" t="s">
        <v>76</v>
      </c>
      <c r="F29" t="s">
        <v>107</v>
      </c>
      <c r="G29" t="str">
        <f t="shared" ca="1" si="2"/>
        <v>awaiting reg</v>
      </c>
      <c r="I29" s="3">
        <f ca="1">IF(G29="new",CHOOSE(RANDBETWEEN(1,2),"",RANDBETWEEN(DATE(2020,5,1),DATE(2020,12,30))), RANDBETWEEN(DATE(2020,5,1),DATE(2020,12,30)))</f>
        <v>44117</v>
      </c>
      <c r="J29" t="b">
        <f ca="1">IF(AND(G29="new",I29&lt;&gt;""),FALSE,IF(AND(G29="new",I29=""),CHOOSE(RANDBETWEEN(1,2),TRUE,FALSE),TRUE))</f>
        <v>1</v>
      </c>
      <c r="K29" t="str">
        <f ca="1">IF(G29="awaiting reg",CHOOSE(RANDBETWEEN(1,2), CHAR(RANDBETWEEN(65,90))&amp;CHAR(RANDBETWEEN(65,90))&amp;RANDBETWEEN(0,68)&amp;" "&amp;CHAR(RANDBETWEEN(65,90))&amp;CHAR(RANDBETWEEN(65,90)),""),IF(G29="new","",CHAR(RANDBETWEEN(65,90))&amp;CHAR(RANDBETWEEN(65,90))&amp;RANDBETWEEN(0,68)&amp;" "&amp;CHAR(RANDBETWEEN(65,90))&amp;CHAR(RANDBETWEEN(65,90))))</f>
        <v>CC19 OE</v>
      </c>
      <c r="L29" t="str">
        <f ca="1">IF(G29="new","",IF(AND(G29="awaiting reg",K29&lt;&gt;""),"",IF(AND(G29="awaiting reg",K29=""),CHOOSE(RANDBETWEEN(1,2),"",RANDBETWEEN(1111111111,9999999999)),RANDBETWEEN(1111111111,9999999999))))</f>
        <v/>
      </c>
      <c r="M29" s="3" t="str">
        <f ca="1">IF(OR(G29="new",G29="awaiting reg", G29="delivery date requested"), "", I29+15)</f>
        <v/>
      </c>
      <c r="N29" s="3" t="str">
        <f t="shared" ca="1" si="3"/>
        <v/>
      </c>
      <c r="O29" t="str">
        <f t="shared" ca="1" si="4"/>
        <v/>
      </c>
      <c r="P29" t="str">
        <f t="shared" ca="1" si="5"/>
        <v/>
      </c>
      <c r="Q29" t="str">
        <f t="shared" ca="1" si="6"/>
        <v/>
      </c>
      <c r="R29" t="b">
        <f t="shared" ca="1" si="7"/>
        <v>0</v>
      </c>
    </row>
    <row r="30" spans="2:18" x14ac:dyDescent="0.25">
      <c r="B30" t="str">
        <f t="shared" ca="1" si="8"/>
        <v>Q94485</v>
      </c>
      <c r="C30" s="3">
        <f t="shared" ca="1" si="0"/>
        <v>43771</v>
      </c>
      <c r="D30" t="str">
        <f t="shared" ca="1" si="1"/>
        <v>VW</v>
      </c>
      <c r="E30" t="s">
        <v>77</v>
      </c>
      <c r="F30" t="s">
        <v>108</v>
      </c>
      <c r="G30" t="str">
        <f t="shared" ca="1" si="2"/>
        <v>new</v>
      </c>
      <c r="I30" s="3" t="str">
        <f ca="1">IF(G30="new",CHOOSE(RANDBETWEEN(1,2),"",RANDBETWEEN(DATE(2020,5,1),DATE(2020,12,30))), RANDBETWEEN(DATE(2020,5,1),DATE(2020,12,30)))</f>
        <v/>
      </c>
      <c r="J30" t="b">
        <f ca="1">IF(AND(G30="new",I30&lt;&gt;""),FALSE,IF(AND(G30="new",I30=""),CHOOSE(RANDBETWEEN(1,2),TRUE,FALSE),TRUE))</f>
        <v>0</v>
      </c>
      <c r="K30" t="str">
        <f ca="1">IF(G30="awaiting reg",CHOOSE(RANDBETWEEN(1,2), CHAR(RANDBETWEEN(65,90))&amp;CHAR(RANDBETWEEN(65,90))&amp;RANDBETWEEN(0,68)&amp;" "&amp;CHAR(RANDBETWEEN(65,90))&amp;CHAR(RANDBETWEEN(65,90)),""),IF(G30="new","",CHAR(RANDBETWEEN(65,90))&amp;CHAR(RANDBETWEEN(65,90))&amp;RANDBETWEEN(0,68)&amp;" "&amp;CHAR(RANDBETWEEN(65,90))&amp;CHAR(RANDBETWEEN(65,90))))</f>
        <v/>
      </c>
      <c r="L30" t="str">
        <f ca="1">IF(G30="new","",IF(AND(G30="awaiting reg",K30&lt;&gt;""),"",IF(AND(G30="awaiting reg",K30=""),CHOOSE(RANDBETWEEN(1,2),"",RANDBETWEEN(1111111111,9999999999)),RANDBETWEEN(1111111111,9999999999))))</f>
        <v/>
      </c>
      <c r="M30" s="3" t="str">
        <f ca="1">IF(OR(G30="new",G30="awaiting reg", G30="delivery date requested"), "", I30+15)</f>
        <v/>
      </c>
      <c r="N30" s="3" t="str">
        <f t="shared" ca="1" si="3"/>
        <v/>
      </c>
      <c r="O30" t="str">
        <f t="shared" ca="1" si="4"/>
        <v/>
      </c>
      <c r="P30" t="str">
        <f t="shared" ca="1" si="5"/>
        <v/>
      </c>
      <c r="Q30" t="str">
        <f t="shared" ca="1" si="6"/>
        <v/>
      </c>
      <c r="R30" t="b">
        <f t="shared" ca="1" si="7"/>
        <v>0</v>
      </c>
    </row>
    <row r="31" spans="2:18" x14ac:dyDescent="0.25">
      <c r="B31" t="str">
        <f t="shared" ca="1" si="8"/>
        <v>Q12001</v>
      </c>
      <c r="C31" s="3">
        <f t="shared" ca="1" si="0"/>
        <v>43856</v>
      </c>
      <c r="D31" t="str">
        <f t="shared" ca="1" si="1"/>
        <v>Ford</v>
      </c>
      <c r="E31" t="s">
        <v>78</v>
      </c>
      <c r="F31" t="s">
        <v>109</v>
      </c>
      <c r="G31" t="str">
        <f t="shared" ca="1" si="2"/>
        <v>confirmed delivery</v>
      </c>
      <c r="I31" s="3">
        <f ca="1">IF(G31="new",CHOOSE(RANDBETWEEN(1,2),"",RANDBETWEEN(DATE(2020,5,1),DATE(2020,12,30))), RANDBETWEEN(DATE(2020,5,1),DATE(2020,12,30)))</f>
        <v>44179</v>
      </c>
      <c r="J31" t="b">
        <f ca="1">IF(AND(G31="new",I31&lt;&gt;""),FALSE,IF(AND(G31="new",I31=""),CHOOSE(RANDBETWEEN(1,2),TRUE,FALSE),TRUE))</f>
        <v>1</v>
      </c>
      <c r="K31" t="str">
        <f ca="1">IF(G31="awaiting reg",CHOOSE(RANDBETWEEN(1,2), CHAR(RANDBETWEEN(65,90))&amp;CHAR(RANDBETWEEN(65,90))&amp;RANDBETWEEN(0,68)&amp;" "&amp;CHAR(RANDBETWEEN(65,90))&amp;CHAR(RANDBETWEEN(65,90)),""),IF(G31="new","",CHAR(RANDBETWEEN(65,90))&amp;CHAR(RANDBETWEEN(65,90))&amp;RANDBETWEEN(0,68)&amp;" "&amp;CHAR(RANDBETWEEN(65,90))&amp;CHAR(RANDBETWEEN(65,90))))</f>
        <v>NJ45 WH</v>
      </c>
      <c r="L31">
        <f ca="1">IF(G31="new","",IF(AND(G31="awaiting reg",K31&lt;&gt;""),"",IF(AND(G31="awaiting reg",K31=""),CHOOSE(RANDBETWEEN(1,2),"",RANDBETWEEN(1111111111,9999999999)),RANDBETWEEN(1111111111,9999999999))))</f>
        <v>8234800764</v>
      </c>
      <c r="M31" s="3">
        <f ca="1">IF(OR(G31="new",G31="awaiting reg", G31="delivery date requested"), "", I31+15)</f>
        <v>44194</v>
      </c>
      <c r="N31" s="3">
        <f t="shared" ca="1" si="3"/>
        <v>43889</v>
      </c>
      <c r="O31" t="str">
        <f t="shared" ca="1" si="4"/>
        <v/>
      </c>
      <c r="P31" t="str">
        <f t="shared" ca="1" si="5"/>
        <v/>
      </c>
      <c r="Q31" t="str">
        <f t="shared" ca="1" si="6"/>
        <v/>
      </c>
      <c r="R31" t="b">
        <f t="shared" ca="1" si="7"/>
        <v>0</v>
      </c>
    </row>
    <row r="32" spans="2:18" x14ac:dyDescent="0.25">
      <c r="B32" t="str">
        <f t="shared" ca="1" si="8"/>
        <v>Q22856</v>
      </c>
      <c r="C32" s="3">
        <f t="shared" ca="1" si="0"/>
        <v>43551</v>
      </c>
      <c r="D32" t="str">
        <f t="shared" ca="1" si="1"/>
        <v>Ford</v>
      </c>
      <c r="E32" t="s">
        <v>79</v>
      </c>
      <c r="F32" t="s">
        <v>110</v>
      </c>
      <c r="G32" t="str">
        <f t="shared" ca="1" si="2"/>
        <v>delivery date requested</v>
      </c>
      <c r="I32" s="3">
        <f ca="1">IF(G32="new",CHOOSE(RANDBETWEEN(1,2),"",RANDBETWEEN(DATE(2020,5,1),DATE(2020,12,30))), RANDBETWEEN(DATE(2020,5,1),DATE(2020,12,30)))</f>
        <v>44092</v>
      </c>
      <c r="J32" t="b">
        <f ca="1">IF(AND(G32="new",I32&lt;&gt;""),FALSE,IF(AND(G32="new",I32=""),CHOOSE(RANDBETWEEN(1,2),TRUE,FALSE),TRUE))</f>
        <v>1</v>
      </c>
      <c r="K32" t="str">
        <f ca="1">IF(G32="awaiting reg",CHOOSE(RANDBETWEEN(1,2), CHAR(RANDBETWEEN(65,90))&amp;CHAR(RANDBETWEEN(65,90))&amp;RANDBETWEEN(0,68)&amp;" "&amp;CHAR(RANDBETWEEN(65,90))&amp;CHAR(RANDBETWEEN(65,90)),""),IF(G32="new","",CHAR(RANDBETWEEN(65,90))&amp;CHAR(RANDBETWEEN(65,90))&amp;RANDBETWEEN(0,68)&amp;" "&amp;CHAR(RANDBETWEEN(65,90))&amp;CHAR(RANDBETWEEN(65,90))))</f>
        <v>GI5 MP</v>
      </c>
      <c r="L32">
        <f ca="1">IF(G32="new","",IF(AND(G32="awaiting reg",K32&lt;&gt;""),"",IF(AND(G32="awaiting reg",K32=""),CHOOSE(RANDBETWEEN(1,2),"",RANDBETWEEN(1111111111,9999999999)),RANDBETWEEN(1111111111,9999999999))))</f>
        <v>4880179992</v>
      </c>
      <c r="M32" s="3" t="str">
        <f ca="1">IF(OR(G32="new",G32="awaiting reg", G32="delivery date requested"), "", I32+15)</f>
        <v/>
      </c>
      <c r="N32" s="3" t="str">
        <f t="shared" ca="1" si="3"/>
        <v/>
      </c>
      <c r="O32" t="str">
        <f t="shared" ca="1" si="4"/>
        <v/>
      </c>
      <c r="P32" t="str">
        <f t="shared" ca="1" si="5"/>
        <v/>
      </c>
      <c r="Q32" t="str">
        <f t="shared" ca="1" si="6"/>
        <v/>
      </c>
      <c r="R32" t="b">
        <f t="shared" ca="1" si="7"/>
        <v>0</v>
      </c>
    </row>
    <row r="33" spans="2:18" x14ac:dyDescent="0.25">
      <c r="B33" t="str">
        <f t="shared" ca="1" si="8"/>
        <v>Q80852</v>
      </c>
      <c r="C33" s="3">
        <f t="shared" ca="1" si="0"/>
        <v>43870</v>
      </c>
      <c r="D33" t="str">
        <f t="shared" ca="1" si="1"/>
        <v>Nissan</v>
      </c>
      <c r="E33" t="s">
        <v>111</v>
      </c>
      <c r="F33" t="s">
        <v>208</v>
      </c>
      <c r="G33" t="str">
        <f t="shared" ca="1" si="2"/>
        <v>delivery date requested</v>
      </c>
      <c r="I33" s="3">
        <f ca="1">IF(G33="new",CHOOSE(RANDBETWEEN(1,2),"",RANDBETWEEN(DATE(2020,5,1),DATE(2020,12,30))), RANDBETWEEN(DATE(2020,5,1),DATE(2020,12,30)))</f>
        <v>44025</v>
      </c>
      <c r="J33" t="b">
        <f ca="1">IF(AND(G33="new",I33&lt;&gt;""),FALSE,IF(AND(G33="new",I33=""),CHOOSE(RANDBETWEEN(1,2),TRUE,FALSE),TRUE))</f>
        <v>1</v>
      </c>
      <c r="K33" t="str">
        <f ca="1">IF(G33="awaiting reg",CHOOSE(RANDBETWEEN(1,2), CHAR(RANDBETWEEN(65,90))&amp;CHAR(RANDBETWEEN(65,90))&amp;RANDBETWEEN(0,68)&amp;" "&amp;CHAR(RANDBETWEEN(65,90))&amp;CHAR(RANDBETWEEN(65,90)),""),IF(G33="new","",CHAR(RANDBETWEEN(65,90))&amp;CHAR(RANDBETWEEN(65,90))&amp;RANDBETWEEN(0,68)&amp;" "&amp;CHAR(RANDBETWEEN(65,90))&amp;CHAR(RANDBETWEEN(65,90))))</f>
        <v>MG4 KR</v>
      </c>
      <c r="L33">
        <f ca="1">IF(G33="new","",IF(AND(G33="awaiting reg",K33&lt;&gt;""),"",IF(AND(G33="awaiting reg",K33=""),CHOOSE(RANDBETWEEN(1,2),"",RANDBETWEEN(1111111111,9999999999)),RANDBETWEEN(1111111111,9999999999))))</f>
        <v>5525224305</v>
      </c>
      <c r="M33" s="3" t="str">
        <f ca="1">IF(OR(G33="new",G33="awaiting reg", G33="delivery date requested"), "", I33+15)</f>
        <v/>
      </c>
      <c r="N33" s="3" t="str">
        <f t="shared" ca="1" si="3"/>
        <v/>
      </c>
      <c r="O33" t="str">
        <f t="shared" ca="1" si="4"/>
        <v/>
      </c>
      <c r="P33" t="str">
        <f t="shared" ca="1" si="5"/>
        <v/>
      </c>
      <c r="Q33" t="str">
        <f t="shared" ca="1" si="6"/>
        <v/>
      </c>
      <c r="R33" t="b">
        <f t="shared" ca="1" si="7"/>
        <v>0</v>
      </c>
    </row>
    <row r="34" spans="2:18" x14ac:dyDescent="0.25">
      <c r="B34" t="str">
        <f t="shared" ca="1" si="8"/>
        <v>Q90623</v>
      </c>
      <c r="C34" s="3">
        <f t="shared" ca="1" si="0"/>
        <v>43809</v>
      </c>
      <c r="D34" t="str">
        <f t="shared" ca="1" si="1"/>
        <v>Nissan</v>
      </c>
      <c r="E34" t="s">
        <v>112</v>
      </c>
      <c r="F34" t="s">
        <v>209</v>
      </c>
      <c r="G34" t="str">
        <f t="shared" ca="1" si="2"/>
        <v>awaiting payment</v>
      </c>
      <c r="I34" s="3">
        <f ca="1">IF(G34="new",CHOOSE(RANDBETWEEN(1,2),"",RANDBETWEEN(DATE(2020,5,1),DATE(2020,12,30))), RANDBETWEEN(DATE(2020,5,1),DATE(2020,12,30)))</f>
        <v>44071</v>
      </c>
      <c r="J34" t="b">
        <f ca="1">IF(AND(G34="new",I34&lt;&gt;""),FALSE,IF(AND(G34="new",I34=""),CHOOSE(RANDBETWEEN(1,2),TRUE,FALSE),TRUE))</f>
        <v>1</v>
      </c>
      <c r="K34" t="str">
        <f ca="1">IF(G34="awaiting reg",CHOOSE(RANDBETWEEN(1,2), CHAR(RANDBETWEEN(65,90))&amp;CHAR(RANDBETWEEN(65,90))&amp;RANDBETWEEN(0,68)&amp;" "&amp;CHAR(RANDBETWEEN(65,90))&amp;CHAR(RANDBETWEEN(65,90)),""),IF(G34="new","",CHAR(RANDBETWEEN(65,90))&amp;CHAR(RANDBETWEEN(65,90))&amp;RANDBETWEEN(0,68)&amp;" "&amp;CHAR(RANDBETWEEN(65,90))&amp;CHAR(RANDBETWEEN(65,90))))</f>
        <v>GS53 XW</v>
      </c>
      <c r="L34">
        <f ca="1">IF(G34="new","",IF(AND(G34="awaiting reg",K34&lt;&gt;""),"",IF(AND(G34="awaiting reg",K34=""),CHOOSE(RANDBETWEEN(1,2),"",RANDBETWEEN(1111111111,9999999999)),RANDBETWEEN(1111111111,9999999999))))</f>
        <v>2354270035</v>
      </c>
      <c r="M34" s="3">
        <f ca="1">IF(OR(G34="new",G34="awaiting reg", G34="delivery date requested"), "", I34+15)</f>
        <v>44086</v>
      </c>
      <c r="N34" s="3">
        <f t="shared" ca="1" si="3"/>
        <v>43504</v>
      </c>
      <c r="O34" t="str">
        <f t="shared" ca="1" si="4"/>
        <v>styles/assets/preview.pdf</v>
      </c>
      <c r="P34" t="str">
        <f t="shared" ca="1" si="5"/>
        <v>styles/assets/preview.pdf</v>
      </c>
      <c r="Q34" t="str">
        <f t="shared" ca="1" si="6"/>
        <v>styles/assets/preview.pdf</v>
      </c>
      <c r="R34" t="b">
        <f t="shared" ca="1" si="7"/>
        <v>0</v>
      </c>
    </row>
    <row r="35" spans="2:18" x14ac:dyDescent="0.25">
      <c r="B35" t="str">
        <f t="shared" ca="1" si="8"/>
        <v>Q85877</v>
      </c>
      <c r="C35" s="3">
        <f t="shared" ca="1" si="0"/>
        <v>43631</v>
      </c>
      <c r="D35" t="str">
        <f t="shared" ca="1" si="1"/>
        <v>VW</v>
      </c>
      <c r="E35" t="s">
        <v>113</v>
      </c>
      <c r="F35" t="s">
        <v>210</v>
      </c>
      <c r="G35" t="str">
        <f t="shared" ca="1" si="2"/>
        <v>completed</v>
      </c>
      <c r="I35" s="3">
        <f ca="1">IF(G35="new",CHOOSE(RANDBETWEEN(1,2),"",RANDBETWEEN(DATE(2020,5,1),DATE(2020,12,30))), RANDBETWEEN(DATE(2020,5,1),DATE(2020,12,30)))</f>
        <v>44118</v>
      </c>
      <c r="J35" t="b">
        <f ca="1">IF(AND(G35="new",I35&lt;&gt;""),FALSE,IF(AND(G35="new",I35=""),CHOOSE(RANDBETWEEN(1,2),TRUE,FALSE),TRUE))</f>
        <v>1</v>
      </c>
      <c r="K35" t="str">
        <f ca="1">IF(G35="awaiting reg",CHOOSE(RANDBETWEEN(1,2), CHAR(RANDBETWEEN(65,90))&amp;CHAR(RANDBETWEEN(65,90))&amp;RANDBETWEEN(0,68)&amp;" "&amp;CHAR(RANDBETWEEN(65,90))&amp;CHAR(RANDBETWEEN(65,90)),""),IF(G35="new","",CHAR(RANDBETWEEN(65,90))&amp;CHAR(RANDBETWEEN(65,90))&amp;RANDBETWEEN(0,68)&amp;" "&amp;CHAR(RANDBETWEEN(65,90))&amp;CHAR(RANDBETWEEN(65,90))))</f>
        <v>SE10 IW</v>
      </c>
      <c r="L35">
        <f ca="1">IF(G35="new","",IF(AND(G35="awaiting reg",K35&lt;&gt;""),"",IF(AND(G35="awaiting reg",K35=""),CHOOSE(RANDBETWEEN(1,2),"",RANDBETWEEN(1111111111,9999999999)),RANDBETWEEN(1111111111,9999999999))))</f>
        <v>3670543770</v>
      </c>
      <c r="M35" s="3">
        <f ca="1">IF(OR(G35="new",G35="awaiting reg", G35="delivery date requested"), "", I35+15)</f>
        <v>44133</v>
      </c>
      <c r="N35" s="3">
        <f t="shared" ca="1" si="3"/>
        <v>43533</v>
      </c>
      <c r="O35" t="str">
        <f t="shared" ca="1" si="4"/>
        <v>styles/assets/preview.pdf</v>
      </c>
      <c r="P35" t="str">
        <f t="shared" ca="1" si="5"/>
        <v>styles/assets/preview.pdf</v>
      </c>
      <c r="Q35" t="str">
        <f t="shared" ca="1" si="6"/>
        <v>styles/assets/preview.pdf</v>
      </c>
      <c r="R35" t="b">
        <f t="shared" ca="1" si="7"/>
        <v>1</v>
      </c>
    </row>
    <row r="36" spans="2:18" x14ac:dyDescent="0.25">
      <c r="B36" t="str">
        <f t="shared" ca="1" si="8"/>
        <v>Q97770</v>
      </c>
      <c r="C36" s="3">
        <f t="shared" ca="1" si="0"/>
        <v>43554</v>
      </c>
      <c r="D36" t="str">
        <f t="shared" ca="1" si="1"/>
        <v>Ford</v>
      </c>
      <c r="E36" t="s">
        <v>114</v>
      </c>
      <c r="F36" t="s">
        <v>211</v>
      </c>
      <c r="G36" t="str">
        <f t="shared" ca="1" si="2"/>
        <v>awaiting global confirmation</v>
      </c>
      <c r="I36" s="3">
        <f ca="1">IF(G36="new",CHOOSE(RANDBETWEEN(1,2),"",RANDBETWEEN(DATE(2020,5,1),DATE(2020,12,30))), RANDBETWEEN(DATE(2020,5,1),DATE(2020,12,30)))</f>
        <v>44064</v>
      </c>
      <c r="J36" t="b">
        <f ca="1">IF(AND(G36="new",I36&lt;&gt;""),FALSE,IF(AND(G36="new",I36=""),CHOOSE(RANDBETWEEN(1,2),TRUE,FALSE),TRUE))</f>
        <v>1</v>
      </c>
      <c r="K36" t="str">
        <f ca="1">IF(G36="awaiting reg",CHOOSE(RANDBETWEEN(1,2), CHAR(RANDBETWEEN(65,90))&amp;CHAR(RANDBETWEEN(65,90))&amp;RANDBETWEEN(0,68)&amp;" "&amp;CHAR(RANDBETWEEN(65,90))&amp;CHAR(RANDBETWEEN(65,90)),""),IF(G36="new","",CHAR(RANDBETWEEN(65,90))&amp;CHAR(RANDBETWEEN(65,90))&amp;RANDBETWEEN(0,68)&amp;" "&amp;CHAR(RANDBETWEEN(65,90))&amp;CHAR(RANDBETWEEN(65,90))))</f>
        <v>QJ63 CF</v>
      </c>
      <c r="L36">
        <f ca="1">IF(G36="new","",IF(AND(G36="awaiting reg",K36&lt;&gt;""),"",IF(AND(G36="awaiting reg",K36=""),CHOOSE(RANDBETWEEN(1,2),"",RANDBETWEEN(1111111111,9999999999)),RANDBETWEEN(1111111111,9999999999))))</f>
        <v>4668572914</v>
      </c>
      <c r="M36" s="3">
        <f ca="1">IF(OR(G36="new",G36="awaiting reg", G36="delivery date requested"), "", I36+15)</f>
        <v>44079</v>
      </c>
      <c r="N36" s="3" t="str">
        <f t="shared" ca="1" si="3"/>
        <v/>
      </c>
      <c r="O36" t="str">
        <f t="shared" ca="1" si="4"/>
        <v/>
      </c>
      <c r="P36" t="str">
        <f t="shared" ca="1" si="5"/>
        <v/>
      </c>
      <c r="Q36" t="str">
        <f t="shared" ca="1" si="6"/>
        <v/>
      </c>
      <c r="R36" t="b">
        <f t="shared" ca="1" si="7"/>
        <v>0</v>
      </c>
    </row>
    <row r="37" spans="2:18" x14ac:dyDescent="0.25">
      <c r="B37" t="str">
        <f t="shared" ca="1" si="8"/>
        <v>Q63729</v>
      </c>
      <c r="C37" s="3">
        <f t="shared" ca="1" si="0"/>
        <v>43751</v>
      </c>
      <c r="D37" t="str">
        <f t="shared" ca="1" si="1"/>
        <v>Ford</v>
      </c>
      <c r="E37" t="s">
        <v>115</v>
      </c>
      <c r="F37" t="s">
        <v>212</v>
      </c>
      <c r="G37" t="str">
        <f t="shared" ca="1" si="2"/>
        <v>awaiting reg</v>
      </c>
      <c r="I37" s="3">
        <f ca="1">IF(G37="new",CHOOSE(RANDBETWEEN(1,2),"",RANDBETWEEN(DATE(2020,5,1),DATE(2020,12,30))), RANDBETWEEN(DATE(2020,5,1),DATE(2020,12,30)))</f>
        <v>44065</v>
      </c>
      <c r="J37" t="b">
        <f ca="1">IF(AND(G37="new",I37&lt;&gt;""),FALSE,IF(AND(G37="new",I37=""),CHOOSE(RANDBETWEEN(1,2),TRUE,FALSE),TRUE))</f>
        <v>1</v>
      </c>
      <c r="K37" t="str">
        <f ca="1">IF(G37="awaiting reg",CHOOSE(RANDBETWEEN(1,2), CHAR(RANDBETWEEN(65,90))&amp;CHAR(RANDBETWEEN(65,90))&amp;RANDBETWEEN(0,68)&amp;" "&amp;CHAR(RANDBETWEEN(65,90))&amp;CHAR(RANDBETWEEN(65,90)),""),IF(G37="new","",CHAR(RANDBETWEEN(65,90))&amp;CHAR(RANDBETWEEN(65,90))&amp;RANDBETWEEN(0,68)&amp;" "&amp;CHAR(RANDBETWEEN(65,90))&amp;CHAR(RANDBETWEEN(65,90))))</f>
        <v/>
      </c>
      <c r="L37">
        <f ca="1">IF(G37="new","",IF(AND(G37="awaiting reg",K37&lt;&gt;""),"",IF(AND(G37="awaiting reg",K37=""),CHOOSE(RANDBETWEEN(1,2),"",RANDBETWEEN(1111111111,9999999999)),RANDBETWEEN(1111111111,9999999999))))</f>
        <v>5870070496</v>
      </c>
      <c r="M37" s="3" t="str">
        <f ca="1">IF(OR(G37="new",G37="awaiting reg", G37="delivery date requested"), "", I37+15)</f>
        <v/>
      </c>
      <c r="N37" s="3" t="str">
        <f t="shared" ca="1" si="3"/>
        <v/>
      </c>
      <c r="O37" t="str">
        <f t="shared" ca="1" si="4"/>
        <v/>
      </c>
      <c r="P37" t="str">
        <f t="shared" ca="1" si="5"/>
        <v/>
      </c>
      <c r="Q37" t="str">
        <f t="shared" ca="1" si="6"/>
        <v/>
      </c>
      <c r="R37" t="b">
        <f t="shared" ca="1" si="7"/>
        <v>0</v>
      </c>
    </row>
    <row r="38" spans="2:18" x14ac:dyDescent="0.25">
      <c r="B38" t="str">
        <f t="shared" ca="1" si="8"/>
        <v>Q87162</v>
      </c>
      <c r="C38" s="3">
        <f t="shared" ca="1" si="0"/>
        <v>43645</v>
      </c>
      <c r="D38" t="str">
        <f t="shared" ca="1" si="1"/>
        <v>Ford</v>
      </c>
      <c r="E38" t="s">
        <v>116</v>
      </c>
      <c r="F38" t="s">
        <v>213</v>
      </c>
      <c r="G38" t="str">
        <f t="shared" ca="1" si="2"/>
        <v>awaiting payment</v>
      </c>
      <c r="I38" s="3">
        <f ca="1">IF(G38="new",CHOOSE(RANDBETWEEN(1,2),"",RANDBETWEEN(DATE(2020,5,1),DATE(2020,12,30))), RANDBETWEEN(DATE(2020,5,1),DATE(2020,12,30)))</f>
        <v>44139</v>
      </c>
      <c r="J38" t="b">
        <f ca="1">IF(AND(G38="new",I38&lt;&gt;""),FALSE,IF(AND(G38="new",I38=""),CHOOSE(RANDBETWEEN(1,2),TRUE,FALSE),TRUE))</f>
        <v>1</v>
      </c>
      <c r="K38" t="str">
        <f ca="1">IF(G38="awaiting reg",CHOOSE(RANDBETWEEN(1,2), CHAR(RANDBETWEEN(65,90))&amp;CHAR(RANDBETWEEN(65,90))&amp;RANDBETWEEN(0,68)&amp;" "&amp;CHAR(RANDBETWEEN(65,90))&amp;CHAR(RANDBETWEEN(65,90)),""),IF(G38="new","",CHAR(RANDBETWEEN(65,90))&amp;CHAR(RANDBETWEEN(65,90))&amp;RANDBETWEEN(0,68)&amp;" "&amp;CHAR(RANDBETWEEN(65,90))&amp;CHAR(RANDBETWEEN(65,90))))</f>
        <v>CJ53 UY</v>
      </c>
      <c r="L38">
        <f ca="1">IF(G38="new","",IF(AND(G38="awaiting reg",K38&lt;&gt;""),"",IF(AND(G38="awaiting reg",K38=""),CHOOSE(RANDBETWEEN(1,2),"",RANDBETWEEN(1111111111,9999999999)),RANDBETWEEN(1111111111,9999999999))))</f>
        <v>4888490004</v>
      </c>
      <c r="M38" s="3">
        <f ca="1">IF(OR(G38="new",G38="awaiting reg", G38="delivery date requested"), "", I38+15)</f>
        <v>44154</v>
      </c>
      <c r="N38" s="3">
        <f t="shared" ca="1" si="3"/>
        <v>43637</v>
      </c>
      <c r="O38" t="str">
        <f t="shared" ca="1" si="4"/>
        <v>styles/assets/preview.pdf</v>
      </c>
      <c r="P38" t="str">
        <f t="shared" ca="1" si="5"/>
        <v>styles/assets/preview.pdf</v>
      </c>
      <c r="Q38" t="str">
        <f t="shared" ca="1" si="6"/>
        <v>styles/assets/preview.pdf</v>
      </c>
      <c r="R38" t="b">
        <f t="shared" ca="1" si="7"/>
        <v>0</v>
      </c>
    </row>
    <row r="39" spans="2:18" x14ac:dyDescent="0.25">
      <c r="B39" t="str">
        <f t="shared" ca="1" si="8"/>
        <v>Q91171</v>
      </c>
      <c r="C39" s="3">
        <f t="shared" ca="1" si="0"/>
        <v>43736</v>
      </c>
      <c r="D39" t="str">
        <f t="shared" ca="1" si="1"/>
        <v>VW</v>
      </c>
      <c r="E39" t="s">
        <v>117</v>
      </c>
      <c r="F39" t="s">
        <v>214</v>
      </c>
      <c r="G39" t="str">
        <f t="shared" ca="1" si="2"/>
        <v>new</v>
      </c>
      <c r="I39" s="3" t="str">
        <f ca="1">IF(G39="new",CHOOSE(RANDBETWEEN(1,2),"",RANDBETWEEN(DATE(2020,5,1),DATE(2020,12,30))), RANDBETWEEN(DATE(2020,5,1),DATE(2020,12,30)))</f>
        <v/>
      </c>
      <c r="J39" t="b">
        <f ca="1">IF(AND(G39="new",I39&lt;&gt;""),FALSE,IF(AND(G39="new",I39=""),CHOOSE(RANDBETWEEN(1,2),TRUE,FALSE),TRUE))</f>
        <v>1</v>
      </c>
      <c r="K39" t="str">
        <f ca="1">IF(G39="awaiting reg",CHOOSE(RANDBETWEEN(1,2), CHAR(RANDBETWEEN(65,90))&amp;CHAR(RANDBETWEEN(65,90))&amp;RANDBETWEEN(0,68)&amp;" "&amp;CHAR(RANDBETWEEN(65,90))&amp;CHAR(RANDBETWEEN(65,90)),""),IF(G39="new","",CHAR(RANDBETWEEN(65,90))&amp;CHAR(RANDBETWEEN(65,90))&amp;RANDBETWEEN(0,68)&amp;" "&amp;CHAR(RANDBETWEEN(65,90))&amp;CHAR(RANDBETWEEN(65,90))))</f>
        <v/>
      </c>
      <c r="L39" t="str">
        <f ca="1">IF(G39="new","",IF(AND(G39="awaiting reg",K39&lt;&gt;""),"",IF(AND(G39="awaiting reg",K39=""),CHOOSE(RANDBETWEEN(1,2),"",RANDBETWEEN(1111111111,9999999999)),RANDBETWEEN(1111111111,9999999999))))</f>
        <v/>
      </c>
      <c r="M39" s="3" t="str">
        <f ca="1">IF(OR(G39="new",G39="awaiting reg", G39="delivery date requested"), "", I39+15)</f>
        <v/>
      </c>
      <c r="N39" s="3" t="str">
        <f t="shared" ca="1" si="3"/>
        <v/>
      </c>
      <c r="O39" t="str">
        <f t="shared" ca="1" si="4"/>
        <v/>
      </c>
      <c r="P39" t="str">
        <f t="shared" ca="1" si="5"/>
        <v/>
      </c>
      <c r="Q39" t="str">
        <f t="shared" ca="1" si="6"/>
        <v/>
      </c>
      <c r="R39" t="b">
        <f t="shared" ca="1" si="7"/>
        <v>0</v>
      </c>
    </row>
    <row r="40" spans="2:18" x14ac:dyDescent="0.25">
      <c r="B40" t="str">
        <f t="shared" ca="1" si="8"/>
        <v>Q74322</v>
      </c>
      <c r="C40" s="3">
        <f t="shared" ca="1" si="0"/>
        <v>43600</v>
      </c>
      <c r="D40" t="str">
        <f t="shared" ca="1" si="1"/>
        <v>VW</v>
      </c>
      <c r="E40" t="s">
        <v>118</v>
      </c>
      <c r="F40" t="s">
        <v>215</v>
      </c>
      <c r="G40" t="str">
        <f t="shared" ca="1" si="2"/>
        <v>new</v>
      </c>
      <c r="I40" s="3">
        <f ca="1">IF(G40="new",CHOOSE(RANDBETWEEN(1,2),"",RANDBETWEEN(DATE(2020,5,1),DATE(2020,12,30))), RANDBETWEEN(DATE(2020,5,1),DATE(2020,12,30)))</f>
        <v>44168</v>
      </c>
      <c r="J40" t="b">
        <f ca="1">IF(AND(G40="new",I40&lt;&gt;""),FALSE,IF(AND(G40="new",I40=""),CHOOSE(RANDBETWEEN(1,2),TRUE,FALSE),TRUE))</f>
        <v>0</v>
      </c>
      <c r="K40" t="str">
        <f ca="1">IF(G40="awaiting reg",CHOOSE(RANDBETWEEN(1,2), CHAR(RANDBETWEEN(65,90))&amp;CHAR(RANDBETWEEN(65,90))&amp;RANDBETWEEN(0,68)&amp;" "&amp;CHAR(RANDBETWEEN(65,90))&amp;CHAR(RANDBETWEEN(65,90)),""),IF(G40="new","",CHAR(RANDBETWEEN(65,90))&amp;CHAR(RANDBETWEEN(65,90))&amp;RANDBETWEEN(0,68)&amp;" "&amp;CHAR(RANDBETWEEN(65,90))&amp;CHAR(RANDBETWEEN(65,90))))</f>
        <v/>
      </c>
      <c r="L40" t="str">
        <f ca="1">IF(G40="new","",IF(AND(G40="awaiting reg",K40&lt;&gt;""),"",IF(AND(G40="awaiting reg",K40=""),CHOOSE(RANDBETWEEN(1,2),"",RANDBETWEEN(1111111111,9999999999)),RANDBETWEEN(1111111111,9999999999))))</f>
        <v/>
      </c>
      <c r="M40" s="3" t="str">
        <f ca="1">IF(OR(G40="new",G40="awaiting reg", G40="delivery date requested"), "", I40+15)</f>
        <v/>
      </c>
      <c r="N40" s="3" t="str">
        <f t="shared" ca="1" si="3"/>
        <v/>
      </c>
      <c r="O40" t="str">
        <f t="shared" ca="1" si="4"/>
        <v/>
      </c>
      <c r="P40" t="str">
        <f t="shared" ca="1" si="5"/>
        <v/>
      </c>
      <c r="Q40" t="str">
        <f t="shared" ca="1" si="6"/>
        <v/>
      </c>
      <c r="R40" t="b">
        <f t="shared" ca="1" si="7"/>
        <v>0</v>
      </c>
    </row>
    <row r="41" spans="2:18" x14ac:dyDescent="0.25">
      <c r="B41" t="str">
        <f t="shared" ca="1" si="8"/>
        <v>Q69942</v>
      </c>
      <c r="C41" s="3">
        <f t="shared" ca="1" si="0"/>
        <v>43661</v>
      </c>
      <c r="D41" t="str">
        <f t="shared" ca="1" si="1"/>
        <v>Nissan</v>
      </c>
      <c r="E41" t="s">
        <v>119</v>
      </c>
      <c r="F41" t="s">
        <v>216</v>
      </c>
      <c r="G41" t="str">
        <f t="shared" ca="1" si="2"/>
        <v>completed</v>
      </c>
      <c r="I41" s="3">
        <f ca="1">IF(G41="new",CHOOSE(RANDBETWEEN(1,2),"",RANDBETWEEN(DATE(2020,5,1),DATE(2020,12,30))), RANDBETWEEN(DATE(2020,5,1),DATE(2020,12,30)))</f>
        <v>44112</v>
      </c>
      <c r="J41" t="b">
        <f ca="1">IF(AND(G41="new",I41&lt;&gt;""),FALSE,IF(AND(G41="new",I41=""),CHOOSE(RANDBETWEEN(1,2),TRUE,FALSE),TRUE))</f>
        <v>1</v>
      </c>
      <c r="K41" t="str">
        <f ca="1">IF(G41="awaiting reg",CHOOSE(RANDBETWEEN(1,2), CHAR(RANDBETWEEN(65,90))&amp;CHAR(RANDBETWEEN(65,90))&amp;RANDBETWEEN(0,68)&amp;" "&amp;CHAR(RANDBETWEEN(65,90))&amp;CHAR(RANDBETWEEN(65,90)),""),IF(G41="new","",CHAR(RANDBETWEEN(65,90))&amp;CHAR(RANDBETWEEN(65,90))&amp;RANDBETWEEN(0,68)&amp;" "&amp;CHAR(RANDBETWEEN(65,90))&amp;CHAR(RANDBETWEEN(65,90))))</f>
        <v>JV64 RW</v>
      </c>
      <c r="L41">
        <f ca="1">IF(G41="new","",IF(AND(G41="awaiting reg",K41&lt;&gt;""),"",IF(AND(G41="awaiting reg",K41=""),CHOOSE(RANDBETWEEN(1,2),"",RANDBETWEEN(1111111111,9999999999)),RANDBETWEEN(1111111111,9999999999))))</f>
        <v>4802014846</v>
      </c>
      <c r="M41" s="3">
        <f ca="1">IF(OR(G41="new",G41="awaiting reg", G41="delivery date requested"), "", I41+15)</f>
        <v>44127</v>
      </c>
      <c r="N41" s="3">
        <f t="shared" ca="1" si="3"/>
        <v>43632</v>
      </c>
      <c r="O41" t="str">
        <f t="shared" ca="1" si="4"/>
        <v>styles/assets/preview.pdf</v>
      </c>
      <c r="P41" t="str">
        <f t="shared" ca="1" si="5"/>
        <v>styles/assets/preview.pdf</v>
      </c>
      <c r="Q41" t="str">
        <f t="shared" ca="1" si="6"/>
        <v>styles/assets/preview.pdf</v>
      </c>
      <c r="R41" t="b">
        <f t="shared" ca="1" si="7"/>
        <v>1</v>
      </c>
    </row>
    <row r="42" spans="2:18" x14ac:dyDescent="0.25">
      <c r="B42" t="str">
        <f t="shared" ca="1" si="8"/>
        <v>Q66422</v>
      </c>
      <c r="C42" s="3">
        <f t="shared" ca="1" si="0"/>
        <v>43554</v>
      </c>
      <c r="D42" t="str">
        <f t="shared" ca="1" si="1"/>
        <v>VW</v>
      </c>
      <c r="E42" t="s">
        <v>120</v>
      </c>
      <c r="F42" t="s">
        <v>217</v>
      </c>
      <c r="G42" t="str">
        <f t="shared" ca="1" si="2"/>
        <v>new</v>
      </c>
      <c r="I42" s="3" t="str">
        <f ca="1">IF(G42="new",CHOOSE(RANDBETWEEN(1,2),"",RANDBETWEEN(DATE(2020,5,1),DATE(2020,12,30))), RANDBETWEEN(DATE(2020,5,1),DATE(2020,12,30)))</f>
        <v/>
      </c>
      <c r="J42" t="b">
        <f ca="1">IF(AND(G42="new",I42&lt;&gt;""),FALSE,IF(AND(G42="new",I42=""),CHOOSE(RANDBETWEEN(1,2),TRUE,FALSE),TRUE))</f>
        <v>1</v>
      </c>
      <c r="K42" t="str">
        <f ca="1">IF(G42="awaiting reg",CHOOSE(RANDBETWEEN(1,2), CHAR(RANDBETWEEN(65,90))&amp;CHAR(RANDBETWEEN(65,90))&amp;RANDBETWEEN(0,68)&amp;" "&amp;CHAR(RANDBETWEEN(65,90))&amp;CHAR(RANDBETWEEN(65,90)),""),IF(G42="new","",CHAR(RANDBETWEEN(65,90))&amp;CHAR(RANDBETWEEN(65,90))&amp;RANDBETWEEN(0,68)&amp;" "&amp;CHAR(RANDBETWEEN(65,90))&amp;CHAR(RANDBETWEEN(65,90))))</f>
        <v/>
      </c>
      <c r="L42" t="str">
        <f ca="1">IF(G42="new","",IF(AND(G42="awaiting reg",K42&lt;&gt;""),"",IF(AND(G42="awaiting reg",K42=""),CHOOSE(RANDBETWEEN(1,2),"",RANDBETWEEN(1111111111,9999999999)),RANDBETWEEN(1111111111,9999999999))))</f>
        <v/>
      </c>
      <c r="M42" s="3" t="str">
        <f ca="1">IF(OR(G42="new",G42="awaiting reg", G42="delivery date requested"), "", I42+15)</f>
        <v/>
      </c>
      <c r="N42" s="3" t="str">
        <f t="shared" ca="1" si="3"/>
        <v/>
      </c>
      <c r="O42" t="str">
        <f t="shared" ca="1" si="4"/>
        <v/>
      </c>
      <c r="P42" t="str">
        <f t="shared" ca="1" si="5"/>
        <v/>
      </c>
      <c r="Q42" t="str">
        <f t="shared" ca="1" si="6"/>
        <v/>
      </c>
      <c r="R42" t="b">
        <f t="shared" ca="1" si="7"/>
        <v>0</v>
      </c>
    </row>
    <row r="43" spans="2:18" x14ac:dyDescent="0.25">
      <c r="B43" t="str">
        <f t="shared" ca="1" si="8"/>
        <v>Q95768</v>
      </c>
      <c r="C43" s="3">
        <f t="shared" ca="1" si="0"/>
        <v>43535</v>
      </c>
      <c r="D43" t="str">
        <f t="shared" ca="1" si="1"/>
        <v>Ford</v>
      </c>
      <c r="E43" t="s">
        <v>121</v>
      </c>
      <c r="F43" t="s">
        <v>218</v>
      </c>
      <c r="G43" t="str">
        <f t="shared" ca="1" si="2"/>
        <v>awaiting payment</v>
      </c>
      <c r="I43" s="3">
        <f ca="1">IF(G43="new",CHOOSE(RANDBETWEEN(1,2),"",RANDBETWEEN(DATE(2020,5,1),DATE(2020,12,30))), RANDBETWEEN(DATE(2020,5,1),DATE(2020,12,30)))</f>
        <v>43983</v>
      </c>
      <c r="J43" t="b">
        <f ca="1">IF(AND(G43="new",I43&lt;&gt;""),FALSE,IF(AND(G43="new",I43=""),CHOOSE(RANDBETWEEN(1,2),TRUE,FALSE),TRUE))</f>
        <v>1</v>
      </c>
      <c r="K43" t="str">
        <f ca="1">IF(G43="awaiting reg",CHOOSE(RANDBETWEEN(1,2), CHAR(RANDBETWEEN(65,90))&amp;CHAR(RANDBETWEEN(65,90))&amp;RANDBETWEEN(0,68)&amp;" "&amp;CHAR(RANDBETWEEN(65,90))&amp;CHAR(RANDBETWEEN(65,90)),""),IF(G43="new","",CHAR(RANDBETWEEN(65,90))&amp;CHAR(RANDBETWEEN(65,90))&amp;RANDBETWEEN(0,68)&amp;" "&amp;CHAR(RANDBETWEEN(65,90))&amp;CHAR(RANDBETWEEN(65,90))))</f>
        <v>RZ62 XS</v>
      </c>
      <c r="L43">
        <f ca="1">IF(G43="new","",IF(AND(G43="awaiting reg",K43&lt;&gt;""),"",IF(AND(G43="awaiting reg",K43=""),CHOOSE(RANDBETWEEN(1,2),"",RANDBETWEEN(1111111111,9999999999)),RANDBETWEEN(1111111111,9999999999))))</f>
        <v>5303607884</v>
      </c>
      <c r="M43" s="3">
        <f ca="1">IF(OR(G43="new",G43="awaiting reg", G43="delivery date requested"), "", I43+15)</f>
        <v>43998</v>
      </c>
      <c r="N43" s="3">
        <f t="shared" ca="1" si="3"/>
        <v>43848</v>
      </c>
      <c r="O43" t="str">
        <f t="shared" ca="1" si="4"/>
        <v>styles/assets/preview.pdf</v>
      </c>
      <c r="P43" t="str">
        <f t="shared" ca="1" si="5"/>
        <v>styles/assets/preview.pdf</v>
      </c>
      <c r="Q43" t="str">
        <f t="shared" ca="1" si="6"/>
        <v>styles/assets/preview.pdf</v>
      </c>
      <c r="R43" t="b">
        <f t="shared" ca="1" si="7"/>
        <v>0</v>
      </c>
    </row>
    <row r="44" spans="2:18" x14ac:dyDescent="0.25">
      <c r="B44" t="str">
        <f t="shared" ca="1" si="8"/>
        <v>Q82002</v>
      </c>
      <c r="C44" s="3">
        <f t="shared" ca="1" si="0"/>
        <v>43679</v>
      </c>
      <c r="D44" t="str">
        <f t="shared" ca="1" si="1"/>
        <v>Nissan</v>
      </c>
      <c r="E44" t="s">
        <v>122</v>
      </c>
      <c r="F44" t="s">
        <v>219</v>
      </c>
      <c r="G44" t="str">
        <f t="shared" ca="1" si="2"/>
        <v>new</v>
      </c>
      <c r="I44" s="3">
        <f ca="1">IF(G44="new",CHOOSE(RANDBETWEEN(1,2),"",RANDBETWEEN(DATE(2020,5,1),DATE(2020,12,30))), RANDBETWEEN(DATE(2020,5,1),DATE(2020,12,30)))</f>
        <v>44013</v>
      </c>
      <c r="J44" t="b">
        <f ca="1">IF(AND(G44="new",I44&lt;&gt;""),FALSE,IF(AND(G44="new",I44=""),CHOOSE(RANDBETWEEN(1,2),TRUE,FALSE),TRUE))</f>
        <v>0</v>
      </c>
      <c r="K44" t="str">
        <f ca="1">IF(G44="awaiting reg",CHOOSE(RANDBETWEEN(1,2), CHAR(RANDBETWEEN(65,90))&amp;CHAR(RANDBETWEEN(65,90))&amp;RANDBETWEEN(0,68)&amp;" "&amp;CHAR(RANDBETWEEN(65,90))&amp;CHAR(RANDBETWEEN(65,90)),""),IF(G44="new","",CHAR(RANDBETWEEN(65,90))&amp;CHAR(RANDBETWEEN(65,90))&amp;RANDBETWEEN(0,68)&amp;" "&amp;CHAR(RANDBETWEEN(65,90))&amp;CHAR(RANDBETWEEN(65,90))))</f>
        <v/>
      </c>
      <c r="L44" t="str">
        <f ca="1">IF(G44="new","",IF(AND(G44="awaiting reg",K44&lt;&gt;""),"",IF(AND(G44="awaiting reg",K44=""),CHOOSE(RANDBETWEEN(1,2),"",RANDBETWEEN(1111111111,9999999999)),RANDBETWEEN(1111111111,9999999999))))</f>
        <v/>
      </c>
      <c r="M44" s="3" t="str">
        <f ca="1">IF(OR(G44="new",G44="awaiting reg", G44="delivery date requested"), "", I44+15)</f>
        <v/>
      </c>
      <c r="N44" s="3" t="str">
        <f t="shared" ca="1" si="3"/>
        <v/>
      </c>
      <c r="O44" t="str">
        <f t="shared" ca="1" si="4"/>
        <v/>
      </c>
      <c r="P44" t="str">
        <f t="shared" ca="1" si="5"/>
        <v/>
      </c>
      <c r="Q44" t="str">
        <f t="shared" ca="1" si="6"/>
        <v/>
      </c>
      <c r="R44" t="b">
        <f t="shared" ca="1" si="7"/>
        <v>0</v>
      </c>
    </row>
    <row r="45" spans="2:18" x14ac:dyDescent="0.25">
      <c r="B45" t="str">
        <f t="shared" ca="1" si="8"/>
        <v>Q61504</v>
      </c>
      <c r="C45" s="3">
        <f t="shared" ca="1" si="0"/>
        <v>43827</v>
      </c>
      <c r="D45" t="str">
        <f t="shared" ca="1" si="1"/>
        <v>VW</v>
      </c>
      <c r="E45" t="s">
        <v>123</v>
      </c>
      <c r="F45" t="s">
        <v>220</v>
      </c>
      <c r="G45" t="str">
        <f t="shared" ca="1" si="2"/>
        <v>confirmed delivery</v>
      </c>
      <c r="I45" s="3">
        <f ca="1">IF(G45="new",CHOOSE(RANDBETWEEN(1,2),"",RANDBETWEEN(DATE(2020,5,1),DATE(2020,12,30))), RANDBETWEEN(DATE(2020,5,1),DATE(2020,12,30)))</f>
        <v>44049</v>
      </c>
      <c r="J45" t="b">
        <f ca="1">IF(AND(G45="new",I45&lt;&gt;""),FALSE,IF(AND(G45="new",I45=""),CHOOSE(RANDBETWEEN(1,2),TRUE,FALSE),TRUE))</f>
        <v>1</v>
      </c>
      <c r="K45" t="str">
        <f ca="1">IF(G45="awaiting reg",CHOOSE(RANDBETWEEN(1,2), CHAR(RANDBETWEEN(65,90))&amp;CHAR(RANDBETWEEN(65,90))&amp;RANDBETWEEN(0,68)&amp;" "&amp;CHAR(RANDBETWEEN(65,90))&amp;CHAR(RANDBETWEEN(65,90)),""),IF(G45="new","",CHAR(RANDBETWEEN(65,90))&amp;CHAR(RANDBETWEEN(65,90))&amp;RANDBETWEEN(0,68)&amp;" "&amp;CHAR(RANDBETWEEN(65,90))&amp;CHAR(RANDBETWEEN(65,90))))</f>
        <v>MO1 SH</v>
      </c>
      <c r="L45">
        <f ca="1">IF(G45="new","",IF(AND(G45="awaiting reg",K45&lt;&gt;""),"",IF(AND(G45="awaiting reg",K45=""),CHOOSE(RANDBETWEEN(1,2),"",RANDBETWEEN(1111111111,9999999999)),RANDBETWEEN(1111111111,9999999999))))</f>
        <v>1917579229</v>
      </c>
      <c r="M45" s="3">
        <f ca="1">IF(OR(G45="new",G45="awaiting reg", G45="delivery date requested"), "", I45+15)</f>
        <v>44064</v>
      </c>
      <c r="N45" s="3" t="str">
        <f t="shared" ca="1" si="3"/>
        <v/>
      </c>
      <c r="O45" t="str">
        <f t="shared" ca="1" si="4"/>
        <v/>
      </c>
      <c r="P45" t="str">
        <f t="shared" ca="1" si="5"/>
        <v/>
      </c>
      <c r="Q45" t="str">
        <f t="shared" ca="1" si="6"/>
        <v/>
      </c>
      <c r="R45" t="b">
        <f t="shared" ca="1" si="7"/>
        <v>0</v>
      </c>
    </row>
    <row r="46" spans="2:18" x14ac:dyDescent="0.25">
      <c r="B46" t="str">
        <f t="shared" ca="1" si="8"/>
        <v>Q48577</v>
      </c>
      <c r="C46" s="3">
        <f t="shared" ca="1" si="0"/>
        <v>43474</v>
      </c>
      <c r="D46" t="str">
        <f t="shared" ca="1" si="1"/>
        <v>Ford</v>
      </c>
      <c r="E46" t="s">
        <v>124</v>
      </c>
      <c r="F46" t="s">
        <v>221</v>
      </c>
      <c r="G46" t="str">
        <f t="shared" ca="1" si="2"/>
        <v>confirmed delivery</v>
      </c>
      <c r="I46" s="3">
        <f ca="1">IF(G46="new",CHOOSE(RANDBETWEEN(1,2),"",RANDBETWEEN(DATE(2020,5,1),DATE(2020,12,30))), RANDBETWEEN(DATE(2020,5,1),DATE(2020,12,30)))</f>
        <v>43994</v>
      </c>
      <c r="J46" t="b">
        <f ca="1">IF(AND(G46="new",I46&lt;&gt;""),FALSE,IF(AND(G46="new",I46=""),CHOOSE(RANDBETWEEN(1,2),TRUE,FALSE),TRUE))</f>
        <v>1</v>
      </c>
      <c r="K46" t="str">
        <f ca="1">IF(G46="awaiting reg",CHOOSE(RANDBETWEEN(1,2), CHAR(RANDBETWEEN(65,90))&amp;CHAR(RANDBETWEEN(65,90))&amp;RANDBETWEEN(0,68)&amp;" "&amp;CHAR(RANDBETWEEN(65,90))&amp;CHAR(RANDBETWEEN(65,90)),""),IF(G46="new","",CHAR(RANDBETWEEN(65,90))&amp;CHAR(RANDBETWEEN(65,90))&amp;RANDBETWEEN(0,68)&amp;" "&amp;CHAR(RANDBETWEEN(65,90))&amp;CHAR(RANDBETWEEN(65,90))))</f>
        <v>DT65 ZV</v>
      </c>
      <c r="L46">
        <f ca="1">IF(G46="new","",IF(AND(G46="awaiting reg",K46&lt;&gt;""),"",IF(AND(G46="awaiting reg",K46=""),CHOOSE(RANDBETWEEN(1,2),"",RANDBETWEEN(1111111111,9999999999)),RANDBETWEEN(1111111111,9999999999))))</f>
        <v>9941024430</v>
      </c>
      <c r="M46" s="3">
        <f ca="1">IF(OR(G46="new",G46="awaiting reg", G46="delivery date requested"), "", I46+15)</f>
        <v>44009</v>
      </c>
      <c r="N46" s="3" t="str">
        <f t="shared" ca="1" si="3"/>
        <v/>
      </c>
      <c r="O46" t="str">
        <f t="shared" ca="1" si="4"/>
        <v>styles/assets/preview.pdf</v>
      </c>
      <c r="P46" t="str">
        <f t="shared" ca="1" si="5"/>
        <v>styles/assets/preview.pdf</v>
      </c>
      <c r="Q46" t="str">
        <f t="shared" ca="1" si="6"/>
        <v/>
      </c>
      <c r="R46" t="b">
        <f t="shared" ca="1" si="7"/>
        <v>0</v>
      </c>
    </row>
    <row r="47" spans="2:18" x14ac:dyDescent="0.25">
      <c r="B47" t="str">
        <f t="shared" ca="1" si="8"/>
        <v>Q53378</v>
      </c>
      <c r="C47" s="3">
        <f t="shared" ca="1" si="0"/>
        <v>43545</v>
      </c>
      <c r="D47" t="str">
        <f t="shared" ca="1" si="1"/>
        <v>Mercades</v>
      </c>
      <c r="E47" t="s">
        <v>125</v>
      </c>
      <c r="F47" t="s">
        <v>222</v>
      </c>
      <c r="G47" t="str">
        <f t="shared" ca="1" si="2"/>
        <v>awaiting global confirmation</v>
      </c>
      <c r="I47" s="3">
        <f ca="1">IF(G47="new",CHOOSE(RANDBETWEEN(1,2),"",RANDBETWEEN(DATE(2020,5,1),DATE(2020,12,30))), RANDBETWEEN(DATE(2020,5,1),DATE(2020,12,30)))</f>
        <v>44038</v>
      </c>
      <c r="J47" t="b">
        <f ca="1">IF(AND(G47="new",I47&lt;&gt;""),FALSE,IF(AND(G47="new",I47=""),CHOOSE(RANDBETWEEN(1,2),TRUE,FALSE),TRUE))</f>
        <v>1</v>
      </c>
      <c r="K47" t="str">
        <f ca="1">IF(G47="awaiting reg",CHOOSE(RANDBETWEEN(1,2), CHAR(RANDBETWEEN(65,90))&amp;CHAR(RANDBETWEEN(65,90))&amp;RANDBETWEEN(0,68)&amp;" "&amp;CHAR(RANDBETWEEN(65,90))&amp;CHAR(RANDBETWEEN(65,90)),""),IF(G47="new","",CHAR(RANDBETWEEN(65,90))&amp;CHAR(RANDBETWEEN(65,90))&amp;RANDBETWEEN(0,68)&amp;" "&amp;CHAR(RANDBETWEEN(65,90))&amp;CHAR(RANDBETWEEN(65,90))))</f>
        <v>TL1 KI</v>
      </c>
      <c r="L47">
        <f ca="1">IF(G47="new","",IF(AND(G47="awaiting reg",K47&lt;&gt;""),"",IF(AND(G47="awaiting reg",K47=""),CHOOSE(RANDBETWEEN(1,2),"",RANDBETWEEN(1111111111,9999999999)),RANDBETWEEN(1111111111,9999999999))))</f>
        <v>2079606674</v>
      </c>
      <c r="M47" s="3">
        <f ca="1">IF(OR(G47="new",G47="awaiting reg", G47="delivery date requested"), "", I47+15)</f>
        <v>44053</v>
      </c>
      <c r="N47" s="3" t="str">
        <f t="shared" ca="1" si="3"/>
        <v/>
      </c>
      <c r="O47" t="str">
        <f t="shared" ca="1" si="4"/>
        <v/>
      </c>
      <c r="P47" t="str">
        <f t="shared" ca="1" si="5"/>
        <v/>
      </c>
      <c r="Q47" t="str">
        <f t="shared" ca="1" si="6"/>
        <v/>
      </c>
      <c r="R47" t="b">
        <f t="shared" ca="1" si="7"/>
        <v>0</v>
      </c>
    </row>
    <row r="48" spans="2:18" x14ac:dyDescent="0.25">
      <c r="B48" t="str">
        <f t="shared" ca="1" si="8"/>
        <v>Q68574</v>
      </c>
      <c r="C48" s="3">
        <f t="shared" ca="1" si="0"/>
        <v>43845</v>
      </c>
      <c r="D48" t="str">
        <f t="shared" ca="1" si="1"/>
        <v>VW</v>
      </c>
      <c r="E48" t="s">
        <v>126</v>
      </c>
      <c r="F48" t="s">
        <v>223</v>
      </c>
      <c r="G48" t="str">
        <f t="shared" ca="1" si="2"/>
        <v>new</v>
      </c>
      <c r="I48" s="3" t="str">
        <f ca="1">IF(G48="new",CHOOSE(RANDBETWEEN(1,2),"",RANDBETWEEN(DATE(2020,5,1),DATE(2020,12,30))), RANDBETWEEN(DATE(2020,5,1),DATE(2020,12,30)))</f>
        <v/>
      </c>
      <c r="J48" t="b">
        <f ca="1">IF(AND(G48="new",I48&lt;&gt;""),FALSE,IF(AND(G48="new",I48=""),CHOOSE(RANDBETWEEN(1,2),TRUE,FALSE),TRUE))</f>
        <v>0</v>
      </c>
      <c r="K48" t="str">
        <f ca="1">IF(G48="awaiting reg",CHOOSE(RANDBETWEEN(1,2), CHAR(RANDBETWEEN(65,90))&amp;CHAR(RANDBETWEEN(65,90))&amp;RANDBETWEEN(0,68)&amp;" "&amp;CHAR(RANDBETWEEN(65,90))&amp;CHAR(RANDBETWEEN(65,90)),""),IF(G48="new","",CHAR(RANDBETWEEN(65,90))&amp;CHAR(RANDBETWEEN(65,90))&amp;RANDBETWEEN(0,68)&amp;" "&amp;CHAR(RANDBETWEEN(65,90))&amp;CHAR(RANDBETWEEN(65,90))))</f>
        <v/>
      </c>
      <c r="L48" t="str">
        <f ca="1">IF(G48="new","",IF(AND(G48="awaiting reg",K48&lt;&gt;""),"",IF(AND(G48="awaiting reg",K48=""),CHOOSE(RANDBETWEEN(1,2),"",RANDBETWEEN(1111111111,9999999999)),RANDBETWEEN(1111111111,9999999999))))</f>
        <v/>
      </c>
      <c r="M48" s="3" t="str">
        <f ca="1">IF(OR(G48="new",G48="awaiting reg", G48="delivery date requested"), "", I48+15)</f>
        <v/>
      </c>
      <c r="N48" s="3" t="str">
        <f t="shared" ca="1" si="3"/>
        <v/>
      </c>
      <c r="O48" t="str">
        <f t="shared" ca="1" si="4"/>
        <v/>
      </c>
      <c r="P48" t="str">
        <f t="shared" ca="1" si="5"/>
        <v/>
      </c>
      <c r="Q48" t="str">
        <f t="shared" ca="1" si="6"/>
        <v/>
      </c>
      <c r="R48" t="b">
        <f t="shared" ca="1" si="7"/>
        <v>0</v>
      </c>
    </row>
    <row r="49" spans="2:18" x14ac:dyDescent="0.25">
      <c r="B49" t="str">
        <f t="shared" ca="1" si="8"/>
        <v>Q18370</v>
      </c>
      <c r="C49" s="3">
        <f t="shared" ca="1" si="0"/>
        <v>43803</v>
      </c>
      <c r="D49" t="str">
        <f t="shared" ca="1" si="1"/>
        <v>Nissan</v>
      </c>
      <c r="E49" t="s">
        <v>127</v>
      </c>
      <c r="F49" t="s">
        <v>224</v>
      </c>
      <c r="G49" t="str">
        <f t="shared" ca="1" si="2"/>
        <v>confirmed delivery</v>
      </c>
      <c r="I49" s="3">
        <f ca="1">IF(G49="new",CHOOSE(RANDBETWEEN(1,2),"",RANDBETWEEN(DATE(2020,5,1),DATE(2020,12,30))), RANDBETWEEN(DATE(2020,5,1),DATE(2020,12,30)))</f>
        <v>44016</v>
      </c>
      <c r="J49" t="b">
        <f ca="1">IF(AND(G49="new",I49&lt;&gt;""),FALSE,IF(AND(G49="new",I49=""),CHOOSE(RANDBETWEEN(1,2),TRUE,FALSE),TRUE))</f>
        <v>1</v>
      </c>
      <c r="K49" t="str">
        <f ca="1">IF(G49="awaiting reg",CHOOSE(RANDBETWEEN(1,2), CHAR(RANDBETWEEN(65,90))&amp;CHAR(RANDBETWEEN(65,90))&amp;RANDBETWEEN(0,68)&amp;" "&amp;CHAR(RANDBETWEEN(65,90))&amp;CHAR(RANDBETWEEN(65,90)),""),IF(G49="new","",CHAR(RANDBETWEEN(65,90))&amp;CHAR(RANDBETWEEN(65,90))&amp;RANDBETWEEN(0,68)&amp;" "&amp;CHAR(RANDBETWEEN(65,90))&amp;CHAR(RANDBETWEEN(65,90))))</f>
        <v>KW47 PZ</v>
      </c>
      <c r="L49">
        <f ca="1">IF(G49="new","",IF(AND(G49="awaiting reg",K49&lt;&gt;""),"",IF(AND(G49="awaiting reg",K49=""),CHOOSE(RANDBETWEEN(1,2),"",RANDBETWEEN(1111111111,9999999999)),RANDBETWEEN(1111111111,9999999999))))</f>
        <v>9271605047</v>
      </c>
      <c r="M49" s="3">
        <f ca="1">IF(OR(G49="new",G49="awaiting reg", G49="delivery date requested"), "", I49+15)</f>
        <v>44031</v>
      </c>
      <c r="N49" s="3" t="str">
        <f t="shared" ca="1" si="3"/>
        <v/>
      </c>
      <c r="O49" t="str">
        <f t="shared" ca="1" si="4"/>
        <v>styles/assets/preview.pdf</v>
      </c>
      <c r="P49" t="str">
        <f t="shared" ca="1" si="5"/>
        <v/>
      </c>
      <c r="Q49" t="str">
        <f t="shared" ca="1" si="6"/>
        <v>styles/assets/preview.pdf</v>
      </c>
      <c r="R49" t="b">
        <f t="shared" ca="1" si="7"/>
        <v>0</v>
      </c>
    </row>
    <row r="50" spans="2:18" x14ac:dyDescent="0.25">
      <c r="B50" t="str">
        <f t="shared" ca="1" si="8"/>
        <v>Q58539</v>
      </c>
      <c r="C50" s="3">
        <f t="shared" ca="1" si="0"/>
        <v>43561</v>
      </c>
      <c r="D50" t="str">
        <f t="shared" ca="1" si="1"/>
        <v>VW</v>
      </c>
      <c r="E50" t="s">
        <v>128</v>
      </c>
      <c r="F50" t="s">
        <v>225</v>
      </c>
      <c r="G50" t="str">
        <f t="shared" ca="1" si="2"/>
        <v>completed</v>
      </c>
      <c r="I50" s="3">
        <f ca="1">IF(G50="new",CHOOSE(RANDBETWEEN(1,2),"",RANDBETWEEN(DATE(2020,5,1),DATE(2020,12,30))), RANDBETWEEN(DATE(2020,5,1),DATE(2020,12,30)))</f>
        <v>44179</v>
      </c>
      <c r="J50" t="b">
        <f ca="1">IF(AND(G50="new",I50&lt;&gt;""),FALSE,IF(AND(G50="new",I50=""),CHOOSE(RANDBETWEEN(1,2),TRUE,FALSE),TRUE))</f>
        <v>1</v>
      </c>
      <c r="K50" t="str">
        <f ca="1">IF(G50="awaiting reg",CHOOSE(RANDBETWEEN(1,2), CHAR(RANDBETWEEN(65,90))&amp;CHAR(RANDBETWEEN(65,90))&amp;RANDBETWEEN(0,68)&amp;" "&amp;CHAR(RANDBETWEEN(65,90))&amp;CHAR(RANDBETWEEN(65,90)),""),IF(G50="new","",CHAR(RANDBETWEEN(65,90))&amp;CHAR(RANDBETWEEN(65,90))&amp;RANDBETWEEN(0,68)&amp;" "&amp;CHAR(RANDBETWEEN(65,90))&amp;CHAR(RANDBETWEEN(65,90))))</f>
        <v>QD11 PE</v>
      </c>
      <c r="L50">
        <f ca="1">IF(G50="new","",IF(AND(G50="awaiting reg",K50&lt;&gt;""),"",IF(AND(G50="awaiting reg",K50=""),CHOOSE(RANDBETWEEN(1,2),"",RANDBETWEEN(1111111111,9999999999)),RANDBETWEEN(1111111111,9999999999))))</f>
        <v>6569431173</v>
      </c>
      <c r="M50" s="3">
        <f ca="1">IF(OR(G50="new",G50="awaiting reg", G50="delivery date requested"), "", I50+15)</f>
        <v>44194</v>
      </c>
      <c r="N50" s="3">
        <f t="shared" ca="1" si="3"/>
        <v>43602</v>
      </c>
      <c r="O50" t="str">
        <f t="shared" ca="1" si="4"/>
        <v>styles/assets/preview.pdf</v>
      </c>
      <c r="P50" t="str">
        <f t="shared" ca="1" si="5"/>
        <v>styles/assets/preview.pdf</v>
      </c>
      <c r="Q50" t="str">
        <f t="shared" ca="1" si="6"/>
        <v>styles/assets/preview.pdf</v>
      </c>
      <c r="R50" t="b">
        <f t="shared" ca="1" si="7"/>
        <v>1</v>
      </c>
    </row>
    <row r="51" spans="2:18" x14ac:dyDescent="0.25">
      <c r="B51" t="str">
        <f t="shared" ca="1" si="8"/>
        <v>Q89487</v>
      </c>
      <c r="C51" s="3">
        <f t="shared" ca="1" si="0"/>
        <v>43686</v>
      </c>
      <c r="D51" t="str">
        <f t="shared" ca="1" si="1"/>
        <v>Nissan</v>
      </c>
      <c r="E51" t="s">
        <v>129</v>
      </c>
      <c r="F51" t="s">
        <v>226</v>
      </c>
      <c r="G51" t="str">
        <f t="shared" ca="1" si="2"/>
        <v>completed</v>
      </c>
      <c r="I51" s="3">
        <f ca="1">IF(G51="new",CHOOSE(RANDBETWEEN(1,2),"",RANDBETWEEN(DATE(2020,5,1),DATE(2020,12,30))), RANDBETWEEN(DATE(2020,5,1),DATE(2020,12,30)))</f>
        <v>43984</v>
      </c>
      <c r="J51" t="b">
        <f ca="1">IF(AND(G51="new",I51&lt;&gt;""),FALSE,IF(AND(G51="new",I51=""),CHOOSE(RANDBETWEEN(1,2),TRUE,FALSE),TRUE))</f>
        <v>1</v>
      </c>
      <c r="K51" t="str">
        <f ca="1">IF(G51="awaiting reg",CHOOSE(RANDBETWEEN(1,2), CHAR(RANDBETWEEN(65,90))&amp;CHAR(RANDBETWEEN(65,90))&amp;RANDBETWEEN(0,68)&amp;" "&amp;CHAR(RANDBETWEEN(65,90))&amp;CHAR(RANDBETWEEN(65,90)),""),IF(G51="new","",CHAR(RANDBETWEEN(65,90))&amp;CHAR(RANDBETWEEN(65,90))&amp;RANDBETWEEN(0,68)&amp;" "&amp;CHAR(RANDBETWEEN(65,90))&amp;CHAR(RANDBETWEEN(65,90))))</f>
        <v>IC57 GO</v>
      </c>
      <c r="L51">
        <f ca="1">IF(G51="new","",IF(AND(G51="awaiting reg",K51&lt;&gt;""),"",IF(AND(G51="awaiting reg",K51=""),CHOOSE(RANDBETWEEN(1,2),"",RANDBETWEEN(1111111111,9999999999)),RANDBETWEEN(1111111111,9999999999))))</f>
        <v>3051554902</v>
      </c>
      <c r="M51" s="3">
        <f ca="1">IF(OR(G51="new",G51="awaiting reg", G51="delivery date requested"), "", I51+15)</f>
        <v>43999</v>
      </c>
      <c r="N51" s="3">
        <f t="shared" ca="1" si="3"/>
        <v>43758</v>
      </c>
      <c r="O51" t="str">
        <f t="shared" ca="1" si="4"/>
        <v>styles/assets/preview.pdf</v>
      </c>
      <c r="P51" t="str">
        <f t="shared" ca="1" si="5"/>
        <v>styles/assets/preview.pdf</v>
      </c>
      <c r="Q51" t="str">
        <f t="shared" ca="1" si="6"/>
        <v>styles/assets/preview.pdf</v>
      </c>
      <c r="R51" t="b">
        <f t="shared" ca="1" si="7"/>
        <v>1</v>
      </c>
    </row>
    <row r="52" spans="2:18" x14ac:dyDescent="0.25">
      <c r="B52" t="str">
        <f t="shared" ca="1" si="8"/>
        <v>Q65735</v>
      </c>
      <c r="C52" s="3">
        <f t="shared" ca="1" si="0"/>
        <v>43555</v>
      </c>
      <c r="D52" t="str">
        <f t="shared" ca="1" si="1"/>
        <v>Mercades</v>
      </c>
      <c r="E52" t="s">
        <v>130</v>
      </c>
      <c r="F52" t="s">
        <v>227</v>
      </c>
      <c r="G52" t="str">
        <f t="shared" ca="1" si="2"/>
        <v>confirmed delivery</v>
      </c>
      <c r="I52" s="3">
        <f ca="1">IF(G52="new",CHOOSE(RANDBETWEEN(1,2),"",RANDBETWEEN(DATE(2020,5,1),DATE(2020,12,30))), RANDBETWEEN(DATE(2020,5,1),DATE(2020,12,30)))</f>
        <v>44122</v>
      </c>
      <c r="J52" t="b">
        <f ca="1">IF(AND(G52="new",I52&lt;&gt;""),FALSE,IF(AND(G52="new",I52=""),CHOOSE(RANDBETWEEN(1,2),TRUE,FALSE),TRUE))</f>
        <v>1</v>
      </c>
      <c r="K52" t="str">
        <f ca="1">IF(G52="awaiting reg",CHOOSE(RANDBETWEEN(1,2), CHAR(RANDBETWEEN(65,90))&amp;CHAR(RANDBETWEEN(65,90))&amp;RANDBETWEEN(0,68)&amp;" "&amp;CHAR(RANDBETWEEN(65,90))&amp;CHAR(RANDBETWEEN(65,90)),""),IF(G52="new","",CHAR(RANDBETWEEN(65,90))&amp;CHAR(RANDBETWEEN(65,90))&amp;RANDBETWEEN(0,68)&amp;" "&amp;CHAR(RANDBETWEEN(65,90))&amp;CHAR(RANDBETWEEN(65,90))))</f>
        <v>VO30 IR</v>
      </c>
      <c r="L52">
        <f ca="1">IF(G52="new","",IF(AND(G52="awaiting reg",K52&lt;&gt;""),"",IF(AND(G52="awaiting reg",K52=""),CHOOSE(RANDBETWEEN(1,2),"",RANDBETWEEN(1111111111,9999999999)),RANDBETWEEN(1111111111,9999999999))))</f>
        <v>3073381510</v>
      </c>
      <c r="M52" s="3">
        <f ca="1">IF(OR(G52="new",G52="awaiting reg", G52="delivery date requested"), "", I52+15)</f>
        <v>44137</v>
      </c>
      <c r="N52" s="3">
        <f t="shared" ca="1" si="3"/>
        <v>43681</v>
      </c>
      <c r="O52" t="str">
        <f t="shared" ca="1" si="4"/>
        <v>styles/assets/preview.pdf</v>
      </c>
      <c r="P52" t="str">
        <f t="shared" ca="1" si="5"/>
        <v/>
      </c>
      <c r="Q52" t="str">
        <f t="shared" ca="1" si="6"/>
        <v/>
      </c>
      <c r="R52" t="b">
        <f t="shared" ca="1" si="7"/>
        <v>0</v>
      </c>
    </row>
    <row r="53" spans="2:18" x14ac:dyDescent="0.25">
      <c r="B53" t="str">
        <f t="shared" ca="1" si="8"/>
        <v>Q49441</v>
      </c>
      <c r="C53" s="3">
        <f t="shared" ca="1" si="0"/>
        <v>43507</v>
      </c>
      <c r="D53" t="str">
        <f t="shared" ca="1" si="1"/>
        <v>Nissan</v>
      </c>
      <c r="E53" t="s">
        <v>131</v>
      </c>
      <c r="F53" t="s">
        <v>228</v>
      </c>
      <c r="G53" t="str">
        <f t="shared" ca="1" si="2"/>
        <v>awaiting payment</v>
      </c>
      <c r="I53" s="3">
        <f ca="1">IF(G53="new",CHOOSE(RANDBETWEEN(1,2),"",RANDBETWEEN(DATE(2020,5,1),DATE(2020,12,30))), RANDBETWEEN(DATE(2020,5,1),DATE(2020,12,30)))</f>
        <v>43980</v>
      </c>
      <c r="J53" t="b">
        <f ca="1">IF(AND(G53="new",I53&lt;&gt;""),FALSE,IF(AND(G53="new",I53=""),CHOOSE(RANDBETWEEN(1,2),TRUE,FALSE),TRUE))</f>
        <v>1</v>
      </c>
      <c r="K53" t="str">
        <f ca="1">IF(G53="awaiting reg",CHOOSE(RANDBETWEEN(1,2), CHAR(RANDBETWEEN(65,90))&amp;CHAR(RANDBETWEEN(65,90))&amp;RANDBETWEEN(0,68)&amp;" "&amp;CHAR(RANDBETWEEN(65,90))&amp;CHAR(RANDBETWEEN(65,90)),""),IF(G53="new","",CHAR(RANDBETWEEN(65,90))&amp;CHAR(RANDBETWEEN(65,90))&amp;RANDBETWEEN(0,68)&amp;" "&amp;CHAR(RANDBETWEEN(65,90))&amp;CHAR(RANDBETWEEN(65,90))))</f>
        <v>KC2 YL</v>
      </c>
      <c r="L53">
        <f ca="1">IF(G53="new","",IF(AND(G53="awaiting reg",K53&lt;&gt;""),"",IF(AND(G53="awaiting reg",K53=""),CHOOSE(RANDBETWEEN(1,2),"",RANDBETWEEN(1111111111,9999999999)),RANDBETWEEN(1111111111,9999999999))))</f>
        <v>6933087725</v>
      </c>
      <c r="M53" s="3">
        <f ca="1">IF(OR(G53="new",G53="awaiting reg", G53="delivery date requested"), "", I53+15)</f>
        <v>43995</v>
      </c>
      <c r="N53" s="3">
        <f t="shared" ca="1" si="3"/>
        <v>43576</v>
      </c>
      <c r="O53" t="str">
        <f t="shared" ca="1" si="4"/>
        <v>styles/assets/preview.pdf</v>
      </c>
      <c r="P53" t="str">
        <f t="shared" ca="1" si="5"/>
        <v>styles/assets/preview.pdf</v>
      </c>
      <c r="Q53" t="str">
        <f t="shared" ca="1" si="6"/>
        <v>styles/assets/preview.pdf</v>
      </c>
      <c r="R53" t="b">
        <f t="shared" ca="1" si="7"/>
        <v>0</v>
      </c>
    </row>
    <row r="54" spans="2:18" x14ac:dyDescent="0.25">
      <c r="B54" t="str">
        <f t="shared" ca="1" si="8"/>
        <v>Q43011</v>
      </c>
      <c r="C54" s="3">
        <f t="shared" ca="1" si="0"/>
        <v>43580</v>
      </c>
      <c r="D54" t="str">
        <f t="shared" ca="1" si="1"/>
        <v>Mercades</v>
      </c>
      <c r="E54" t="s">
        <v>132</v>
      </c>
      <c r="F54" t="s">
        <v>229</v>
      </c>
      <c r="G54" t="str">
        <f t="shared" ca="1" si="2"/>
        <v>new</v>
      </c>
      <c r="I54" s="3">
        <f ca="1">IF(G54="new",CHOOSE(RANDBETWEEN(1,2),"",RANDBETWEEN(DATE(2020,5,1),DATE(2020,12,30))), RANDBETWEEN(DATE(2020,5,1),DATE(2020,12,30)))</f>
        <v>44162</v>
      </c>
      <c r="J54" t="b">
        <f ca="1">IF(AND(G54="new",I54&lt;&gt;""),FALSE,IF(AND(G54="new",I54=""),CHOOSE(RANDBETWEEN(1,2),TRUE,FALSE),TRUE))</f>
        <v>0</v>
      </c>
      <c r="K54" t="str">
        <f ca="1">IF(G54="awaiting reg",CHOOSE(RANDBETWEEN(1,2), CHAR(RANDBETWEEN(65,90))&amp;CHAR(RANDBETWEEN(65,90))&amp;RANDBETWEEN(0,68)&amp;" "&amp;CHAR(RANDBETWEEN(65,90))&amp;CHAR(RANDBETWEEN(65,90)),""),IF(G54="new","",CHAR(RANDBETWEEN(65,90))&amp;CHAR(RANDBETWEEN(65,90))&amp;RANDBETWEEN(0,68)&amp;" "&amp;CHAR(RANDBETWEEN(65,90))&amp;CHAR(RANDBETWEEN(65,90))))</f>
        <v/>
      </c>
      <c r="L54" t="str">
        <f ca="1">IF(G54="new","",IF(AND(G54="awaiting reg",K54&lt;&gt;""),"",IF(AND(G54="awaiting reg",K54=""),CHOOSE(RANDBETWEEN(1,2),"",RANDBETWEEN(1111111111,9999999999)),RANDBETWEEN(1111111111,9999999999))))</f>
        <v/>
      </c>
      <c r="M54" s="3" t="str">
        <f ca="1">IF(OR(G54="new",G54="awaiting reg", G54="delivery date requested"), "", I54+15)</f>
        <v/>
      </c>
      <c r="N54" s="3" t="str">
        <f t="shared" ca="1" si="3"/>
        <v/>
      </c>
      <c r="O54" t="str">
        <f t="shared" ca="1" si="4"/>
        <v/>
      </c>
      <c r="P54" t="str">
        <f t="shared" ca="1" si="5"/>
        <v/>
      </c>
      <c r="Q54" t="str">
        <f t="shared" ca="1" si="6"/>
        <v/>
      </c>
      <c r="R54" t="b">
        <f t="shared" ca="1" si="7"/>
        <v>0</v>
      </c>
    </row>
    <row r="55" spans="2:18" x14ac:dyDescent="0.25">
      <c r="B55" t="str">
        <f t="shared" ca="1" si="8"/>
        <v>Q32134</v>
      </c>
      <c r="C55" s="3">
        <f t="shared" ca="1" si="0"/>
        <v>43536</v>
      </c>
      <c r="D55" t="str">
        <f t="shared" ca="1" si="1"/>
        <v>Mercades</v>
      </c>
      <c r="E55" t="s">
        <v>133</v>
      </c>
      <c r="F55" t="s">
        <v>230</v>
      </c>
      <c r="G55" t="str">
        <f t="shared" ca="1" si="2"/>
        <v>awaiting global confirmation</v>
      </c>
      <c r="I55" s="3">
        <f ca="1">IF(G55="new",CHOOSE(RANDBETWEEN(1,2),"",RANDBETWEEN(DATE(2020,5,1),DATE(2020,12,30))), RANDBETWEEN(DATE(2020,5,1),DATE(2020,12,30)))</f>
        <v>44178</v>
      </c>
      <c r="J55" t="b">
        <f ca="1">IF(AND(G55="new",I55&lt;&gt;""),FALSE,IF(AND(G55="new",I55=""),CHOOSE(RANDBETWEEN(1,2),TRUE,FALSE),TRUE))</f>
        <v>1</v>
      </c>
      <c r="K55" t="str">
        <f ca="1">IF(G55="awaiting reg",CHOOSE(RANDBETWEEN(1,2), CHAR(RANDBETWEEN(65,90))&amp;CHAR(RANDBETWEEN(65,90))&amp;RANDBETWEEN(0,68)&amp;" "&amp;CHAR(RANDBETWEEN(65,90))&amp;CHAR(RANDBETWEEN(65,90)),""),IF(G55="new","",CHAR(RANDBETWEEN(65,90))&amp;CHAR(RANDBETWEEN(65,90))&amp;RANDBETWEEN(0,68)&amp;" "&amp;CHAR(RANDBETWEEN(65,90))&amp;CHAR(RANDBETWEEN(65,90))))</f>
        <v>AB53 GA</v>
      </c>
      <c r="L55">
        <f ca="1">IF(G55="new","",IF(AND(G55="awaiting reg",K55&lt;&gt;""),"",IF(AND(G55="awaiting reg",K55=""),CHOOSE(RANDBETWEEN(1,2),"",RANDBETWEEN(1111111111,9999999999)),RANDBETWEEN(1111111111,9999999999))))</f>
        <v>8554163977</v>
      </c>
      <c r="M55" s="3">
        <f ca="1">IF(OR(G55="new",G55="awaiting reg", G55="delivery date requested"), "", I55+15)</f>
        <v>44193</v>
      </c>
      <c r="N55" s="3" t="str">
        <f t="shared" ca="1" si="3"/>
        <v/>
      </c>
      <c r="O55" t="str">
        <f t="shared" ca="1" si="4"/>
        <v/>
      </c>
      <c r="P55" t="str">
        <f t="shared" ca="1" si="5"/>
        <v/>
      </c>
      <c r="Q55" t="str">
        <f t="shared" ca="1" si="6"/>
        <v/>
      </c>
      <c r="R55" t="b">
        <f t="shared" ca="1" si="7"/>
        <v>0</v>
      </c>
    </row>
    <row r="56" spans="2:18" x14ac:dyDescent="0.25">
      <c r="B56" t="str">
        <f t="shared" ca="1" si="8"/>
        <v>Q34041</v>
      </c>
      <c r="C56" s="3">
        <f t="shared" ca="1" si="0"/>
        <v>43481</v>
      </c>
      <c r="D56" t="str">
        <f t="shared" ca="1" si="1"/>
        <v>Mercades</v>
      </c>
      <c r="E56" t="s">
        <v>134</v>
      </c>
      <c r="F56" t="s">
        <v>231</v>
      </c>
      <c r="G56" t="str">
        <f t="shared" ca="1" si="2"/>
        <v>awaiting global confirmation</v>
      </c>
      <c r="I56" s="3">
        <f ca="1">IF(G56="new",CHOOSE(RANDBETWEEN(1,2),"",RANDBETWEEN(DATE(2020,5,1),DATE(2020,12,30))), RANDBETWEEN(DATE(2020,5,1),DATE(2020,12,30)))</f>
        <v>44155</v>
      </c>
      <c r="J56" t="b">
        <f ca="1">IF(AND(G56="new",I56&lt;&gt;""),FALSE,IF(AND(G56="new",I56=""),CHOOSE(RANDBETWEEN(1,2),TRUE,FALSE),TRUE))</f>
        <v>1</v>
      </c>
      <c r="K56" t="str">
        <f ca="1">IF(G56="awaiting reg",CHOOSE(RANDBETWEEN(1,2), CHAR(RANDBETWEEN(65,90))&amp;CHAR(RANDBETWEEN(65,90))&amp;RANDBETWEEN(0,68)&amp;" "&amp;CHAR(RANDBETWEEN(65,90))&amp;CHAR(RANDBETWEEN(65,90)),""),IF(G56="new","",CHAR(RANDBETWEEN(65,90))&amp;CHAR(RANDBETWEEN(65,90))&amp;RANDBETWEEN(0,68)&amp;" "&amp;CHAR(RANDBETWEEN(65,90))&amp;CHAR(RANDBETWEEN(65,90))))</f>
        <v>DQ5 DQ</v>
      </c>
      <c r="L56">
        <f ca="1">IF(G56="new","",IF(AND(G56="awaiting reg",K56&lt;&gt;""),"",IF(AND(G56="awaiting reg",K56=""),CHOOSE(RANDBETWEEN(1,2),"",RANDBETWEEN(1111111111,9999999999)),RANDBETWEEN(1111111111,9999999999))))</f>
        <v>8240729133</v>
      </c>
      <c r="M56" s="3">
        <f ca="1">IF(OR(G56="new",G56="awaiting reg", G56="delivery date requested"), "", I56+15)</f>
        <v>44170</v>
      </c>
      <c r="N56" s="3" t="str">
        <f t="shared" ca="1" si="3"/>
        <v/>
      </c>
      <c r="O56" t="str">
        <f t="shared" ca="1" si="4"/>
        <v/>
      </c>
      <c r="P56" t="str">
        <f t="shared" ca="1" si="5"/>
        <v/>
      </c>
      <c r="Q56" t="str">
        <f t="shared" ca="1" si="6"/>
        <v/>
      </c>
      <c r="R56" t="b">
        <f t="shared" ca="1" si="7"/>
        <v>0</v>
      </c>
    </row>
    <row r="57" spans="2:18" x14ac:dyDescent="0.25">
      <c r="B57" t="str">
        <f t="shared" ca="1" si="8"/>
        <v>Q27343</v>
      </c>
      <c r="C57" s="3">
        <f t="shared" ca="1" si="0"/>
        <v>43686</v>
      </c>
      <c r="D57" t="str">
        <f t="shared" ca="1" si="1"/>
        <v>Ford</v>
      </c>
      <c r="E57" t="s">
        <v>135</v>
      </c>
      <c r="F57" t="s">
        <v>232</v>
      </c>
      <c r="G57" t="str">
        <f t="shared" ca="1" si="2"/>
        <v>delivery date requested</v>
      </c>
      <c r="I57" s="3">
        <f ca="1">IF(G57="new",CHOOSE(RANDBETWEEN(1,2),"",RANDBETWEEN(DATE(2020,5,1),DATE(2020,12,30))), RANDBETWEEN(DATE(2020,5,1),DATE(2020,12,30)))</f>
        <v>44058</v>
      </c>
      <c r="J57" t="b">
        <f ca="1">IF(AND(G57="new",I57&lt;&gt;""),FALSE,IF(AND(G57="new",I57=""),CHOOSE(RANDBETWEEN(1,2),TRUE,FALSE),TRUE))</f>
        <v>1</v>
      </c>
      <c r="K57" t="str">
        <f ca="1">IF(G57="awaiting reg",CHOOSE(RANDBETWEEN(1,2), CHAR(RANDBETWEEN(65,90))&amp;CHAR(RANDBETWEEN(65,90))&amp;RANDBETWEEN(0,68)&amp;" "&amp;CHAR(RANDBETWEEN(65,90))&amp;CHAR(RANDBETWEEN(65,90)),""),IF(G57="new","",CHAR(RANDBETWEEN(65,90))&amp;CHAR(RANDBETWEEN(65,90))&amp;RANDBETWEEN(0,68)&amp;" "&amp;CHAR(RANDBETWEEN(65,90))&amp;CHAR(RANDBETWEEN(65,90))))</f>
        <v>VA47 AY</v>
      </c>
      <c r="L57">
        <f ca="1">IF(G57="new","",IF(AND(G57="awaiting reg",K57&lt;&gt;""),"",IF(AND(G57="awaiting reg",K57=""),CHOOSE(RANDBETWEEN(1,2),"",RANDBETWEEN(1111111111,9999999999)),RANDBETWEEN(1111111111,9999999999))))</f>
        <v>4699427307</v>
      </c>
      <c r="M57" s="3" t="str">
        <f ca="1">IF(OR(G57="new",G57="awaiting reg", G57="delivery date requested"), "", I57+15)</f>
        <v/>
      </c>
      <c r="N57" s="3" t="str">
        <f t="shared" ca="1" si="3"/>
        <v/>
      </c>
      <c r="O57" t="str">
        <f t="shared" ca="1" si="4"/>
        <v/>
      </c>
      <c r="P57" t="str">
        <f t="shared" ca="1" si="5"/>
        <v/>
      </c>
      <c r="Q57" t="str">
        <f t="shared" ca="1" si="6"/>
        <v/>
      </c>
      <c r="R57" t="b">
        <f t="shared" ca="1" si="7"/>
        <v>0</v>
      </c>
    </row>
    <row r="58" spans="2:18" x14ac:dyDescent="0.25">
      <c r="B58" t="str">
        <f t="shared" ca="1" si="8"/>
        <v>Q74110</v>
      </c>
      <c r="C58" s="3">
        <f t="shared" ca="1" si="0"/>
        <v>43768</v>
      </c>
      <c r="D58" t="str">
        <f t="shared" ca="1" si="1"/>
        <v>VW</v>
      </c>
      <c r="E58" t="s">
        <v>136</v>
      </c>
      <c r="F58" t="s">
        <v>233</v>
      </c>
      <c r="G58" t="str">
        <f t="shared" ca="1" si="2"/>
        <v>new</v>
      </c>
      <c r="I58" s="3" t="str">
        <f ca="1">IF(G58="new",CHOOSE(RANDBETWEEN(1,2),"",RANDBETWEEN(DATE(2020,5,1),DATE(2020,12,30))), RANDBETWEEN(DATE(2020,5,1),DATE(2020,12,30)))</f>
        <v/>
      </c>
      <c r="J58" t="b">
        <f ca="1">IF(AND(G58="new",I58&lt;&gt;""),FALSE,IF(AND(G58="new",I58=""),CHOOSE(RANDBETWEEN(1,2),TRUE,FALSE),TRUE))</f>
        <v>1</v>
      </c>
      <c r="K58" t="str">
        <f ca="1">IF(G58="awaiting reg",CHOOSE(RANDBETWEEN(1,2), CHAR(RANDBETWEEN(65,90))&amp;CHAR(RANDBETWEEN(65,90))&amp;RANDBETWEEN(0,68)&amp;" "&amp;CHAR(RANDBETWEEN(65,90))&amp;CHAR(RANDBETWEEN(65,90)),""),IF(G58="new","",CHAR(RANDBETWEEN(65,90))&amp;CHAR(RANDBETWEEN(65,90))&amp;RANDBETWEEN(0,68)&amp;" "&amp;CHAR(RANDBETWEEN(65,90))&amp;CHAR(RANDBETWEEN(65,90))))</f>
        <v/>
      </c>
      <c r="L58" t="str">
        <f ca="1">IF(G58="new","",IF(AND(G58="awaiting reg",K58&lt;&gt;""),"",IF(AND(G58="awaiting reg",K58=""),CHOOSE(RANDBETWEEN(1,2),"",RANDBETWEEN(1111111111,9999999999)),RANDBETWEEN(1111111111,9999999999))))</f>
        <v/>
      </c>
      <c r="M58" s="3" t="str">
        <f ca="1">IF(OR(G58="new",G58="awaiting reg", G58="delivery date requested"), "", I58+15)</f>
        <v/>
      </c>
      <c r="N58" s="3" t="str">
        <f t="shared" ca="1" si="3"/>
        <v/>
      </c>
      <c r="O58" t="str">
        <f t="shared" ca="1" si="4"/>
        <v/>
      </c>
      <c r="P58" t="str">
        <f t="shared" ca="1" si="5"/>
        <v/>
      </c>
      <c r="Q58" t="str">
        <f t="shared" ca="1" si="6"/>
        <v/>
      </c>
      <c r="R58" t="b">
        <f t="shared" ca="1" si="7"/>
        <v>0</v>
      </c>
    </row>
    <row r="59" spans="2:18" x14ac:dyDescent="0.25">
      <c r="B59" t="str">
        <f t="shared" ca="1" si="8"/>
        <v>Q34163</v>
      </c>
      <c r="C59" s="3">
        <f t="shared" ca="1" si="0"/>
        <v>43752</v>
      </c>
      <c r="D59" t="str">
        <f t="shared" ca="1" si="1"/>
        <v>Nissan</v>
      </c>
      <c r="E59" t="s">
        <v>137</v>
      </c>
      <c r="F59" t="s">
        <v>234</v>
      </c>
      <c r="G59" t="str">
        <f t="shared" ca="1" si="2"/>
        <v>delivery date requested</v>
      </c>
      <c r="I59" s="3">
        <f ca="1">IF(G59="new",CHOOSE(RANDBETWEEN(1,2),"",RANDBETWEEN(DATE(2020,5,1),DATE(2020,12,30))), RANDBETWEEN(DATE(2020,5,1),DATE(2020,12,30)))</f>
        <v>44009</v>
      </c>
      <c r="J59" t="b">
        <f ca="1">IF(AND(G59="new",I59&lt;&gt;""),FALSE,IF(AND(G59="new",I59=""),CHOOSE(RANDBETWEEN(1,2),TRUE,FALSE),TRUE))</f>
        <v>1</v>
      </c>
      <c r="K59" t="str">
        <f ca="1">IF(G59="awaiting reg",CHOOSE(RANDBETWEEN(1,2), CHAR(RANDBETWEEN(65,90))&amp;CHAR(RANDBETWEEN(65,90))&amp;RANDBETWEEN(0,68)&amp;" "&amp;CHAR(RANDBETWEEN(65,90))&amp;CHAR(RANDBETWEEN(65,90)),""),IF(G59="new","",CHAR(RANDBETWEEN(65,90))&amp;CHAR(RANDBETWEEN(65,90))&amp;RANDBETWEEN(0,68)&amp;" "&amp;CHAR(RANDBETWEEN(65,90))&amp;CHAR(RANDBETWEEN(65,90))))</f>
        <v>YY54 BI</v>
      </c>
      <c r="L59">
        <f ca="1">IF(G59="new","",IF(AND(G59="awaiting reg",K59&lt;&gt;""),"",IF(AND(G59="awaiting reg",K59=""),CHOOSE(RANDBETWEEN(1,2),"",RANDBETWEEN(1111111111,9999999999)),RANDBETWEEN(1111111111,9999999999))))</f>
        <v>3097922999</v>
      </c>
      <c r="M59" s="3" t="str">
        <f ca="1">IF(OR(G59="new",G59="awaiting reg", G59="delivery date requested"), "", I59+15)</f>
        <v/>
      </c>
      <c r="N59" s="3" t="str">
        <f t="shared" ca="1" si="3"/>
        <v/>
      </c>
      <c r="O59" t="str">
        <f t="shared" ca="1" si="4"/>
        <v/>
      </c>
      <c r="P59" t="str">
        <f t="shared" ca="1" si="5"/>
        <v/>
      </c>
      <c r="Q59" t="str">
        <f t="shared" ca="1" si="6"/>
        <v/>
      </c>
      <c r="R59" t="b">
        <f t="shared" ca="1" si="7"/>
        <v>0</v>
      </c>
    </row>
    <row r="60" spans="2:18" x14ac:dyDescent="0.25">
      <c r="B60" t="str">
        <f t="shared" ca="1" si="8"/>
        <v>Q54359</v>
      </c>
      <c r="C60" s="3">
        <f t="shared" ca="1" si="0"/>
        <v>43563</v>
      </c>
      <c r="D60" t="str">
        <f t="shared" ca="1" si="1"/>
        <v>VW</v>
      </c>
      <c r="E60" t="s">
        <v>138</v>
      </c>
      <c r="F60" t="s">
        <v>235</v>
      </c>
      <c r="G60" t="str">
        <f t="shared" ca="1" si="2"/>
        <v>awaiting payment</v>
      </c>
      <c r="I60" s="3">
        <f ca="1">IF(G60="new",CHOOSE(RANDBETWEEN(1,2),"",RANDBETWEEN(DATE(2020,5,1),DATE(2020,12,30))), RANDBETWEEN(DATE(2020,5,1),DATE(2020,12,30)))</f>
        <v>43954</v>
      </c>
      <c r="J60" t="b">
        <f ca="1">IF(AND(G60="new",I60&lt;&gt;""),FALSE,IF(AND(G60="new",I60=""),CHOOSE(RANDBETWEEN(1,2),TRUE,FALSE),TRUE))</f>
        <v>1</v>
      </c>
      <c r="K60" t="str">
        <f ca="1">IF(G60="awaiting reg",CHOOSE(RANDBETWEEN(1,2), CHAR(RANDBETWEEN(65,90))&amp;CHAR(RANDBETWEEN(65,90))&amp;RANDBETWEEN(0,68)&amp;" "&amp;CHAR(RANDBETWEEN(65,90))&amp;CHAR(RANDBETWEEN(65,90)),""),IF(G60="new","",CHAR(RANDBETWEEN(65,90))&amp;CHAR(RANDBETWEEN(65,90))&amp;RANDBETWEEN(0,68)&amp;" "&amp;CHAR(RANDBETWEEN(65,90))&amp;CHAR(RANDBETWEEN(65,90))))</f>
        <v>KC18 UH</v>
      </c>
      <c r="L60">
        <f ca="1">IF(G60="new","",IF(AND(G60="awaiting reg",K60&lt;&gt;""),"",IF(AND(G60="awaiting reg",K60=""),CHOOSE(RANDBETWEEN(1,2),"",RANDBETWEEN(1111111111,9999999999)),RANDBETWEEN(1111111111,9999999999))))</f>
        <v>8279219028</v>
      </c>
      <c r="M60" s="3">
        <f ca="1">IF(OR(G60="new",G60="awaiting reg", G60="delivery date requested"), "", I60+15)</f>
        <v>43969</v>
      </c>
      <c r="N60" s="3">
        <f t="shared" ca="1" si="3"/>
        <v>43646</v>
      </c>
      <c r="O60" t="str">
        <f t="shared" ca="1" si="4"/>
        <v>styles/assets/preview.pdf</v>
      </c>
      <c r="P60" t="str">
        <f t="shared" ca="1" si="5"/>
        <v>styles/assets/preview.pdf</v>
      </c>
      <c r="Q60" t="str">
        <f t="shared" ca="1" si="6"/>
        <v>styles/assets/preview.pdf</v>
      </c>
      <c r="R60" t="b">
        <f t="shared" ca="1" si="7"/>
        <v>0</v>
      </c>
    </row>
    <row r="61" spans="2:18" x14ac:dyDescent="0.25">
      <c r="B61" t="str">
        <f t="shared" ca="1" si="8"/>
        <v>Q23972</v>
      </c>
      <c r="C61" s="3">
        <f t="shared" ca="1" si="0"/>
        <v>43562</v>
      </c>
      <c r="D61" t="str">
        <f t="shared" ca="1" si="1"/>
        <v>Nissan</v>
      </c>
      <c r="E61" t="s">
        <v>139</v>
      </c>
      <c r="F61" t="s">
        <v>236</v>
      </c>
      <c r="G61" t="str">
        <f t="shared" ca="1" si="2"/>
        <v>awaiting reg</v>
      </c>
      <c r="I61" s="3">
        <f ca="1">IF(G61="new",CHOOSE(RANDBETWEEN(1,2),"",RANDBETWEEN(DATE(2020,5,1),DATE(2020,12,30))), RANDBETWEEN(DATE(2020,5,1),DATE(2020,12,30)))</f>
        <v>44137</v>
      </c>
      <c r="J61" t="b">
        <f ca="1">IF(AND(G61="new",I61&lt;&gt;""),FALSE,IF(AND(G61="new",I61=""),CHOOSE(RANDBETWEEN(1,2),TRUE,FALSE),TRUE))</f>
        <v>1</v>
      </c>
      <c r="K61" t="str">
        <f ca="1">IF(G61="awaiting reg",CHOOSE(RANDBETWEEN(1,2), CHAR(RANDBETWEEN(65,90))&amp;CHAR(RANDBETWEEN(65,90))&amp;RANDBETWEEN(0,68)&amp;" "&amp;CHAR(RANDBETWEEN(65,90))&amp;CHAR(RANDBETWEEN(65,90)),""),IF(G61="new","",CHAR(RANDBETWEEN(65,90))&amp;CHAR(RANDBETWEEN(65,90))&amp;RANDBETWEEN(0,68)&amp;" "&amp;CHAR(RANDBETWEEN(65,90))&amp;CHAR(RANDBETWEEN(65,90))))</f>
        <v/>
      </c>
      <c r="L61">
        <f ca="1">IF(G61="new","",IF(AND(G61="awaiting reg",K61&lt;&gt;""),"",IF(AND(G61="awaiting reg",K61=""),CHOOSE(RANDBETWEEN(1,2),"",RANDBETWEEN(1111111111,9999999999)),RANDBETWEEN(1111111111,9999999999))))</f>
        <v>3812365495</v>
      </c>
      <c r="M61" s="3" t="str">
        <f ca="1">IF(OR(G61="new",G61="awaiting reg", G61="delivery date requested"), "", I61+15)</f>
        <v/>
      </c>
      <c r="N61" s="3" t="str">
        <f t="shared" ca="1" si="3"/>
        <v/>
      </c>
      <c r="O61" t="str">
        <f t="shared" ca="1" si="4"/>
        <v/>
      </c>
      <c r="P61" t="str">
        <f t="shared" ca="1" si="5"/>
        <v/>
      </c>
      <c r="Q61" t="str">
        <f t="shared" ca="1" si="6"/>
        <v/>
      </c>
      <c r="R61" t="b">
        <f t="shared" ca="1" si="7"/>
        <v>0</v>
      </c>
    </row>
    <row r="62" spans="2:18" x14ac:dyDescent="0.25">
      <c r="B62" t="str">
        <f t="shared" ca="1" si="8"/>
        <v>Q97361</v>
      </c>
      <c r="C62" s="3">
        <f t="shared" ca="1" si="0"/>
        <v>43580</v>
      </c>
      <c r="D62" t="str">
        <f t="shared" ca="1" si="1"/>
        <v>Nissan</v>
      </c>
      <c r="E62" t="s">
        <v>140</v>
      </c>
      <c r="F62" t="s">
        <v>237</v>
      </c>
      <c r="G62" t="str">
        <f t="shared" ca="1" si="2"/>
        <v>delivery date requested</v>
      </c>
      <c r="I62" s="3">
        <f ca="1">IF(G62="new",CHOOSE(RANDBETWEEN(1,2),"",RANDBETWEEN(DATE(2020,5,1),DATE(2020,12,30))), RANDBETWEEN(DATE(2020,5,1),DATE(2020,12,30)))</f>
        <v>44016</v>
      </c>
      <c r="J62" t="b">
        <f ca="1">IF(AND(G62="new",I62&lt;&gt;""),FALSE,IF(AND(G62="new",I62=""),CHOOSE(RANDBETWEEN(1,2),TRUE,FALSE),TRUE))</f>
        <v>1</v>
      </c>
      <c r="K62" t="str">
        <f ca="1">IF(G62="awaiting reg",CHOOSE(RANDBETWEEN(1,2), CHAR(RANDBETWEEN(65,90))&amp;CHAR(RANDBETWEEN(65,90))&amp;RANDBETWEEN(0,68)&amp;" "&amp;CHAR(RANDBETWEEN(65,90))&amp;CHAR(RANDBETWEEN(65,90)),""),IF(G62="new","",CHAR(RANDBETWEEN(65,90))&amp;CHAR(RANDBETWEEN(65,90))&amp;RANDBETWEEN(0,68)&amp;" "&amp;CHAR(RANDBETWEEN(65,90))&amp;CHAR(RANDBETWEEN(65,90))))</f>
        <v>GY2 AV</v>
      </c>
      <c r="L62">
        <f ca="1">IF(G62="new","",IF(AND(G62="awaiting reg",K62&lt;&gt;""),"",IF(AND(G62="awaiting reg",K62=""),CHOOSE(RANDBETWEEN(1,2),"",RANDBETWEEN(1111111111,9999999999)),RANDBETWEEN(1111111111,9999999999))))</f>
        <v>8441935746</v>
      </c>
      <c r="M62" s="3" t="str">
        <f ca="1">IF(OR(G62="new",G62="awaiting reg", G62="delivery date requested"), "", I62+15)</f>
        <v/>
      </c>
      <c r="N62" s="3" t="str">
        <f t="shared" ca="1" si="3"/>
        <v/>
      </c>
      <c r="O62" t="str">
        <f t="shared" ca="1" si="4"/>
        <v/>
      </c>
      <c r="P62" t="str">
        <f t="shared" ca="1" si="5"/>
        <v/>
      </c>
      <c r="Q62" t="str">
        <f t="shared" ca="1" si="6"/>
        <v/>
      </c>
      <c r="R62" t="b">
        <f t="shared" ca="1" si="7"/>
        <v>0</v>
      </c>
    </row>
    <row r="63" spans="2:18" x14ac:dyDescent="0.25">
      <c r="B63" t="str">
        <f t="shared" ca="1" si="8"/>
        <v>Q33985</v>
      </c>
      <c r="C63" s="3">
        <f t="shared" ca="1" si="0"/>
        <v>43547</v>
      </c>
      <c r="D63" t="str">
        <f t="shared" ca="1" si="1"/>
        <v>VW</v>
      </c>
      <c r="E63" t="s">
        <v>141</v>
      </c>
      <c r="F63" t="s">
        <v>238</v>
      </c>
      <c r="G63" t="str">
        <f t="shared" ca="1" si="2"/>
        <v>confirmed delivery</v>
      </c>
      <c r="I63" s="3">
        <f ca="1">IF(G63="new",CHOOSE(RANDBETWEEN(1,2),"",RANDBETWEEN(DATE(2020,5,1),DATE(2020,12,30))), RANDBETWEEN(DATE(2020,5,1),DATE(2020,12,30)))</f>
        <v>44161</v>
      </c>
      <c r="J63" t="b">
        <f ca="1">IF(AND(G63="new",I63&lt;&gt;""),FALSE,IF(AND(G63="new",I63=""),CHOOSE(RANDBETWEEN(1,2),TRUE,FALSE),TRUE))</f>
        <v>1</v>
      </c>
      <c r="K63" t="str">
        <f ca="1">IF(G63="awaiting reg",CHOOSE(RANDBETWEEN(1,2), CHAR(RANDBETWEEN(65,90))&amp;CHAR(RANDBETWEEN(65,90))&amp;RANDBETWEEN(0,68)&amp;" "&amp;CHAR(RANDBETWEEN(65,90))&amp;CHAR(RANDBETWEEN(65,90)),""),IF(G63="new","",CHAR(RANDBETWEEN(65,90))&amp;CHAR(RANDBETWEEN(65,90))&amp;RANDBETWEEN(0,68)&amp;" "&amp;CHAR(RANDBETWEEN(65,90))&amp;CHAR(RANDBETWEEN(65,90))))</f>
        <v>SY26 ST</v>
      </c>
      <c r="L63">
        <f ca="1">IF(G63="new","",IF(AND(G63="awaiting reg",K63&lt;&gt;""),"",IF(AND(G63="awaiting reg",K63=""),CHOOSE(RANDBETWEEN(1,2),"",RANDBETWEEN(1111111111,9999999999)),RANDBETWEEN(1111111111,9999999999))))</f>
        <v>7353173879</v>
      </c>
      <c r="M63" s="3">
        <f ca="1">IF(OR(G63="new",G63="awaiting reg", G63="delivery date requested"), "", I63+15)</f>
        <v>44176</v>
      </c>
      <c r="N63" s="3" t="str">
        <f t="shared" ca="1" si="3"/>
        <v/>
      </c>
      <c r="O63" t="str">
        <f t="shared" ca="1" si="4"/>
        <v/>
      </c>
      <c r="P63" t="str">
        <f t="shared" ca="1" si="5"/>
        <v>styles/assets/preview.pdf</v>
      </c>
      <c r="Q63" t="str">
        <f t="shared" ca="1" si="6"/>
        <v/>
      </c>
      <c r="R63" t="b">
        <f t="shared" ca="1" si="7"/>
        <v>0</v>
      </c>
    </row>
    <row r="64" spans="2:18" x14ac:dyDescent="0.25">
      <c r="B64" t="str">
        <f t="shared" ca="1" si="8"/>
        <v>Q21110</v>
      </c>
      <c r="C64" s="3">
        <f t="shared" ca="1" si="0"/>
        <v>43909</v>
      </c>
      <c r="D64" t="str">
        <f t="shared" ca="1" si="1"/>
        <v>Mercades</v>
      </c>
      <c r="E64" t="s">
        <v>142</v>
      </c>
      <c r="F64" t="s">
        <v>239</v>
      </c>
      <c r="G64" t="str">
        <f t="shared" ca="1" si="2"/>
        <v>awaiting global confirmation</v>
      </c>
      <c r="I64" s="3">
        <f ca="1">IF(G64="new",CHOOSE(RANDBETWEEN(1,2),"",RANDBETWEEN(DATE(2020,5,1),DATE(2020,12,30))), RANDBETWEEN(DATE(2020,5,1),DATE(2020,12,30)))</f>
        <v>44091</v>
      </c>
      <c r="J64" t="b">
        <f ca="1">IF(AND(G64="new",I64&lt;&gt;""),FALSE,IF(AND(G64="new",I64=""),CHOOSE(RANDBETWEEN(1,2),TRUE,FALSE),TRUE))</f>
        <v>1</v>
      </c>
      <c r="K64" t="str">
        <f ca="1">IF(G64="awaiting reg",CHOOSE(RANDBETWEEN(1,2), CHAR(RANDBETWEEN(65,90))&amp;CHAR(RANDBETWEEN(65,90))&amp;RANDBETWEEN(0,68)&amp;" "&amp;CHAR(RANDBETWEEN(65,90))&amp;CHAR(RANDBETWEEN(65,90)),""),IF(G64="new","",CHAR(RANDBETWEEN(65,90))&amp;CHAR(RANDBETWEEN(65,90))&amp;RANDBETWEEN(0,68)&amp;" "&amp;CHAR(RANDBETWEEN(65,90))&amp;CHAR(RANDBETWEEN(65,90))))</f>
        <v>WV61 QQ</v>
      </c>
      <c r="L64">
        <f ca="1">IF(G64="new","",IF(AND(G64="awaiting reg",K64&lt;&gt;""),"",IF(AND(G64="awaiting reg",K64=""),CHOOSE(RANDBETWEEN(1,2),"",RANDBETWEEN(1111111111,9999999999)),RANDBETWEEN(1111111111,9999999999))))</f>
        <v>7104870378</v>
      </c>
      <c r="M64" s="3">
        <f ca="1">IF(OR(G64="new",G64="awaiting reg", G64="delivery date requested"), "", I64+15)</f>
        <v>44106</v>
      </c>
      <c r="N64" s="3" t="str">
        <f t="shared" ca="1" si="3"/>
        <v/>
      </c>
      <c r="O64" t="str">
        <f t="shared" ca="1" si="4"/>
        <v/>
      </c>
      <c r="P64" t="str">
        <f t="shared" ca="1" si="5"/>
        <v/>
      </c>
      <c r="Q64" t="str">
        <f t="shared" ca="1" si="6"/>
        <v/>
      </c>
      <c r="R64" t="b">
        <f t="shared" ca="1" si="7"/>
        <v>0</v>
      </c>
    </row>
    <row r="65" spans="2:18" x14ac:dyDescent="0.25">
      <c r="B65" t="str">
        <f t="shared" ca="1" si="8"/>
        <v>Q82918</v>
      </c>
      <c r="C65" s="3">
        <f t="shared" ca="1" si="0"/>
        <v>43714</v>
      </c>
      <c r="D65" t="str">
        <f t="shared" ca="1" si="1"/>
        <v>Nissan</v>
      </c>
      <c r="E65" t="s">
        <v>143</v>
      </c>
      <c r="F65" t="s">
        <v>240</v>
      </c>
      <c r="G65" t="str">
        <f t="shared" ca="1" si="2"/>
        <v>completed</v>
      </c>
      <c r="I65" s="3">
        <f ca="1">IF(G65="new",CHOOSE(RANDBETWEEN(1,2),"",RANDBETWEEN(DATE(2020,5,1),DATE(2020,12,30))), RANDBETWEEN(DATE(2020,5,1),DATE(2020,12,30)))</f>
        <v>43958</v>
      </c>
      <c r="J65" t="b">
        <f ca="1">IF(AND(G65="new",I65&lt;&gt;""),FALSE,IF(AND(G65="new",I65=""),CHOOSE(RANDBETWEEN(1,2),TRUE,FALSE),TRUE))</f>
        <v>1</v>
      </c>
      <c r="K65" t="str">
        <f ca="1">IF(G65="awaiting reg",CHOOSE(RANDBETWEEN(1,2), CHAR(RANDBETWEEN(65,90))&amp;CHAR(RANDBETWEEN(65,90))&amp;RANDBETWEEN(0,68)&amp;" "&amp;CHAR(RANDBETWEEN(65,90))&amp;CHAR(RANDBETWEEN(65,90)),""),IF(G65="new","",CHAR(RANDBETWEEN(65,90))&amp;CHAR(RANDBETWEEN(65,90))&amp;RANDBETWEEN(0,68)&amp;" "&amp;CHAR(RANDBETWEEN(65,90))&amp;CHAR(RANDBETWEEN(65,90))))</f>
        <v>YG65 TB</v>
      </c>
      <c r="L65">
        <f ca="1">IF(G65="new","",IF(AND(G65="awaiting reg",K65&lt;&gt;""),"",IF(AND(G65="awaiting reg",K65=""),CHOOSE(RANDBETWEEN(1,2),"",RANDBETWEEN(1111111111,9999999999)),RANDBETWEEN(1111111111,9999999999))))</f>
        <v>1824441149</v>
      </c>
      <c r="M65" s="3">
        <f ca="1">IF(OR(G65="new",G65="awaiting reg", G65="delivery date requested"), "", I65+15)</f>
        <v>43973</v>
      </c>
      <c r="N65" s="3">
        <f t="shared" ca="1" si="3"/>
        <v>43596</v>
      </c>
      <c r="O65" t="str">
        <f t="shared" ca="1" si="4"/>
        <v>styles/assets/preview.pdf</v>
      </c>
      <c r="P65" t="str">
        <f t="shared" ca="1" si="5"/>
        <v>styles/assets/preview.pdf</v>
      </c>
      <c r="Q65" t="str">
        <f t="shared" ca="1" si="6"/>
        <v>styles/assets/preview.pdf</v>
      </c>
      <c r="R65" t="b">
        <f t="shared" ca="1" si="7"/>
        <v>1</v>
      </c>
    </row>
    <row r="66" spans="2:18" x14ac:dyDescent="0.25">
      <c r="B66" t="str">
        <f t="shared" ca="1" si="8"/>
        <v>Q75198</v>
      </c>
      <c r="C66" s="3">
        <f t="shared" ca="1" si="0"/>
        <v>43896</v>
      </c>
      <c r="D66" t="str">
        <f t="shared" ca="1" si="1"/>
        <v>VW</v>
      </c>
      <c r="E66" t="s">
        <v>144</v>
      </c>
      <c r="F66" t="s">
        <v>241</v>
      </c>
      <c r="G66" t="str">
        <f t="shared" ca="1" si="2"/>
        <v>completed</v>
      </c>
      <c r="I66" s="3">
        <f ca="1">IF(G66="new",CHOOSE(RANDBETWEEN(1,2),"",RANDBETWEEN(DATE(2020,5,1),DATE(2020,12,30))), RANDBETWEEN(DATE(2020,5,1),DATE(2020,12,30)))</f>
        <v>44060</v>
      </c>
      <c r="J66" t="b">
        <f ca="1">IF(AND(G66="new",I66&lt;&gt;""),FALSE,IF(AND(G66="new",I66=""),CHOOSE(RANDBETWEEN(1,2),TRUE,FALSE),TRUE))</f>
        <v>1</v>
      </c>
      <c r="K66" t="str">
        <f ca="1">IF(G66="awaiting reg",CHOOSE(RANDBETWEEN(1,2), CHAR(RANDBETWEEN(65,90))&amp;CHAR(RANDBETWEEN(65,90))&amp;RANDBETWEEN(0,68)&amp;" "&amp;CHAR(RANDBETWEEN(65,90))&amp;CHAR(RANDBETWEEN(65,90)),""),IF(G66="new","",CHAR(RANDBETWEEN(65,90))&amp;CHAR(RANDBETWEEN(65,90))&amp;RANDBETWEEN(0,68)&amp;" "&amp;CHAR(RANDBETWEEN(65,90))&amp;CHAR(RANDBETWEEN(65,90))))</f>
        <v>QR24 YU</v>
      </c>
      <c r="L66">
        <f ca="1">IF(G66="new","",IF(AND(G66="awaiting reg",K66&lt;&gt;""),"",IF(AND(G66="awaiting reg",K66=""),CHOOSE(RANDBETWEEN(1,2),"",RANDBETWEEN(1111111111,9999999999)),RANDBETWEEN(1111111111,9999999999))))</f>
        <v>2417804177</v>
      </c>
      <c r="M66" s="3">
        <f ca="1">IF(OR(G66="new",G66="awaiting reg", G66="delivery date requested"), "", I66+15)</f>
        <v>44075</v>
      </c>
      <c r="N66" s="3">
        <f t="shared" ca="1" si="3"/>
        <v>43858</v>
      </c>
      <c r="O66" t="str">
        <f t="shared" ca="1" si="4"/>
        <v>styles/assets/preview.pdf</v>
      </c>
      <c r="P66" t="str">
        <f t="shared" ca="1" si="5"/>
        <v>styles/assets/preview.pdf</v>
      </c>
      <c r="Q66" t="str">
        <f t="shared" ca="1" si="6"/>
        <v>styles/assets/preview.pdf</v>
      </c>
      <c r="R66" t="b">
        <f t="shared" ca="1" si="7"/>
        <v>1</v>
      </c>
    </row>
    <row r="67" spans="2:18" x14ac:dyDescent="0.25">
      <c r="B67" t="str">
        <f t="shared" ref="B67:B130" ca="1" si="9">"Q"&amp;RANDBETWEEN(11111,99999)</f>
        <v>Q95741</v>
      </c>
      <c r="C67" s="3">
        <f t="shared" ref="C67:C130" ca="1" si="10">RANDBETWEEN(DATE(2019,1,1),DATE(2020,3,28))</f>
        <v>43659</v>
      </c>
      <c r="D67" t="str">
        <f t="shared" ref="D67:D130" ca="1" si="11">CHOOSE(RANDBETWEEN(1,4),"Ford","Mercades","Nissan", "VW")</f>
        <v>VW</v>
      </c>
      <c r="E67" t="s">
        <v>145</v>
      </c>
      <c r="F67" t="s">
        <v>242</v>
      </c>
      <c r="G67" t="str">
        <f t="shared" ref="G67:G130" ca="1" si="12">CHOOSE(RANDBETWEEN(1,7), "new", "awaiting reg", "delivery date requested", "awaiting global confirmation", "confirmed delivery", "awaiting payment", "completed")</f>
        <v>confirmed delivery</v>
      </c>
      <c r="I67" s="3">
        <f ca="1">IF(G67="new",CHOOSE(RANDBETWEEN(1,2),"",RANDBETWEEN(DATE(2020,5,1),DATE(2020,12,30))), RANDBETWEEN(DATE(2020,5,1),DATE(2020,12,30)))</f>
        <v>44064</v>
      </c>
      <c r="J67" t="b">
        <f ca="1">IF(AND(G67="new",I67&lt;&gt;""),FALSE,IF(AND(G67="new",I67=""),CHOOSE(RANDBETWEEN(1,2),TRUE,FALSE),TRUE))</f>
        <v>1</v>
      </c>
      <c r="K67" t="str">
        <f ca="1">IF(G67="awaiting reg",CHOOSE(RANDBETWEEN(1,2), CHAR(RANDBETWEEN(65,90))&amp;CHAR(RANDBETWEEN(65,90))&amp;RANDBETWEEN(0,68)&amp;" "&amp;CHAR(RANDBETWEEN(65,90))&amp;CHAR(RANDBETWEEN(65,90)),""),IF(G67="new","",CHAR(RANDBETWEEN(65,90))&amp;CHAR(RANDBETWEEN(65,90))&amp;RANDBETWEEN(0,68)&amp;" "&amp;CHAR(RANDBETWEEN(65,90))&amp;CHAR(RANDBETWEEN(65,90))))</f>
        <v>KV66 ZH</v>
      </c>
      <c r="L67">
        <f ca="1">IF(G67="new","",IF(AND(G67="awaiting reg",K67&lt;&gt;""),"",IF(AND(G67="awaiting reg",K67=""),CHOOSE(RANDBETWEEN(1,2),"",RANDBETWEEN(1111111111,9999999999)),RANDBETWEEN(1111111111,9999999999))))</f>
        <v>3049834660</v>
      </c>
      <c r="M67" s="3">
        <f ca="1">IF(OR(G67="new",G67="awaiting reg", G67="delivery date requested"), "", I67+15)</f>
        <v>44079</v>
      </c>
      <c r="N67" s="3">
        <f t="shared" ref="N67:N130" ca="1" si="13">IF(G67="confirmed delivery",CHOOSE(RANDBETWEEN(1,4),RANDBETWEEN(DATE(2019,1,1),DATE(2020,3,28)),"","",""),IF(OR(G67="awaiting payment",G67="completed"),RANDBETWEEN(DATE(2019,1,1),DATE(2020,3,28)),""))</f>
        <v>43569</v>
      </c>
      <c r="O67" t="str">
        <f t="shared" ref="O67:O130" ca="1" si="14">IF(G67="confirmed delivery",CHOOSE(RANDBETWEEN(1,4),"styles/assets/preview.pdf","","",""),IF(OR(G67="awaiting payment",G67="completed"),"styles/assets/preview.pdf",""))</f>
        <v/>
      </c>
      <c r="P67" t="str">
        <f t="shared" ref="P67:P130" ca="1" si="15">IF(G67="confirmed delivery",IF(AND(N67&lt;&gt;"",O67&lt;&gt;""),"",CHOOSE(RANDBETWEEN(1,4),"styles/assets/preview.pdf","","","")),IF(OR(G67="awaiting payment",G67="completed"),"styles/assets/preview.pdf",""))</f>
        <v>styles/assets/preview.pdf</v>
      </c>
      <c r="Q67" t="str">
        <f t="shared" ref="Q67:Q130" ca="1" si="16">IF(G67="confirmed delivery",CHOOSE(RANDBETWEEN(1,4),"styles/assets/preview.pdf","","",""),IF(OR(G67="awaiting payment",G67="completed"),"styles/assets/preview.pdf",""))</f>
        <v/>
      </c>
      <c r="R67" t="b">
        <f t="shared" ref="R67:R130" ca="1" si="17">IF(G67="completed",TRUE,FALSE)</f>
        <v>0</v>
      </c>
    </row>
    <row r="68" spans="2:18" x14ac:dyDescent="0.25">
      <c r="B68" t="str">
        <f t="shared" ca="1" si="9"/>
        <v>Q53644</v>
      </c>
      <c r="C68" s="3">
        <f t="shared" ca="1" si="10"/>
        <v>43873</v>
      </c>
      <c r="D68" t="str">
        <f t="shared" ca="1" si="11"/>
        <v>Mercades</v>
      </c>
      <c r="E68" t="s">
        <v>146</v>
      </c>
      <c r="F68" t="s">
        <v>243</v>
      </c>
      <c r="G68" t="str">
        <f t="shared" ca="1" si="12"/>
        <v>completed</v>
      </c>
      <c r="I68" s="3">
        <f ca="1">IF(G68="new",CHOOSE(RANDBETWEEN(1,2),"",RANDBETWEEN(DATE(2020,5,1),DATE(2020,12,30))), RANDBETWEEN(DATE(2020,5,1),DATE(2020,12,30)))</f>
        <v>44115</v>
      </c>
      <c r="J68" t="b">
        <f ca="1">IF(AND(G68="new",I68&lt;&gt;""),FALSE,IF(AND(G68="new",I68=""),CHOOSE(RANDBETWEEN(1,2),TRUE,FALSE),TRUE))</f>
        <v>1</v>
      </c>
      <c r="K68" t="str">
        <f ca="1">IF(G68="awaiting reg",CHOOSE(RANDBETWEEN(1,2), CHAR(RANDBETWEEN(65,90))&amp;CHAR(RANDBETWEEN(65,90))&amp;RANDBETWEEN(0,68)&amp;" "&amp;CHAR(RANDBETWEEN(65,90))&amp;CHAR(RANDBETWEEN(65,90)),""),IF(G68="new","",CHAR(RANDBETWEEN(65,90))&amp;CHAR(RANDBETWEEN(65,90))&amp;RANDBETWEEN(0,68)&amp;" "&amp;CHAR(RANDBETWEEN(65,90))&amp;CHAR(RANDBETWEEN(65,90))))</f>
        <v>JG16 NW</v>
      </c>
      <c r="L68">
        <f ca="1">IF(G68="new","",IF(AND(G68="awaiting reg",K68&lt;&gt;""),"",IF(AND(G68="awaiting reg",K68=""),CHOOSE(RANDBETWEEN(1,2),"",RANDBETWEEN(1111111111,9999999999)),RANDBETWEEN(1111111111,9999999999))))</f>
        <v>5639333624</v>
      </c>
      <c r="M68" s="3">
        <f ca="1">IF(OR(G68="new",G68="awaiting reg", G68="delivery date requested"), "", I68+15)</f>
        <v>44130</v>
      </c>
      <c r="N68" s="3">
        <f t="shared" ca="1" si="13"/>
        <v>43618</v>
      </c>
      <c r="O68" t="str">
        <f t="shared" ca="1" si="14"/>
        <v>styles/assets/preview.pdf</v>
      </c>
      <c r="P68" t="str">
        <f t="shared" ca="1" si="15"/>
        <v>styles/assets/preview.pdf</v>
      </c>
      <c r="Q68" t="str">
        <f t="shared" ca="1" si="16"/>
        <v>styles/assets/preview.pdf</v>
      </c>
      <c r="R68" t="b">
        <f t="shared" ca="1" si="17"/>
        <v>1</v>
      </c>
    </row>
    <row r="69" spans="2:18" x14ac:dyDescent="0.25">
      <c r="B69" t="str">
        <f t="shared" ca="1" si="9"/>
        <v>Q80251</v>
      </c>
      <c r="C69" s="3">
        <f t="shared" ca="1" si="10"/>
        <v>43728</v>
      </c>
      <c r="D69" t="str">
        <f t="shared" ca="1" si="11"/>
        <v>Mercades</v>
      </c>
      <c r="E69" t="s">
        <v>147</v>
      </c>
      <c r="F69" t="s">
        <v>244</v>
      </c>
      <c r="G69" t="str">
        <f t="shared" ca="1" si="12"/>
        <v>delivery date requested</v>
      </c>
      <c r="I69" s="3">
        <f ca="1">IF(G69="new",CHOOSE(RANDBETWEEN(1,2),"",RANDBETWEEN(DATE(2020,5,1),DATE(2020,12,30))), RANDBETWEEN(DATE(2020,5,1),DATE(2020,12,30)))</f>
        <v>44016</v>
      </c>
      <c r="J69" t="b">
        <f ca="1">IF(AND(G69="new",I69&lt;&gt;""),FALSE,IF(AND(G69="new",I69=""),CHOOSE(RANDBETWEEN(1,2),TRUE,FALSE),TRUE))</f>
        <v>1</v>
      </c>
      <c r="K69" t="str">
        <f ca="1">IF(G69="awaiting reg",CHOOSE(RANDBETWEEN(1,2), CHAR(RANDBETWEEN(65,90))&amp;CHAR(RANDBETWEEN(65,90))&amp;RANDBETWEEN(0,68)&amp;" "&amp;CHAR(RANDBETWEEN(65,90))&amp;CHAR(RANDBETWEEN(65,90)),""),IF(G69="new","",CHAR(RANDBETWEEN(65,90))&amp;CHAR(RANDBETWEEN(65,90))&amp;RANDBETWEEN(0,68)&amp;" "&amp;CHAR(RANDBETWEEN(65,90))&amp;CHAR(RANDBETWEEN(65,90))))</f>
        <v>NM42 YL</v>
      </c>
      <c r="L69">
        <f ca="1">IF(G69="new","",IF(AND(G69="awaiting reg",K69&lt;&gt;""),"",IF(AND(G69="awaiting reg",K69=""),CHOOSE(RANDBETWEEN(1,2),"",RANDBETWEEN(1111111111,9999999999)),RANDBETWEEN(1111111111,9999999999))))</f>
        <v>9095038950</v>
      </c>
      <c r="M69" s="3" t="str">
        <f ca="1">IF(OR(G69="new",G69="awaiting reg", G69="delivery date requested"), "", I69+15)</f>
        <v/>
      </c>
      <c r="N69" s="3" t="str">
        <f t="shared" ca="1" si="13"/>
        <v/>
      </c>
      <c r="O69" t="str">
        <f t="shared" ca="1" si="14"/>
        <v/>
      </c>
      <c r="P69" t="str">
        <f t="shared" ca="1" si="15"/>
        <v/>
      </c>
      <c r="Q69" t="str">
        <f t="shared" ca="1" si="16"/>
        <v/>
      </c>
      <c r="R69" t="b">
        <f t="shared" ca="1" si="17"/>
        <v>0</v>
      </c>
    </row>
    <row r="70" spans="2:18" x14ac:dyDescent="0.25">
      <c r="B70" t="str">
        <f t="shared" ca="1" si="9"/>
        <v>Q30872</v>
      </c>
      <c r="C70" s="3">
        <f t="shared" ca="1" si="10"/>
        <v>43684</v>
      </c>
      <c r="D70" t="str">
        <f t="shared" ca="1" si="11"/>
        <v>Mercades</v>
      </c>
      <c r="E70" t="s">
        <v>148</v>
      </c>
      <c r="F70" t="s">
        <v>245</v>
      </c>
      <c r="G70" t="str">
        <f t="shared" ca="1" si="12"/>
        <v>new</v>
      </c>
      <c r="I70" s="3" t="str">
        <f ca="1">IF(G70="new",CHOOSE(RANDBETWEEN(1,2),"",RANDBETWEEN(DATE(2020,5,1),DATE(2020,12,30))), RANDBETWEEN(DATE(2020,5,1),DATE(2020,12,30)))</f>
        <v/>
      </c>
      <c r="J70" t="b">
        <f ca="1">IF(AND(G70="new",I70&lt;&gt;""),FALSE,IF(AND(G70="new",I70=""),CHOOSE(RANDBETWEEN(1,2),TRUE,FALSE),TRUE))</f>
        <v>0</v>
      </c>
      <c r="K70" t="str">
        <f ca="1">IF(G70="awaiting reg",CHOOSE(RANDBETWEEN(1,2), CHAR(RANDBETWEEN(65,90))&amp;CHAR(RANDBETWEEN(65,90))&amp;RANDBETWEEN(0,68)&amp;" "&amp;CHAR(RANDBETWEEN(65,90))&amp;CHAR(RANDBETWEEN(65,90)),""),IF(G70="new","",CHAR(RANDBETWEEN(65,90))&amp;CHAR(RANDBETWEEN(65,90))&amp;RANDBETWEEN(0,68)&amp;" "&amp;CHAR(RANDBETWEEN(65,90))&amp;CHAR(RANDBETWEEN(65,90))))</f>
        <v/>
      </c>
      <c r="L70" t="str">
        <f ca="1">IF(G70="new","",IF(AND(G70="awaiting reg",K70&lt;&gt;""),"",IF(AND(G70="awaiting reg",K70=""),CHOOSE(RANDBETWEEN(1,2),"",RANDBETWEEN(1111111111,9999999999)),RANDBETWEEN(1111111111,9999999999))))</f>
        <v/>
      </c>
      <c r="M70" s="3" t="str">
        <f ca="1">IF(OR(G70="new",G70="awaiting reg", G70="delivery date requested"), "", I70+15)</f>
        <v/>
      </c>
      <c r="N70" s="3" t="str">
        <f t="shared" ca="1" si="13"/>
        <v/>
      </c>
      <c r="O70" t="str">
        <f t="shared" ca="1" si="14"/>
        <v/>
      </c>
      <c r="P70" t="str">
        <f t="shared" ca="1" si="15"/>
        <v/>
      </c>
      <c r="Q70" t="str">
        <f t="shared" ca="1" si="16"/>
        <v/>
      </c>
      <c r="R70" t="b">
        <f t="shared" ca="1" si="17"/>
        <v>0</v>
      </c>
    </row>
    <row r="71" spans="2:18" x14ac:dyDescent="0.25">
      <c r="B71" t="str">
        <f t="shared" ca="1" si="9"/>
        <v>Q47702</v>
      </c>
      <c r="C71" s="3">
        <f t="shared" ca="1" si="10"/>
        <v>43663</v>
      </c>
      <c r="D71" t="str">
        <f t="shared" ca="1" si="11"/>
        <v>Ford</v>
      </c>
      <c r="E71" t="s">
        <v>149</v>
      </c>
      <c r="F71" t="s">
        <v>246</v>
      </c>
      <c r="G71" t="str">
        <f t="shared" ca="1" si="12"/>
        <v>completed</v>
      </c>
      <c r="I71" s="3">
        <f ca="1">IF(G71="new",CHOOSE(RANDBETWEEN(1,2),"",RANDBETWEEN(DATE(2020,5,1),DATE(2020,12,30))), RANDBETWEEN(DATE(2020,5,1),DATE(2020,12,30)))</f>
        <v>44091</v>
      </c>
      <c r="J71" t="b">
        <f ca="1">IF(AND(G71="new",I71&lt;&gt;""),FALSE,IF(AND(G71="new",I71=""),CHOOSE(RANDBETWEEN(1,2),TRUE,FALSE),TRUE))</f>
        <v>1</v>
      </c>
      <c r="K71" t="str">
        <f ca="1">IF(G71="awaiting reg",CHOOSE(RANDBETWEEN(1,2), CHAR(RANDBETWEEN(65,90))&amp;CHAR(RANDBETWEEN(65,90))&amp;RANDBETWEEN(0,68)&amp;" "&amp;CHAR(RANDBETWEEN(65,90))&amp;CHAR(RANDBETWEEN(65,90)),""),IF(G71="new","",CHAR(RANDBETWEEN(65,90))&amp;CHAR(RANDBETWEEN(65,90))&amp;RANDBETWEEN(0,68)&amp;" "&amp;CHAR(RANDBETWEEN(65,90))&amp;CHAR(RANDBETWEEN(65,90))))</f>
        <v>HE52 BC</v>
      </c>
      <c r="L71">
        <f ca="1">IF(G71="new","",IF(AND(G71="awaiting reg",K71&lt;&gt;""),"",IF(AND(G71="awaiting reg",K71=""),CHOOSE(RANDBETWEEN(1,2),"",RANDBETWEEN(1111111111,9999999999)),RANDBETWEEN(1111111111,9999999999))))</f>
        <v>1332436190</v>
      </c>
      <c r="M71" s="3">
        <f ca="1">IF(OR(G71="new",G71="awaiting reg", G71="delivery date requested"), "", I71+15)</f>
        <v>44106</v>
      </c>
      <c r="N71" s="3">
        <f t="shared" ca="1" si="13"/>
        <v>43773</v>
      </c>
      <c r="O71" t="str">
        <f t="shared" ca="1" si="14"/>
        <v>styles/assets/preview.pdf</v>
      </c>
      <c r="P71" t="str">
        <f t="shared" ca="1" si="15"/>
        <v>styles/assets/preview.pdf</v>
      </c>
      <c r="Q71" t="str">
        <f t="shared" ca="1" si="16"/>
        <v>styles/assets/preview.pdf</v>
      </c>
      <c r="R71" t="b">
        <f t="shared" ca="1" si="17"/>
        <v>1</v>
      </c>
    </row>
    <row r="72" spans="2:18" x14ac:dyDescent="0.25">
      <c r="B72" t="str">
        <f t="shared" ca="1" si="9"/>
        <v>Q31890</v>
      </c>
      <c r="C72" s="3">
        <f t="shared" ca="1" si="10"/>
        <v>43868</v>
      </c>
      <c r="D72" t="str">
        <f t="shared" ca="1" si="11"/>
        <v>VW</v>
      </c>
      <c r="E72" t="s">
        <v>150</v>
      </c>
      <c r="F72" t="s">
        <v>247</v>
      </c>
      <c r="G72" t="str">
        <f t="shared" ca="1" si="12"/>
        <v>completed</v>
      </c>
      <c r="I72" s="3">
        <f ca="1">IF(G72="new",CHOOSE(RANDBETWEEN(1,2),"",RANDBETWEEN(DATE(2020,5,1),DATE(2020,12,30))), RANDBETWEEN(DATE(2020,5,1),DATE(2020,12,30)))</f>
        <v>44105</v>
      </c>
      <c r="J72" t="b">
        <f ca="1">IF(AND(G72="new",I72&lt;&gt;""),FALSE,IF(AND(G72="new",I72=""),CHOOSE(RANDBETWEEN(1,2),TRUE,FALSE),TRUE))</f>
        <v>1</v>
      </c>
      <c r="K72" t="str">
        <f ca="1">IF(G72="awaiting reg",CHOOSE(RANDBETWEEN(1,2), CHAR(RANDBETWEEN(65,90))&amp;CHAR(RANDBETWEEN(65,90))&amp;RANDBETWEEN(0,68)&amp;" "&amp;CHAR(RANDBETWEEN(65,90))&amp;CHAR(RANDBETWEEN(65,90)),""),IF(G72="new","",CHAR(RANDBETWEEN(65,90))&amp;CHAR(RANDBETWEEN(65,90))&amp;RANDBETWEEN(0,68)&amp;" "&amp;CHAR(RANDBETWEEN(65,90))&amp;CHAR(RANDBETWEEN(65,90))))</f>
        <v>KS11 IA</v>
      </c>
      <c r="L72">
        <f ca="1">IF(G72="new","",IF(AND(G72="awaiting reg",K72&lt;&gt;""),"",IF(AND(G72="awaiting reg",K72=""),CHOOSE(RANDBETWEEN(1,2),"",RANDBETWEEN(1111111111,9999999999)),RANDBETWEEN(1111111111,9999999999))))</f>
        <v>1792972449</v>
      </c>
      <c r="M72" s="3">
        <f ca="1">IF(OR(G72="new",G72="awaiting reg", G72="delivery date requested"), "", I72+15)</f>
        <v>44120</v>
      </c>
      <c r="N72" s="3">
        <f t="shared" ca="1" si="13"/>
        <v>43774</v>
      </c>
      <c r="O72" t="str">
        <f t="shared" ca="1" si="14"/>
        <v>styles/assets/preview.pdf</v>
      </c>
      <c r="P72" t="str">
        <f t="shared" ca="1" si="15"/>
        <v>styles/assets/preview.pdf</v>
      </c>
      <c r="Q72" t="str">
        <f t="shared" ca="1" si="16"/>
        <v>styles/assets/preview.pdf</v>
      </c>
      <c r="R72" t="b">
        <f t="shared" ca="1" si="17"/>
        <v>1</v>
      </c>
    </row>
    <row r="73" spans="2:18" x14ac:dyDescent="0.25">
      <c r="B73" t="str">
        <f t="shared" ca="1" si="9"/>
        <v>Q80956</v>
      </c>
      <c r="C73" s="3">
        <f t="shared" ca="1" si="10"/>
        <v>43638</v>
      </c>
      <c r="D73" t="str">
        <f t="shared" ca="1" si="11"/>
        <v>Ford</v>
      </c>
      <c r="E73" t="s">
        <v>151</v>
      </c>
      <c r="F73" t="s">
        <v>248</v>
      </c>
      <c r="G73" t="str">
        <f t="shared" ca="1" si="12"/>
        <v>new</v>
      </c>
      <c r="I73" s="3">
        <f ca="1">IF(G73="new",CHOOSE(RANDBETWEEN(1,2),"",RANDBETWEEN(DATE(2020,5,1),DATE(2020,12,30))), RANDBETWEEN(DATE(2020,5,1),DATE(2020,12,30)))</f>
        <v>44193</v>
      </c>
      <c r="J73" t="b">
        <f ca="1">IF(AND(G73="new",I73&lt;&gt;""),FALSE,IF(AND(G73="new",I73=""),CHOOSE(RANDBETWEEN(1,2),TRUE,FALSE),TRUE))</f>
        <v>0</v>
      </c>
      <c r="K73" t="str">
        <f ca="1">IF(G73="awaiting reg",CHOOSE(RANDBETWEEN(1,2), CHAR(RANDBETWEEN(65,90))&amp;CHAR(RANDBETWEEN(65,90))&amp;RANDBETWEEN(0,68)&amp;" "&amp;CHAR(RANDBETWEEN(65,90))&amp;CHAR(RANDBETWEEN(65,90)),""),IF(G73="new","",CHAR(RANDBETWEEN(65,90))&amp;CHAR(RANDBETWEEN(65,90))&amp;RANDBETWEEN(0,68)&amp;" "&amp;CHAR(RANDBETWEEN(65,90))&amp;CHAR(RANDBETWEEN(65,90))))</f>
        <v/>
      </c>
      <c r="L73" t="str">
        <f ca="1">IF(G73="new","",IF(AND(G73="awaiting reg",K73&lt;&gt;""),"",IF(AND(G73="awaiting reg",K73=""),CHOOSE(RANDBETWEEN(1,2),"",RANDBETWEEN(1111111111,9999999999)),RANDBETWEEN(1111111111,9999999999))))</f>
        <v/>
      </c>
      <c r="M73" s="3" t="str">
        <f ca="1">IF(OR(G73="new",G73="awaiting reg", G73="delivery date requested"), "", I73+15)</f>
        <v/>
      </c>
      <c r="N73" s="3" t="str">
        <f t="shared" ca="1" si="13"/>
        <v/>
      </c>
      <c r="O73" t="str">
        <f t="shared" ca="1" si="14"/>
        <v/>
      </c>
      <c r="P73" t="str">
        <f t="shared" ca="1" si="15"/>
        <v/>
      </c>
      <c r="Q73" t="str">
        <f t="shared" ca="1" si="16"/>
        <v/>
      </c>
      <c r="R73" t="b">
        <f t="shared" ca="1" si="17"/>
        <v>0</v>
      </c>
    </row>
    <row r="74" spans="2:18" x14ac:dyDescent="0.25">
      <c r="B74" t="str">
        <f t="shared" ca="1" si="9"/>
        <v>Q15827</v>
      </c>
      <c r="C74" s="3">
        <f t="shared" ca="1" si="10"/>
        <v>43592</v>
      </c>
      <c r="D74" t="str">
        <f t="shared" ca="1" si="11"/>
        <v>VW</v>
      </c>
      <c r="E74" t="s">
        <v>152</v>
      </c>
      <c r="F74" t="s">
        <v>249</v>
      </c>
      <c r="G74" t="str">
        <f t="shared" ca="1" si="12"/>
        <v>awaiting payment</v>
      </c>
      <c r="I74" s="3">
        <f ca="1">IF(G74="new",CHOOSE(RANDBETWEEN(1,2),"",RANDBETWEEN(DATE(2020,5,1),DATE(2020,12,30))), RANDBETWEEN(DATE(2020,5,1),DATE(2020,12,30)))</f>
        <v>44105</v>
      </c>
      <c r="J74" t="b">
        <f ca="1">IF(AND(G74="new",I74&lt;&gt;""),FALSE,IF(AND(G74="new",I74=""),CHOOSE(RANDBETWEEN(1,2),TRUE,FALSE),TRUE))</f>
        <v>1</v>
      </c>
      <c r="K74" t="str">
        <f ca="1">IF(G74="awaiting reg",CHOOSE(RANDBETWEEN(1,2), CHAR(RANDBETWEEN(65,90))&amp;CHAR(RANDBETWEEN(65,90))&amp;RANDBETWEEN(0,68)&amp;" "&amp;CHAR(RANDBETWEEN(65,90))&amp;CHAR(RANDBETWEEN(65,90)),""),IF(G74="new","",CHAR(RANDBETWEEN(65,90))&amp;CHAR(RANDBETWEEN(65,90))&amp;RANDBETWEEN(0,68)&amp;" "&amp;CHAR(RANDBETWEEN(65,90))&amp;CHAR(RANDBETWEEN(65,90))))</f>
        <v>YZ47 FM</v>
      </c>
      <c r="L74">
        <f ca="1">IF(G74="new","",IF(AND(G74="awaiting reg",K74&lt;&gt;""),"",IF(AND(G74="awaiting reg",K74=""),CHOOSE(RANDBETWEEN(1,2),"",RANDBETWEEN(1111111111,9999999999)),RANDBETWEEN(1111111111,9999999999))))</f>
        <v>4565399030</v>
      </c>
      <c r="M74" s="3">
        <f ca="1">IF(OR(G74="new",G74="awaiting reg", G74="delivery date requested"), "", I74+15)</f>
        <v>44120</v>
      </c>
      <c r="N74" s="3">
        <f t="shared" ca="1" si="13"/>
        <v>43505</v>
      </c>
      <c r="O74" t="str">
        <f t="shared" ca="1" si="14"/>
        <v>styles/assets/preview.pdf</v>
      </c>
      <c r="P74" t="str">
        <f t="shared" ca="1" si="15"/>
        <v>styles/assets/preview.pdf</v>
      </c>
      <c r="Q74" t="str">
        <f t="shared" ca="1" si="16"/>
        <v>styles/assets/preview.pdf</v>
      </c>
      <c r="R74" t="b">
        <f t="shared" ca="1" si="17"/>
        <v>0</v>
      </c>
    </row>
    <row r="75" spans="2:18" x14ac:dyDescent="0.25">
      <c r="B75" t="str">
        <f t="shared" ca="1" si="9"/>
        <v>Q57592</v>
      </c>
      <c r="C75" s="3">
        <f t="shared" ca="1" si="10"/>
        <v>43723</v>
      </c>
      <c r="D75" t="str">
        <f t="shared" ca="1" si="11"/>
        <v>Mercades</v>
      </c>
      <c r="E75" t="s">
        <v>153</v>
      </c>
      <c r="F75" t="s">
        <v>250</v>
      </c>
      <c r="G75" t="str">
        <f t="shared" ca="1" si="12"/>
        <v>confirmed delivery</v>
      </c>
      <c r="I75" s="3">
        <f ca="1">IF(G75="new",CHOOSE(RANDBETWEEN(1,2),"",RANDBETWEEN(DATE(2020,5,1),DATE(2020,12,30))), RANDBETWEEN(DATE(2020,5,1),DATE(2020,12,30)))</f>
        <v>44106</v>
      </c>
      <c r="J75" t="b">
        <f ca="1">IF(AND(G75="new",I75&lt;&gt;""),FALSE,IF(AND(G75="new",I75=""),CHOOSE(RANDBETWEEN(1,2),TRUE,FALSE),TRUE))</f>
        <v>1</v>
      </c>
      <c r="K75" t="str">
        <f ca="1">IF(G75="awaiting reg",CHOOSE(RANDBETWEEN(1,2), CHAR(RANDBETWEEN(65,90))&amp;CHAR(RANDBETWEEN(65,90))&amp;RANDBETWEEN(0,68)&amp;" "&amp;CHAR(RANDBETWEEN(65,90))&amp;CHAR(RANDBETWEEN(65,90)),""),IF(G75="new","",CHAR(RANDBETWEEN(65,90))&amp;CHAR(RANDBETWEEN(65,90))&amp;RANDBETWEEN(0,68)&amp;" "&amp;CHAR(RANDBETWEEN(65,90))&amp;CHAR(RANDBETWEEN(65,90))))</f>
        <v>JQ64 AG</v>
      </c>
      <c r="L75">
        <f ca="1">IF(G75="new","",IF(AND(G75="awaiting reg",K75&lt;&gt;""),"",IF(AND(G75="awaiting reg",K75=""),CHOOSE(RANDBETWEEN(1,2),"",RANDBETWEEN(1111111111,9999999999)),RANDBETWEEN(1111111111,9999999999))))</f>
        <v>2255332416</v>
      </c>
      <c r="M75" s="3">
        <f ca="1">IF(OR(G75="new",G75="awaiting reg", G75="delivery date requested"), "", I75+15)</f>
        <v>44121</v>
      </c>
      <c r="N75" s="3" t="str">
        <f t="shared" ca="1" si="13"/>
        <v/>
      </c>
      <c r="O75" t="str">
        <f t="shared" ca="1" si="14"/>
        <v/>
      </c>
      <c r="P75" t="str">
        <f t="shared" ca="1" si="15"/>
        <v/>
      </c>
      <c r="Q75" t="str">
        <f t="shared" ca="1" si="16"/>
        <v/>
      </c>
      <c r="R75" t="b">
        <f t="shared" ca="1" si="17"/>
        <v>0</v>
      </c>
    </row>
    <row r="76" spans="2:18" x14ac:dyDescent="0.25">
      <c r="B76" t="str">
        <f t="shared" ca="1" si="9"/>
        <v>Q69622</v>
      </c>
      <c r="C76" s="3">
        <f t="shared" ca="1" si="10"/>
        <v>43803</v>
      </c>
      <c r="D76" t="str">
        <f t="shared" ca="1" si="11"/>
        <v>Nissan</v>
      </c>
      <c r="E76" t="s">
        <v>154</v>
      </c>
      <c r="F76" t="s">
        <v>251</v>
      </c>
      <c r="G76" t="str">
        <f t="shared" ca="1" si="12"/>
        <v>awaiting payment</v>
      </c>
      <c r="I76" s="3">
        <f ca="1">IF(G76="new",CHOOSE(RANDBETWEEN(1,2),"",RANDBETWEEN(DATE(2020,5,1),DATE(2020,12,30))), RANDBETWEEN(DATE(2020,5,1),DATE(2020,12,30)))</f>
        <v>43995</v>
      </c>
      <c r="J76" t="b">
        <f ca="1">IF(AND(G76="new",I76&lt;&gt;""),FALSE,IF(AND(G76="new",I76=""),CHOOSE(RANDBETWEEN(1,2),TRUE,FALSE),TRUE))</f>
        <v>1</v>
      </c>
      <c r="K76" t="str">
        <f ca="1">IF(G76="awaiting reg",CHOOSE(RANDBETWEEN(1,2), CHAR(RANDBETWEEN(65,90))&amp;CHAR(RANDBETWEEN(65,90))&amp;RANDBETWEEN(0,68)&amp;" "&amp;CHAR(RANDBETWEEN(65,90))&amp;CHAR(RANDBETWEEN(65,90)),""),IF(G76="new","",CHAR(RANDBETWEEN(65,90))&amp;CHAR(RANDBETWEEN(65,90))&amp;RANDBETWEEN(0,68)&amp;" "&amp;CHAR(RANDBETWEEN(65,90))&amp;CHAR(RANDBETWEEN(65,90))))</f>
        <v>RT20 PW</v>
      </c>
      <c r="L76">
        <f ca="1">IF(G76="new","",IF(AND(G76="awaiting reg",K76&lt;&gt;""),"",IF(AND(G76="awaiting reg",K76=""),CHOOSE(RANDBETWEEN(1,2),"",RANDBETWEEN(1111111111,9999999999)),RANDBETWEEN(1111111111,9999999999))))</f>
        <v>5530064715</v>
      </c>
      <c r="M76" s="3">
        <f ca="1">IF(OR(G76="new",G76="awaiting reg", G76="delivery date requested"), "", I76+15)</f>
        <v>44010</v>
      </c>
      <c r="N76" s="3">
        <f t="shared" ca="1" si="13"/>
        <v>43548</v>
      </c>
      <c r="O76" t="str">
        <f t="shared" ca="1" si="14"/>
        <v>styles/assets/preview.pdf</v>
      </c>
      <c r="P76" t="str">
        <f t="shared" ca="1" si="15"/>
        <v>styles/assets/preview.pdf</v>
      </c>
      <c r="Q76" t="str">
        <f t="shared" ca="1" si="16"/>
        <v>styles/assets/preview.pdf</v>
      </c>
      <c r="R76" t="b">
        <f t="shared" ca="1" si="17"/>
        <v>0</v>
      </c>
    </row>
    <row r="77" spans="2:18" x14ac:dyDescent="0.25">
      <c r="B77" t="str">
        <f t="shared" ca="1" si="9"/>
        <v>Q42358</v>
      </c>
      <c r="C77" s="3">
        <f t="shared" ca="1" si="10"/>
        <v>43469</v>
      </c>
      <c r="D77" t="str">
        <f t="shared" ca="1" si="11"/>
        <v>VW</v>
      </c>
      <c r="E77" t="s">
        <v>155</v>
      </c>
      <c r="F77" t="s">
        <v>252</v>
      </c>
      <c r="G77" t="str">
        <f t="shared" ca="1" si="12"/>
        <v>awaiting global confirmation</v>
      </c>
      <c r="I77" s="3">
        <f ca="1">IF(G77="new",CHOOSE(RANDBETWEEN(1,2),"",RANDBETWEEN(DATE(2020,5,1),DATE(2020,12,30))), RANDBETWEEN(DATE(2020,5,1),DATE(2020,12,30)))</f>
        <v>44186</v>
      </c>
      <c r="J77" t="b">
        <f ca="1">IF(AND(G77="new",I77&lt;&gt;""),FALSE,IF(AND(G77="new",I77=""),CHOOSE(RANDBETWEEN(1,2),TRUE,FALSE),TRUE))</f>
        <v>1</v>
      </c>
      <c r="K77" t="str">
        <f ca="1">IF(G77="awaiting reg",CHOOSE(RANDBETWEEN(1,2), CHAR(RANDBETWEEN(65,90))&amp;CHAR(RANDBETWEEN(65,90))&amp;RANDBETWEEN(0,68)&amp;" "&amp;CHAR(RANDBETWEEN(65,90))&amp;CHAR(RANDBETWEEN(65,90)),""),IF(G77="new","",CHAR(RANDBETWEEN(65,90))&amp;CHAR(RANDBETWEEN(65,90))&amp;RANDBETWEEN(0,68)&amp;" "&amp;CHAR(RANDBETWEEN(65,90))&amp;CHAR(RANDBETWEEN(65,90))))</f>
        <v>HP13 HM</v>
      </c>
      <c r="L77">
        <f ca="1">IF(G77="new","",IF(AND(G77="awaiting reg",K77&lt;&gt;""),"",IF(AND(G77="awaiting reg",K77=""),CHOOSE(RANDBETWEEN(1,2),"",RANDBETWEEN(1111111111,9999999999)),RANDBETWEEN(1111111111,9999999999))))</f>
        <v>4692908055</v>
      </c>
      <c r="M77" s="3">
        <f ca="1">IF(OR(G77="new",G77="awaiting reg", G77="delivery date requested"), "", I77+15)</f>
        <v>44201</v>
      </c>
      <c r="N77" s="3" t="str">
        <f t="shared" ca="1" si="13"/>
        <v/>
      </c>
      <c r="O77" t="str">
        <f t="shared" ca="1" si="14"/>
        <v/>
      </c>
      <c r="P77" t="str">
        <f t="shared" ca="1" si="15"/>
        <v/>
      </c>
      <c r="Q77" t="str">
        <f t="shared" ca="1" si="16"/>
        <v/>
      </c>
      <c r="R77" t="b">
        <f t="shared" ca="1" si="17"/>
        <v>0</v>
      </c>
    </row>
    <row r="78" spans="2:18" x14ac:dyDescent="0.25">
      <c r="B78" t="str">
        <f t="shared" ca="1" si="9"/>
        <v>Q37938</v>
      </c>
      <c r="C78" s="3">
        <f t="shared" ca="1" si="10"/>
        <v>43810</v>
      </c>
      <c r="D78" t="str">
        <f t="shared" ca="1" si="11"/>
        <v>Nissan</v>
      </c>
      <c r="E78" t="s">
        <v>156</v>
      </c>
      <c r="F78" t="s">
        <v>253</v>
      </c>
      <c r="G78" t="str">
        <f t="shared" ca="1" si="12"/>
        <v>confirmed delivery</v>
      </c>
      <c r="I78" s="3">
        <f ca="1">IF(G78="new",CHOOSE(RANDBETWEEN(1,2),"",RANDBETWEEN(DATE(2020,5,1),DATE(2020,12,30))), RANDBETWEEN(DATE(2020,5,1),DATE(2020,12,30)))</f>
        <v>44111</v>
      </c>
      <c r="J78" t="b">
        <f ca="1">IF(AND(G78="new",I78&lt;&gt;""),FALSE,IF(AND(G78="new",I78=""),CHOOSE(RANDBETWEEN(1,2),TRUE,FALSE),TRUE))</f>
        <v>1</v>
      </c>
      <c r="K78" t="str">
        <f ca="1">IF(G78="awaiting reg",CHOOSE(RANDBETWEEN(1,2), CHAR(RANDBETWEEN(65,90))&amp;CHAR(RANDBETWEEN(65,90))&amp;RANDBETWEEN(0,68)&amp;" "&amp;CHAR(RANDBETWEEN(65,90))&amp;CHAR(RANDBETWEEN(65,90)),""),IF(G78="new","",CHAR(RANDBETWEEN(65,90))&amp;CHAR(RANDBETWEEN(65,90))&amp;RANDBETWEEN(0,68)&amp;" "&amp;CHAR(RANDBETWEEN(65,90))&amp;CHAR(RANDBETWEEN(65,90))))</f>
        <v>RF36 TJ</v>
      </c>
      <c r="L78">
        <f ca="1">IF(G78="new","",IF(AND(G78="awaiting reg",K78&lt;&gt;""),"",IF(AND(G78="awaiting reg",K78=""),CHOOSE(RANDBETWEEN(1,2),"",RANDBETWEEN(1111111111,9999999999)),RANDBETWEEN(1111111111,9999999999))))</f>
        <v>9897882396</v>
      </c>
      <c r="M78" s="3">
        <f ca="1">IF(OR(G78="new",G78="awaiting reg", G78="delivery date requested"), "", I78+15)</f>
        <v>44126</v>
      </c>
      <c r="N78" s="3" t="str">
        <f t="shared" ca="1" si="13"/>
        <v/>
      </c>
      <c r="O78" t="str">
        <f t="shared" ca="1" si="14"/>
        <v>styles/assets/preview.pdf</v>
      </c>
      <c r="P78" t="str">
        <f t="shared" ca="1" si="15"/>
        <v/>
      </c>
      <c r="Q78" t="str">
        <f t="shared" ca="1" si="16"/>
        <v/>
      </c>
      <c r="R78" t="b">
        <f t="shared" ca="1" si="17"/>
        <v>0</v>
      </c>
    </row>
    <row r="79" spans="2:18" x14ac:dyDescent="0.25">
      <c r="B79" t="str">
        <f t="shared" ca="1" si="9"/>
        <v>Q47910</v>
      </c>
      <c r="C79" s="3">
        <f t="shared" ca="1" si="10"/>
        <v>43670</v>
      </c>
      <c r="D79" t="str">
        <f t="shared" ca="1" si="11"/>
        <v>VW</v>
      </c>
      <c r="E79" t="s">
        <v>157</v>
      </c>
      <c r="F79" t="s">
        <v>254</v>
      </c>
      <c r="G79" t="str">
        <f t="shared" ca="1" si="12"/>
        <v>awaiting payment</v>
      </c>
      <c r="I79" s="3">
        <f ca="1">IF(G79="new",CHOOSE(RANDBETWEEN(1,2),"",RANDBETWEEN(DATE(2020,5,1),DATE(2020,12,30))), RANDBETWEEN(DATE(2020,5,1),DATE(2020,12,30)))</f>
        <v>43956</v>
      </c>
      <c r="J79" t="b">
        <f ca="1">IF(AND(G79="new",I79&lt;&gt;""),FALSE,IF(AND(G79="new",I79=""),CHOOSE(RANDBETWEEN(1,2),TRUE,FALSE),TRUE))</f>
        <v>1</v>
      </c>
      <c r="K79" t="str">
        <f ca="1">IF(G79="awaiting reg",CHOOSE(RANDBETWEEN(1,2), CHAR(RANDBETWEEN(65,90))&amp;CHAR(RANDBETWEEN(65,90))&amp;RANDBETWEEN(0,68)&amp;" "&amp;CHAR(RANDBETWEEN(65,90))&amp;CHAR(RANDBETWEEN(65,90)),""),IF(G79="new","",CHAR(RANDBETWEEN(65,90))&amp;CHAR(RANDBETWEEN(65,90))&amp;RANDBETWEEN(0,68)&amp;" "&amp;CHAR(RANDBETWEEN(65,90))&amp;CHAR(RANDBETWEEN(65,90))))</f>
        <v>IE43 CU</v>
      </c>
      <c r="L79">
        <f ca="1">IF(G79="new","",IF(AND(G79="awaiting reg",K79&lt;&gt;""),"",IF(AND(G79="awaiting reg",K79=""),CHOOSE(RANDBETWEEN(1,2),"",RANDBETWEEN(1111111111,9999999999)),RANDBETWEEN(1111111111,9999999999))))</f>
        <v>8135118816</v>
      </c>
      <c r="M79" s="3">
        <f ca="1">IF(OR(G79="new",G79="awaiting reg", G79="delivery date requested"), "", I79+15)</f>
        <v>43971</v>
      </c>
      <c r="N79" s="3">
        <f t="shared" ca="1" si="13"/>
        <v>43573</v>
      </c>
      <c r="O79" t="str">
        <f t="shared" ca="1" si="14"/>
        <v>styles/assets/preview.pdf</v>
      </c>
      <c r="P79" t="str">
        <f t="shared" ca="1" si="15"/>
        <v>styles/assets/preview.pdf</v>
      </c>
      <c r="Q79" t="str">
        <f t="shared" ca="1" si="16"/>
        <v>styles/assets/preview.pdf</v>
      </c>
      <c r="R79" t="b">
        <f t="shared" ca="1" si="17"/>
        <v>0</v>
      </c>
    </row>
    <row r="80" spans="2:18" x14ac:dyDescent="0.25">
      <c r="B80" t="str">
        <f t="shared" ca="1" si="9"/>
        <v>Q81304</v>
      </c>
      <c r="C80" s="3">
        <f t="shared" ca="1" si="10"/>
        <v>43807</v>
      </c>
      <c r="D80" t="str">
        <f t="shared" ca="1" si="11"/>
        <v>VW</v>
      </c>
      <c r="E80" t="s">
        <v>158</v>
      </c>
      <c r="F80" t="s">
        <v>255</v>
      </c>
      <c r="G80" t="str">
        <f t="shared" ca="1" si="12"/>
        <v>completed</v>
      </c>
      <c r="I80" s="3">
        <f ca="1">IF(G80="new",CHOOSE(RANDBETWEEN(1,2),"",RANDBETWEEN(DATE(2020,5,1),DATE(2020,12,30))), RANDBETWEEN(DATE(2020,5,1),DATE(2020,12,30)))</f>
        <v>44007</v>
      </c>
      <c r="J80" t="b">
        <f ca="1">IF(AND(G80="new",I80&lt;&gt;""),FALSE,IF(AND(G80="new",I80=""),CHOOSE(RANDBETWEEN(1,2),TRUE,FALSE),TRUE))</f>
        <v>1</v>
      </c>
      <c r="K80" t="str">
        <f ca="1">IF(G80="awaiting reg",CHOOSE(RANDBETWEEN(1,2), CHAR(RANDBETWEEN(65,90))&amp;CHAR(RANDBETWEEN(65,90))&amp;RANDBETWEEN(0,68)&amp;" "&amp;CHAR(RANDBETWEEN(65,90))&amp;CHAR(RANDBETWEEN(65,90)),""),IF(G80="new","",CHAR(RANDBETWEEN(65,90))&amp;CHAR(RANDBETWEEN(65,90))&amp;RANDBETWEEN(0,68)&amp;" "&amp;CHAR(RANDBETWEEN(65,90))&amp;CHAR(RANDBETWEEN(65,90))))</f>
        <v>MH32 QP</v>
      </c>
      <c r="L80">
        <f ca="1">IF(G80="new","",IF(AND(G80="awaiting reg",K80&lt;&gt;""),"",IF(AND(G80="awaiting reg",K80=""),CHOOSE(RANDBETWEEN(1,2),"",RANDBETWEEN(1111111111,9999999999)),RANDBETWEEN(1111111111,9999999999))))</f>
        <v>1533075612</v>
      </c>
      <c r="M80" s="3">
        <f ca="1">IF(OR(G80="new",G80="awaiting reg", G80="delivery date requested"), "", I80+15)</f>
        <v>44022</v>
      </c>
      <c r="N80" s="3">
        <f t="shared" ca="1" si="13"/>
        <v>43580</v>
      </c>
      <c r="O80" t="str">
        <f t="shared" ca="1" si="14"/>
        <v>styles/assets/preview.pdf</v>
      </c>
      <c r="P80" t="str">
        <f t="shared" ca="1" si="15"/>
        <v>styles/assets/preview.pdf</v>
      </c>
      <c r="Q80" t="str">
        <f t="shared" ca="1" si="16"/>
        <v>styles/assets/preview.pdf</v>
      </c>
      <c r="R80" t="b">
        <f t="shared" ca="1" si="17"/>
        <v>1</v>
      </c>
    </row>
    <row r="81" spans="2:18" x14ac:dyDescent="0.25">
      <c r="B81" t="str">
        <f t="shared" ca="1" si="9"/>
        <v>Q99302</v>
      </c>
      <c r="C81" s="3">
        <f t="shared" ca="1" si="10"/>
        <v>43481</v>
      </c>
      <c r="D81" t="str">
        <f t="shared" ca="1" si="11"/>
        <v>VW</v>
      </c>
      <c r="E81" t="s">
        <v>159</v>
      </c>
      <c r="F81" t="s">
        <v>256</v>
      </c>
      <c r="G81" t="str">
        <f t="shared" ca="1" si="12"/>
        <v>awaiting payment</v>
      </c>
      <c r="I81" s="3">
        <f ca="1">IF(G81="new",CHOOSE(RANDBETWEEN(1,2),"",RANDBETWEEN(DATE(2020,5,1),DATE(2020,12,30))), RANDBETWEEN(DATE(2020,5,1),DATE(2020,12,30)))</f>
        <v>44180</v>
      </c>
      <c r="J81" t="b">
        <f ca="1">IF(AND(G81="new",I81&lt;&gt;""),FALSE,IF(AND(G81="new",I81=""),CHOOSE(RANDBETWEEN(1,2),TRUE,FALSE),TRUE))</f>
        <v>1</v>
      </c>
      <c r="K81" t="str">
        <f ca="1">IF(G81="awaiting reg",CHOOSE(RANDBETWEEN(1,2), CHAR(RANDBETWEEN(65,90))&amp;CHAR(RANDBETWEEN(65,90))&amp;RANDBETWEEN(0,68)&amp;" "&amp;CHAR(RANDBETWEEN(65,90))&amp;CHAR(RANDBETWEEN(65,90)),""),IF(G81="new","",CHAR(RANDBETWEEN(65,90))&amp;CHAR(RANDBETWEEN(65,90))&amp;RANDBETWEEN(0,68)&amp;" "&amp;CHAR(RANDBETWEEN(65,90))&amp;CHAR(RANDBETWEEN(65,90))))</f>
        <v>WX0 FR</v>
      </c>
      <c r="L81">
        <f ca="1">IF(G81="new","",IF(AND(G81="awaiting reg",K81&lt;&gt;""),"",IF(AND(G81="awaiting reg",K81=""),CHOOSE(RANDBETWEEN(1,2),"",RANDBETWEEN(1111111111,9999999999)),RANDBETWEEN(1111111111,9999999999))))</f>
        <v>7446614224</v>
      </c>
      <c r="M81" s="3">
        <f ca="1">IF(OR(G81="new",G81="awaiting reg", G81="delivery date requested"), "", I81+15)</f>
        <v>44195</v>
      </c>
      <c r="N81" s="3">
        <f t="shared" ca="1" si="13"/>
        <v>43825</v>
      </c>
      <c r="O81" t="str">
        <f t="shared" ca="1" si="14"/>
        <v>styles/assets/preview.pdf</v>
      </c>
      <c r="P81" t="str">
        <f t="shared" ca="1" si="15"/>
        <v>styles/assets/preview.pdf</v>
      </c>
      <c r="Q81" t="str">
        <f t="shared" ca="1" si="16"/>
        <v>styles/assets/preview.pdf</v>
      </c>
      <c r="R81" t="b">
        <f t="shared" ca="1" si="17"/>
        <v>0</v>
      </c>
    </row>
    <row r="82" spans="2:18" x14ac:dyDescent="0.25">
      <c r="B82" t="str">
        <f t="shared" ca="1" si="9"/>
        <v>Q30210</v>
      </c>
      <c r="C82" s="3">
        <f t="shared" ca="1" si="10"/>
        <v>43507</v>
      </c>
      <c r="D82" t="str">
        <f t="shared" ca="1" si="11"/>
        <v>Nissan</v>
      </c>
      <c r="E82" t="s">
        <v>160</v>
      </c>
      <c r="F82" t="s">
        <v>257</v>
      </c>
      <c r="G82" t="str">
        <f t="shared" ca="1" si="12"/>
        <v>new</v>
      </c>
      <c r="I82" s="3">
        <f ca="1">IF(G82="new",CHOOSE(RANDBETWEEN(1,2),"",RANDBETWEEN(DATE(2020,5,1),DATE(2020,12,30))), RANDBETWEEN(DATE(2020,5,1),DATE(2020,12,30)))</f>
        <v>44070</v>
      </c>
      <c r="J82" t="b">
        <f ca="1">IF(AND(G82="new",I82&lt;&gt;""),FALSE,IF(AND(G82="new",I82=""),CHOOSE(RANDBETWEEN(1,2),TRUE,FALSE),TRUE))</f>
        <v>0</v>
      </c>
      <c r="K82" t="str">
        <f ca="1">IF(G82="awaiting reg",CHOOSE(RANDBETWEEN(1,2), CHAR(RANDBETWEEN(65,90))&amp;CHAR(RANDBETWEEN(65,90))&amp;RANDBETWEEN(0,68)&amp;" "&amp;CHAR(RANDBETWEEN(65,90))&amp;CHAR(RANDBETWEEN(65,90)),""),IF(G82="new","",CHAR(RANDBETWEEN(65,90))&amp;CHAR(RANDBETWEEN(65,90))&amp;RANDBETWEEN(0,68)&amp;" "&amp;CHAR(RANDBETWEEN(65,90))&amp;CHAR(RANDBETWEEN(65,90))))</f>
        <v/>
      </c>
      <c r="L82" t="str">
        <f ca="1">IF(G82="new","",IF(AND(G82="awaiting reg",K82&lt;&gt;""),"",IF(AND(G82="awaiting reg",K82=""),CHOOSE(RANDBETWEEN(1,2),"",RANDBETWEEN(1111111111,9999999999)),RANDBETWEEN(1111111111,9999999999))))</f>
        <v/>
      </c>
      <c r="M82" s="3" t="str">
        <f ca="1">IF(OR(G82="new",G82="awaiting reg", G82="delivery date requested"), "", I82+15)</f>
        <v/>
      </c>
      <c r="N82" s="3" t="str">
        <f t="shared" ca="1" si="13"/>
        <v/>
      </c>
      <c r="O82" t="str">
        <f t="shared" ca="1" si="14"/>
        <v/>
      </c>
      <c r="P82" t="str">
        <f t="shared" ca="1" si="15"/>
        <v/>
      </c>
      <c r="Q82" t="str">
        <f t="shared" ca="1" si="16"/>
        <v/>
      </c>
      <c r="R82" t="b">
        <f t="shared" ca="1" si="17"/>
        <v>0</v>
      </c>
    </row>
    <row r="83" spans="2:18" x14ac:dyDescent="0.25">
      <c r="B83" t="str">
        <f t="shared" ca="1" si="9"/>
        <v>Q17778</v>
      </c>
      <c r="C83" s="3">
        <f t="shared" ca="1" si="10"/>
        <v>43894</v>
      </c>
      <c r="D83" t="str">
        <f t="shared" ca="1" si="11"/>
        <v>Nissan</v>
      </c>
      <c r="E83" t="s">
        <v>161</v>
      </c>
      <c r="F83" t="s">
        <v>258</v>
      </c>
      <c r="G83" t="str">
        <f t="shared" ca="1" si="12"/>
        <v>awaiting reg</v>
      </c>
      <c r="I83" s="3">
        <f ca="1">IF(G83="new",CHOOSE(RANDBETWEEN(1,2),"",RANDBETWEEN(DATE(2020,5,1),DATE(2020,12,30))), RANDBETWEEN(DATE(2020,5,1),DATE(2020,12,30)))</f>
        <v>44044</v>
      </c>
      <c r="J83" t="b">
        <f ca="1">IF(AND(G83="new",I83&lt;&gt;""),FALSE,IF(AND(G83="new",I83=""),CHOOSE(RANDBETWEEN(1,2),TRUE,FALSE),TRUE))</f>
        <v>1</v>
      </c>
      <c r="K83" t="str">
        <f ca="1">IF(G83="awaiting reg",CHOOSE(RANDBETWEEN(1,2), CHAR(RANDBETWEEN(65,90))&amp;CHAR(RANDBETWEEN(65,90))&amp;RANDBETWEEN(0,68)&amp;" "&amp;CHAR(RANDBETWEEN(65,90))&amp;CHAR(RANDBETWEEN(65,90)),""),IF(G83="new","",CHAR(RANDBETWEEN(65,90))&amp;CHAR(RANDBETWEEN(65,90))&amp;RANDBETWEEN(0,68)&amp;" "&amp;CHAR(RANDBETWEEN(65,90))&amp;CHAR(RANDBETWEEN(65,90))))</f>
        <v/>
      </c>
      <c r="L83" t="str">
        <f ca="1">IF(G83="new","",IF(AND(G83="awaiting reg",K83&lt;&gt;""),"",IF(AND(G83="awaiting reg",K83=""),CHOOSE(RANDBETWEEN(1,2),"",RANDBETWEEN(1111111111,9999999999)),RANDBETWEEN(1111111111,9999999999))))</f>
        <v/>
      </c>
      <c r="M83" s="3" t="str">
        <f ca="1">IF(OR(G83="new",G83="awaiting reg", G83="delivery date requested"), "", I83+15)</f>
        <v/>
      </c>
      <c r="N83" s="3" t="str">
        <f t="shared" ca="1" si="13"/>
        <v/>
      </c>
      <c r="O83" t="str">
        <f t="shared" ca="1" si="14"/>
        <v/>
      </c>
      <c r="P83" t="str">
        <f t="shared" ca="1" si="15"/>
        <v/>
      </c>
      <c r="Q83" t="str">
        <f t="shared" ca="1" si="16"/>
        <v/>
      </c>
      <c r="R83" t="b">
        <f t="shared" ca="1" si="17"/>
        <v>0</v>
      </c>
    </row>
    <row r="84" spans="2:18" x14ac:dyDescent="0.25">
      <c r="B84" t="str">
        <f t="shared" ca="1" si="9"/>
        <v>Q55836</v>
      </c>
      <c r="C84" s="3">
        <f t="shared" ca="1" si="10"/>
        <v>43852</v>
      </c>
      <c r="D84" t="str">
        <f t="shared" ca="1" si="11"/>
        <v>Ford</v>
      </c>
      <c r="E84" t="s">
        <v>162</v>
      </c>
      <c r="F84" t="s">
        <v>259</v>
      </c>
      <c r="G84" t="str">
        <f t="shared" ca="1" si="12"/>
        <v>confirmed delivery</v>
      </c>
      <c r="I84" s="3">
        <f ca="1">IF(G84="new",CHOOSE(RANDBETWEEN(1,2),"",RANDBETWEEN(DATE(2020,5,1),DATE(2020,12,30))), RANDBETWEEN(DATE(2020,5,1),DATE(2020,12,30)))</f>
        <v>44131</v>
      </c>
      <c r="J84" t="b">
        <f ca="1">IF(AND(G84="new",I84&lt;&gt;""),FALSE,IF(AND(G84="new",I84=""),CHOOSE(RANDBETWEEN(1,2),TRUE,FALSE),TRUE))</f>
        <v>1</v>
      </c>
      <c r="K84" t="str">
        <f ca="1">IF(G84="awaiting reg",CHOOSE(RANDBETWEEN(1,2), CHAR(RANDBETWEEN(65,90))&amp;CHAR(RANDBETWEEN(65,90))&amp;RANDBETWEEN(0,68)&amp;" "&amp;CHAR(RANDBETWEEN(65,90))&amp;CHAR(RANDBETWEEN(65,90)),""),IF(G84="new","",CHAR(RANDBETWEEN(65,90))&amp;CHAR(RANDBETWEEN(65,90))&amp;RANDBETWEEN(0,68)&amp;" "&amp;CHAR(RANDBETWEEN(65,90))&amp;CHAR(RANDBETWEEN(65,90))))</f>
        <v>EW43 RH</v>
      </c>
      <c r="L84">
        <f ca="1">IF(G84="new","",IF(AND(G84="awaiting reg",K84&lt;&gt;""),"",IF(AND(G84="awaiting reg",K84=""),CHOOSE(RANDBETWEEN(1,2),"",RANDBETWEEN(1111111111,9999999999)),RANDBETWEEN(1111111111,9999999999))))</f>
        <v>6027320276</v>
      </c>
      <c r="M84" s="3">
        <f ca="1">IF(OR(G84="new",G84="awaiting reg", G84="delivery date requested"), "", I84+15)</f>
        <v>44146</v>
      </c>
      <c r="N84" s="3" t="str">
        <f t="shared" ca="1" si="13"/>
        <v/>
      </c>
      <c r="O84" t="str">
        <f t="shared" ca="1" si="14"/>
        <v>styles/assets/preview.pdf</v>
      </c>
      <c r="P84" t="str">
        <f t="shared" ca="1" si="15"/>
        <v/>
      </c>
      <c r="Q84" t="str">
        <f t="shared" ca="1" si="16"/>
        <v>styles/assets/preview.pdf</v>
      </c>
      <c r="R84" t="b">
        <f t="shared" ca="1" si="17"/>
        <v>0</v>
      </c>
    </row>
    <row r="85" spans="2:18" x14ac:dyDescent="0.25">
      <c r="B85" t="str">
        <f t="shared" ca="1" si="9"/>
        <v>Q19479</v>
      </c>
      <c r="C85" s="3">
        <f t="shared" ca="1" si="10"/>
        <v>43842</v>
      </c>
      <c r="D85" t="str">
        <f t="shared" ca="1" si="11"/>
        <v>Nissan</v>
      </c>
      <c r="E85" t="s">
        <v>163</v>
      </c>
      <c r="F85" t="s">
        <v>260</v>
      </c>
      <c r="G85" t="str">
        <f t="shared" ca="1" si="12"/>
        <v>delivery date requested</v>
      </c>
      <c r="I85" s="3">
        <f ca="1">IF(G85="new",CHOOSE(RANDBETWEEN(1,2),"",RANDBETWEEN(DATE(2020,5,1),DATE(2020,12,30))), RANDBETWEEN(DATE(2020,5,1),DATE(2020,12,30)))</f>
        <v>43990</v>
      </c>
      <c r="J85" t="b">
        <f ca="1">IF(AND(G85="new",I85&lt;&gt;""),FALSE,IF(AND(G85="new",I85=""),CHOOSE(RANDBETWEEN(1,2),TRUE,FALSE),TRUE))</f>
        <v>1</v>
      </c>
      <c r="K85" t="str">
        <f ca="1">IF(G85="awaiting reg",CHOOSE(RANDBETWEEN(1,2), CHAR(RANDBETWEEN(65,90))&amp;CHAR(RANDBETWEEN(65,90))&amp;RANDBETWEEN(0,68)&amp;" "&amp;CHAR(RANDBETWEEN(65,90))&amp;CHAR(RANDBETWEEN(65,90)),""),IF(G85="new","",CHAR(RANDBETWEEN(65,90))&amp;CHAR(RANDBETWEEN(65,90))&amp;RANDBETWEEN(0,68)&amp;" "&amp;CHAR(RANDBETWEEN(65,90))&amp;CHAR(RANDBETWEEN(65,90))))</f>
        <v>BA8 QT</v>
      </c>
      <c r="L85">
        <f ca="1">IF(G85="new","",IF(AND(G85="awaiting reg",K85&lt;&gt;""),"",IF(AND(G85="awaiting reg",K85=""),CHOOSE(RANDBETWEEN(1,2),"",RANDBETWEEN(1111111111,9999999999)),RANDBETWEEN(1111111111,9999999999))))</f>
        <v>6895460315</v>
      </c>
      <c r="M85" s="3" t="str">
        <f ca="1">IF(OR(G85="new",G85="awaiting reg", G85="delivery date requested"), "", I85+15)</f>
        <v/>
      </c>
      <c r="N85" s="3" t="str">
        <f t="shared" ca="1" si="13"/>
        <v/>
      </c>
      <c r="O85" t="str">
        <f t="shared" ca="1" si="14"/>
        <v/>
      </c>
      <c r="P85" t="str">
        <f t="shared" ca="1" si="15"/>
        <v/>
      </c>
      <c r="Q85" t="str">
        <f t="shared" ca="1" si="16"/>
        <v/>
      </c>
      <c r="R85" t="b">
        <f t="shared" ca="1" si="17"/>
        <v>0</v>
      </c>
    </row>
    <row r="86" spans="2:18" x14ac:dyDescent="0.25">
      <c r="B86" t="str">
        <f t="shared" ca="1" si="9"/>
        <v>Q98782</v>
      </c>
      <c r="C86" s="3">
        <f t="shared" ca="1" si="10"/>
        <v>43631</v>
      </c>
      <c r="D86" t="str">
        <f t="shared" ca="1" si="11"/>
        <v>Mercades</v>
      </c>
      <c r="E86" t="s">
        <v>164</v>
      </c>
      <c r="F86" t="s">
        <v>261</v>
      </c>
      <c r="G86" t="str">
        <f t="shared" ca="1" si="12"/>
        <v>confirmed delivery</v>
      </c>
      <c r="I86" s="3">
        <f ca="1">IF(G86="new",CHOOSE(RANDBETWEEN(1,2),"",RANDBETWEEN(DATE(2020,5,1),DATE(2020,12,30))), RANDBETWEEN(DATE(2020,5,1),DATE(2020,12,30)))</f>
        <v>44088</v>
      </c>
      <c r="J86" t="b">
        <f ca="1">IF(AND(G86="new",I86&lt;&gt;""),FALSE,IF(AND(G86="new",I86=""),CHOOSE(RANDBETWEEN(1,2),TRUE,FALSE),TRUE))</f>
        <v>1</v>
      </c>
      <c r="K86" t="str">
        <f ca="1">IF(G86="awaiting reg",CHOOSE(RANDBETWEEN(1,2), CHAR(RANDBETWEEN(65,90))&amp;CHAR(RANDBETWEEN(65,90))&amp;RANDBETWEEN(0,68)&amp;" "&amp;CHAR(RANDBETWEEN(65,90))&amp;CHAR(RANDBETWEEN(65,90)),""),IF(G86="new","",CHAR(RANDBETWEEN(65,90))&amp;CHAR(RANDBETWEEN(65,90))&amp;RANDBETWEEN(0,68)&amp;" "&amp;CHAR(RANDBETWEEN(65,90))&amp;CHAR(RANDBETWEEN(65,90))))</f>
        <v>XY38 YL</v>
      </c>
      <c r="L86">
        <f ca="1">IF(G86="new","",IF(AND(G86="awaiting reg",K86&lt;&gt;""),"",IF(AND(G86="awaiting reg",K86=""),CHOOSE(RANDBETWEEN(1,2),"",RANDBETWEEN(1111111111,9999999999)),RANDBETWEEN(1111111111,9999999999))))</f>
        <v>4939688304</v>
      </c>
      <c r="M86" s="3">
        <f ca="1">IF(OR(G86="new",G86="awaiting reg", G86="delivery date requested"), "", I86+15)</f>
        <v>44103</v>
      </c>
      <c r="N86" s="3">
        <f t="shared" ca="1" si="13"/>
        <v>43646</v>
      </c>
      <c r="O86" t="str">
        <f t="shared" ca="1" si="14"/>
        <v/>
      </c>
      <c r="P86" t="str">
        <f t="shared" ca="1" si="15"/>
        <v>styles/assets/preview.pdf</v>
      </c>
      <c r="Q86" t="str">
        <f t="shared" ca="1" si="16"/>
        <v/>
      </c>
      <c r="R86" t="b">
        <f t="shared" ca="1" si="17"/>
        <v>0</v>
      </c>
    </row>
    <row r="87" spans="2:18" x14ac:dyDescent="0.25">
      <c r="B87" t="str">
        <f t="shared" ca="1" si="9"/>
        <v>Q33527</v>
      </c>
      <c r="C87" s="3">
        <f t="shared" ca="1" si="10"/>
        <v>43637</v>
      </c>
      <c r="D87" t="str">
        <f t="shared" ca="1" si="11"/>
        <v>VW</v>
      </c>
      <c r="E87" t="s">
        <v>165</v>
      </c>
      <c r="F87" t="s">
        <v>262</v>
      </c>
      <c r="G87" t="str">
        <f t="shared" ca="1" si="12"/>
        <v>awaiting payment</v>
      </c>
      <c r="I87" s="3">
        <f ca="1">IF(G87="new",CHOOSE(RANDBETWEEN(1,2),"",RANDBETWEEN(DATE(2020,5,1),DATE(2020,12,30))), RANDBETWEEN(DATE(2020,5,1),DATE(2020,12,30)))</f>
        <v>44006</v>
      </c>
      <c r="J87" t="b">
        <f ca="1">IF(AND(G87="new",I87&lt;&gt;""),FALSE,IF(AND(G87="new",I87=""),CHOOSE(RANDBETWEEN(1,2),TRUE,FALSE),TRUE))</f>
        <v>1</v>
      </c>
      <c r="K87" t="str">
        <f ca="1">IF(G87="awaiting reg",CHOOSE(RANDBETWEEN(1,2), CHAR(RANDBETWEEN(65,90))&amp;CHAR(RANDBETWEEN(65,90))&amp;RANDBETWEEN(0,68)&amp;" "&amp;CHAR(RANDBETWEEN(65,90))&amp;CHAR(RANDBETWEEN(65,90)),""),IF(G87="new","",CHAR(RANDBETWEEN(65,90))&amp;CHAR(RANDBETWEEN(65,90))&amp;RANDBETWEEN(0,68)&amp;" "&amp;CHAR(RANDBETWEEN(65,90))&amp;CHAR(RANDBETWEEN(65,90))))</f>
        <v>WM0 AA</v>
      </c>
      <c r="L87">
        <f ca="1">IF(G87="new","",IF(AND(G87="awaiting reg",K87&lt;&gt;""),"",IF(AND(G87="awaiting reg",K87=""),CHOOSE(RANDBETWEEN(1,2),"",RANDBETWEEN(1111111111,9999999999)),RANDBETWEEN(1111111111,9999999999))))</f>
        <v>3066457125</v>
      </c>
      <c r="M87" s="3">
        <f ca="1">IF(OR(G87="new",G87="awaiting reg", G87="delivery date requested"), "", I87+15)</f>
        <v>44021</v>
      </c>
      <c r="N87" s="3">
        <f t="shared" ca="1" si="13"/>
        <v>43628</v>
      </c>
      <c r="O87" t="str">
        <f t="shared" ca="1" si="14"/>
        <v>styles/assets/preview.pdf</v>
      </c>
      <c r="P87" t="str">
        <f t="shared" ca="1" si="15"/>
        <v>styles/assets/preview.pdf</v>
      </c>
      <c r="Q87" t="str">
        <f t="shared" ca="1" si="16"/>
        <v>styles/assets/preview.pdf</v>
      </c>
      <c r="R87" t="b">
        <f t="shared" ca="1" si="17"/>
        <v>0</v>
      </c>
    </row>
    <row r="88" spans="2:18" x14ac:dyDescent="0.25">
      <c r="B88" t="str">
        <f t="shared" ca="1" si="9"/>
        <v>Q74277</v>
      </c>
      <c r="C88" s="3">
        <f t="shared" ca="1" si="10"/>
        <v>43614</v>
      </c>
      <c r="D88" t="str">
        <f t="shared" ca="1" si="11"/>
        <v>VW</v>
      </c>
      <c r="E88" t="s">
        <v>166</v>
      </c>
      <c r="F88" t="s">
        <v>263</v>
      </c>
      <c r="G88" t="str">
        <f t="shared" ca="1" si="12"/>
        <v>awaiting payment</v>
      </c>
      <c r="I88" s="3">
        <f ca="1">IF(G88="new",CHOOSE(RANDBETWEEN(1,2),"",RANDBETWEEN(DATE(2020,5,1),DATE(2020,12,30))), RANDBETWEEN(DATE(2020,5,1),DATE(2020,12,30)))</f>
        <v>44176</v>
      </c>
      <c r="J88" t="b">
        <f ca="1">IF(AND(G88="new",I88&lt;&gt;""),FALSE,IF(AND(G88="new",I88=""),CHOOSE(RANDBETWEEN(1,2),TRUE,FALSE),TRUE))</f>
        <v>1</v>
      </c>
      <c r="K88" t="str">
        <f ca="1">IF(G88="awaiting reg",CHOOSE(RANDBETWEEN(1,2), CHAR(RANDBETWEEN(65,90))&amp;CHAR(RANDBETWEEN(65,90))&amp;RANDBETWEEN(0,68)&amp;" "&amp;CHAR(RANDBETWEEN(65,90))&amp;CHAR(RANDBETWEEN(65,90)),""),IF(G88="new","",CHAR(RANDBETWEEN(65,90))&amp;CHAR(RANDBETWEEN(65,90))&amp;RANDBETWEEN(0,68)&amp;" "&amp;CHAR(RANDBETWEEN(65,90))&amp;CHAR(RANDBETWEEN(65,90))))</f>
        <v>IP44 ND</v>
      </c>
      <c r="L88">
        <f ca="1">IF(G88="new","",IF(AND(G88="awaiting reg",K88&lt;&gt;""),"",IF(AND(G88="awaiting reg",K88=""),CHOOSE(RANDBETWEEN(1,2),"",RANDBETWEEN(1111111111,9999999999)),RANDBETWEEN(1111111111,9999999999))))</f>
        <v>7520420264</v>
      </c>
      <c r="M88" s="3">
        <f ca="1">IF(OR(G88="new",G88="awaiting reg", G88="delivery date requested"), "", I88+15)</f>
        <v>44191</v>
      </c>
      <c r="N88" s="3">
        <f t="shared" ca="1" si="13"/>
        <v>43761</v>
      </c>
      <c r="O88" t="str">
        <f t="shared" ca="1" si="14"/>
        <v>styles/assets/preview.pdf</v>
      </c>
      <c r="P88" t="str">
        <f t="shared" ca="1" si="15"/>
        <v>styles/assets/preview.pdf</v>
      </c>
      <c r="Q88" t="str">
        <f t="shared" ca="1" si="16"/>
        <v>styles/assets/preview.pdf</v>
      </c>
      <c r="R88" t="b">
        <f t="shared" ca="1" si="17"/>
        <v>0</v>
      </c>
    </row>
    <row r="89" spans="2:18" x14ac:dyDescent="0.25">
      <c r="B89" t="str">
        <f t="shared" ca="1" si="9"/>
        <v>Q37147</v>
      </c>
      <c r="C89" s="3">
        <f t="shared" ca="1" si="10"/>
        <v>43718</v>
      </c>
      <c r="D89" t="str">
        <f t="shared" ca="1" si="11"/>
        <v>Mercades</v>
      </c>
      <c r="E89" t="s">
        <v>167</v>
      </c>
      <c r="F89" t="s">
        <v>264</v>
      </c>
      <c r="G89" t="str">
        <f t="shared" ca="1" si="12"/>
        <v>awaiting global confirmation</v>
      </c>
      <c r="I89" s="3">
        <f ca="1">IF(G89="new",CHOOSE(RANDBETWEEN(1,2),"",RANDBETWEEN(DATE(2020,5,1),DATE(2020,12,30))), RANDBETWEEN(DATE(2020,5,1),DATE(2020,12,30)))</f>
        <v>44093</v>
      </c>
      <c r="J89" t="b">
        <f ca="1">IF(AND(G89="new",I89&lt;&gt;""),FALSE,IF(AND(G89="new",I89=""),CHOOSE(RANDBETWEEN(1,2),TRUE,FALSE),TRUE))</f>
        <v>1</v>
      </c>
      <c r="K89" t="str">
        <f ca="1">IF(G89="awaiting reg",CHOOSE(RANDBETWEEN(1,2), CHAR(RANDBETWEEN(65,90))&amp;CHAR(RANDBETWEEN(65,90))&amp;RANDBETWEEN(0,68)&amp;" "&amp;CHAR(RANDBETWEEN(65,90))&amp;CHAR(RANDBETWEEN(65,90)),""),IF(G89="new","",CHAR(RANDBETWEEN(65,90))&amp;CHAR(RANDBETWEEN(65,90))&amp;RANDBETWEEN(0,68)&amp;" "&amp;CHAR(RANDBETWEEN(65,90))&amp;CHAR(RANDBETWEEN(65,90))))</f>
        <v>SS57 US</v>
      </c>
      <c r="L89">
        <f ca="1">IF(G89="new","",IF(AND(G89="awaiting reg",K89&lt;&gt;""),"",IF(AND(G89="awaiting reg",K89=""),CHOOSE(RANDBETWEEN(1,2),"",RANDBETWEEN(1111111111,9999999999)),RANDBETWEEN(1111111111,9999999999))))</f>
        <v>9599676072</v>
      </c>
      <c r="M89" s="3">
        <f ca="1">IF(OR(G89="new",G89="awaiting reg", G89="delivery date requested"), "", I89+15)</f>
        <v>44108</v>
      </c>
      <c r="N89" s="3" t="str">
        <f t="shared" ca="1" si="13"/>
        <v/>
      </c>
      <c r="O89" t="str">
        <f t="shared" ca="1" si="14"/>
        <v/>
      </c>
      <c r="P89" t="str">
        <f t="shared" ca="1" si="15"/>
        <v/>
      </c>
      <c r="Q89" t="str">
        <f t="shared" ca="1" si="16"/>
        <v/>
      </c>
      <c r="R89" t="b">
        <f t="shared" ca="1" si="17"/>
        <v>0</v>
      </c>
    </row>
    <row r="90" spans="2:18" x14ac:dyDescent="0.25">
      <c r="B90" t="str">
        <f t="shared" ca="1" si="9"/>
        <v>Q78812</v>
      </c>
      <c r="C90" s="3">
        <f t="shared" ca="1" si="10"/>
        <v>43884</v>
      </c>
      <c r="D90" t="str">
        <f t="shared" ca="1" si="11"/>
        <v>Mercades</v>
      </c>
      <c r="E90" t="s">
        <v>168</v>
      </c>
      <c r="F90" t="s">
        <v>265</v>
      </c>
      <c r="G90" t="str">
        <f t="shared" ca="1" si="12"/>
        <v>confirmed delivery</v>
      </c>
      <c r="I90" s="3">
        <f ca="1">IF(G90="new",CHOOSE(RANDBETWEEN(1,2),"",RANDBETWEEN(DATE(2020,5,1),DATE(2020,12,30))), RANDBETWEEN(DATE(2020,5,1),DATE(2020,12,30)))</f>
        <v>44016</v>
      </c>
      <c r="J90" t="b">
        <f ca="1">IF(AND(G90="new",I90&lt;&gt;""),FALSE,IF(AND(G90="new",I90=""),CHOOSE(RANDBETWEEN(1,2),TRUE,FALSE),TRUE))</f>
        <v>1</v>
      </c>
      <c r="K90" t="str">
        <f ca="1">IF(G90="awaiting reg",CHOOSE(RANDBETWEEN(1,2), CHAR(RANDBETWEEN(65,90))&amp;CHAR(RANDBETWEEN(65,90))&amp;RANDBETWEEN(0,68)&amp;" "&amp;CHAR(RANDBETWEEN(65,90))&amp;CHAR(RANDBETWEEN(65,90)),""),IF(G90="new","",CHAR(RANDBETWEEN(65,90))&amp;CHAR(RANDBETWEEN(65,90))&amp;RANDBETWEEN(0,68)&amp;" "&amp;CHAR(RANDBETWEEN(65,90))&amp;CHAR(RANDBETWEEN(65,90))))</f>
        <v>IK12 DW</v>
      </c>
      <c r="L90">
        <f ca="1">IF(G90="new","",IF(AND(G90="awaiting reg",K90&lt;&gt;""),"",IF(AND(G90="awaiting reg",K90=""),CHOOSE(RANDBETWEEN(1,2),"",RANDBETWEEN(1111111111,9999999999)),RANDBETWEEN(1111111111,9999999999))))</f>
        <v>6635984510</v>
      </c>
      <c r="M90" s="3">
        <f ca="1">IF(OR(G90="new",G90="awaiting reg", G90="delivery date requested"), "", I90+15)</f>
        <v>44031</v>
      </c>
      <c r="N90" s="3">
        <f t="shared" ca="1" si="13"/>
        <v>43892</v>
      </c>
      <c r="O90" t="str">
        <f t="shared" ca="1" si="14"/>
        <v/>
      </c>
      <c r="P90" t="str">
        <f t="shared" ca="1" si="15"/>
        <v/>
      </c>
      <c r="Q90" t="str">
        <f t="shared" ca="1" si="16"/>
        <v/>
      </c>
      <c r="R90" t="b">
        <f t="shared" ca="1" si="17"/>
        <v>0</v>
      </c>
    </row>
    <row r="91" spans="2:18" x14ac:dyDescent="0.25">
      <c r="B91" t="str">
        <f t="shared" ca="1" si="9"/>
        <v>Q67816</v>
      </c>
      <c r="C91" s="3">
        <f t="shared" ca="1" si="10"/>
        <v>43739</v>
      </c>
      <c r="D91" t="str">
        <f t="shared" ca="1" si="11"/>
        <v>Mercades</v>
      </c>
      <c r="E91" t="s">
        <v>169</v>
      </c>
      <c r="F91" t="s">
        <v>266</v>
      </c>
      <c r="G91" t="str">
        <f t="shared" ca="1" si="12"/>
        <v>confirmed delivery</v>
      </c>
      <c r="I91" s="3">
        <f ca="1">IF(G91="new",CHOOSE(RANDBETWEEN(1,2),"",RANDBETWEEN(DATE(2020,5,1),DATE(2020,12,30))), RANDBETWEEN(DATE(2020,5,1),DATE(2020,12,30)))</f>
        <v>44136</v>
      </c>
      <c r="J91" t="b">
        <f ca="1">IF(AND(G91="new",I91&lt;&gt;""),FALSE,IF(AND(G91="new",I91=""),CHOOSE(RANDBETWEEN(1,2),TRUE,FALSE),TRUE))</f>
        <v>1</v>
      </c>
      <c r="K91" t="str">
        <f ca="1">IF(G91="awaiting reg",CHOOSE(RANDBETWEEN(1,2), CHAR(RANDBETWEEN(65,90))&amp;CHAR(RANDBETWEEN(65,90))&amp;RANDBETWEEN(0,68)&amp;" "&amp;CHAR(RANDBETWEEN(65,90))&amp;CHAR(RANDBETWEEN(65,90)),""),IF(G91="new","",CHAR(RANDBETWEEN(65,90))&amp;CHAR(RANDBETWEEN(65,90))&amp;RANDBETWEEN(0,68)&amp;" "&amp;CHAR(RANDBETWEEN(65,90))&amp;CHAR(RANDBETWEEN(65,90))))</f>
        <v>PD4 XZ</v>
      </c>
      <c r="L91">
        <f ca="1">IF(G91="new","",IF(AND(G91="awaiting reg",K91&lt;&gt;""),"",IF(AND(G91="awaiting reg",K91=""),CHOOSE(RANDBETWEEN(1,2),"",RANDBETWEEN(1111111111,9999999999)),RANDBETWEEN(1111111111,9999999999))))</f>
        <v>6159656760</v>
      </c>
      <c r="M91" s="3">
        <f ca="1">IF(OR(G91="new",G91="awaiting reg", G91="delivery date requested"), "", I91+15)</f>
        <v>44151</v>
      </c>
      <c r="N91" s="3" t="str">
        <f t="shared" ca="1" si="13"/>
        <v/>
      </c>
      <c r="O91" t="str">
        <f t="shared" ca="1" si="14"/>
        <v>styles/assets/preview.pdf</v>
      </c>
      <c r="P91" t="str">
        <f t="shared" ca="1" si="15"/>
        <v/>
      </c>
      <c r="Q91" t="str">
        <f t="shared" ca="1" si="16"/>
        <v/>
      </c>
      <c r="R91" t="b">
        <f t="shared" ca="1" si="17"/>
        <v>0</v>
      </c>
    </row>
    <row r="92" spans="2:18" x14ac:dyDescent="0.25">
      <c r="B92" t="str">
        <f t="shared" ca="1" si="9"/>
        <v>Q97563</v>
      </c>
      <c r="C92" s="3">
        <f t="shared" ca="1" si="10"/>
        <v>43719</v>
      </c>
      <c r="D92" t="str">
        <f t="shared" ca="1" si="11"/>
        <v>Nissan</v>
      </c>
      <c r="E92" t="s">
        <v>170</v>
      </c>
      <c r="F92" t="s">
        <v>267</v>
      </c>
      <c r="G92" t="str">
        <f t="shared" ca="1" si="12"/>
        <v>awaiting payment</v>
      </c>
      <c r="I92" s="3">
        <f ca="1">IF(G92="new",CHOOSE(RANDBETWEEN(1,2),"",RANDBETWEEN(DATE(2020,5,1),DATE(2020,12,30))), RANDBETWEEN(DATE(2020,5,1),DATE(2020,12,30)))</f>
        <v>44121</v>
      </c>
      <c r="J92" t="b">
        <f ca="1">IF(AND(G92="new",I92&lt;&gt;""),FALSE,IF(AND(G92="new",I92=""),CHOOSE(RANDBETWEEN(1,2),TRUE,FALSE),TRUE))</f>
        <v>1</v>
      </c>
      <c r="K92" t="str">
        <f ca="1">IF(G92="awaiting reg",CHOOSE(RANDBETWEEN(1,2), CHAR(RANDBETWEEN(65,90))&amp;CHAR(RANDBETWEEN(65,90))&amp;RANDBETWEEN(0,68)&amp;" "&amp;CHAR(RANDBETWEEN(65,90))&amp;CHAR(RANDBETWEEN(65,90)),""),IF(G92="new","",CHAR(RANDBETWEEN(65,90))&amp;CHAR(RANDBETWEEN(65,90))&amp;RANDBETWEEN(0,68)&amp;" "&amp;CHAR(RANDBETWEEN(65,90))&amp;CHAR(RANDBETWEEN(65,90))))</f>
        <v>IN8 YR</v>
      </c>
      <c r="L92">
        <f ca="1">IF(G92="new","",IF(AND(G92="awaiting reg",K92&lt;&gt;""),"",IF(AND(G92="awaiting reg",K92=""),CHOOSE(RANDBETWEEN(1,2),"",RANDBETWEEN(1111111111,9999999999)),RANDBETWEEN(1111111111,9999999999))))</f>
        <v>4087009592</v>
      </c>
      <c r="M92" s="3">
        <f ca="1">IF(OR(G92="new",G92="awaiting reg", G92="delivery date requested"), "", I92+15)</f>
        <v>44136</v>
      </c>
      <c r="N92" s="3">
        <f t="shared" ca="1" si="13"/>
        <v>43777</v>
      </c>
      <c r="O92" t="str">
        <f t="shared" ca="1" si="14"/>
        <v>styles/assets/preview.pdf</v>
      </c>
      <c r="P92" t="str">
        <f t="shared" ca="1" si="15"/>
        <v>styles/assets/preview.pdf</v>
      </c>
      <c r="Q92" t="str">
        <f t="shared" ca="1" si="16"/>
        <v>styles/assets/preview.pdf</v>
      </c>
      <c r="R92" t="b">
        <f t="shared" ca="1" si="17"/>
        <v>0</v>
      </c>
    </row>
    <row r="93" spans="2:18" x14ac:dyDescent="0.25">
      <c r="B93" t="str">
        <f t="shared" ca="1" si="9"/>
        <v>Q88295</v>
      </c>
      <c r="C93" s="3">
        <f t="shared" ca="1" si="10"/>
        <v>43868</v>
      </c>
      <c r="D93" t="str">
        <f t="shared" ca="1" si="11"/>
        <v>Ford</v>
      </c>
      <c r="E93" t="s">
        <v>171</v>
      </c>
      <c r="F93" t="s">
        <v>268</v>
      </c>
      <c r="G93" t="str">
        <f t="shared" ca="1" si="12"/>
        <v>confirmed delivery</v>
      </c>
      <c r="I93" s="3">
        <f ca="1">IF(G93="new",CHOOSE(RANDBETWEEN(1,2),"",RANDBETWEEN(DATE(2020,5,1),DATE(2020,12,30))), RANDBETWEEN(DATE(2020,5,1),DATE(2020,12,30)))</f>
        <v>44049</v>
      </c>
      <c r="J93" t="b">
        <f ca="1">IF(AND(G93="new",I93&lt;&gt;""),FALSE,IF(AND(G93="new",I93=""),CHOOSE(RANDBETWEEN(1,2),TRUE,FALSE),TRUE))</f>
        <v>1</v>
      </c>
      <c r="K93" t="str">
        <f ca="1">IF(G93="awaiting reg",CHOOSE(RANDBETWEEN(1,2), CHAR(RANDBETWEEN(65,90))&amp;CHAR(RANDBETWEEN(65,90))&amp;RANDBETWEEN(0,68)&amp;" "&amp;CHAR(RANDBETWEEN(65,90))&amp;CHAR(RANDBETWEEN(65,90)),""),IF(G93="new","",CHAR(RANDBETWEEN(65,90))&amp;CHAR(RANDBETWEEN(65,90))&amp;RANDBETWEEN(0,68)&amp;" "&amp;CHAR(RANDBETWEEN(65,90))&amp;CHAR(RANDBETWEEN(65,90))))</f>
        <v>YZ14 IC</v>
      </c>
      <c r="L93">
        <f ca="1">IF(G93="new","",IF(AND(G93="awaiting reg",K93&lt;&gt;""),"",IF(AND(G93="awaiting reg",K93=""),CHOOSE(RANDBETWEEN(1,2),"",RANDBETWEEN(1111111111,9999999999)),RANDBETWEEN(1111111111,9999999999))))</f>
        <v>8238306946</v>
      </c>
      <c r="M93" s="3">
        <f ca="1">IF(OR(G93="new",G93="awaiting reg", G93="delivery date requested"), "", I93+15)</f>
        <v>44064</v>
      </c>
      <c r="N93" s="3" t="str">
        <f t="shared" ca="1" si="13"/>
        <v/>
      </c>
      <c r="O93" t="str">
        <f t="shared" ca="1" si="14"/>
        <v/>
      </c>
      <c r="P93" t="str">
        <f t="shared" ca="1" si="15"/>
        <v/>
      </c>
      <c r="Q93" t="str">
        <f t="shared" ca="1" si="16"/>
        <v/>
      </c>
      <c r="R93" t="b">
        <f t="shared" ca="1" si="17"/>
        <v>0</v>
      </c>
    </row>
    <row r="94" spans="2:18" x14ac:dyDescent="0.25">
      <c r="B94" t="str">
        <f t="shared" ca="1" si="9"/>
        <v>Q61495</v>
      </c>
      <c r="C94" s="3">
        <f t="shared" ca="1" si="10"/>
        <v>43745</v>
      </c>
      <c r="D94" t="str">
        <f t="shared" ca="1" si="11"/>
        <v>Mercades</v>
      </c>
      <c r="E94" t="s">
        <v>172</v>
      </c>
      <c r="F94" t="s">
        <v>269</v>
      </c>
      <c r="G94" t="str">
        <f t="shared" ca="1" si="12"/>
        <v>delivery date requested</v>
      </c>
      <c r="I94" s="3">
        <f ca="1">IF(G94="new",CHOOSE(RANDBETWEEN(1,2),"",RANDBETWEEN(DATE(2020,5,1),DATE(2020,12,30))), RANDBETWEEN(DATE(2020,5,1),DATE(2020,12,30)))</f>
        <v>44135</v>
      </c>
      <c r="J94" t="b">
        <f ca="1">IF(AND(G94="new",I94&lt;&gt;""),FALSE,IF(AND(G94="new",I94=""),CHOOSE(RANDBETWEEN(1,2),TRUE,FALSE),TRUE))</f>
        <v>1</v>
      </c>
      <c r="K94" t="str">
        <f ca="1">IF(G94="awaiting reg",CHOOSE(RANDBETWEEN(1,2), CHAR(RANDBETWEEN(65,90))&amp;CHAR(RANDBETWEEN(65,90))&amp;RANDBETWEEN(0,68)&amp;" "&amp;CHAR(RANDBETWEEN(65,90))&amp;CHAR(RANDBETWEEN(65,90)),""),IF(G94="new","",CHAR(RANDBETWEEN(65,90))&amp;CHAR(RANDBETWEEN(65,90))&amp;RANDBETWEEN(0,68)&amp;" "&amp;CHAR(RANDBETWEEN(65,90))&amp;CHAR(RANDBETWEEN(65,90))))</f>
        <v>SW38 YE</v>
      </c>
      <c r="L94">
        <f ca="1">IF(G94="new","",IF(AND(G94="awaiting reg",K94&lt;&gt;""),"",IF(AND(G94="awaiting reg",K94=""),CHOOSE(RANDBETWEEN(1,2),"",RANDBETWEEN(1111111111,9999999999)),RANDBETWEEN(1111111111,9999999999))))</f>
        <v>2994915033</v>
      </c>
      <c r="M94" s="3" t="str">
        <f ca="1">IF(OR(G94="new",G94="awaiting reg", G94="delivery date requested"), "", I94+15)</f>
        <v/>
      </c>
      <c r="N94" s="3" t="str">
        <f t="shared" ca="1" si="13"/>
        <v/>
      </c>
      <c r="O94" t="str">
        <f t="shared" ca="1" si="14"/>
        <v/>
      </c>
      <c r="P94" t="str">
        <f t="shared" ca="1" si="15"/>
        <v/>
      </c>
      <c r="Q94" t="str">
        <f t="shared" ca="1" si="16"/>
        <v/>
      </c>
      <c r="R94" t="b">
        <f t="shared" ca="1" si="17"/>
        <v>0</v>
      </c>
    </row>
    <row r="95" spans="2:18" x14ac:dyDescent="0.25">
      <c r="B95" t="str">
        <f t="shared" ca="1" si="9"/>
        <v>Q87021</v>
      </c>
      <c r="C95" s="3">
        <f t="shared" ca="1" si="10"/>
        <v>43495</v>
      </c>
      <c r="D95" t="str">
        <f t="shared" ca="1" si="11"/>
        <v>Mercades</v>
      </c>
      <c r="E95" t="s">
        <v>173</v>
      </c>
      <c r="F95" t="s">
        <v>270</v>
      </c>
      <c r="G95" t="str">
        <f t="shared" ca="1" si="12"/>
        <v>awaiting payment</v>
      </c>
      <c r="I95" s="3">
        <f ca="1">IF(G95="new",CHOOSE(RANDBETWEEN(1,2),"",RANDBETWEEN(DATE(2020,5,1),DATE(2020,12,30))), RANDBETWEEN(DATE(2020,5,1),DATE(2020,12,30)))</f>
        <v>44177</v>
      </c>
      <c r="J95" t="b">
        <f ca="1">IF(AND(G95="new",I95&lt;&gt;""),FALSE,IF(AND(G95="new",I95=""),CHOOSE(RANDBETWEEN(1,2),TRUE,FALSE),TRUE))</f>
        <v>1</v>
      </c>
      <c r="K95" t="str">
        <f ca="1">IF(G95="awaiting reg",CHOOSE(RANDBETWEEN(1,2), CHAR(RANDBETWEEN(65,90))&amp;CHAR(RANDBETWEEN(65,90))&amp;RANDBETWEEN(0,68)&amp;" "&amp;CHAR(RANDBETWEEN(65,90))&amp;CHAR(RANDBETWEEN(65,90)),""),IF(G95="new","",CHAR(RANDBETWEEN(65,90))&amp;CHAR(RANDBETWEEN(65,90))&amp;RANDBETWEEN(0,68)&amp;" "&amp;CHAR(RANDBETWEEN(65,90))&amp;CHAR(RANDBETWEEN(65,90))))</f>
        <v>FX5 MW</v>
      </c>
      <c r="L95">
        <f ca="1">IF(G95="new","",IF(AND(G95="awaiting reg",K95&lt;&gt;""),"",IF(AND(G95="awaiting reg",K95=""),CHOOSE(RANDBETWEEN(1,2),"",RANDBETWEEN(1111111111,9999999999)),RANDBETWEEN(1111111111,9999999999))))</f>
        <v>8162299251</v>
      </c>
      <c r="M95" s="3">
        <f ca="1">IF(OR(G95="new",G95="awaiting reg", G95="delivery date requested"), "", I95+15)</f>
        <v>44192</v>
      </c>
      <c r="N95" s="3">
        <f t="shared" ca="1" si="13"/>
        <v>43837</v>
      </c>
      <c r="O95" t="str">
        <f t="shared" ca="1" si="14"/>
        <v>styles/assets/preview.pdf</v>
      </c>
      <c r="P95" t="str">
        <f t="shared" ca="1" si="15"/>
        <v>styles/assets/preview.pdf</v>
      </c>
      <c r="Q95" t="str">
        <f t="shared" ca="1" si="16"/>
        <v>styles/assets/preview.pdf</v>
      </c>
      <c r="R95" t="b">
        <f t="shared" ca="1" si="17"/>
        <v>0</v>
      </c>
    </row>
    <row r="96" spans="2:18" x14ac:dyDescent="0.25">
      <c r="B96" t="str">
        <f t="shared" ca="1" si="9"/>
        <v>Q91256</v>
      </c>
      <c r="C96" s="3">
        <f t="shared" ca="1" si="10"/>
        <v>43535</v>
      </c>
      <c r="D96" t="str">
        <f t="shared" ca="1" si="11"/>
        <v>Ford</v>
      </c>
      <c r="E96" t="s">
        <v>174</v>
      </c>
      <c r="F96" t="s">
        <v>271</v>
      </c>
      <c r="G96" t="str">
        <f t="shared" ca="1" si="12"/>
        <v>delivery date requested</v>
      </c>
      <c r="I96" s="3">
        <f ca="1">IF(G96="new",CHOOSE(RANDBETWEEN(1,2),"",RANDBETWEEN(DATE(2020,5,1),DATE(2020,12,30))), RANDBETWEEN(DATE(2020,5,1),DATE(2020,12,30)))</f>
        <v>44039</v>
      </c>
      <c r="J96" t="b">
        <f ca="1">IF(AND(G96="new",I96&lt;&gt;""),FALSE,IF(AND(G96="new",I96=""),CHOOSE(RANDBETWEEN(1,2),TRUE,FALSE),TRUE))</f>
        <v>1</v>
      </c>
      <c r="K96" t="str">
        <f ca="1">IF(G96="awaiting reg",CHOOSE(RANDBETWEEN(1,2), CHAR(RANDBETWEEN(65,90))&amp;CHAR(RANDBETWEEN(65,90))&amp;RANDBETWEEN(0,68)&amp;" "&amp;CHAR(RANDBETWEEN(65,90))&amp;CHAR(RANDBETWEEN(65,90)),""),IF(G96="new","",CHAR(RANDBETWEEN(65,90))&amp;CHAR(RANDBETWEEN(65,90))&amp;RANDBETWEEN(0,68)&amp;" "&amp;CHAR(RANDBETWEEN(65,90))&amp;CHAR(RANDBETWEEN(65,90))))</f>
        <v>CJ23 ML</v>
      </c>
      <c r="L96">
        <f ca="1">IF(G96="new","",IF(AND(G96="awaiting reg",K96&lt;&gt;""),"",IF(AND(G96="awaiting reg",K96=""),CHOOSE(RANDBETWEEN(1,2),"",RANDBETWEEN(1111111111,9999999999)),RANDBETWEEN(1111111111,9999999999))))</f>
        <v>2973290058</v>
      </c>
      <c r="M96" s="3" t="str">
        <f ca="1">IF(OR(G96="new",G96="awaiting reg", G96="delivery date requested"), "", I96+15)</f>
        <v/>
      </c>
      <c r="N96" s="3" t="str">
        <f t="shared" ca="1" si="13"/>
        <v/>
      </c>
      <c r="O96" t="str">
        <f t="shared" ca="1" si="14"/>
        <v/>
      </c>
      <c r="P96" t="str">
        <f t="shared" ca="1" si="15"/>
        <v/>
      </c>
      <c r="Q96" t="str">
        <f t="shared" ca="1" si="16"/>
        <v/>
      </c>
      <c r="R96" t="b">
        <f t="shared" ca="1" si="17"/>
        <v>0</v>
      </c>
    </row>
    <row r="97" spans="2:18" x14ac:dyDescent="0.25">
      <c r="B97" t="str">
        <f t="shared" ca="1" si="9"/>
        <v>Q61072</v>
      </c>
      <c r="C97" s="3">
        <f t="shared" ca="1" si="10"/>
        <v>43779</v>
      </c>
      <c r="D97" t="str">
        <f t="shared" ca="1" si="11"/>
        <v>Mercades</v>
      </c>
      <c r="E97" t="s">
        <v>175</v>
      </c>
      <c r="F97" t="s">
        <v>272</v>
      </c>
      <c r="G97" t="str">
        <f t="shared" ca="1" si="12"/>
        <v>awaiting global confirmation</v>
      </c>
      <c r="I97" s="3">
        <f ca="1">IF(G97="new",CHOOSE(RANDBETWEEN(1,2),"",RANDBETWEEN(DATE(2020,5,1),DATE(2020,12,30))), RANDBETWEEN(DATE(2020,5,1),DATE(2020,12,30)))</f>
        <v>44083</v>
      </c>
      <c r="J97" t="b">
        <f ca="1">IF(AND(G97="new",I97&lt;&gt;""),FALSE,IF(AND(G97="new",I97=""),CHOOSE(RANDBETWEEN(1,2),TRUE,FALSE),TRUE))</f>
        <v>1</v>
      </c>
      <c r="K97" t="str">
        <f ca="1">IF(G97="awaiting reg",CHOOSE(RANDBETWEEN(1,2), CHAR(RANDBETWEEN(65,90))&amp;CHAR(RANDBETWEEN(65,90))&amp;RANDBETWEEN(0,68)&amp;" "&amp;CHAR(RANDBETWEEN(65,90))&amp;CHAR(RANDBETWEEN(65,90)),""),IF(G97="new","",CHAR(RANDBETWEEN(65,90))&amp;CHAR(RANDBETWEEN(65,90))&amp;RANDBETWEEN(0,68)&amp;" "&amp;CHAR(RANDBETWEEN(65,90))&amp;CHAR(RANDBETWEEN(65,90))))</f>
        <v>VM1 UO</v>
      </c>
      <c r="L97">
        <f ca="1">IF(G97="new","",IF(AND(G97="awaiting reg",K97&lt;&gt;""),"",IF(AND(G97="awaiting reg",K97=""),CHOOSE(RANDBETWEEN(1,2),"",RANDBETWEEN(1111111111,9999999999)),RANDBETWEEN(1111111111,9999999999))))</f>
        <v>6249495811</v>
      </c>
      <c r="M97" s="3">
        <f ca="1">IF(OR(G97="new",G97="awaiting reg", G97="delivery date requested"), "", I97+15)</f>
        <v>44098</v>
      </c>
      <c r="N97" s="3" t="str">
        <f t="shared" ca="1" si="13"/>
        <v/>
      </c>
      <c r="O97" t="str">
        <f t="shared" ca="1" si="14"/>
        <v/>
      </c>
      <c r="P97" t="str">
        <f t="shared" ca="1" si="15"/>
        <v/>
      </c>
      <c r="Q97" t="str">
        <f t="shared" ca="1" si="16"/>
        <v/>
      </c>
      <c r="R97" t="b">
        <f t="shared" ca="1" si="17"/>
        <v>0</v>
      </c>
    </row>
    <row r="98" spans="2:18" x14ac:dyDescent="0.25">
      <c r="B98" t="str">
        <f t="shared" ca="1" si="9"/>
        <v>Q54710</v>
      </c>
      <c r="C98" s="3">
        <f t="shared" ca="1" si="10"/>
        <v>43802</v>
      </c>
      <c r="D98" t="str">
        <f t="shared" ca="1" si="11"/>
        <v>Ford</v>
      </c>
      <c r="E98" t="s">
        <v>176</v>
      </c>
      <c r="F98" t="s">
        <v>273</v>
      </c>
      <c r="G98" t="str">
        <f t="shared" ca="1" si="12"/>
        <v>awaiting reg</v>
      </c>
      <c r="I98" s="3">
        <f ca="1">IF(G98="new",CHOOSE(RANDBETWEEN(1,2),"",RANDBETWEEN(DATE(2020,5,1),DATE(2020,12,30))), RANDBETWEEN(DATE(2020,5,1),DATE(2020,12,30)))</f>
        <v>44192</v>
      </c>
      <c r="J98" t="b">
        <f ca="1">IF(AND(G98="new",I98&lt;&gt;""),FALSE,IF(AND(G98="new",I98=""),CHOOSE(RANDBETWEEN(1,2),TRUE,FALSE),TRUE))</f>
        <v>1</v>
      </c>
      <c r="K98" t="str">
        <f ca="1">IF(G98="awaiting reg",CHOOSE(RANDBETWEEN(1,2), CHAR(RANDBETWEEN(65,90))&amp;CHAR(RANDBETWEEN(65,90))&amp;RANDBETWEEN(0,68)&amp;" "&amp;CHAR(RANDBETWEEN(65,90))&amp;CHAR(RANDBETWEEN(65,90)),""),IF(G98="new","",CHAR(RANDBETWEEN(65,90))&amp;CHAR(RANDBETWEEN(65,90))&amp;RANDBETWEEN(0,68)&amp;" "&amp;CHAR(RANDBETWEEN(65,90))&amp;CHAR(RANDBETWEEN(65,90))))</f>
        <v/>
      </c>
      <c r="L98">
        <f ca="1">IF(G98="new","",IF(AND(G98="awaiting reg",K98&lt;&gt;""),"",IF(AND(G98="awaiting reg",K98=""),CHOOSE(RANDBETWEEN(1,2),"",RANDBETWEEN(1111111111,9999999999)),RANDBETWEEN(1111111111,9999999999))))</f>
        <v>8990641112</v>
      </c>
      <c r="M98" s="3" t="str">
        <f ca="1">IF(OR(G98="new",G98="awaiting reg", G98="delivery date requested"), "", I98+15)</f>
        <v/>
      </c>
      <c r="N98" s="3" t="str">
        <f t="shared" ca="1" si="13"/>
        <v/>
      </c>
      <c r="O98" t="str">
        <f t="shared" ca="1" si="14"/>
        <v/>
      </c>
      <c r="P98" t="str">
        <f t="shared" ca="1" si="15"/>
        <v/>
      </c>
      <c r="Q98" t="str">
        <f t="shared" ca="1" si="16"/>
        <v/>
      </c>
      <c r="R98" t="b">
        <f t="shared" ca="1" si="17"/>
        <v>0</v>
      </c>
    </row>
    <row r="99" spans="2:18" x14ac:dyDescent="0.25">
      <c r="B99" t="str">
        <f t="shared" ca="1" si="9"/>
        <v>Q32168</v>
      </c>
      <c r="C99" s="3">
        <f t="shared" ca="1" si="10"/>
        <v>43689</v>
      </c>
      <c r="D99" t="str">
        <f t="shared" ca="1" si="11"/>
        <v>Nissan</v>
      </c>
      <c r="E99" t="s">
        <v>177</v>
      </c>
      <c r="F99" t="s">
        <v>274</v>
      </c>
      <c r="G99" t="str">
        <f t="shared" ca="1" si="12"/>
        <v>completed</v>
      </c>
      <c r="I99" s="3">
        <f ca="1">IF(G99="new",CHOOSE(RANDBETWEEN(1,2),"",RANDBETWEEN(DATE(2020,5,1),DATE(2020,12,30))), RANDBETWEEN(DATE(2020,5,1),DATE(2020,12,30)))</f>
        <v>44129</v>
      </c>
      <c r="J99" t="b">
        <f ca="1">IF(AND(G99="new",I99&lt;&gt;""),FALSE,IF(AND(G99="new",I99=""),CHOOSE(RANDBETWEEN(1,2),TRUE,FALSE),TRUE))</f>
        <v>1</v>
      </c>
      <c r="K99" t="str">
        <f ca="1">IF(G99="awaiting reg",CHOOSE(RANDBETWEEN(1,2), CHAR(RANDBETWEEN(65,90))&amp;CHAR(RANDBETWEEN(65,90))&amp;RANDBETWEEN(0,68)&amp;" "&amp;CHAR(RANDBETWEEN(65,90))&amp;CHAR(RANDBETWEEN(65,90)),""),IF(G99="new","",CHAR(RANDBETWEEN(65,90))&amp;CHAR(RANDBETWEEN(65,90))&amp;RANDBETWEEN(0,68)&amp;" "&amp;CHAR(RANDBETWEEN(65,90))&amp;CHAR(RANDBETWEEN(65,90))))</f>
        <v>NN17 ZZ</v>
      </c>
      <c r="L99">
        <f ca="1">IF(G99="new","",IF(AND(G99="awaiting reg",K99&lt;&gt;""),"",IF(AND(G99="awaiting reg",K99=""),CHOOSE(RANDBETWEEN(1,2),"",RANDBETWEEN(1111111111,9999999999)),RANDBETWEEN(1111111111,9999999999))))</f>
        <v>1469198280</v>
      </c>
      <c r="M99" s="3">
        <f ca="1">IF(OR(G99="new",G99="awaiting reg", G99="delivery date requested"), "", I99+15)</f>
        <v>44144</v>
      </c>
      <c r="N99" s="3">
        <f t="shared" ca="1" si="13"/>
        <v>43577</v>
      </c>
      <c r="O99" t="str">
        <f t="shared" ca="1" si="14"/>
        <v>styles/assets/preview.pdf</v>
      </c>
      <c r="P99" t="str">
        <f t="shared" ca="1" si="15"/>
        <v>styles/assets/preview.pdf</v>
      </c>
      <c r="Q99" t="str">
        <f t="shared" ca="1" si="16"/>
        <v>styles/assets/preview.pdf</v>
      </c>
      <c r="R99" t="b">
        <f t="shared" ca="1" si="17"/>
        <v>1</v>
      </c>
    </row>
    <row r="100" spans="2:18" x14ac:dyDescent="0.25">
      <c r="B100" t="str">
        <f t="shared" ca="1" si="9"/>
        <v>Q57135</v>
      </c>
      <c r="C100" s="3">
        <f t="shared" ca="1" si="10"/>
        <v>43846</v>
      </c>
      <c r="D100" t="str">
        <f t="shared" ca="1" si="11"/>
        <v>Mercades</v>
      </c>
      <c r="E100" t="s">
        <v>178</v>
      </c>
      <c r="F100" t="s">
        <v>275</v>
      </c>
      <c r="G100" t="str">
        <f t="shared" ca="1" si="12"/>
        <v>awaiting reg</v>
      </c>
      <c r="I100" s="3">
        <f ca="1">IF(G100="new",CHOOSE(RANDBETWEEN(1,2),"",RANDBETWEEN(DATE(2020,5,1),DATE(2020,12,30))), RANDBETWEEN(DATE(2020,5,1),DATE(2020,12,30)))</f>
        <v>44026</v>
      </c>
      <c r="J100" t="b">
        <f ca="1">IF(AND(G100="new",I100&lt;&gt;""),FALSE,IF(AND(G100="new",I100=""),CHOOSE(RANDBETWEEN(1,2),TRUE,FALSE),TRUE))</f>
        <v>1</v>
      </c>
      <c r="K100" t="str">
        <f ca="1">IF(G100="awaiting reg",CHOOSE(RANDBETWEEN(1,2), CHAR(RANDBETWEEN(65,90))&amp;CHAR(RANDBETWEEN(65,90))&amp;RANDBETWEEN(0,68)&amp;" "&amp;CHAR(RANDBETWEEN(65,90))&amp;CHAR(RANDBETWEEN(65,90)),""),IF(G100="new","",CHAR(RANDBETWEEN(65,90))&amp;CHAR(RANDBETWEEN(65,90))&amp;RANDBETWEEN(0,68)&amp;" "&amp;CHAR(RANDBETWEEN(65,90))&amp;CHAR(RANDBETWEEN(65,90))))</f>
        <v/>
      </c>
      <c r="L100">
        <f ca="1">IF(G100="new","",IF(AND(G100="awaiting reg",K100&lt;&gt;""),"",IF(AND(G100="awaiting reg",K100=""),CHOOSE(RANDBETWEEN(1,2),"",RANDBETWEEN(1111111111,9999999999)),RANDBETWEEN(1111111111,9999999999))))</f>
        <v>8221617335</v>
      </c>
      <c r="M100" s="3" t="str">
        <f ca="1">IF(OR(G100="new",G100="awaiting reg", G100="delivery date requested"), "", I100+15)</f>
        <v/>
      </c>
      <c r="N100" s="3" t="str">
        <f t="shared" ca="1" si="13"/>
        <v/>
      </c>
      <c r="O100" t="str">
        <f t="shared" ca="1" si="14"/>
        <v/>
      </c>
      <c r="P100" t="str">
        <f t="shared" ca="1" si="15"/>
        <v/>
      </c>
      <c r="Q100" t="str">
        <f t="shared" ca="1" si="16"/>
        <v/>
      </c>
      <c r="R100" t="b">
        <f t="shared" ca="1" si="17"/>
        <v>0</v>
      </c>
    </row>
    <row r="101" spans="2:18" x14ac:dyDescent="0.25">
      <c r="B101" t="str">
        <f t="shared" ca="1" si="9"/>
        <v>Q51624</v>
      </c>
      <c r="C101" s="3">
        <f t="shared" ca="1" si="10"/>
        <v>43864</v>
      </c>
      <c r="D101" t="str">
        <f t="shared" ca="1" si="11"/>
        <v>Ford</v>
      </c>
      <c r="E101" t="s">
        <v>179</v>
      </c>
      <c r="F101" t="s">
        <v>276</v>
      </c>
      <c r="G101" t="str">
        <f t="shared" ca="1" si="12"/>
        <v>new</v>
      </c>
      <c r="I101" s="3">
        <f ca="1">IF(G101="new",CHOOSE(RANDBETWEEN(1,2),"",RANDBETWEEN(DATE(2020,5,1),DATE(2020,12,30))), RANDBETWEEN(DATE(2020,5,1),DATE(2020,12,30)))</f>
        <v>44191</v>
      </c>
      <c r="J101" t="b">
        <f ca="1">IF(AND(G101="new",I101&lt;&gt;""),FALSE,IF(AND(G101="new",I101=""),CHOOSE(RANDBETWEEN(1,2),TRUE,FALSE),TRUE))</f>
        <v>0</v>
      </c>
      <c r="K101" t="str">
        <f ca="1">IF(G101="awaiting reg",CHOOSE(RANDBETWEEN(1,2), CHAR(RANDBETWEEN(65,90))&amp;CHAR(RANDBETWEEN(65,90))&amp;RANDBETWEEN(0,68)&amp;" "&amp;CHAR(RANDBETWEEN(65,90))&amp;CHAR(RANDBETWEEN(65,90)),""),IF(G101="new","",CHAR(RANDBETWEEN(65,90))&amp;CHAR(RANDBETWEEN(65,90))&amp;RANDBETWEEN(0,68)&amp;" "&amp;CHAR(RANDBETWEEN(65,90))&amp;CHAR(RANDBETWEEN(65,90))))</f>
        <v/>
      </c>
      <c r="L101" t="str">
        <f ca="1">IF(G101="new","",IF(AND(G101="awaiting reg",K101&lt;&gt;""),"",IF(AND(G101="awaiting reg",K101=""),CHOOSE(RANDBETWEEN(1,2),"",RANDBETWEEN(1111111111,9999999999)),RANDBETWEEN(1111111111,9999999999))))</f>
        <v/>
      </c>
      <c r="M101" s="3" t="str">
        <f ca="1">IF(OR(G101="new",G101="awaiting reg", G101="delivery date requested"), "", I101+15)</f>
        <v/>
      </c>
      <c r="N101" s="3" t="str">
        <f t="shared" ca="1" si="13"/>
        <v/>
      </c>
      <c r="O101" t="str">
        <f t="shared" ca="1" si="14"/>
        <v/>
      </c>
      <c r="P101" t="str">
        <f t="shared" ca="1" si="15"/>
        <v/>
      </c>
      <c r="Q101" t="str">
        <f t="shared" ca="1" si="16"/>
        <v/>
      </c>
      <c r="R101" t="b">
        <f t="shared" ca="1" si="17"/>
        <v>0</v>
      </c>
    </row>
    <row r="102" spans="2:18" x14ac:dyDescent="0.25">
      <c r="B102" t="str">
        <f t="shared" ca="1" si="9"/>
        <v>Q82108</v>
      </c>
      <c r="C102" s="3">
        <f t="shared" ca="1" si="10"/>
        <v>43834</v>
      </c>
      <c r="D102" t="str">
        <f t="shared" ca="1" si="11"/>
        <v>VW</v>
      </c>
      <c r="E102" t="s">
        <v>180</v>
      </c>
      <c r="F102" t="s">
        <v>277</v>
      </c>
      <c r="G102" t="str">
        <f t="shared" ca="1" si="12"/>
        <v>awaiting global confirmation</v>
      </c>
      <c r="I102" s="3">
        <f ca="1">IF(G102="new",CHOOSE(RANDBETWEEN(1,2),"",RANDBETWEEN(DATE(2020,5,1),DATE(2020,12,30))), RANDBETWEEN(DATE(2020,5,1),DATE(2020,12,30)))</f>
        <v>44102</v>
      </c>
      <c r="J102" t="b">
        <f ca="1">IF(AND(G102="new",I102&lt;&gt;""),FALSE,IF(AND(G102="new",I102=""),CHOOSE(RANDBETWEEN(1,2),TRUE,FALSE),TRUE))</f>
        <v>1</v>
      </c>
      <c r="K102" t="str">
        <f ca="1">IF(G102="awaiting reg",CHOOSE(RANDBETWEEN(1,2), CHAR(RANDBETWEEN(65,90))&amp;CHAR(RANDBETWEEN(65,90))&amp;RANDBETWEEN(0,68)&amp;" "&amp;CHAR(RANDBETWEEN(65,90))&amp;CHAR(RANDBETWEEN(65,90)),""),IF(G102="new","",CHAR(RANDBETWEEN(65,90))&amp;CHAR(RANDBETWEEN(65,90))&amp;RANDBETWEEN(0,68)&amp;" "&amp;CHAR(RANDBETWEEN(65,90))&amp;CHAR(RANDBETWEEN(65,90))))</f>
        <v>ZI12 IO</v>
      </c>
      <c r="L102">
        <f ca="1">IF(G102="new","",IF(AND(G102="awaiting reg",K102&lt;&gt;""),"",IF(AND(G102="awaiting reg",K102=""),CHOOSE(RANDBETWEEN(1,2),"",RANDBETWEEN(1111111111,9999999999)),RANDBETWEEN(1111111111,9999999999))))</f>
        <v>9966946350</v>
      </c>
      <c r="M102" s="3">
        <f ca="1">IF(OR(G102="new",G102="awaiting reg", G102="delivery date requested"), "", I102+15)</f>
        <v>44117</v>
      </c>
      <c r="N102" s="3" t="str">
        <f t="shared" ca="1" si="13"/>
        <v/>
      </c>
      <c r="O102" t="str">
        <f t="shared" ca="1" si="14"/>
        <v/>
      </c>
      <c r="P102" t="str">
        <f t="shared" ca="1" si="15"/>
        <v/>
      </c>
      <c r="Q102" t="str">
        <f t="shared" ca="1" si="16"/>
        <v/>
      </c>
      <c r="R102" t="b">
        <f t="shared" ca="1" si="17"/>
        <v>0</v>
      </c>
    </row>
    <row r="103" spans="2:18" x14ac:dyDescent="0.25">
      <c r="B103" t="str">
        <f t="shared" ca="1" si="9"/>
        <v>Q50701</v>
      </c>
      <c r="C103" s="3">
        <f t="shared" ca="1" si="10"/>
        <v>43637</v>
      </c>
      <c r="D103" t="str">
        <f t="shared" ca="1" si="11"/>
        <v>VW</v>
      </c>
      <c r="E103" t="s">
        <v>181</v>
      </c>
      <c r="F103" t="s">
        <v>278</v>
      </c>
      <c r="G103" t="str">
        <f t="shared" ca="1" si="12"/>
        <v>awaiting payment</v>
      </c>
      <c r="I103" s="3">
        <f ca="1">IF(G103="new",CHOOSE(RANDBETWEEN(1,2),"",RANDBETWEEN(DATE(2020,5,1),DATE(2020,12,30))), RANDBETWEEN(DATE(2020,5,1),DATE(2020,12,30)))</f>
        <v>44114</v>
      </c>
      <c r="J103" t="b">
        <f ca="1">IF(AND(G103="new",I103&lt;&gt;""),FALSE,IF(AND(G103="new",I103=""),CHOOSE(RANDBETWEEN(1,2),TRUE,FALSE),TRUE))</f>
        <v>1</v>
      </c>
      <c r="K103" t="str">
        <f ca="1">IF(G103="awaiting reg",CHOOSE(RANDBETWEEN(1,2), CHAR(RANDBETWEEN(65,90))&amp;CHAR(RANDBETWEEN(65,90))&amp;RANDBETWEEN(0,68)&amp;" "&amp;CHAR(RANDBETWEEN(65,90))&amp;CHAR(RANDBETWEEN(65,90)),""),IF(G103="new","",CHAR(RANDBETWEEN(65,90))&amp;CHAR(RANDBETWEEN(65,90))&amp;RANDBETWEEN(0,68)&amp;" "&amp;CHAR(RANDBETWEEN(65,90))&amp;CHAR(RANDBETWEEN(65,90))))</f>
        <v>JC41 OC</v>
      </c>
      <c r="L103">
        <f ca="1">IF(G103="new","",IF(AND(G103="awaiting reg",K103&lt;&gt;""),"",IF(AND(G103="awaiting reg",K103=""),CHOOSE(RANDBETWEEN(1,2),"",RANDBETWEEN(1111111111,9999999999)),RANDBETWEEN(1111111111,9999999999))))</f>
        <v>7451247544</v>
      </c>
      <c r="M103" s="3">
        <f ca="1">IF(OR(G103="new",G103="awaiting reg", G103="delivery date requested"), "", I103+15)</f>
        <v>44129</v>
      </c>
      <c r="N103" s="3">
        <f t="shared" ca="1" si="13"/>
        <v>43469</v>
      </c>
      <c r="O103" t="str">
        <f t="shared" ca="1" si="14"/>
        <v>styles/assets/preview.pdf</v>
      </c>
      <c r="P103" t="str">
        <f t="shared" ca="1" si="15"/>
        <v>styles/assets/preview.pdf</v>
      </c>
      <c r="Q103" t="str">
        <f t="shared" ca="1" si="16"/>
        <v>styles/assets/preview.pdf</v>
      </c>
      <c r="R103" t="b">
        <f t="shared" ca="1" si="17"/>
        <v>0</v>
      </c>
    </row>
    <row r="104" spans="2:18" x14ac:dyDescent="0.25">
      <c r="B104" t="str">
        <f t="shared" ca="1" si="9"/>
        <v>Q65918</v>
      </c>
      <c r="C104" s="3">
        <f t="shared" ca="1" si="10"/>
        <v>43545</v>
      </c>
      <c r="D104" t="str">
        <f t="shared" ca="1" si="11"/>
        <v>Mercades</v>
      </c>
      <c r="E104" t="s">
        <v>182</v>
      </c>
      <c r="F104" t="s">
        <v>279</v>
      </c>
      <c r="G104" t="str">
        <f t="shared" ca="1" si="12"/>
        <v>awaiting reg</v>
      </c>
      <c r="I104" s="3">
        <f ca="1">IF(G104="new",CHOOSE(RANDBETWEEN(1,2),"",RANDBETWEEN(DATE(2020,5,1),DATE(2020,12,30))), RANDBETWEEN(DATE(2020,5,1),DATE(2020,12,30)))</f>
        <v>44057</v>
      </c>
      <c r="J104" t="b">
        <f ca="1">IF(AND(G104="new",I104&lt;&gt;""),FALSE,IF(AND(G104="new",I104=""),CHOOSE(RANDBETWEEN(1,2),TRUE,FALSE),TRUE))</f>
        <v>1</v>
      </c>
      <c r="K104" t="str">
        <f ca="1">IF(G104="awaiting reg",CHOOSE(RANDBETWEEN(1,2), CHAR(RANDBETWEEN(65,90))&amp;CHAR(RANDBETWEEN(65,90))&amp;RANDBETWEEN(0,68)&amp;" "&amp;CHAR(RANDBETWEEN(65,90))&amp;CHAR(RANDBETWEEN(65,90)),""),IF(G104="new","",CHAR(RANDBETWEEN(65,90))&amp;CHAR(RANDBETWEEN(65,90))&amp;RANDBETWEEN(0,68)&amp;" "&amp;CHAR(RANDBETWEEN(65,90))&amp;CHAR(RANDBETWEEN(65,90))))</f>
        <v/>
      </c>
      <c r="L104">
        <f ca="1">IF(G104="new","",IF(AND(G104="awaiting reg",K104&lt;&gt;""),"",IF(AND(G104="awaiting reg",K104=""),CHOOSE(RANDBETWEEN(1,2),"",RANDBETWEEN(1111111111,9999999999)),RANDBETWEEN(1111111111,9999999999))))</f>
        <v>2927914885</v>
      </c>
      <c r="M104" s="3" t="str">
        <f ca="1">IF(OR(G104="new",G104="awaiting reg", G104="delivery date requested"), "", I104+15)</f>
        <v/>
      </c>
      <c r="N104" s="3" t="str">
        <f t="shared" ca="1" si="13"/>
        <v/>
      </c>
      <c r="O104" t="str">
        <f t="shared" ca="1" si="14"/>
        <v/>
      </c>
      <c r="P104" t="str">
        <f t="shared" ca="1" si="15"/>
        <v/>
      </c>
      <c r="Q104" t="str">
        <f t="shared" ca="1" si="16"/>
        <v/>
      </c>
      <c r="R104" t="b">
        <f t="shared" ca="1" si="17"/>
        <v>0</v>
      </c>
    </row>
    <row r="105" spans="2:18" x14ac:dyDescent="0.25">
      <c r="B105" t="str">
        <f t="shared" ca="1" si="9"/>
        <v>Q36329</v>
      </c>
      <c r="C105" s="3">
        <f t="shared" ca="1" si="10"/>
        <v>43681</v>
      </c>
      <c r="D105" t="str">
        <f t="shared" ca="1" si="11"/>
        <v>Nissan</v>
      </c>
      <c r="E105" t="s">
        <v>183</v>
      </c>
      <c r="F105" t="s">
        <v>280</v>
      </c>
      <c r="G105" t="str">
        <f t="shared" ca="1" si="12"/>
        <v>awaiting reg</v>
      </c>
      <c r="I105" s="3">
        <f ca="1">IF(G105="new",CHOOSE(RANDBETWEEN(1,2),"",RANDBETWEEN(DATE(2020,5,1),DATE(2020,12,30))), RANDBETWEEN(DATE(2020,5,1),DATE(2020,12,30)))</f>
        <v>44014</v>
      </c>
      <c r="J105" t="b">
        <f ca="1">IF(AND(G105="new",I105&lt;&gt;""),FALSE,IF(AND(G105="new",I105=""),CHOOSE(RANDBETWEEN(1,2),TRUE,FALSE),TRUE))</f>
        <v>1</v>
      </c>
      <c r="K105" t="str">
        <f ca="1">IF(G105="awaiting reg",CHOOSE(RANDBETWEEN(1,2), CHAR(RANDBETWEEN(65,90))&amp;CHAR(RANDBETWEEN(65,90))&amp;RANDBETWEEN(0,68)&amp;" "&amp;CHAR(RANDBETWEEN(65,90))&amp;CHAR(RANDBETWEEN(65,90)),""),IF(G105="new","",CHAR(RANDBETWEEN(65,90))&amp;CHAR(RANDBETWEEN(65,90))&amp;RANDBETWEEN(0,68)&amp;" "&amp;CHAR(RANDBETWEEN(65,90))&amp;CHAR(RANDBETWEEN(65,90))))</f>
        <v>RN33 OU</v>
      </c>
      <c r="L105" t="str">
        <f ca="1">IF(G105="new","",IF(AND(G105="awaiting reg",K105&lt;&gt;""),"",IF(AND(G105="awaiting reg",K105=""),CHOOSE(RANDBETWEEN(1,2),"",RANDBETWEEN(1111111111,9999999999)),RANDBETWEEN(1111111111,9999999999))))</f>
        <v/>
      </c>
      <c r="M105" s="3" t="str">
        <f ca="1">IF(OR(G105="new",G105="awaiting reg", G105="delivery date requested"), "", I105+15)</f>
        <v/>
      </c>
      <c r="N105" s="3" t="str">
        <f t="shared" ca="1" si="13"/>
        <v/>
      </c>
      <c r="O105" t="str">
        <f t="shared" ca="1" si="14"/>
        <v/>
      </c>
      <c r="P105" t="str">
        <f t="shared" ca="1" si="15"/>
        <v/>
      </c>
      <c r="Q105" t="str">
        <f t="shared" ca="1" si="16"/>
        <v/>
      </c>
      <c r="R105" t="b">
        <f t="shared" ca="1" si="17"/>
        <v>0</v>
      </c>
    </row>
    <row r="106" spans="2:18" x14ac:dyDescent="0.25">
      <c r="B106" t="str">
        <f t="shared" ca="1" si="9"/>
        <v>Q12710</v>
      </c>
      <c r="C106" s="3">
        <f t="shared" ca="1" si="10"/>
        <v>43800</v>
      </c>
      <c r="D106" t="str">
        <f t="shared" ca="1" si="11"/>
        <v>VW</v>
      </c>
      <c r="E106" t="s">
        <v>184</v>
      </c>
      <c r="F106" t="s">
        <v>281</v>
      </c>
      <c r="G106" t="str">
        <f t="shared" ca="1" si="12"/>
        <v>delivery date requested</v>
      </c>
      <c r="I106" s="3">
        <f ca="1">IF(G106="new",CHOOSE(RANDBETWEEN(1,2),"",RANDBETWEEN(DATE(2020,5,1),DATE(2020,12,30))), RANDBETWEEN(DATE(2020,5,1),DATE(2020,12,30)))</f>
        <v>44124</v>
      </c>
      <c r="J106" t="b">
        <f ca="1">IF(AND(G106="new",I106&lt;&gt;""),FALSE,IF(AND(G106="new",I106=""),CHOOSE(RANDBETWEEN(1,2),TRUE,FALSE),TRUE))</f>
        <v>1</v>
      </c>
      <c r="K106" t="str">
        <f ca="1">IF(G106="awaiting reg",CHOOSE(RANDBETWEEN(1,2), CHAR(RANDBETWEEN(65,90))&amp;CHAR(RANDBETWEEN(65,90))&amp;RANDBETWEEN(0,68)&amp;" "&amp;CHAR(RANDBETWEEN(65,90))&amp;CHAR(RANDBETWEEN(65,90)),""),IF(G106="new","",CHAR(RANDBETWEEN(65,90))&amp;CHAR(RANDBETWEEN(65,90))&amp;RANDBETWEEN(0,68)&amp;" "&amp;CHAR(RANDBETWEEN(65,90))&amp;CHAR(RANDBETWEEN(65,90))))</f>
        <v>OW41 PL</v>
      </c>
      <c r="L106">
        <f ca="1">IF(G106="new","",IF(AND(G106="awaiting reg",K106&lt;&gt;""),"",IF(AND(G106="awaiting reg",K106=""),CHOOSE(RANDBETWEEN(1,2),"",RANDBETWEEN(1111111111,9999999999)),RANDBETWEEN(1111111111,9999999999))))</f>
        <v>9204805304</v>
      </c>
      <c r="M106" s="3" t="str">
        <f ca="1">IF(OR(G106="new",G106="awaiting reg", G106="delivery date requested"), "", I106+15)</f>
        <v/>
      </c>
      <c r="N106" s="3" t="str">
        <f t="shared" ca="1" si="13"/>
        <v/>
      </c>
      <c r="O106" t="str">
        <f t="shared" ca="1" si="14"/>
        <v/>
      </c>
      <c r="P106" t="str">
        <f t="shared" ca="1" si="15"/>
        <v/>
      </c>
      <c r="Q106" t="str">
        <f t="shared" ca="1" si="16"/>
        <v/>
      </c>
      <c r="R106" t="b">
        <f t="shared" ca="1" si="17"/>
        <v>0</v>
      </c>
    </row>
    <row r="107" spans="2:18" x14ac:dyDescent="0.25">
      <c r="B107" t="str">
        <f t="shared" ca="1" si="9"/>
        <v>Q64585</v>
      </c>
      <c r="C107" s="3">
        <f t="shared" ca="1" si="10"/>
        <v>43856</v>
      </c>
      <c r="D107" t="str">
        <f t="shared" ca="1" si="11"/>
        <v>Nissan</v>
      </c>
      <c r="E107" t="s">
        <v>185</v>
      </c>
      <c r="F107" t="s">
        <v>282</v>
      </c>
      <c r="G107" t="str">
        <f t="shared" ca="1" si="12"/>
        <v>awaiting reg</v>
      </c>
      <c r="I107" s="3">
        <f ca="1">IF(G107="new",CHOOSE(RANDBETWEEN(1,2),"",RANDBETWEEN(DATE(2020,5,1),DATE(2020,12,30))), RANDBETWEEN(DATE(2020,5,1),DATE(2020,12,30)))</f>
        <v>44195</v>
      </c>
      <c r="J107" t="b">
        <f ca="1">IF(AND(G107="new",I107&lt;&gt;""),FALSE,IF(AND(G107="new",I107=""),CHOOSE(RANDBETWEEN(1,2),TRUE,FALSE),TRUE))</f>
        <v>1</v>
      </c>
      <c r="K107" t="str">
        <f ca="1">IF(G107="awaiting reg",CHOOSE(RANDBETWEEN(1,2), CHAR(RANDBETWEEN(65,90))&amp;CHAR(RANDBETWEEN(65,90))&amp;RANDBETWEEN(0,68)&amp;" "&amp;CHAR(RANDBETWEEN(65,90))&amp;CHAR(RANDBETWEEN(65,90)),""),IF(G107="new","",CHAR(RANDBETWEEN(65,90))&amp;CHAR(RANDBETWEEN(65,90))&amp;RANDBETWEEN(0,68)&amp;" "&amp;CHAR(RANDBETWEEN(65,90))&amp;CHAR(RANDBETWEEN(65,90))))</f>
        <v/>
      </c>
      <c r="L107">
        <f ca="1">IF(G107="new","",IF(AND(G107="awaiting reg",K107&lt;&gt;""),"",IF(AND(G107="awaiting reg",K107=""),CHOOSE(RANDBETWEEN(1,2),"",RANDBETWEEN(1111111111,9999999999)),RANDBETWEEN(1111111111,9999999999))))</f>
        <v>1257637005</v>
      </c>
      <c r="M107" s="3" t="str">
        <f ca="1">IF(OR(G107="new",G107="awaiting reg", G107="delivery date requested"), "", I107+15)</f>
        <v/>
      </c>
      <c r="N107" s="3" t="str">
        <f t="shared" ca="1" si="13"/>
        <v/>
      </c>
      <c r="O107" t="str">
        <f t="shared" ca="1" si="14"/>
        <v/>
      </c>
      <c r="P107" t="str">
        <f t="shared" ca="1" si="15"/>
        <v/>
      </c>
      <c r="Q107" t="str">
        <f t="shared" ca="1" si="16"/>
        <v/>
      </c>
      <c r="R107" t="b">
        <f t="shared" ca="1" si="17"/>
        <v>0</v>
      </c>
    </row>
    <row r="108" spans="2:18" x14ac:dyDescent="0.25">
      <c r="B108" t="str">
        <f t="shared" ca="1" si="9"/>
        <v>Q71158</v>
      </c>
      <c r="C108" s="3">
        <f t="shared" ca="1" si="10"/>
        <v>43591</v>
      </c>
      <c r="D108" t="str">
        <f t="shared" ca="1" si="11"/>
        <v>Ford</v>
      </c>
      <c r="E108" t="s">
        <v>186</v>
      </c>
      <c r="F108" t="s">
        <v>283</v>
      </c>
      <c r="G108" t="str">
        <f t="shared" ca="1" si="12"/>
        <v>awaiting reg</v>
      </c>
      <c r="I108" s="3">
        <f ca="1">IF(G108="new",CHOOSE(RANDBETWEEN(1,2),"",RANDBETWEEN(DATE(2020,5,1),DATE(2020,12,30))), RANDBETWEEN(DATE(2020,5,1),DATE(2020,12,30)))</f>
        <v>44185</v>
      </c>
      <c r="J108" t="b">
        <f ca="1">IF(AND(G108="new",I108&lt;&gt;""),FALSE,IF(AND(G108="new",I108=""),CHOOSE(RANDBETWEEN(1,2),TRUE,FALSE),TRUE))</f>
        <v>1</v>
      </c>
      <c r="K108" t="str">
        <f ca="1">IF(G108="awaiting reg",CHOOSE(RANDBETWEEN(1,2), CHAR(RANDBETWEEN(65,90))&amp;CHAR(RANDBETWEEN(65,90))&amp;RANDBETWEEN(0,68)&amp;" "&amp;CHAR(RANDBETWEEN(65,90))&amp;CHAR(RANDBETWEEN(65,90)),""),IF(G108="new","",CHAR(RANDBETWEEN(65,90))&amp;CHAR(RANDBETWEEN(65,90))&amp;RANDBETWEEN(0,68)&amp;" "&amp;CHAR(RANDBETWEEN(65,90))&amp;CHAR(RANDBETWEEN(65,90))))</f>
        <v/>
      </c>
      <c r="L108" t="str">
        <f ca="1">IF(G108="new","",IF(AND(G108="awaiting reg",K108&lt;&gt;""),"",IF(AND(G108="awaiting reg",K108=""),CHOOSE(RANDBETWEEN(1,2),"",RANDBETWEEN(1111111111,9999999999)),RANDBETWEEN(1111111111,9999999999))))</f>
        <v/>
      </c>
      <c r="M108" s="3" t="str">
        <f ca="1">IF(OR(G108="new",G108="awaiting reg", G108="delivery date requested"), "", I108+15)</f>
        <v/>
      </c>
      <c r="N108" s="3" t="str">
        <f t="shared" ca="1" si="13"/>
        <v/>
      </c>
      <c r="O108" t="str">
        <f t="shared" ca="1" si="14"/>
        <v/>
      </c>
      <c r="P108" t="str">
        <f t="shared" ca="1" si="15"/>
        <v/>
      </c>
      <c r="Q108" t="str">
        <f t="shared" ca="1" si="16"/>
        <v/>
      </c>
      <c r="R108" t="b">
        <f t="shared" ca="1" si="17"/>
        <v>0</v>
      </c>
    </row>
    <row r="109" spans="2:18" x14ac:dyDescent="0.25">
      <c r="B109" t="str">
        <f t="shared" ca="1" si="9"/>
        <v>Q77966</v>
      </c>
      <c r="C109" s="3">
        <f t="shared" ca="1" si="10"/>
        <v>43755</v>
      </c>
      <c r="D109" t="str">
        <f t="shared" ca="1" si="11"/>
        <v>Mercades</v>
      </c>
      <c r="E109" t="s">
        <v>187</v>
      </c>
      <c r="F109" t="s">
        <v>284</v>
      </c>
      <c r="G109" t="str">
        <f t="shared" ca="1" si="12"/>
        <v>new</v>
      </c>
      <c r="I109" s="3">
        <f ca="1">IF(G109="new",CHOOSE(RANDBETWEEN(1,2),"",RANDBETWEEN(DATE(2020,5,1),DATE(2020,12,30))), RANDBETWEEN(DATE(2020,5,1),DATE(2020,12,30)))</f>
        <v>44123</v>
      </c>
      <c r="J109" t="b">
        <f ca="1">IF(AND(G109="new",I109&lt;&gt;""),FALSE,IF(AND(G109="new",I109=""),CHOOSE(RANDBETWEEN(1,2),TRUE,FALSE),TRUE))</f>
        <v>0</v>
      </c>
      <c r="K109" t="str">
        <f ca="1">IF(G109="awaiting reg",CHOOSE(RANDBETWEEN(1,2), CHAR(RANDBETWEEN(65,90))&amp;CHAR(RANDBETWEEN(65,90))&amp;RANDBETWEEN(0,68)&amp;" "&amp;CHAR(RANDBETWEEN(65,90))&amp;CHAR(RANDBETWEEN(65,90)),""),IF(G109="new","",CHAR(RANDBETWEEN(65,90))&amp;CHAR(RANDBETWEEN(65,90))&amp;RANDBETWEEN(0,68)&amp;" "&amp;CHAR(RANDBETWEEN(65,90))&amp;CHAR(RANDBETWEEN(65,90))))</f>
        <v/>
      </c>
      <c r="L109" t="str">
        <f ca="1">IF(G109="new","",IF(AND(G109="awaiting reg",K109&lt;&gt;""),"",IF(AND(G109="awaiting reg",K109=""),CHOOSE(RANDBETWEEN(1,2),"",RANDBETWEEN(1111111111,9999999999)),RANDBETWEEN(1111111111,9999999999))))</f>
        <v/>
      </c>
      <c r="M109" s="3" t="str">
        <f ca="1">IF(OR(G109="new",G109="awaiting reg", G109="delivery date requested"), "", I109+15)</f>
        <v/>
      </c>
      <c r="N109" s="3" t="str">
        <f t="shared" ca="1" si="13"/>
        <v/>
      </c>
      <c r="O109" t="str">
        <f t="shared" ca="1" si="14"/>
        <v/>
      </c>
      <c r="P109" t="str">
        <f t="shared" ca="1" si="15"/>
        <v/>
      </c>
      <c r="Q109" t="str">
        <f t="shared" ca="1" si="16"/>
        <v/>
      </c>
      <c r="R109" t="b">
        <f t="shared" ca="1" si="17"/>
        <v>0</v>
      </c>
    </row>
    <row r="110" spans="2:18" x14ac:dyDescent="0.25">
      <c r="B110" t="str">
        <f t="shared" ca="1" si="9"/>
        <v>Q16343</v>
      </c>
      <c r="C110" s="3">
        <f t="shared" ca="1" si="10"/>
        <v>43546</v>
      </c>
      <c r="D110" t="str">
        <f t="shared" ca="1" si="11"/>
        <v>VW</v>
      </c>
      <c r="E110" t="s">
        <v>188</v>
      </c>
      <c r="F110" t="s">
        <v>285</v>
      </c>
      <c r="G110" t="str">
        <f t="shared" ca="1" si="12"/>
        <v>awaiting global confirmation</v>
      </c>
      <c r="I110" s="3">
        <f ca="1">IF(G110="new",CHOOSE(RANDBETWEEN(1,2),"",RANDBETWEEN(DATE(2020,5,1),DATE(2020,12,30))), RANDBETWEEN(DATE(2020,5,1),DATE(2020,12,30)))</f>
        <v>43959</v>
      </c>
      <c r="J110" t="b">
        <f ca="1">IF(AND(G110="new",I110&lt;&gt;""),FALSE,IF(AND(G110="new",I110=""),CHOOSE(RANDBETWEEN(1,2),TRUE,FALSE),TRUE))</f>
        <v>1</v>
      </c>
      <c r="K110" t="str">
        <f ca="1">IF(G110="awaiting reg",CHOOSE(RANDBETWEEN(1,2), CHAR(RANDBETWEEN(65,90))&amp;CHAR(RANDBETWEEN(65,90))&amp;RANDBETWEEN(0,68)&amp;" "&amp;CHAR(RANDBETWEEN(65,90))&amp;CHAR(RANDBETWEEN(65,90)),""),IF(G110="new","",CHAR(RANDBETWEEN(65,90))&amp;CHAR(RANDBETWEEN(65,90))&amp;RANDBETWEEN(0,68)&amp;" "&amp;CHAR(RANDBETWEEN(65,90))&amp;CHAR(RANDBETWEEN(65,90))))</f>
        <v>CN55 TU</v>
      </c>
      <c r="L110">
        <f ca="1">IF(G110="new","",IF(AND(G110="awaiting reg",K110&lt;&gt;""),"",IF(AND(G110="awaiting reg",K110=""),CHOOSE(RANDBETWEEN(1,2),"",RANDBETWEEN(1111111111,9999999999)),RANDBETWEEN(1111111111,9999999999))))</f>
        <v>5048188550</v>
      </c>
      <c r="M110" s="3">
        <f ca="1">IF(OR(G110="new",G110="awaiting reg", G110="delivery date requested"), "", I110+15)</f>
        <v>43974</v>
      </c>
      <c r="N110" s="3" t="str">
        <f t="shared" ca="1" si="13"/>
        <v/>
      </c>
      <c r="O110" t="str">
        <f t="shared" ca="1" si="14"/>
        <v/>
      </c>
      <c r="P110" t="str">
        <f t="shared" ca="1" si="15"/>
        <v/>
      </c>
      <c r="Q110" t="str">
        <f t="shared" ca="1" si="16"/>
        <v/>
      </c>
      <c r="R110" t="b">
        <f t="shared" ca="1" si="17"/>
        <v>0</v>
      </c>
    </row>
    <row r="111" spans="2:18" x14ac:dyDescent="0.25">
      <c r="B111" t="str">
        <f t="shared" ca="1" si="9"/>
        <v>Q57732</v>
      </c>
      <c r="C111" s="3">
        <f t="shared" ca="1" si="10"/>
        <v>43684</v>
      </c>
      <c r="D111" t="str">
        <f t="shared" ca="1" si="11"/>
        <v>Ford</v>
      </c>
      <c r="E111" t="s">
        <v>189</v>
      </c>
      <c r="F111" t="s">
        <v>286</v>
      </c>
      <c r="G111" t="str">
        <f t="shared" ca="1" si="12"/>
        <v>confirmed delivery</v>
      </c>
      <c r="I111" s="3">
        <f ca="1">IF(G111="new",CHOOSE(RANDBETWEEN(1,2),"",RANDBETWEEN(DATE(2020,5,1),DATE(2020,12,30))), RANDBETWEEN(DATE(2020,5,1),DATE(2020,12,30)))</f>
        <v>44142</v>
      </c>
      <c r="J111" t="b">
        <f ca="1">IF(AND(G111="new",I111&lt;&gt;""),FALSE,IF(AND(G111="new",I111=""),CHOOSE(RANDBETWEEN(1,2),TRUE,FALSE),TRUE))</f>
        <v>1</v>
      </c>
      <c r="K111" t="str">
        <f ca="1">IF(G111="awaiting reg",CHOOSE(RANDBETWEEN(1,2), CHAR(RANDBETWEEN(65,90))&amp;CHAR(RANDBETWEEN(65,90))&amp;RANDBETWEEN(0,68)&amp;" "&amp;CHAR(RANDBETWEEN(65,90))&amp;CHAR(RANDBETWEEN(65,90)),""),IF(G111="new","",CHAR(RANDBETWEEN(65,90))&amp;CHAR(RANDBETWEEN(65,90))&amp;RANDBETWEEN(0,68)&amp;" "&amp;CHAR(RANDBETWEEN(65,90))&amp;CHAR(RANDBETWEEN(65,90))))</f>
        <v>IV13 UE</v>
      </c>
      <c r="L111">
        <f ca="1">IF(G111="new","",IF(AND(G111="awaiting reg",K111&lt;&gt;""),"",IF(AND(G111="awaiting reg",K111=""),CHOOSE(RANDBETWEEN(1,2),"",RANDBETWEEN(1111111111,9999999999)),RANDBETWEEN(1111111111,9999999999))))</f>
        <v>7300790200</v>
      </c>
      <c r="M111" s="3">
        <f ca="1">IF(OR(G111="new",G111="awaiting reg", G111="delivery date requested"), "", I111+15)</f>
        <v>44157</v>
      </c>
      <c r="N111" s="3" t="str">
        <f t="shared" ca="1" si="13"/>
        <v/>
      </c>
      <c r="O111" t="str">
        <f t="shared" ca="1" si="14"/>
        <v/>
      </c>
      <c r="P111" t="str">
        <f t="shared" ca="1" si="15"/>
        <v>styles/assets/preview.pdf</v>
      </c>
      <c r="Q111" t="str">
        <f t="shared" ca="1" si="16"/>
        <v>styles/assets/preview.pdf</v>
      </c>
      <c r="R111" t="b">
        <f t="shared" ca="1" si="17"/>
        <v>0</v>
      </c>
    </row>
    <row r="112" spans="2:18" x14ac:dyDescent="0.25">
      <c r="B112" t="str">
        <f t="shared" ca="1" si="9"/>
        <v>Q62651</v>
      </c>
      <c r="C112" s="3">
        <f t="shared" ca="1" si="10"/>
        <v>43589</v>
      </c>
      <c r="D112" t="str">
        <f t="shared" ca="1" si="11"/>
        <v>VW</v>
      </c>
      <c r="E112" t="s">
        <v>190</v>
      </c>
      <c r="F112" t="s">
        <v>287</v>
      </c>
      <c r="G112" t="str">
        <f t="shared" ca="1" si="12"/>
        <v>delivery date requested</v>
      </c>
      <c r="I112" s="3">
        <f ca="1">IF(G112="new",CHOOSE(RANDBETWEEN(1,2),"",RANDBETWEEN(DATE(2020,5,1),DATE(2020,12,30))), RANDBETWEEN(DATE(2020,5,1),DATE(2020,12,30)))</f>
        <v>44011</v>
      </c>
      <c r="J112" t="b">
        <f ca="1">IF(AND(G112="new",I112&lt;&gt;""),FALSE,IF(AND(G112="new",I112=""),CHOOSE(RANDBETWEEN(1,2),TRUE,FALSE),TRUE))</f>
        <v>1</v>
      </c>
      <c r="K112" t="str">
        <f ca="1">IF(G112="awaiting reg",CHOOSE(RANDBETWEEN(1,2), CHAR(RANDBETWEEN(65,90))&amp;CHAR(RANDBETWEEN(65,90))&amp;RANDBETWEEN(0,68)&amp;" "&amp;CHAR(RANDBETWEEN(65,90))&amp;CHAR(RANDBETWEEN(65,90)),""),IF(G112="new","",CHAR(RANDBETWEEN(65,90))&amp;CHAR(RANDBETWEEN(65,90))&amp;RANDBETWEEN(0,68)&amp;" "&amp;CHAR(RANDBETWEEN(65,90))&amp;CHAR(RANDBETWEEN(65,90))))</f>
        <v>TI62 CY</v>
      </c>
      <c r="L112">
        <f ca="1">IF(G112="new","",IF(AND(G112="awaiting reg",K112&lt;&gt;""),"",IF(AND(G112="awaiting reg",K112=""),CHOOSE(RANDBETWEEN(1,2),"",RANDBETWEEN(1111111111,9999999999)),RANDBETWEEN(1111111111,9999999999))))</f>
        <v>5866082778</v>
      </c>
      <c r="M112" s="3" t="str">
        <f ca="1">IF(OR(G112="new",G112="awaiting reg", G112="delivery date requested"), "", I112+15)</f>
        <v/>
      </c>
      <c r="N112" s="3" t="str">
        <f t="shared" ca="1" si="13"/>
        <v/>
      </c>
      <c r="O112" t="str">
        <f t="shared" ca="1" si="14"/>
        <v/>
      </c>
      <c r="P112" t="str">
        <f t="shared" ca="1" si="15"/>
        <v/>
      </c>
      <c r="Q112" t="str">
        <f t="shared" ca="1" si="16"/>
        <v/>
      </c>
      <c r="R112" t="b">
        <f t="shared" ca="1" si="17"/>
        <v>0</v>
      </c>
    </row>
    <row r="113" spans="2:18" x14ac:dyDescent="0.25">
      <c r="B113" t="str">
        <f t="shared" ca="1" si="9"/>
        <v>Q29484</v>
      </c>
      <c r="C113" s="3">
        <f t="shared" ca="1" si="10"/>
        <v>43632</v>
      </c>
      <c r="D113" t="str">
        <f t="shared" ca="1" si="11"/>
        <v>Ford</v>
      </c>
      <c r="E113" t="s">
        <v>191</v>
      </c>
      <c r="F113" t="s">
        <v>288</v>
      </c>
      <c r="G113" t="str">
        <f t="shared" ca="1" si="12"/>
        <v>delivery date requested</v>
      </c>
      <c r="I113" s="3">
        <f ca="1">IF(G113="new",CHOOSE(RANDBETWEEN(1,2),"",RANDBETWEEN(DATE(2020,5,1),DATE(2020,12,30))), RANDBETWEEN(DATE(2020,5,1),DATE(2020,12,30)))</f>
        <v>43971</v>
      </c>
      <c r="J113" t="b">
        <f ca="1">IF(AND(G113="new",I113&lt;&gt;""),FALSE,IF(AND(G113="new",I113=""),CHOOSE(RANDBETWEEN(1,2),TRUE,FALSE),TRUE))</f>
        <v>1</v>
      </c>
      <c r="K113" t="str">
        <f ca="1">IF(G113="awaiting reg",CHOOSE(RANDBETWEEN(1,2), CHAR(RANDBETWEEN(65,90))&amp;CHAR(RANDBETWEEN(65,90))&amp;RANDBETWEEN(0,68)&amp;" "&amp;CHAR(RANDBETWEEN(65,90))&amp;CHAR(RANDBETWEEN(65,90)),""),IF(G113="new","",CHAR(RANDBETWEEN(65,90))&amp;CHAR(RANDBETWEEN(65,90))&amp;RANDBETWEEN(0,68)&amp;" "&amp;CHAR(RANDBETWEEN(65,90))&amp;CHAR(RANDBETWEEN(65,90))))</f>
        <v>EN39 WK</v>
      </c>
      <c r="L113">
        <f ca="1">IF(G113="new","",IF(AND(G113="awaiting reg",K113&lt;&gt;""),"",IF(AND(G113="awaiting reg",K113=""),CHOOSE(RANDBETWEEN(1,2),"",RANDBETWEEN(1111111111,9999999999)),RANDBETWEEN(1111111111,9999999999))))</f>
        <v>6633326909</v>
      </c>
      <c r="M113" s="3" t="str">
        <f ca="1">IF(OR(G113="new",G113="awaiting reg", G113="delivery date requested"), "", I113+15)</f>
        <v/>
      </c>
      <c r="N113" s="3" t="str">
        <f t="shared" ca="1" si="13"/>
        <v/>
      </c>
      <c r="O113" t="str">
        <f t="shared" ca="1" si="14"/>
        <v/>
      </c>
      <c r="P113" t="str">
        <f t="shared" ca="1" si="15"/>
        <v/>
      </c>
      <c r="Q113" t="str">
        <f t="shared" ca="1" si="16"/>
        <v/>
      </c>
      <c r="R113" t="b">
        <f t="shared" ca="1" si="17"/>
        <v>0</v>
      </c>
    </row>
    <row r="114" spans="2:18" x14ac:dyDescent="0.25">
      <c r="B114" t="str">
        <f t="shared" ca="1" si="9"/>
        <v>Q29376</v>
      </c>
      <c r="C114" s="3">
        <f t="shared" ca="1" si="10"/>
        <v>43492</v>
      </c>
      <c r="D114" t="str">
        <f t="shared" ca="1" si="11"/>
        <v>Nissan</v>
      </c>
      <c r="E114" t="s">
        <v>192</v>
      </c>
      <c r="F114" t="s">
        <v>289</v>
      </c>
      <c r="G114" t="str">
        <f t="shared" ca="1" si="12"/>
        <v>new</v>
      </c>
      <c r="I114" s="3" t="str">
        <f ca="1">IF(G114="new",CHOOSE(RANDBETWEEN(1,2),"",RANDBETWEEN(DATE(2020,5,1),DATE(2020,12,30))), RANDBETWEEN(DATE(2020,5,1),DATE(2020,12,30)))</f>
        <v/>
      </c>
      <c r="J114" t="b">
        <f ca="1">IF(AND(G114="new",I114&lt;&gt;""),FALSE,IF(AND(G114="new",I114=""),CHOOSE(RANDBETWEEN(1,2),TRUE,FALSE),TRUE))</f>
        <v>1</v>
      </c>
      <c r="K114" t="str">
        <f ca="1">IF(G114="awaiting reg",CHOOSE(RANDBETWEEN(1,2), CHAR(RANDBETWEEN(65,90))&amp;CHAR(RANDBETWEEN(65,90))&amp;RANDBETWEEN(0,68)&amp;" "&amp;CHAR(RANDBETWEEN(65,90))&amp;CHAR(RANDBETWEEN(65,90)),""),IF(G114="new","",CHAR(RANDBETWEEN(65,90))&amp;CHAR(RANDBETWEEN(65,90))&amp;RANDBETWEEN(0,68)&amp;" "&amp;CHAR(RANDBETWEEN(65,90))&amp;CHAR(RANDBETWEEN(65,90))))</f>
        <v/>
      </c>
      <c r="L114" t="str">
        <f ca="1">IF(G114="new","",IF(AND(G114="awaiting reg",K114&lt;&gt;""),"",IF(AND(G114="awaiting reg",K114=""),CHOOSE(RANDBETWEEN(1,2),"",RANDBETWEEN(1111111111,9999999999)),RANDBETWEEN(1111111111,9999999999))))</f>
        <v/>
      </c>
      <c r="M114" s="3" t="str">
        <f ca="1">IF(OR(G114="new",G114="awaiting reg", G114="delivery date requested"), "", I114+15)</f>
        <v/>
      </c>
      <c r="N114" s="3" t="str">
        <f t="shared" ca="1" si="13"/>
        <v/>
      </c>
      <c r="O114" t="str">
        <f t="shared" ca="1" si="14"/>
        <v/>
      </c>
      <c r="P114" t="str">
        <f t="shared" ca="1" si="15"/>
        <v/>
      </c>
      <c r="Q114" t="str">
        <f t="shared" ca="1" si="16"/>
        <v/>
      </c>
      <c r="R114" t="b">
        <f t="shared" ca="1" si="17"/>
        <v>0</v>
      </c>
    </row>
    <row r="115" spans="2:18" x14ac:dyDescent="0.25">
      <c r="B115" t="str">
        <f t="shared" ca="1" si="9"/>
        <v>Q82508</v>
      </c>
      <c r="C115" s="3">
        <f t="shared" ca="1" si="10"/>
        <v>43550</v>
      </c>
      <c r="D115" t="str">
        <f t="shared" ca="1" si="11"/>
        <v>VW</v>
      </c>
      <c r="E115" t="s">
        <v>193</v>
      </c>
      <c r="F115" t="s">
        <v>290</v>
      </c>
      <c r="G115" t="str">
        <f t="shared" ca="1" si="12"/>
        <v>awaiting global confirmation</v>
      </c>
      <c r="I115" s="3">
        <f ca="1">IF(G115="new",CHOOSE(RANDBETWEEN(1,2),"",RANDBETWEEN(DATE(2020,5,1),DATE(2020,12,30))), RANDBETWEEN(DATE(2020,5,1),DATE(2020,12,30)))</f>
        <v>44035</v>
      </c>
      <c r="J115" t="b">
        <f ca="1">IF(AND(G115="new",I115&lt;&gt;""),FALSE,IF(AND(G115="new",I115=""),CHOOSE(RANDBETWEEN(1,2),TRUE,FALSE),TRUE))</f>
        <v>1</v>
      </c>
      <c r="K115" t="str">
        <f ca="1">IF(G115="awaiting reg",CHOOSE(RANDBETWEEN(1,2), CHAR(RANDBETWEEN(65,90))&amp;CHAR(RANDBETWEEN(65,90))&amp;RANDBETWEEN(0,68)&amp;" "&amp;CHAR(RANDBETWEEN(65,90))&amp;CHAR(RANDBETWEEN(65,90)),""),IF(G115="new","",CHAR(RANDBETWEEN(65,90))&amp;CHAR(RANDBETWEEN(65,90))&amp;RANDBETWEEN(0,68)&amp;" "&amp;CHAR(RANDBETWEEN(65,90))&amp;CHAR(RANDBETWEEN(65,90))))</f>
        <v>YC4 LE</v>
      </c>
      <c r="L115">
        <f ca="1">IF(G115="new","",IF(AND(G115="awaiting reg",K115&lt;&gt;""),"",IF(AND(G115="awaiting reg",K115=""),CHOOSE(RANDBETWEEN(1,2),"",RANDBETWEEN(1111111111,9999999999)),RANDBETWEEN(1111111111,9999999999))))</f>
        <v>5106865643</v>
      </c>
      <c r="M115" s="3">
        <f ca="1">IF(OR(G115="new",G115="awaiting reg", G115="delivery date requested"), "", I115+15)</f>
        <v>44050</v>
      </c>
      <c r="N115" s="3" t="str">
        <f t="shared" ca="1" si="13"/>
        <v/>
      </c>
      <c r="O115" t="str">
        <f t="shared" ca="1" si="14"/>
        <v/>
      </c>
      <c r="P115" t="str">
        <f t="shared" ca="1" si="15"/>
        <v/>
      </c>
      <c r="Q115" t="str">
        <f t="shared" ca="1" si="16"/>
        <v/>
      </c>
      <c r="R115" t="b">
        <f t="shared" ca="1" si="17"/>
        <v>0</v>
      </c>
    </row>
    <row r="116" spans="2:18" x14ac:dyDescent="0.25">
      <c r="B116" t="str">
        <f t="shared" ca="1" si="9"/>
        <v>Q89633</v>
      </c>
      <c r="C116" s="3">
        <f t="shared" ca="1" si="10"/>
        <v>43704</v>
      </c>
      <c r="D116" t="str">
        <f t="shared" ca="1" si="11"/>
        <v>Mercades</v>
      </c>
      <c r="E116" t="s">
        <v>194</v>
      </c>
      <c r="F116" t="s">
        <v>291</v>
      </c>
      <c r="G116" t="str">
        <f t="shared" ca="1" si="12"/>
        <v>delivery date requested</v>
      </c>
      <c r="I116" s="3">
        <f ca="1">IF(G116="new",CHOOSE(RANDBETWEEN(1,2),"",RANDBETWEEN(DATE(2020,5,1),DATE(2020,12,30))), RANDBETWEEN(DATE(2020,5,1),DATE(2020,12,30)))</f>
        <v>44054</v>
      </c>
      <c r="J116" t="b">
        <f ca="1">IF(AND(G116="new",I116&lt;&gt;""),FALSE,IF(AND(G116="new",I116=""),CHOOSE(RANDBETWEEN(1,2),TRUE,FALSE),TRUE))</f>
        <v>1</v>
      </c>
      <c r="K116" t="str">
        <f ca="1">IF(G116="awaiting reg",CHOOSE(RANDBETWEEN(1,2), CHAR(RANDBETWEEN(65,90))&amp;CHAR(RANDBETWEEN(65,90))&amp;RANDBETWEEN(0,68)&amp;" "&amp;CHAR(RANDBETWEEN(65,90))&amp;CHAR(RANDBETWEEN(65,90)),""),IF(G116="new","",CHAR(RANDBETWEEN(65,90))&amp;CHAR(RANDBETWEEN(65,90))&amp;RANDBETWEEN(0,68)&amp;" "&amp;CHAR(RANDBETWEEN(65,90))&amp;CHAR(RANDBETWEEN(65,90))))</f>
        <v>CT11 GV</v>
      </c>
      <c r="L116">
        <f ca="1">IF(G116="new","",IF(AND(G116="awaiting reg",K116&lt;&gt;""),"",IF(AND(G116="awaiting reg",K116=""),CHOOSE(RANDBETWEEN(1,2),"",RANDBETWEEN(1111111111,9999999999)),RANDBETWEEN(1111111111,9999999999))))</f>
        <v>3027082087</v>
      </c>
      <c r="M116" s="3" t="str">
        <f ca="1">IF(OR(G116="new",G116="awaiting reg", G116="delivery date requested"), "", I116+15)</f>
        <v/>
      </c>
      <c r="N116" s="3" t="str">
        <f t="shared" ca="1" si="13"/>
        <v/>
      </c>
      <c r="O116" t="str">
        <f t="shared" ca="1" si="14"/>
        <v/>
      </c>
      <c r="P116" t="str">
        <f t="shared" ca="1" si="15"/>
        <v/>
      </c>
      <c r="Q116" t="str">
        <f t="shared" ca="1" si="16"/>
        <v/>
      </c>
      <c r="R116" t="b">
        <f t="shared" ca="1" si="17"/>
        <v>0</v>
      </c>
    </row>
    <row r="117" spans="2:18" x14ac:dyDescent="0.25">
      <c r="B117" t="str">
        <f t="shared" ca="1" si="9"/>
        <v>Q13351</v>
      </c>
      <c r="C117" s="3">
        <f t="shared" ca="1" si="10"/>
        <v>43890</v>
      </c>
      <c r="D117" t="str">
        <f t="shared" ca="1" si="11"/>
        <v>Mercades</v>
      </c>
      <c r="E117" t="s">
        <v>195</v>
      </c>
      <c r="F117" t="s">
        <v>292</v>
      </c>
      <c r="G117" t="str">
        <f t="shared" ca="1" si="12"/>
        <v>new</v>
      </c>
      <c r="I117" s="3" t="str">
        <f ca="1">IF(G117="new",CHOOSE(RANDBETWEEN(1,2),"",RANDBETWEEN(DATE(2020,5,1),DATE(2020,12,30))), RANDBETWEEN(DATE(2020,5,1),DATE(2020,12,30)))</f>
        <v/>
      </c>
      <c r="J117" t="b">
        <f ca="1">IF(AND(G117="new",I117&lt;&gt;""),FALSE,IF(AND(G117="new",I117=""),CHOOSE(RANDBETWEEN(1,2),TRUE,FALSE),TRUE))</f>
        <v>1</v>
      </c>
      <c r="K117" t="str">
        <f ca="1">IF(G117="awaiting reg",CHOOSE(RANDBETWEEN(1,2), CHAR(RANDBETWEEN(65,90))&amp;CHAR(RANDBETWEEN(65,90))&amp;RANDBETWEEN(0,68)&amp;" "&amp;CHAR(RANDBETWEEN(65,90))&amp;CHAR(RANDBETWEEN(65,90)),""),IF(G117="new","",CHAR(RANDBETWEEN(65,90))&amp;CHAR(RANDBETWEEN(65,90))&amp;RANDBETWEEN(0,68)&amp;" "&amp;CHAR(RANDBETWEEN(65,90))&amp;CHAR(RANDBETWEEN(65,90))))</f>
        <v/>
      </c>
      <c r="L117" t="str">
        <f ca="1">IF(G117="new","",IF(AND(G117="awaiting reg",K117&lt;&gt;""),"",IF(AND(G117="awaiting reg",K117=""),CHOOSE(RANDBETWEEN(1,2),"",RANDBETWEEN(1111111111,9999999999)),RANDBETWEEN(1111111111,9999999999))))</f>
        <v/>
      </c>
      <c r="M117" s="3" t="str">
        <f ca="1">IF(OR(G117="new",G117="awaiting reg", G117="delivery date requested"), "", I117+15)</f>
        <v/>
      </c>
      <c r="N117" s="3" t="str">
        <f t="shared" ca="1" si="13"/>
        <v/>
      </c>
      <c r="O117" t="str">
        <f t="shared" ca="1" si="14"/>
        <v/>
      </c>
      <c r="P117" t="str">
        <f t="shared" ca="1" si="15"/>
        <v/>
      </c>
      <c r="Q117" t="str">
        <f t="shared" ca="1" si="16"/>
        <v/>
      </c>
      <c r="R117" t="b">
        <f t="shared" ca="1" si="17"/>
        <v>0</v>
      </c>
    </row>
    <row r="118" spans="2:18" x14ac:dyDescent="0.25">
      <c r="B118" t="str">
        <f t="shared" ca="1" si="9"/>
        <v>Q18860</v>
      </c>
      <c r="C118" s="3">
        <f t="shared" ca="1" si="10"/>
        <v>43623</v>
      </c>
      <c r="D118" t="str">
        <f t="shared" ca="1" si="11"/>
        <v>Ford</v>
      </c>
      <c r="E118" t="s">
        <v>196</v>
      </c>
      <c r="F118" t="s">
        <v>293</v>
      </c>
      <c r="G118" t="str">
        <f t="shared" ca="1" si="12"/>
        <v>new</v>
      </c>
      <c r="I118" s="3">
        <f ca="1">IF(G118="new",CHOOSE(RANDBETWEEN(1,2),"",RANDBETWEEN(DATE(2020,5,1),DATE(2020,12,30))), RANDBETWEEN(DATE(2020,5,1),DATE(2020,12,30)))</f>
        <v>44154</v>
      </c>
      <c r="J118" t="b">
        <f ca="1">IF(AND(G118="new",I118&lt;&gt;""),FALSE,IF(AND(G118="new",I118=""),CHOOSE(RANDBETWEEN(1,2),TRUE,FALSE),TRUE))</f>
        <v>0</v>
      </c>
      <c r="K118" t="str">
        <f ca="1">IF(G118="awaiting reg",CHOOSE(RANDBETWEEN(1,2), CHAR(RANDBETWEEN(65,90))&amp;CHAR(RANDBETWEEN(65,90))&amp;RANDBETWEEN(0,68)&amp;" "&amp;CHAR(RANDBETWEEN(65,90))&amp;CHAR(RANDBETWEEN(65,90)),""),IF(G118="new","",CHAR(RANDBETWEEN(65,90))&amp;CHAR(RANDBETWEEN(65,90))&amp;RANDBETWEEN(0,68)&amp;" "&amp;CHAR(RANDBETWEEN(65,90))&amp;CHAR(RANDBETWEEN(65,90))))</f>
        <v/>
      </c>
      <c r="L118" t="str">
        <f ca="1">IF(G118="new","",IF(AND(G118="awaiting reg",K118&lt;&gt;""),"",IF(AND(G118="awaiting reg",K118=""),CHOOSE(RANDBETWEEN(1,2),"",RANDBETWEEN(1111111111,9999999999)),RANDBETWEEN(1111111111,9999999999))))</f>
        <v/>
      </c>
      <c r="M118" s="3" t="str">
        <f ca="1">IF(OR(G118="new",G118="awaiting reg", G118="delivery date requested"), "", I118+15)</f>
        <v/>
      </c>
      <c r="N118" s="3" t="str">
        <f t="shared" ca="1" si="13"/>
        <v/>
      </c>
      <c r="O118" t="str">
        <f t="shared" ca="1" si="14"/>
        <v/>
      </c>
      <c r="P118" t="str">
        <f t="shared" ca="1" si="15"/>
        <v/>
      </c>
      <c r="Q118" t="str">
        <f t="shared" ca="1" si="16"/>
        <v/>
      </c>
      <c r="R118" t="b">
        <f t="shared" ca="1" si="17"/>
        <v>0</v>
      </c>
    </row>
    <row r="119" spans="2:18" x14ac:dyDescent="0.25">
      <c r="B119" t="str">
        <f t="shared" ca="1" si="9"/>
        <v>Q50604</v>
      </c>
      <c r="C119" s="3">
        <f t="shared" ca="1" si="10"/>
        <v>43879</v>
      </c>
      <c r="D119" t="str">
        <f t="shared" ca="1" si="11"/>
        <v>Mercades</v>
      </c>
      <c r="E119" t="s">
        <v>197</v>
      </c>
      <c r="F119" t="s">
        <v>294</v>
      </c>
      <c r="G119" t="str">
        <f t="shared" ca="1" si="12"/>
        <v>delivery date requested</v>
      </c>
      <c r="I119" s="3">
        <f ca="1">IF(G119="new",CHOOSE(RANDBETWEEN(1,2),"",RANDBETWEEN(DATE(2020,5,1),DATE(2020,12,30))), RANDBETWEEN(DATE(2020,5,1),DATE(2020,12,30)))</f>
        <v>43980</v>
      </c>
      <c r="J119" t="b">
        <f ca="1">IF(AND(G119="new",I119&lt;&gt;""),FALSE,IF(AND(G119="new",I119=""),CHOOSE(RANDBETWEEN(1,2),TRUE,FALSE),TRUE))</f>
        <v>1</v>
      </c>
      <c r="K119" t="str">
        <f ca="1">IF(G119="awaiting reg",CHOOSE(RANDBETWEEN(1,2), CHAR(RANDBETWEEN(65,90))&amp;CHAR(RANDBETWEEN(65,90))&amp;RANDBETWEEN(0,68)&amp;" "&amp;CHAR(RANDBETWEEN(65,90))&amp;CHAR(RANDBETWEEN(65,90)),""),IF(G119="new","",CHAR(RANDBETWEEN(65,90))&amp;CHAR(RANDBETWEEN(65,90))&amp;RANDBETWEEN(0,68)&amp;" "&amp;CHAR(RANDBETWEEN(65,90))&amp;CHAR(RANDBETWEEN(65,90))))</f>
        <v>TA26 DY</v>
      </c>
      <c r="L119">
        <f ca="1">IF(G119="new","",IF(AND(G119="awaiting reg",K119&lt;&gt;""),"",IF(AND(G119="awaiting reg",K119=""),CHOOSE(RANDBETWEEN(1,2),"",RANDBETWEEN(1111111111,9999999999)),RANDBETWEEN(1111111111,9999999999))))</f>
        <v>1848641993</v>
      </c>
      <c r="M119" s="3" t="str">
        <f ca="1">IF(OR(G119="new",G119="awaiting reg", G119="delivery date requested"), "", I119+15)</f>
        <v/>
      </c>
      <c r="N119" s="3" t="str">
        <f t="shared" ca="1" si="13"/>
        <v/>
      </c>
      <c r="O119" t="str">
        <f t="shared" ca="1" si="14"/>
        <v/>
      </c>
      <c r="P119" t="str">
        <f t="shared" ca="1" si="15"/>
        <v/>
      </c>
      <c r="Q119" t="str">
        <f t="shared" ca="1" si="16"/>
        <v/>
      </c>
      <c r="R119" t="b">
        <f t="shared" ca="1" si="17"/>
        <v>0</v>
      </c>
    </row>
    <row r="120" spans="2:18" x14ac:dyDescent="0.25">
      <c r="B120" t="str">
        <f t="shared" ca="1" si="9"/>
        <v>Q39324</v>
      </c>
      <c r="C120" s="3">
        <f t="shared" ca="1" si="10"/>
        <v>43469</v>
      </c>
      <c r="D120" t="str">
        <f t="shared" ca="1" si="11"/>
        <v>Mercades</v>
      </c>
      <c r="E120" t="s">
        <v>198</v>
      </c>
      <c r="F120" t="s">
        <v>295</v>
      </c>
      <c r="G120" t="str">
        <f t="shared" ca="1" si="12"/>
        <v>awaiting reg</v>
      </c>
      <c r="I120" s="3">
        <f ca="1">IF(G120="new",CHOOSE(RANDBETWEEN(1,2),"",RANDBETWEEN(DATE(2020,5,1),DATE(2020,12,30))), RANDBETWEEN(DATE(2020,5,1),DATE(2020,12,30)))</f>
        <v>43993</v>
      </c>
      <c r="J120" t="b">
        <f ca="1">IF(AND(G120="new",I120&lt;&gt;""),FALSE,IF(AND(G120="new",I120=""),CHOOSE(RANDBETWEEN(1,2),TRUE,FALSE),TRUE))</f>
        <v>1</v>
      </c>
      <c r="K120" t="str">
        <f ca="1">IF(G120="awaiting reg",CHOOSE(RANDBETWEEN(1,2), CHAR(RANDBETWEEN(65,90))&amp;CHAR(RANDBETWEEN(65,90))&amp;RANDBETWEEN(0,68)&amp;" "&amp;CHAR(RANDBETWEEN(65,90))&amp;CHAR(RANDBETWEEN(65,90)),""),IF(G120="new","",CHAR(RANDBETWEEN(65,90))&amp;CHAR(RANDBETWEEN(65,90))&amp;RANDBETWEEN(0,68)&amp;" "&amp;CHAR(RANDBETWEEN(65,90))&amp;CHAR(RANDBETWEEN(65,90))))</f>
        <v>FX57 BH</v>
      </c>
      <c r="L120" t="str">
        <f ca="1">IF(G120="new","",IF(AND(G120="awaiting reg",K120&lt;&gt;""),"",IF(AND(G120="awaiting reg",K120=""),CHOOSE(RANDBETWEEN(1,2),"",RANDBETWEEN(1111111111,9999999999)),RANDBETWEEN(1111111111,9999999999))))</f>
        <v/>
      </c>
      <c r="M120" s="3" t="str">
        <f ca="1">IF(OR(G120="new",G120="awaiting reg", G120="delivery date requested"), "", I120+15)</f>
        <v/>
      </c>
      <c r="N120" s="3" t="str">
        <f t="shared" ca="1" si="13"/>
        <v/>
      </c>
      <c r="O120" t="str">
        <f t="shared" ca="1" si="14"/>
        <v/>
      </c>
      <c r="P120" t="str">
        <f t="shared" ca="1" si="15"/>
        <v/>
      </c>
      <c r="Q120" t="str">
        <f t="shared" ca="1" si="16"/>
        <v/>
      </c>
      <c r="R120" t="b">
        <f t="shared" ca="1" si="17"/>
        <v>0</v>
      </c>
    </row>
    <row r="121" spans="2:18" x14ac:dyDescent="0.25">
      <c r="B121" t="str">
        <f t="shared" ca="1" si="9"/>
        <v>Q65606</v>
      </c>
      <c r="C121" s="3">
        <f t="shared" ca="1" si="10"/>
        <v>43642</v>
      </c>
      <c r="D121" t="str">
        <f t="shared" ca="1" si="11"/>
        <v>Nissan</v>
      </c>
      <c r="E121" t="s">
        <v>199</v>
      </c>
      <c r="F121" t="s">
        <v>296</v>
      </c>
      <c r="G121" t="str">
        <f t="shared" ca="1" si="12"/>
        <v>new</v>
      </c>
      <c r="I121" s="3" t="str">
        <f ca="1">IF(G121="new",CHOOSE(RANDBETWEEN(1,2),"",RANDBETWEEN(DATE(2020,5,1),DATE(2020,12,30))), RANDBETWEEN(DATE(2020,5,1),DATE(2020,12,30)))</f>
        <v/>
      </c>
      <c r="J121" t="b">
        <f ca="1">IF(AND(G121="new",I121&lt;&gt;""),FALSE,IF(AND(G121="new",I121=""),CHOOSE(RANDBETWEEN(1,2),TRUE,FALSE),TRUE))</f>
        <v>0</v>
      </c>
      <c r="K121" t="str">
        <f ca="1">IF(G121="awaiting reg",CHOOSE(RANDBETWEEN(1,2), CHAR(RANDBETWEEN(65,90))&amp;CHAR(RANDBETWEEN(65,90))&amp;RANDBETWEEN(0,68)&amp;" "&amp;CHAR(RANDBETWEEN(65,90))&amp;CHAR(RANDBETWEEN(65,90)),""),IF(G121="new","",CHAR(RANDBETWEEN(65,90))&amp;CHAR(RANDBETWEEN(65,90))&amp;RANDBETWEEN(0,68)&amp;" "&amp;CHAR(RANDBETWEEN(65,90))&amp;CHAR(RANDBETWEEN(65,90))))</f>
        <v/>
      </c>
      <c r="L121" t="str">
        <f ca="1">IF(G121="new","",IF(AND(G121="awaiting reg",K121&lt;&gt;""),"",IF(AND(G121="awaiting reg",K121=""),CHOOSE(RANDBETWEEN(1,2),"",RANDBETWEEN(1111111111,9999999999)),RANDBETWEEN(1111111111,9999999999))))</f>
        <v/>
      </c>
      <c r="M121" s="3" t="str">
        <f ca="1">IF(OR(G121="new",G121="awaiting reg", G121="delivery date requested"), "", I121+15)</f>
        <v/>
      </c>
      <c r="N121" s="3" t="str">
        <f t="shared" ca="1" si="13"/>
        <v/>
      </c>
      <c r="O121" t="str">
        <f t="shared" ca="1" si="14"/>
        <v/>
      </c>
      <c r="P121" t="str">
        <f t="shared" ca="1" si="15"/>
        <v/>
      </c>
      <c r="Q121" t="str">
        <f t="shared" ca="1" si="16"/>
        <v/>
      </c>
      <c r="R121" t="b">
        <f t="shared" ca="1" si="17"/>
        <v>0</v>
      </c>
    </row>
    <row r="122" spans="2:18" x14ac:dyDescent="0.25">
      <c r="B122" t="str">
        <f t="shared" ca="1" si="9"/>
        <v>Q47006</v>
      </c>
      <c r="C122" s="3">
        <f t="shared" ca="1" si="10"/>
        <v>43538</v>
      </c>
      <c r="D122" t="str">
        <f t="shared" ca="1" si="11"/>
        <v>VW</v>
      </c>
      <c r="E122" t="s">
        <v>200</v>
      </c>
      <c r="F122" t="s">
        <v>297</v>
      </c>
      <c r="G122" t="str">
        <f t="shared" ca="1" si="12"/>
        <v>delivery date requested</v>
      </c>
      <c r="I122" s="3">
        <f ca="1">IF(G122="new",CHOOSE(RANDBETWEEN(1,2),"",RANDBETWEEN(DATE(2020,5,1),DATE(2020,12,30))), RANDBETWEEN(DATE(2020,5,1),DATE(2020,12,30)))</f>
        <v>44188</v>
      </c>
      <c r="J122" t="b">
        <f ca="1">IF(AND(G122="new",I122&lt;&gt;""),FALSE,IF(AND(G122="new",I122=""),CHOOSE(RANDBETWEEN(1,2),TRUE,FALSE),TRUE))</f>
        <v>1</v>
      </c>
      <c r="K122" t="str">
        <f ca="1">IF(G122="awaiting reg",CHOOSE(RANDBETWEEN(1,2), CHAR(RANDBETWEEN(65,90))&amp;CHAR(RANDBETWEEN(65,90))&amp;RANDBETWEEN(0,68)&amp;" "&amp;CHAR(RANDBETWEEN(65,90))&amp;CHAR(RANDBETWEEN(65,90)),""),IF(G122="new","",CHAR(RANDBETWEEN(65,90))&amp;CHAR(RANDBETWEEN(65,90))&amp;RANDBETWEEN(0,68)&amp;" "&amp;CHAR(RANDBETWEEN(65,90))&amp;CHAR(RANDBETWEEN(65,90))))</f>
        <v>QC54 HU</v>
      </c>
      <c r="L122">
        <f ca="1">IF(G122="new","",IF(AND(G122="awaiting reg",K122&lt;&gt;""),"",IF(AND(G122="awaiting reg",K122=""),CHOOSE(RANDBETWEEN(1,2),"",RANDBETWEEN(1111111111,9999999999)),RANDBETWEEN(1111111111,9999999999))))</f>
        <v>7827268050</v>
      </c>
      <c r="M122" s="3" t="str">
        <f ca="1">IF(OR(G122="new",G122="awaiting reg", G122="delivery date requested"), "", I122+15)</f>
        <v/>
      </c>
      <c r="N122" s="3" t="str">
        <f t="shared" ca="1" si="13"/>
        <v/>
      </c>
      <c r="O122" t="str">
        <f t="shared" ca="1" si="14"/>
        <v/>
      </c>
      <c r="P122" t="str">
        <f t="shared" ca="1" si="15"/>
        <v/>
      </c>
      <c r="Q122" t="str">
        <f t="shared" ca="1" si="16"/>
        <v/>
      </c>
      <c r="R122" t="b">
        <f t="shared" ca="1" si="17"/>
        <v>0</v>
      </c>
    </row>
    <row r="123" spans="2:18" x14ac:dyDescent="0.25">
      <c r="B123" t="str">
        <f t="shared" ca="1" si="9"/>
        <v>Q83389</v>
      </c>
      <c r="C123" s="3">
        <f t="shared" ca="1" si="10"/>
        <v>43550</v>
      </c>
      <c r="D123" t="str">
        <f t="shared" ca="1" si="11"/>
        <v>Ford</v>
      </c>
      <c r="E123" t="s">
        <v>201</v>
      </c>
      <c r="F123" t="s">
        <v>298</v>
      </c>
      <c r="G123" t="str">
        <f t="shared" ca="1" si="12"/>
        <v>awaiting global confirmation</v>
      </c>
      <c r="I123" s="3">
        <f ca="1">IF(G123="new",CHOOSE(RANDBETWEEN(1,2),"",RANDBETWEEN(DATE(2020,5,1),DATE(2020,12,30))), RANDBETWEEN(DATE(2020,5,1),DATE(2020,12,30)))</f>
        <v>44126</v>
      </c>
      <c r="J123" t="b">
        <f ca="1">IF(AND(G123="new",I123&lt;&gt;""),FALSE,IF(AND(G123="new",I123=""),CHOOSE(RANDBETWEEN(1,2),TRUE,FALSE),TRUE))</f>
        <v>1</v>
      </c>
      <c r="K123" t="str">
        <f ca="1">IF(G123="awaiting reg",CHOOSE(RANDBETWEEN(1,2), CHAR(RANDBETWEEN(65,90))&amp;CHAR(RANDBETWEEN(65,90))&amp;RANDBETWEEN(0,68)&amp;" "&amp;CHAR(RANDBETWEEN(65,90))&amp;CHAR(RANDBETWEEN(65,90)),""),IF(G123="new","",CHAR(RANDBETWEEN(65,90))&amp;CHAR(RANDBETWEEN(65,90))&amp;RANDBETWEEN(0,68)&amp;" "&amp;CHAR(RANDBETWEEN(65,90))&amp;CHAR(RANDBETWEEN(65,90))))</f>
        <v>DQ33 ON</v>
      </c>
      <c r="L123">
        <f ca="1">IF(G123="new","",IF(AND(G123="awaiting reg",K123&lt;&gt;""),"",IF(AND(G123="awaiting reg",K123=""),CHOOSE(RANDBETWEEN(1,2),"",RANDBETWEEN(1111111111,9999999999)),RANDBETWEEN(1111111111,9999999999))))</f>
        <v>4017707825</v>
      </c>
      <c r="M123" s="3">
        <f ca="1">IF(OR(G123="new",G123="awaiting reg", G123="delivery date requested"), "", I123+15)</f>
        <v>44141</v>
      </c>
      <c r="N123" s="3" t="str">
        <f t="shared" ca="1" si="13"/>
        <v/>
      </c>
      <c r="O123" t="str">
        <f t="shared" ca="1" si="14"/>
        <v/>
      </c>
      <c r="P123" t="str">
        <f t="shared" ca="1" si="15"/>
        <v/>
      </c>
      <c r="Q123" t="str">
        <f t="shared" ca="1" si="16"/>
        <v/>
      </c>
      <c r="R123" t="b">
        <f t="shared" ca="1" si="17"/>
        <v>0</v>
      </c>
    </row>
    <row r="124" spans="2:18" x14ac:dyDescent="0.25">
      <c r="B124" t="str">
        <f t="shared" ca="1" si="9"/>
        <v>Q16751</v>
      </c>
      <c r="C124" s="3">
        <f t="shared" ca="1" si="10"/>
        <v>43853</v>
      </c>
      <c r="D124" t="str">
        <f t="shared" ca="1" si="11"/>
        <v>Ford</v>
      </c>
      <c r="E124" t="s">
        <v>202</v>
      </c>
      <c r="F124" t="s">
        <v>299</v>
      </c>
      <c r="G124" t="str">
        <f t="shared" ca="1" si="12"/>
        <v>awaiting reg</v>
      </c>
      <c r="I124" s="3">
        <f ca="1">IF(G124="new",CHOOSE(RANDBETWEEN(1,2),"",RANDBETWEEN(DATE(2020,5,1),DATE(2020,12,30))), RANDBETWEEN(DATE(2020,5,1),DATE(2020,12,30)))</f>
        <v>44126</v>
      </c>
      <c r="J124" t="b">
        <f ca="1">IF(AND(G124="new",I124&lt;&gt;""),FALSE,IF(AND(G124="new",I124=""),CHOOSE(RANDBETWEEN(1,2),TRUE,FALSE),TRUE))</f>
        <v>1</v>
      </c>
      <c r="K124" t="str">
        <f ca="1">IF(G124="awaiting reg",CHOOSE(RANDBETWEEN(1,2), CHAR(RANDBETWEEN(65,90))&amp;CHAR(RANDBETWEEN(65,90))&amp;RANDBETWEEN(0,68)&amp;" "&amp;CHAR(RANDBETWEEN(65,90))&amp;CHAR(RANDBETWEEN(65,90)),""),IF(G124="new","",CHAR(RANDBETWEEN(65,90))&amp;CHAR(RANDBETWEEN(65,90))&amp;RANDBETWEEN(0,68)&amp;" "&amp;CHAR(RANDBETWEEN(65,90))&amp;CHAR(RANDBETWEEN(65,90))))</f>
        <v/>
      </c>
      <c r="L124" t="str">
        <f ca="1">IF(G124="new","",IF(AND(G124="awaiting reg",K124&lt;&gt;""),"",IF(AND(G124="awaiting reg",K124=""),CHOOSE(RANDBETWEEN(1,2),"",RANDBETWEEN(1111111111,9999999999)),RANDBETWEEN(1111111111,9999999999))))</f>
        <v/>
      </c>
      <c r="M124" s="3" t="str">
        <f ca="1">IF(OR(G124="new",G124="awaiting reg", G124="delivery date requested"), "", I124+15)</f>
        <v/>
      </c>
      <c r="N124" s="3" t="str">
        <f t="shared" ca="1" si="13"/>
        <v/>
      </c>
      <c r="O124" t="str">
        <f t="shared" ca="1" si="14"/>
        <v/>
      </c>
      <c r="P124" t="str">
        <f t="shared" ca="1" si="15"/>
        <v/>
      </c>
      <c r="Q124" t="str">
        <f t="shared" ca="1" si="16"/>
        <v/>
      </c>
      <c r="R124" t="b">
        <f t="shared" ca="1" si="17"/>
        <v>0</v>
      </c>
    </row>
    <row r="125" spans="2:18" x14ac:dyDescent="0.25">
      <c r="B125" t="str">
        <f t="shared" ca="1" si="9"/>
        <v>Q73200</v>
      </c>
      <c r="C125" s="3">
        <f t="shared" ca="1" si="10"/>
        <v>43493</v>
      </c>
      <c r="D125" t="str">
        <f t="shared" ca="1" si="11"/>
        <v>VW</v>
      </c>
      <c r="E125" t="s">
        <v>203</v>
      </c>
      <c r="F125" t="s">
        <v>300</v>
      </c>
      <c r="G125" t="str">
        <f t="shared" ca="1" si="12"/>
        <v>delivery date requested</v>
      </c>
      <c r="I125" s="3">
        <f ca="1">IF(G125="new",CHOOSE(RANDBETWEEN(1,2),"",RANDBETWEEN(DATE(2020,5,1),DATE(2020,12,30))), RANDBETWEEN(DATE(2020,5,1),DATE(2020,12,30)))</f>
        <v>44003</v>
      </c>
      <c r="J125" t="b">
        <f ca="1">IF(AND(G125="new",I125&lt;&gt;""),FALSE,IF(AND(G125="new",I125=""),CHOOSE(RANDBETWEEN(1,2),TRUE,FALSE),TRUE))</f>
        <v>1</v>
      </c>
      <c r="K125" t="str">
        <f ca="1">IF(G125="awaiting reg",CHOOSE(RANDBETWEEN(1,2), CHAR(RANDBETWEEN(65,90))&amp;CHAR(RANDBETWEEN(65,90))&amp;RANDBETWEEN(0,68)&amp;" "&amp;CHAR(RANDBETWEEN(65,90))&amp;CHAR(RANDBETWEEN(65,90)),""),IF(G125="new","",CHAR(RANDBETWEEN(65,90))&amp;CHAR(RANDBETWEEN(65,90))&amp;RANDBETWEEN(0,68)&amp;" "&amp;CHAR(RANDBETWEEN(65,90))&amp;CHAR(RANDBETWEEN(65,90))))</f>
        <v>IR28 NG</v>
      </c>
      <c r="L125">
        <f ca="1">IF(G125="new","",IF(AND(G125="awaiting reg",K125&lt;&gt;""),"",IF(AND(G125="awaiting reg",K125=""),CHOOSE(RANDBETWEEN(1,2),"",RANDBETWEEN(1111111111,9999999999)),RANDBETWEEN(1111111111,9999999999))))</f>
        <v>2721469726</v>
      </c>
      <c r="M125" s="3" t="str">
        <f ca="1">IF(OR(G125="new",G125="awaiting reg", G125="delivery date requested"), "", I125+15)</f>
        <v/>
      </c>
      <c r="N125" s="3" t="str">
        <f t="shared" ca="1" si="13"/>
        <v/>
      </c>
      <c r="O125" t="str">
        <f t="shared" ca="1" si="14"/>
        <v/>
      </c>
      <c r="P125" t="str">
        <f t="shared" ca="1" si="15"/>
        <v/>
      </c>
      <c r="Q125" t="str">
        <f t="shared" ca="1" si="16"/>
        <v/>
      </c>
      <c r="R125" t="b">
        <f t="shared" ca="1" si="17"/>
        <v>0</v>
      </c>
    </row>
    <row r="126" spans="2:18" x14ac:dyDescent="0.25">
      <c r="B126" t="str">
        <f t="shared" ca="1" si="9"/>
        <v>Q47858</v>
      </c>
      <c r="C126" s="3">
        <f t="shared" ca="1" si="10"/>
        <v>43673</v>
      </c>
      <c r="D126" t="str">
        <f t="shared" ca="1" si="11"/>
        <v>Mercades</v>
      </c>
      <c r="E126" t="s">
        <v>204</v>
      </c>
      <c r="F126" t="s">
        <v>301</v>
      </c>
      <c r="G126" t="str">
        <f t="shared" ca="1" si="12"/>
        <v>awaiting global confirmation</v>
      </c>
      <c r="I126" s="3">
        <f ca="1">IF(G126="new",CHOOSE(RANDBETWEEN(1,2),"",RANDBETWEEN(DATE(2020,5,1),DATE(2020,12,30))), RANDBETWEEN(DATE(2020,5,1),DATE(2020,12,30)))</f>
        <v>44175</v>
      </c>
      <c r="J126" t="b">
        <f ca="1">IF(AND(G126="new",I126&lt;&gt;""),FALSE,IF(AND(G126="new",I126=""),CHOOSE(RANDBETWEEN(1,2),TRUE,FALSE),TRUE))</f>
        <v>1</v>
      </c>
      <c r="K126" t="str">
        <f ca="1">IF(G126="awaiting reg",CHOOSE(RANDBETWEEN(1,2), CHAR(RANDBETWEEN(65,90))&amp;CHAR(RANDBETWEEN(65,90))&amp;RANDBETWEEN(0,68)&amp;" "&amp;CHAR(RANDBETWEEN(65,90))&amp;CHAR(RANDBETWEEN(65,90)),""),IF(G126="new","",CHAR(RANDBETWEEN(65,90))&amp;CHAR(RANDBETWEEN(65,90))&amp;RANDBETWEEN(0,68)&amp;" "&amp;CHAR(RANDBETWEEN(65,90))&amp;CHAR(RANDBETWEEN(65,90))))</f>
        <v>PD61 XX</v>
      </c>
      <c r="L126">
        <f ca="1">IF(G126="new","",IF(AND(G126="awaiting reg",K126&lt;&gt;""),"",IF(AND(G126="awaiting reg",K126=""),CHOOSE(RANDBETWEEN(1,2),"",RANDBETWEEN(1111111111,9999999999)),RANDBETWEEN(1111111111,9999999999))))</f>
        <v>2076392062</v>
      </c>
      <c r="M126" s="3">
        <f ca="1">IF(OR(G126="new",G126="awaiting reg", G126="delivery date requested"), "", I126+15)</f>
        <v>44190</v>
      </c>
      <c r="N126" s="3" t="str">
        <f t="shared" ca="1" si="13"/>
        <v/>
      </c>
      <c r="O126" t="str">
        <f t="shared" ca="1" si="14"/>
        <v/>
      </c>
      <c r="P126" t="str">
        <f t="shared" ca="1" si="15"/>
        <v/>
      </c>
      <c r="Q126" t="str">
        <f t="shared" ca="1" si="16"/>
        <v/>
      </c>
      <c r="R126" t="b">
        <f t="shared" ca="1" si="17"/>
        <v>0</v>
      </c>
    </row>
    <row r="127" spans="2:18" x14ac:dyDescent="0.25">
      <c r="B127" t="str">
        <f t="shared" ca="1" si="9"/>
        <v>Q93980</v>
      </c>
      <c r="C127" s="3">
        <f t="shared" ca="1" si="10"/>
        <v>43522</v>
      </c>
      <c r="D127" t="str">
        <f t="shared" ca="1" si="11"/>
        <v>Nissan</v>
      </c>
      <c r="E127" t="s">
        <v>205</v>
      </c>
      <c r="F127" t="s">
        <v>302</v>
      </c>
      <c r="G127" t="str">
        <f t="shared" ca="1" si="12"/>
        <v>completed</v>
      </c>
      <c r="I127" s="3">
        <f ca="1">IF(G127="new",CHOOSE(RANDBETWEEN(1,2),"",RANDBETWEEN(DATE(2020,5,1),DATE(2020,12,30))), RANDBETWEEN(DATE(2020,5,1),DATE(2020,12,30)))</f>
        <v>44115</v>
      </c>
      <c r="J127" t="b">
        <f ca="1">IF(AND(G127="new",I127&lt;&gt;""),FALSE,IF(AND(G127="new",I127=""),CHOOSE(RANDBETWEEN(1,2),TRUE,FALSE),TRUE))</f>
        <v>1</v>
      </c>
      <c r="K127" t="str">
        <f ca="1">IF(G127="awaiting reg",CHOOSE(RANDBETWEEN(1,2), CHAR(RANDBETWEEN(65,90))&amp;CHAR(RANDBETWEEN(65,90))&amp;RANDBETWEEN(0,68)&amp;" "&amp;CHAR(RANDBETWEEN(65,90))&amp;CHAR(RANDBETWEEN(65,90)),""),IF(G127="new","",CHAR(RANDBETWEEN(65,90))&amp;CHAR(RANDBETWEEN(65,90))&amp;RANDBETWEEN(0,68)&amp;" "&amp;CHAR(RANDBETWEEN(65,90))&amp;CHAR(RANDBETWEEN(65,90))))</f>
        <v>FC68 GA</v>
      </c>
      <c r="L127">
        <f ca="1">IF(G127="new","",IF(AND(G127="awaiting reg",K127&lt;&gt;""),"",IF(AND(G127="awaiting reg",K127=""),CHOOSE(RANDBETWEEN(1,2),"",RANDBETWEEN(1111111111,9999999999)),RANDBETWEEN(1111111111,9999999999))))</f>
        <v>9688121280</v>
      </c>
      <c r="M127" s="3">
        <f ca="1">IF(OR(G127="new",G127="awaiting reg", G127="delivery date requested"), "", I127+15)</f>
        <v>44130</v>
      </c>
      <c r="N127" s="3">
        <f t="shared" ca="1" si="13"/>
        <v>43571</v>
      </c>
      <c r="O127" t="str">
        <f t="shared" ca="1" si="14"/>
        <v>styles/assets/preview.pdf</v>
      </c>
      <c r="P127" t="str">
        <f t="shared" ca="1" si="15"/>
        <v>styles/assets/preview.pdf</v>
      </c>
      <c r="Q127" t="str">
        <f t="shared" ca="1" si="16"/>
        <v>styles/assets/preview.pdf</v>
      </c>
      <c r="R127" t="b">
        <f t="shared" ca="1" si="17"/>
        <v>1</v>
      </c>
    </row>
    <row r="128" spans="2:18" x14ac:dyDescent="0.25">
      <c r="B128" t="str">
        <f t="shared" ca="1" si="9"/>
        <v>Q37247</v>
      </c>
      <c r="C128" s="3">
        <f t="shared" ca="1" si="10"/>
        <v>43734</v>
      </c>
      <c r="D128" t="str">
        <f t="shared" ca="1" si="11"/>
        <v>Mercades</v>
      </c>
      <c r="E128" t="s">
        <v>206</v>
      </c>
      <c r="F128" t="s">
        <v>303</v>
      </c>
      <c r="G128" t="str">
        <f t="shared" ca="1" si="12"/>
        <v>awaiting reg</v>
      </c>
      <c r="I128" s="3">
        <f ca="1">IF(G128="new",CHOOSE(RANDBETWEEN(1,2),"",RANDBETWEEN(DATE(2020,5,1),DATE(2020,12,30))), RANDBETWEEN(DATE(2020,5,1),DATE(2020,12,30)))</f>
        <v>44140</v>
      </c>
      <c r="J128" t="b">
        <f ca="1">IF(AND(G128="new",I128&lt;&gt;""),FALSE,IF(AND(G128="new",I128=""),CHOOSE(RANDBETWEEN(1,2),TRUE,FALSE),TRUE))</f>
        <v>1</v>
      </c>
      <c r="K128" t="str">
        <f ca="1">IF(G128="awaiting reg",CHOOSE(RANDBETWEEN(1,2), CHAR(RANDBETWEEN(65,90))&amp;CHAR(RANDBETWEEN(65,90))&amp;RANDBETWEEN(0,68)&amp;" "&amp;CHAR(RANDBETWEEN(65,90))&amp;CHAR(RANDBETWEEN(65,90)),""),IF(G128="new","",CHAR(RANDBETWEEN(65,90))&amp;CHAR(RANDBETWEEN(65,90))&amp;RANDBETWEEN(0,68)&amp;" "&amp;CHAR(RANDBETWEEN(65,90))&amp;CHAR(RANDBETWEEN(65,90))))</f>
        <v>ZD29 BX</v>
      </c>
      <c r="L128" t="str">
        <f ca="1">IF(G128="new","",IF(AND(G128="awaiting reg",K128&lt;&gt;""),"",IF(AND(G128="awaiting reg",K128=""),CHOOSE(RANDBETWEEN(1,2),"",RANDBETWEEN(1111111111,9999999999)),RANDBETWEEN(1111111111,9999999999))))</f>
        <v/>
      </c>
      <c r="M128" s="3" t="str">
        <f ca="1">IF(OR(G128="new",G128="awaiting reg", G128="delivery date requested"), "", I128+15)</f>
        <v/>
      </c>
      <c r="N128" s="3" t="str">
        <f t="shared" ca="1" si="13"/>
        <v/>
      </c>
      <c r="O128" t="str">
        <f t="shared" ca="1" si="14"/>
        <v/>
      </c>
      <c r="P128" t="str">
        <f t="shared" ca="1" si="15"/>
        <v/>
      </c>
      <c r="Q128" t="str">
        <f t="shared" ca="1" si="16"/>
        <v/>
      </c>
      <c r="R128" t="b">
        <f t="shared" ca="1" si="17"/>
        <v>0</v>
      </c>
    </row>
    <row r="129" spans="2:18" x14ac:dyDescent="0.25">
      <c r="B129" t="str">
        <f t="shared" ca="1" si="9"/>
        <v>Q77540</v>
      </c>
      <c r="C129" s="3">
        <f t="shared" ca="1" si="10"/>
        <v>43522</v>
      </c>
      <c r="D129" t="str">
        <f t="shared" ca="1" si="11"/>
        <v>VW</v>
      </c>
      <c r="E129" t="s">
        <v>207</v>
      </c>
      <c r="F129" t="s">
        <v>304</v>
      </c>
      <c r="G129" t="str">
        <f t="shared" ca="1" si="12"/>
        <v>confirmed delivery</v>
      </c>
      <c r="I129" s="3">
        <f ca="1">IF(G129="new",CHOOSE(RANDBETWEEN(1,2),"",RANDBETWEEN(DATE(2020,5,1),DATE(2020,12,30))), RANDBETWEEN(DATE(2020,5,1),DATE(2020,12,30)))</f>
        <v>43982</v>
      </c>
      <c r="J129" t="b">
        <f ca="1">IF(AND(G129="new",I129&lt;&gt;""),FALSE,IF(AND(G129="new",I129=""),CHOOSE(RANDBETWEEN(1,2),TRUE,FALSE),TRUE))</f>
        <v>1</v>
      </c>
      <c r="K129" t="str">
        <f ca="1">IF(G129="awaiting reg",CHOOSE(RANDBETWEEN(1,2), CHAR(RANDBETWEEN(65,90))&amp;CHAR(RANDBETWEEN(65,90))&amp;RANDBETWEEN(0,68)&amp;" "&amp;CHAR(RANDBETWEEN(65,90))&amp;CHAR(RANDBETWEEN(65,90)),""),IF(G129="new","",CHAR(RANDBETWEEN(65,90))&amp;CHAR(RANDBETWEEN(65,90))&amp;RANDBETWEEN(0,68)&amp;" "&amp;CHAR(RANDBETWEEN(65,90))&amp;CHAR(RANDBETWEEN(65,90))))</f>
        <v>MN15 DK</v>
      </c>
      <c r="L129">
        <f ca="1">IF(G129="new","",IF(AND(G129="awaiting reg",K129&lt;&gt;""),"",IF(AND(G129="awaiting reg",K129=""),CHOOSE(RANDBETWEEN(1,2),"",RANDBETWEEN(1111111111,9999999999)),RANDBETWEEN(1111111111,9999999999))))</f>
        <v>9064718563</v>
      </c>
      <c r="M129" s="3">
        <f ca="1">IF(OR(G129="new",G129="awaiting reg", G129="delivery date requested"), "", I129+15)</f>
        <v>43997</v>
      </c>
      <c r="N129" s="3">
        <f t="shared" ca="1" si="13"/>
        <v>43856</v>
      </c>
      <c r="O129" t="str">
        <f t="shared" ca="1" si="14"/>
        <v>styles/assets/preview.pdf</v>
      </c>
      <c r="P129" t="str">
        <f t="shared" ca="1" si="15"/>
        <v/>
      </c>
      <c r="Q129" t="str">
        <f t="shared" ca="1" si="16"/>
        <v/>
      </c>
      <c r="R129" t="b">
        <f t="shared" ca="1" si="17"/>
        <v>0</v>
      </c>
    </row>
    <row r="130" spans="2:18" x14ac:dyDescent="0.25">
      <c r="B130" t="str">
        <f t="shared" ca="1" si="9"/>
        <v>Q48538</v>
      </c>
      <c r="C130" s="3">
        <f t="shared" ca="1" si="10"/>
        <v>43764</v>
      </c>
      <c r="D130" t="str">
        <f t="shared" ca="1" si="11"/>
        <v>VW</v>
      </c>
      <c r="E130" t="s">
        <v>203</v>
      </c>
      <c r="F130" t="s">
        <v>305</v>
      </c>
      <c r="G130" t="str">
        <f t="shared" ca="1" si="12"/>
        <v>confirmed delivery</v>
      </c>
      <c r="I130" s="3">
        <f ca="1">IF(G130="new",CHOOSE(RANDBETWEEN(1,2),"",RANDBETWEEN(DATE(2020,5,1),DATE(2020,12,30))), RANDBETWEEN(DATE(2020,5,1),DATE(2020,12,30)))</f>
        <v>44111</v>
      </c>
      <c r="J130" t="b">
        <f ca="1">IF(AND(G130="new",I130&lt;&gt;""),FALSE,IF(AND(G130="new",I130=""),CHOOSE(RANDBETWEEN(1,2),TRUE,FALSE),TRUE))</f>
        <v>1</v>
      </c>
      <c r="K130" t="str">
        <f ca="1">IF(G130="awaiting reg",CHOOSE(RANDBETWEEN(1,2), CHAR(RANDBETWEEN(65,90))&amp;CHAR(RANDBETWEEN(65,90))&amp;RANDBETWEEN(0,68)&amp;" "&amp;CHAR(RANDBETWEEN(65,90))&amp;CHAR(RANDBETWEEN(65,90)),""),IF(G130="new","",CHAR(RANDBETWEEN(65,90))&amp;CHAR(RANDBETWEEN(65,90))&amp;RANDBETWEEN(0,68)&amp;" "&amp;CHAR(RANDBETWEEN(65,90))&amp;CHAR(RANDBETWEEN(65,90))))</f>
        <v>FM20 OV</v>
      </c>
      <c r="L130">
        <f ca="1">IF(G130="new","",IF(AND(G130="awaiting reg",K130&lt;&gt;""),"",IF(AND(G130="awaiting reg",K130=""),CHOOSE(RANDBETWEEN(1,2),"",RANDBETWEEN(1111111111,9999999999)),RANDBETWEEN(1111111111,9999999999))))</f>
        <v>9907649764</v>
      </c>
      <c r="M130" s="3">
        <f ca="1">IF(OR(G130="new",G130="awaiting reg", G130="delivery date requested"), "", I130+15)</f>
        <v>44126</v>
      </c>
      <c r="N130" s="3" t="str">
        <f t="shared" ca="1" si="13"/>
        <v/>
      </c>
      <c r="O130" t="str">
        <f t="shared" ca="1" si="14"/>
        <v/>
      </c>
      <c r="P130" t="str">
        <f t="shared" ca="1" si="15"/>
        <v/>
      </c>
      <c r="Q130" t="str">
        <f t="shared" ca="1" si="16"/>
        <v/>
      </c>
      <c r="R130" t="b">
        <f t="shared" ca="1" si="17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54C2-44D2-4811-9746-9E0B4878848C}">
  <dimension ref="A7:I10"/>
  <sheetViews>
    <sheetView topLeftCell="A7" workbookViewId="0">
      <selection activeCell="A8" sqref="A8:I8"/>
    </sheetView>
  </sheetViews>
  <sheetFormatPr defaultRowHeight="15" x14ac:dyDescent="0.25"/>
  <cols>
    <col min="1" max="1" width="39.7109375" bestFit="1" customWidth="1"/>
    <col min="2" max="2" width="10.140625" bestFit="1" customWidth="1"/>
    <col min="3" max="3" width="5.140625" bestFit="1" customWidth="1"/>
    <col min="4" max="4" width="7.7109375" bestFit="1" customWidth="1"/>
    <col min="5" max="5" width="15.42578125" bestFit="1" customWidth="1"/>
    <col min="6" max="6" width="16.140625" bestFit="1" customWidth="1"/>
    <col min="7" max="7" width="11.7109375" bestFit="1" customWidth="1"/>
    <col min="8" max="8" width="36.7109375" bestFit="1" customWidth="1"/>
    <col min="9" max="9" width="15" customWidth="1"/>
  </cols>
  <sheetData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31</v>
      </c>
      <c r="I8" t="s">
        <v>26</v>
      </c>
    </row>
    <row r="10" spans="1:9" ht="44.25" customHeight="1" x14ac:dyDescent="0.25">
      <c r="I10" s="1" t="s">
        <v>32</v>
      </c>
    </row>
  </sheetData>
  <mergeCells count="1">
    <mergeCell ref="A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A35D-E83B-47D8-B3A4-2BE576C8DD7F}">
  <dimension ref="A1:I6"/>
  <sheetViews>
    <sheetView workbookViewId="0">
      <selection activeCell="G2" sqref="G2:H2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5.140625" bestFit="1" customWidth="1"/>
    <col min="5" max="5" width="15.42578125" bestFit="1" customWidth="1"/>
    <col min="6" max="6" width="16.140625" bestFit="1" customWidth="1"/>
    <col min="7" max="7" width="42.7109375" bestFit="1" customWidth="1"/>
    <col min="8" max="8" width="62.5703125" bestFit="1" customWidth="1"/>
    <col min="9" max="9" width="9.7109375" bestFit="1" customWidth="1"/>
  </cols>
  <sheetData>
    <row r="1" spans="1:9" x14ac:dyDescent="0.25">
      <c r="A1" s="6" t="s">
        <v>39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33</v>
      </c>
      <c r="H2" t="s">
        <v>36</v>
      </c>
      <c r="I2" t="s">
        <v>38</v>
      </c>
    </row>
    <row r="4" spans="1:9" ht="45.75" customHeight="1" x14ac:dyDescent="0.25">
      <c r="G4" s="1" t="s">
        <v>34</v>
      </c>
      <c r="H4" s="1" t="s">
        <v>35</v>
      </c>
    </row>
    <row r="6" spans="1:9" x14ac:dyDescent="0.25">
      <c r="G6" s="5" t="s">
        <v>37</v>
      </c>
      <c r="H6" s="5"/>
    </row>
  </sheetData>
  <mergeCells count="2">
    <mergeCell ref="G6:H6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5CBB-3695-41B1-8252-8D7D6A83B9D0}">
  <dimension ref="A1:I8"/>
  <sheetViews>
    <sheetView topLeftCell="B1" workbookViewId="0">
      <selection activeCell="C7" sqref="C7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5.140625" bestFit="1" customWidth="1"/>
    <col min="5" max="5" width="15.42578125" bestFit="1" customWidth="1"/>
    <col min="6" max="6" width="16.140625" bestFit="1" customWidth="1"/>
    <col min="7" max="7" width="56.5703125" bestFit="1" customWidth="1"/>
    <col min="8" max="8" width="52.140625" bestFit="1" customWidth="1"/>
  </cols>
  <sheetData>
    <row r="1" spans="1:9" x14ac:dyDescent="0.25">
      <c r="A1" s="8" t="s">
        <v>42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9</v>
      </c>
      <c r="I2" t="s">
        <v>38</v>
      </c>
    </row>
    <row r="4" spans="1:9" ht="45" customHeight="1" x14ac:dyDescent="0.25">
      <c r="G4" s="1" t="s">
        <v>40</v>
      </c>
      <c r="H4" s="1" t="s">
        <v>40</v>
      </c>
    </row>
    <row r="5" spans="1:9" x14ac:dyDescent="0.25">
      <c r="G5" s="1"/>
      <c r="H5" s="1"/>
    </row>
    <row r="6" spans="1:9" x14ac:dyDescent="0.25">
      <c r="G6" s="7" t="s">
        <v>41</v>
      </c>
      <c r="H6" s="7"/>
    </row>
    <row r="7" spans="1:9" x14ac:dyDescent="0.25">
      <c r="G7" s="1"/>
      <c r="H7" s="1"/>
    </row>
    <row r="8" spans="1:9" x14ac:dyDescent="0.25">
      <c r="G8" s="1"/>
      <c r="H8" s="1"/>
    </row>
  </sheetData>
  <mergeCells count="2">
    <mergeCell ref="G6:H6"/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8DD6-AA83-495F-BA3D-9E9A318F105D}">
  <dimension ref="A1:I4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5.140625" bestFit="1" customWidth="1"/>
    <col min="5" max="5" width="15.42578125" bestFit="1" customWidth="1"/>
    <col min="6" max="6" width="16.140625" bestFit="1" customWidth="1"/>
    <col min="7" max="7" width="19.7109375" bestFit="1" customWidth="1"/>
    <col min="8" max="8" width="65.42578125" bestFit="1" customWidth="1"/>
  </cols>
  <sheetData>
    <row r="1" spans="1:9" x14ac:dyDescent="0.25">
      <c r="A1" s="8" t="s">
        <v>43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10</v>
      </c>
      <c r="H2" t="s">
        <v>23</v>
      </c>
      <c r="I2" t="s">
        <v>26</v>
      </c>
    </row>
    <row r="4" spans="1:9" ht="29.25" customHeight="1" x14ac:dyDescent="0.25">
      <c r="H4" s="1" t="s">
        <v>24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62EC-F4FD-487D-BEC2-3C2B0C5F3D4E}">
  <dimension ref="A1:H4"/>
  <sheetViews>
    <sheetView workbookViewId="0">
      <selection activeCell="H2" sqref="H2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5.140625" bestFit="1" customWidth="1"/>
    <col min="5" max="5" width="15.42578125" bestFit="1" customWidth="1"/>
    <col min="6" max="6" width="16.140625" bestFit="1" customWidth="1"/>
    <col min="7" max="7" width="19.7109375" bestFit="1" customWidth="1"/>
    <col min="8" max="8" width="9.7109375" bestFit="1" customWidth="1"/>
  </cols>
  <sheetData>
    <row r="1" spans="1:8" x14ac:dyDescent="0.25">
      <c r="A1" s="6" t="s">
        <v>22</v>
      </c>
      <c r="B1" s="6"/>
      <c r="C1" s="6"/>
      <c r="D1" s="6"/>
      <c r="E1" s="6"/>
      <c r="F1" s="6"/>
      <c r="G1" s="6"/>
      <c r="H1" s="6"/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10</v>
      </c>
      <c r="H2" t="s">
        <v>26</v>
      </c>
    </row>
    <row r="4" spans="1:8" x14ac:dyDescent="0.25">
      <c r="A4" s="5" t="s">
        <v>21</v>
      </c>
      <c r="B4" s="5"/>
      <c r="C4" s="5"/>
      <c r="D4" s="5"/>
      <c r="E4" s="5"/>
      <c r="F4" s="5"/>
      <c r="G4" s="5"/>
    </row>
  </sheetData>
  <mergeCells count="2">
    <mergeCell ref="A4:G4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8325-2288-4CAE-A09E-FE75385B54FA}">
  <dimension ref="A1:L8"/>
  <sheetViews>
    <sheetView topLeftCell="G1" workbookViewId="0">
      <selection activeCell="H2" sqref="H2:K2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5.140625" bestFit="1" customWidth="1"/>
    <col min="5" max="5" width="15.42578125" bestFit="1" customWidth="1"/>
    <col min="6" max="6" width="16.140625" bestFit="1" customWidth="1"/>
    <col min="7" max="7" width="19.7109375" bestFit="1" customWidth="1"/>
    <col min="8" max="8" width="30.85546875" customWidth="1"/>
    <col min="9" max="9" width="29.140625" customWidth="1"/>
    <col min="10" max="10" width="29.42578125" customWidth="1"/>
    <col min="11" max="11" width="34.7109375" customWidth="1"/>
  </cols>
  <sheetData>
    <row r="1" spans="1:12" x14ac:dyDescent="0.25">
      <c r="A1" s="6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ht="50.25" customHeight="1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10</v>
      </c>
      <c r="H2" s="1" t="s">
        <v>18</v>
      </c>
      <c r="I2" s="1" t="s">
        <v>14</v>
      </c>
      <c r="J2" s="1" t="s">
        <v>15</v>
      </c>
      <c r="K2" t="s">
        <v>11</v>
      </c>
      <c r="L2" s="1" t="s">
        <v>26</v>
      </c>
    </row>
    <row r="4" spans="1:12" ht="36" customHeight="1" x14ac:dyDescent="0.25">
      <c r="H4" s="1" t="s">
        <v>19</v>
      </c>
      <c r="I4" s="7" t="s">
        <v>17</v>
      </c>
      <c r="J4" s="7"/>
      <c r="K4" s="7"/>
    </row>
    <row r="6" spans="1:12" ht="45.75" customHeight="1" x14ac:dyDescent="0.25">
      <c r="I6" s="1" t="s">
        <v>12</v>
      </c>
      <c r="J6" s="1" t="s">
        <v>16</v>
      </c>
      <c r="K6" s="1" t="s">
        <v>13</v>
      </c>
    </row>
    <row r="8" spans="1:12" x14ac:dyDescent="0.25">
      <c r="I8" s="10" t="s">
        <v>25</v>
      </c>
      <c r="J8" s="10"/>
      <c r="K8" s="10"/>
    </row>
  </sheetData>
  <mergeCells count="3">
    <mergeCell ref="I4:K4"/>
    <mergeCell ref="A1:K1"/>
    <mergeCell ref="I8:K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5B31-C040-47D4-AC13-0909CC2F23D9}">
  <dimension ref="A1:I6"/>
  <sheetViews>
    <sheetView workbookViewId="0">
      <selection activeCell="H2" sqref="H2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5.140625" bestFit="1" customWidth="1"/>
    <col min="5" max="5" width="15.42578125" bestFit="1" customWidth="1"/>
    <col min="6" max="6" width="16.140625" bestFit="1" customWidth="1"/>
    <col min="7" max="7" width="19.7109375" bestFit="1" customWidth="1"/>
    <col min="8" max="8" width="33" customWidth="1"/>
    <col min="9" max="9" width="9.7109375" bestFit="1" customWidth="1"/>
  </cols>
  <sheetData>
    <row r="1" spans="1:9" x14ac:dyDescent="0.25">
      <c r="A1" s="6" t="s">
        <v>22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10</v>
      </c>
      <c r="H2" t="s">
        <v>27</v>
      </c>
      <c r="I2" t="s">
        <v>26</v>
      </c>
    </row>
    <row r="4" spans="1:9" ht="28.5" customHeight="1" x14ac:dyDescent="0.25">
      <c r="H4" s="1" t="s">
        <v>28</v>
      </c>
    </row>
    <row r="5" spans="1:9" ht="16.5" customHeight="1" x14ac:dyDescent="0.25"/>
    <row r="6" spans="1:9" ht="44.25" customHeight="1" x14ac:dyDescent="0.25">
      <c r="H6" s="1" t="s">
        <v>29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1DA4-A787-49EB-B2F1-EC54BA3ACDF0}">
  <dimension ref="A1:H4"/>
  <sheetViews>
    <sheetView workbookViewId="0">
      <selection activeCell="F21" sqref="F21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5.140625" bestFit="1" customWidth="1"/>
    <col min="5" max="5" width="15.42578125" bestFit="1" customWidth="1"/>
    <col min="6" max="6" width="16.140625" bestFit="1" customWidth="1"/>
    <col min="7" max="7" width="19.7109375" bestFit="1" customWidth="1"/>
    <col min="8" max="8" width="9.7109375" bestFit="1" customWidth="1"/>
  </cols>
  <sheetData>
    <row r="1" spans="1:8" x14ac:dyDescent="0.25">
      <c r="A1" s="6" t="s">
        <v>22</v>
      </c>
      <c r="B1" s="6"/>
      <c r="C1" s="6"/>
      <c r="D1" s="6"/>
      <c r="E1" s="6"/>
      <c r="F1" s="6"/>
      <c r="G1" s="6"/>
      <c r="H1" s="6"/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10</v>
      </c>
      <c r="H2" t="s">
        <v>26</v>
      </c>
    </row>
    <row r="4" spans="1:8" x14ac:dyDescent="0.25">
      <c r="A4" s="5" t="s">
        <v>30</v>
      </c>
      <c r="B4" s="5"/>
      <c r="C4" s="5"/>
      <c r="D4" s="5"/>
      <c r="E4" s="5"/>
      <c r="F4" s="5"/>
      <c r="G4" s="5"/>
      <c r="H4" s="5"/>
    </row>
  </sheetData>
  <mergeCells count="2">
    <mergeCell ref="A1:H1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All Orders</vt:lpstr>
      <vt:lpstr>New Orders</vt:lpstr>
      <vt:lpstr>Awaiting Reg</vt:lpstr>
      <vt:lpstr>Delivery Date Requested</vt:lpstr>
      <vt:lpstr>Awaiting Global Confirmation</vt:lpstr>
      <vt:lpstr>Confirmed Delivery</vt:lpstr>
      <vt:lpstr>Awaiting Payment</vt:lpstr>
      <vt:lpstr>Completed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2020-04-16T17:44:46Z</dcterms:created>
  <dcterms:modified xsi:type="dcterms:W3CDTF">2020-04-21T10:33:32Z</dcterms:modified>
</cp:coreProperties>
</file>